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I/Mercado de capitales/Mercado-de-Capitales/Codigos/"/>
    </mc:Choice>
  </mc:AlternateContent>
  <xr:revisionPtr revIDLastSave="0" documentId="13_ncr:1_{77D271A3-5E0C-114F-83FF-DE9DB41FC237}" xr6:coauthVersionLast="45" xr6:coauthVersionMax="45" xr10:uidLastSave="{00000000-0000-0000-0000-000000000000}"/>
  <bookViews>
    <workbookView xWindow="1080" yWindow="1460" windowWidth="27440" windowHeight="15480" xr2:uid="{00000000-000D-0000-FFFF-FFFF00000000}"/>
  </bookViews>
  <sheets>
    <sheet name="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G9" i="1"/>
  <c r="H8" i="1"/>
  <c r="I8" i="1"/>
  <c r="J8" i="1"/>
  <c r="G8" i="1"/>
  <c r="H5" i="1"/>
  <c r="I5" i="1"/>
  <c r="J5" i="1"/>
  <c r="G5" i="1"/>
  <c r="G4" i="1"/>
  <c r="H4" i="1"/>
  <c r="I4" i="1"/>
  <c r="H7" i="1"/>
  <c r="I7" i="1"/>
  <c r="J7" i="1"/>
  <c r="G7" i="1"/>
  <c r="H6" i="1"/>
  <c r="I6" i="1"/>
  <c r="J6" i="1"/>
  <c r="G6" i="1"/>
  <c r="J3" i="1"/>
  <c r="I3" i="1"/>
  <c r="H3" i="1"/>
  <c r="G3" i="1"/>
  <c r="I2" i="1"/>
  <c r="J2" i="1"/>
  <c r="H2" i="1"/>
  <c r="G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3" i="1"/>
</calcChain>
</file>

<file path=xl/sharedStrings.xml><?xml version="1.0" encoding="utf-8"?>
<sst xmlns="http://schemas.openxmlformats.org/spreadsheetml/2006/main" count="15" uniqueCount="15">
  <si>
    <t>Date</t>
  </si>
  <si>
    <t>Precio</t>
  </si>
  <si>
    <t>Rendimientos</t>
  </si>
  <si>
    <t>Promedio</t>
  </si>
  <si>
    <t>Volatilidad</t>
  </si>
  <si>
    <t xml:space="preserve">diaria </t>
  </si>
  <si>
    <t>Semana</t>
  </si>
  <si>
    <t>Menual</t>
  </si>
  <si>
    <t>Anual</t>
  </si>
  <si>
    <t>r</t>
  </si>
  <si>
    <t>1+r</t>
  </si>
  <si>
    <t>U</t>
  </si>
  <si>
    <t>D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</si>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</sst>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9" formatCode="0.000000%"/>
    <numFmt numFmtId="170" formatCode="0.000000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169" fontId="0" fillId="0" borderId="0" xfId="42" applyNumberFormat="1" applyFont="1"/>
    <xf numFmtId="170" fontId="0" fillId="0" borderId="0" xfId="42" applyNumberFormat="1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5"/>
  <sheetViews>
    <sheetView tabSelected="1" topLeftCell="C1" zoomScale="180" zoomScaleNormal="180" workbookViewId="0">
      <selection activeCell="G9" sqref="G9:J9"/>
    </sheetView>
  </sheetViews>
  <sheetFormatPr baseColWidth="10" defaultRowHeight="16"/>
  <cols>
    <col min="3" max="3" width="12.5" bestFit="1" customWidth="1"/>
    <col min="7" max="9" width="12.1640625" bestFit="1" customWidth="1"/>
  </cols>
  <sheetData>
    <row r="1" spans="1:10">
      <c r="A1" t="s">
        <v>0</v>
      </c>
      <c r="B1" t="s">
        <v>1</v>
      </c>
      <c r="C1" t="s">
        <v>2</v>
      </c>
      <c r="G1" t="s">
        <v>5</v>
      </c>
      <c r="H1" t="s">
        <v>6</v>
      </c>
      <c r="I1" t="s">
        <v>7</v>
      </c>
      <c r="J1" t="s">
        <v>8</v>
      </c>
    </row>
    <row r="2" spans="1:10">
      <c r="A2" s="1">
        <v>43712</v>
      </c>
      <c r="B2" s="2">
        <v>181.770004</v>
      </c>
      <c r="F2" t="s">
        <v>3</v>
      </c>
      <c r="G2">
        <f>+AVERAGE(C3:C255)</f>
        <v>5.5099093263423732E-4</v>
      </c>
      <c r="H2">
        <f>+G2*5</f>
        <v>2.7549546631711868E-3</v>
      </c>
      <c r="I2">
        <f>+G2*20</f>
        <v>1.1019818652684747E-2</v>
      </c>
      <c r="J2">
        <f>+G2*250</f>
        <v>0.13774773315855932</v>
      </c>
    </row>
    <row r="3" spans="1:10">
      <c r="A3" s="1">
        <v>43713</v>
      </c>
      <c r="B3" s="2">
        <v>184.729996</v>
      </c>
      <c r="C3">
        <f>+LN(B3/B2)</f>
        <v>1.6153104286483443E-2</v>
      </c>
      <c r="F3" t="s">
        <v>4</v>
      </c>
      <c r="G3">
        <f>+_xlfn.STDEV.S(C3:C255)</f>
        <v>2.5988243918685091E-2</v>
      </c>
      <c r="H3">
        <f>+G3*SQRT(5)</f>
        <v>5.811148001802538E-2</v>
      </c>
      <c r="I3">
        <f>+G3*SQRT(20)</f>
        <v>0.11622296003605076</v>
      </c>
      <c r="J3">
        <f>+G3*SQRT(250)</f>
        <v>0.410910215855323</v>
      </c>
    </row>
    <row r="4" spans="1:10">
      <c r="A4" s="1">
        <v>43714</v>
      </c>
      <c r="B4" s="2">
        <v>185.740005</v>
      </c>
      <c r="C4">
        <f t="shared" ref="C4:C67" si="0">+LN(B4/B3)</f>
        <v>5.4525953498893781E-3</v>
      </c>
      <c r="F4" t="s">
        <v>9</v>
      </c>
      <c r="G4">
        <f>+(1+J4)^(1/250)-1</f>
        <v>3.9980093242686365E-6</v>
      </c>
      <c r="H4" s="4">
        <f>+(1+J4)^(1/52)-1</f>
        <v>1.9221344979225563E-5</v>
      </c>
      <c r="I4" s="5">
        <f>+(1+J4)^(1/12)-1</f>
        <v>8.3295163273211514E-5</v>
      </c>
      <c r="J4" s="3">
        <v>1E-3</v>
      </c>
    </row>
    <row r="5" spans="1:10">
      <c r="A5" s="1">
        <v>43717</v>
      </c>
      <c r="B5" s="2">
        <v>181.550003</v>
      </c>
      <c r="C5">
        <f t="shared" si="0"/>
        <v>-2.2816758882493338E-2</v>
      </c>
      <c r="F5" t="s">
        <v>10</v>
      </c>
      <c r="G5">
        <f>+G4+1</f>
        <v>1.0000039980093243</v>
      </c>
      <c r="H5">
        <f t="shared" ref="H5:J5" si="1">+H4+1</f>
        <v>1.0000192213449792</v>
      </c>
      <c r="I5">
        <f t="shared" si="1"/>
        <v>1.0000832951632732</v>
      </c>
      <c r="J5">
        <f t="shared" si="1"/>
        <v>1.0009999999999999</v>
      </c>
    </row>
    <row r="6" spans="1:10">
      <c r="A6" s="1">
        <v>43718</v>
      </c>
      <c r="B6" s="2">
        <v>176.35000600000001</v>
      </c>
      <c r="C6">
        <f t="shared" si="0"/>
        <v>-2.90604236794085E-2</v>
      </c>
      <c r="F6" t="s">
        <v>11</v>
      </c>
      <c r="G6">
        <f>+EXP(G3)</f>
        <v>1.0263288827967176</v>
      </c>
      <c r="H6">
        <f t="shared" ref="H6:J6" si="2">+EXP(H3)</f>
        <v>1.0598331393423159</v>
      </c>
      <c r="I6">
        <f t="shared" si="2"/>
        <v>1.1232462832481886</v>
      </c>
      <c r="J6">
        <f t="shared" si="2"/>
        <v>1.5081899389352935</v>
      </c>
    </row>
    <row r="7" spans="1:10">
      <c r="A7" s="1">
        <v>43719</v>
      </c>
      <c r="B7" s="2">
        <v>174.979996</v>
      </c>
      <c r="C7">
        <f t="shared" si="0"/>
        <v>-7.7990318869468967E-3</v>
      </c>
      <c r="F7" t="s">
        <v>12</v>
      </c>
      <c r="G7">
        <f>+EXP(-G3)</f>
        <v>0.9743465440386202</v>
      </c>
      <c r="H7">
        <f t="shared" ref="H7:J7" si="3">+EXP(-H3)</f>
        <v>0.94354475518717451</v>
      </c>
      <c r="I7">
        <f t="shared" si="3"/>
        <v>0.89027670504122502</v>
      </c>
      <c r="J7">
        <f t="shared" si="3"/>
        <v>0.66304645998762579</v>
      </c>
    </row>
    <row r="8" spans="1:10">
      <c r="A8" s="1">
        <v>43720</v>
      </c>
      <c r="B8" s="2">
        <v>177.979996</v>
      </c>
      <c r="C8">
        <f t="shared" si="0"/>
        <v>1.699950313591788E-2</v>
      </c>
      <c r="F8" t="s">
        <v>13</v>
      </c>
      <c r="G8">
        <f>+(G5-G7)/(G6-G7)</f>
        <v>0.49358021558249598</v>
      </c>
      <c r="H8">
        <f t="shared" ref="H8:J8" si="4">+(H5-H7)/(H6-H7)</f>
        <v>0.48564150725889871</v>
      </c>
      <c r="I8">
        <f t="shared" si="4"/>
        <v>0.471334459061857</v>
      </c>
      <c r="J8">
        <f t="shared" si="4"/>
        <v>0.39987711960243449</v>
      </c>
    </row>
    <row r="9" spans="1:10">
      <c r="A9" s="1">
        <v>43721</v>
      </c>
      <c r="B9" s="2">
        <v>177.270004</v>
      </c>
      <c r="C9">
        <f t="shared" si="0"/>
        <v>-3.9971453641382167E-3</v>
      </c>
      <c r="F9" t="s">
        <v>14</v>
      </c>
      <c r="G9">
        <f>1-G8</f>
        <v>0.50641978441750402</v>
      </c>
      <c r="H9">
        <f t="shared" ref="H9:J9" si="5">1-H8</f>
        <v>0.51435849274110135</v>
      </c>
      <c r="I9">
        <f t="shared" si="5"/>
        <v>0.528665540938143</v>
      </c>
      <c r="J9">
        <f t="shared" si="5"/>
        <v>0.60012288039756556</v>
      </c>
    </row>
    <row r="10" spans="1:10">
      <c r="A10" s="1">
        <v>43724</v>
      </c>
      <c r="B10" s="2">
        <v>176.11000100000001</v>
      </c>
      <c r="C10">
        <f t="shared" si="0"/>
        <v>-6.5652111048791926E-3</v>
      </c>
    </row>
    <row r="11" spans="1:10">
      <c r="A11" s="1">
        <v>43725</v>
      </c>
      <c r="B11" s="2">
        <v>176.449997</v>
      </c>
      <c r="C11">
        <f t="shared" si="0"/>
        <v>1.928727634032106E-3</v>
      </c>
    </row>
    <row r="12" spans="1:10">
      <c r="A12" s="1">
        <v>43726</v>
      </c>
      <c r="B12" s="2">
        <v>175.28999300000001</v>
      </c>
      <c r="C12">
        <f t="shared" si="0"/>
        <v>-6.5958278186646589E-3</v>
      </c>
    </row>
    <row r="13" spans="1:10">
      <c r="A13" s="1">
        <v>43727</v>
      </c>
      <c r="B13" s="2">
        <v>175.96000699999999</v>
      </c>
      <c r="C13">
        <f t="shared" si="0"/>
        <v>3.8150309616560817E-3</v>
      </c>
    </row>
    <row r="14" spans="1:10">
      <c r="A14" s="1">
        <v>43728</v>
      </c>
      <c r="B14" s="2">
        <v>174.05999800000001</v>
      </c>
      <c r="C14">
        <f t="shared" si="0"/>
        <v>-1.085668039120982E-2</v>
      </c>
    </row>
    <row r="15" spans="1:10">
      <c r="A15" s="1">
        <v>43731</v>
      </c>
      <c r="B15" s="2">
        <v>174.91000399999999</v>
      </c>
      <c r="C15">
        <f t="shared" si="0"/>
        <v>4.8715229167984268E-3</v>
      </c>
    </row>
    <row r="16" spans="1:10">
      <c r="A16" s="1">
        <v>43732</v>
      </c>
      <c r="B16" s="2">
        <v>174.479996</v>
      </c>
      <c r="C16">
        <f t="shared" si="0"/>
        <v>-2.4614798197656915E-3</v>
      </c>
    </row>
    <row r="17" spans="1:3">
      <c r="A17" s="1">
        <v>43733</v>
      </c>
      <c r="B17" s="2">
        <v>175.279999</v>
      </c>
      <c r="C17">
        <f t="shared" si="0"/>
        <v>4.5745906139439711E-3</v>
      </c>
    </row>
    <row r="18" spans="1:3">
      <c r="A18" s="1">
        <v>43734</v>
      </c>
      <c r="B18" s="2">
        <v>175.64999399999999</v>
      </c>
      <c r="C18">
        <f t="shared" si="0"/>
        <v>2.1086549709431494E-3</v>
      </c>
    </row>
    <row r="19" spans="1:3">
      <c r="A19" s="1">
        <v>43735</v>
      </c>
      <c r="B19" s="2">
        <v>174</v>
      </c>
      <c r="C19">
        <f t="shared" si="0"/>
        <v>-9.4380453384677373E-3</v>
      </c>
    </row>
    <row r="20" spans="1:3">
      <c r="A20" s="1">
        <v>43738</v>
      </c>
      <c r="B20" s="2">
        <v>172.009995</v>
      </c>
      <c r="C20">
        <f t="shared" si="0"/>
        <v>-1.1502713624307366E-2</v>
      </c>
    </row>
    <row r="21" spans="1:3">
      <c r="A21" s="1">
        <v>43739</v>
      </c>
      <c r="B21" s="2">
        <v>174.28999300000001</v>
      </c>
      <c r="C21">
        <f t="shared" si="0"/>
        <v>1.316795278042111E-2</v>
      </c>
    </row>
    <row r="22" spans="1:3">
      <c r="A22" s="1">
        <v>43740</v>
      </c>
      <c r="B22" s="2">
        <v>169.83000200000001</v>
      </c>
      <c r="C22">
        <f t="shared" si="0"/>
        <v>-2.5922589877482138E-2</v>
      </c>
    </row>
    <row r="23" spans="1:3">
      <c r="A23" s="1">
        <v>43741</v>
      </c>
      <c r="B23" s="2">
        <v>172.86999499999999</v>
      </c>
      <c r="C23">
        <f t="shared" si="0"/>
        <v>1.7741889518065768E-2</v>
      </c>
    </row>
    <row r="24" spans="1:3">
      <c r="A24" s="1">
        <v>43742</v>
      </c>
      <c r="B24" s="2">
        <v>175.979996</v>
      </c>
      <c r="C24">
        <f t="shared" si="0"/>
        <v>1.7830491476332394E-2</v>
      </c>
    </row>
    <row r="25" spans="1:3">
      <c r="A25" s="1">
        <v>43745</v>
      </c>
      <c r="B25" s="2">
        <v>174.89999399999999</v>
      </c>
      <c r="C25">
        <f t="shared" si="0"/>
        <v>-6.1559817683203358E-3</v>
      </c>
    </row>
    <row r="26" spans="1:3">
      <c r="A26" s="1">
        <v>43746</v>
      </c>
      <c r="B26" s="2">
        <v>172.41999799999999</v>
      </c>
      <c r="C26">
        <f t="shared" si="0"/>
        <v>-1.4280998537042001E-2</v>
      </c>
    </row>
    <row r="27" spans="1:3">
      <c r="A27" s="1">
        <v>43747</v>
      </c>
      <c r="B27" s="2">
        <v>174.88000500000001</v>
      </c>
      <c r="C27">
        <f t="shared" si="0"/>
        <v>1.4166703837065435E-2</v>
      </c>
    </row>
    <row r="28" spans="1:3">
      <c r="A28" s="1">
        <v>43748</v>
      </c>
      <c r="B28" s="2">
        <v>174.88000500000001</v>
      </c>
      <c r="C28">
        <f t="shared" si="0"/>
        <v>0</v>
      </c>
    </row>
    <row r="29" spans="1:3">
      <c r="A29" s="1">
        <v>43749</v>
      </c>
      <c r="B29" s="2">
        <v>177.05999800000001</v>
      </c>
      <c r="C29">
        <f t="shared" si="0"/>
        <v>1.2388593868035178E-2</v>
      </c>
    </row>
    <row r="30" spans="1:3">
      <c r="A30" s="1">
        <v>43752</v>
      </c>
      <c r="B30" s="2">
        <v>177.36000100000001</v>
      </c>
      <c r="C30">
        <f t="shared" si="0"/>
        <v>1.6929240590089888E-3</v>
      </c>
    </row>
    <row r="31" spans="1:3">
      <c r="A31" s="1">
        <v>43753</v>
      </c>
      <c r="B31" s="2">
        <v>178.75</v>
      </c>
      <c r="C31">
        <f t="shared" si="0"/>
        <v>7.8066106278110742E-3</v>
      </c>
    </row>
    <row r="32" spans="1:3">
      <c r="A32" s="1">
        <v>43754</v>
      </c>
      <c r="B32" s="2">
        <v>177.86999499999999</v>
      </c>
      <c r="C32">
        <f t="shared" si="0"/>
        <v>-4.9352632971491816E-3</v>
      </c>
    </row>
    <row r="33" spans="1:3">
      <c r="A33" s="1">
        <v>43755</v>
      </c>
      <c r="B33" s="2">
        <v>177.94000199999999</v>
      </c>
      <c r="C33">
        <f t="shared" si="0"/>
        <v>3.9350777939710439E-4</v>
      </c>
    </row>
    <row r="34" spans="1:3">
      <c r="A34" s="1">
        <v>43756</v>
      </c>
      <c r="B34" s="2">
        <v>175.71000699999999</v>
      </c>
      <c r="C34">
        <f t="shared" si="0"/>
        <v>-1.2611477448195154E-2</v>
      </c>
    </row>
    <row r="35" spans="1:3">
      <c r="A35" s="1">
        <v>43759</v>
      </c>
      <c r="B35" s="2">
        <v>176.429993</v>
      </c>
      <c r="C35">
        <f t="shared" si="0"/>
        <v>4.0892088560115468E-3</v>
      </c>
    </row>
    <row r="36" spans="1:3">
      <c r="A36" s="1">
        <v>43760</v>
      </c>
      <c r="B36" s="2">
        <v>170.86000100000001</v>
      </c>
      <c r="C36">
        <f t="shared" si="0"/>
        <v>-3.2079643887963798E-2</v>
      </c>
    </row>
    <row r="37" spans="1:3">
      <c r="A37" s="1">
        <v>43761</v>
      </c>
      <c r="B37" s="2">
        <v>171.320007</v>
      </c>
      <c r="C37">
        <f t="shared" si="0"/>
        <v>2.6886800301626863E-3</v>
      </c>
    </row>
    <row r="38" spans="1:3">
      <c r="A38" s="1">
        <v>43762</v>
      </c>
      <c r="B38" s="2">
        <v>176.16000399999999</v>
      </c>
      <c r="C38">
        <f t="shared" si="0"/>
        <v>2.7859502074619513E-2</v>
      </c>
    </row>
    <row r="39" spans="1:3">
      <c r="A39" s="1">
        <v>43763</v>
      </c>
      <c r="B39" s="2">
        <v>177.85000600000001</v>
      </c>
      <c r="C39">
        <f t="shared" si="0"/>
        <v>9.547836449758448E-3</v>
      </c>
    </row>
    <row r="40" spans="1:3">
      <c r="A40" s="1">
        <v>43766</v>
      </c>
      <c r="B40" s="2">
        <v>179.83999600000001</v>
      </c>
      <c r="C40">
        <f t="shared" si="0"/>
        <v>1.1127012332574814E-2</v>
      </c>
    </row>
    <row r="41" spans="1:3">
      <c r="A41" s="1">
        <v>43767</v>
      </c>
      <c r="B41" s="2">
        <v>177.63000500000001</v>
      </c>
      <c r="C41">
        <f t="shared" si="0"/>
        <v>-1.2364781103140687E-2</v>
      </c>
    </row>
    <row r="42" spans="1:3">
      <c r="A42" s="1">
        <v>43768</v>
      </c>
      <c r="B42" s="2">
        <v>179.25</v>
      </c>
      <c r="C42">
        <f t="shared" si="0"/>
        <v>9.0787161195371967E-3</v>
      </c>
    </row>
    <row r="43" spans="1:3">
      <c r="A43" s="1">
        <v>43769</v>
      </c>
      <c r="B43" s="2">
        <v>178.86000100000001</v>
      </c>
      <c r="C43">
        <f t="shared" si="0"/>
        <v>-2.1780969707296486E-3</v>
      </c>
    </row>
    <row r="44" spans="1:3">
      <c r="A44" s="1">
        <v>43770</v>
      </c>
      <c r="B44" s="2">
        <v>180.929993</v>
      </c>
      <c r="C44">
        <f t="shared" si="0"/>
        <v>1.150679493300843E-2</v>
      </c>
    </row>
    <row r="45" spans="1:3">
      <c r="A45" s="1">
        <v>43773</v>
      </c>
      <c r="B45" s="2">
        <v>178.949997</v>
      </c>
      <c r="C45">
        <f t="shared" si="0"/>
        <v>-1.1003756994433338E-2</v>
      </c>
    </row>
    <row r="46" spans="1:3">
      <c r="A46" s="1">
        <v>43774</v>
      </c>
      <c r="B46" s="2">
        <v>176.36999499999999</v>
      </c>
      <c r="C46">
        <f t="shared" si="0"/>
        <v>-1.4522387714795006E-2</v>
      </c>
    </row>
    <row r="47" spans="1:3">
      <c r="A47" s="1">
        <v>43775</v>
      </c>
      <c r="B47" s="2">
        <v>176.770004</v>
      </c>
      <c r="C47">
        <f t="shared" si="0"/>
        <v>2.2654424432851836E-3</v>
      </c>
    </row>
    <row r="48" spans="1:3">
      <c r="A48" s="1">
        <v>43776</v>
      </c>
      <c r="B48" s="2">
        <v>178.429993</v>
      </c>
      <c r="C48">
        <f t="shared" si="0"/>
        <v>9.3468530361999914E-3</v>
      </c>
    </row>
    <row r="49" spans="1:3">
      <c r="A49" s="1">
        <v>43777</v>
      </c>
      <c r="B49" s="2">
        <v>178.970001</v>
      </c>
      <c r="C49">
        <f t="shared" si="0"/>
        <v>3.0218714045799752E-3</v>
      </c>
    </row>
    <row r="50" spans="1:3">
      <c r="A50" s="1">
        <v>43780</v>
      </c>
      <c r="B50" s="2">
        <v>179.53999300000001</v>
      </c>
      <c r="C50">
        <f t="shared" si="0"/>
        <v>3.1797857231699502E-3</v>
      </c>
    </row>
    <row r="51" spans="1:3">
      <c r="A51" s="1">
        <v>43781</v>
      </c>
      <c r="B51" s="2">
        <v>179.740005</v>
      </c>
      <c r="C51">
        <f t="shared" si="0"/>
        <v>1.1134047081707034E-3</v>
      </c>
    </row>
    <row r="52" spans="1:3">
      <c r="A52" s="1">
        <v>43782</v>
      </c>
      <c r="B52" s="2">
        <v>179.41000399999999</v>
      </c>
      <c r="C52">
        <f t="shared" si="0"/>
        <v>-1.8376783215922781E-3</v>
      </c>
    </row>
    <row r="53" spans="1:3">
      <c r="A53" s="1">
        <v>43783</v>
      </c>
      <c r="B53" s="2">
        <v>179.75</v>
      </c>
      <c r="C53">
        <f t="shared" si="0"/>
        <v>1.8932848745621188E-3</v>
      </c>
    </row>
    <row r="54" spans="1:3">
      <c r="A54" s="1">
        <v>43784</v>
      </c>
      <c r="B54" s="2">
        <v>179.770004</v>
      </c>
      <c r="C54">
        <f t="shared" si="0"/>
        <v>1.1128170782187981E-4</v>
      </c>
    </row>
    <row r="55" spans="1:3">
      <c r="A55" s="1">
        <v>43787</v>
      </c>
      <c r="B55" s="2">
        <v>179.66000399999999</v>
      </c>
      <c r="C55">
        <f t="shared" si="0"/>
        <v>-6.1208024364081388E-4</v>
      </c>
    </row>
    <row r="56" spans="1:3">
      <c r="A56" s="1">
        <v>43788</v>
      </c>
      <c r="B56" s="2">
        <v>182.770004</v>
      </c>
      <c r="C56">
        <f t="shared" si="0"/>
        <v>1.7162355586443159E-2</v>
      </c>
    </row>
    <row r="57" spans="1:3">
      <c r="A57" s="1">
        <v>43789</v>
      </c>
      <c r="B57" s="2">
        <v>181.66000399999999</v>
      </c>
      <c r="C57">
        <f t="shared" si="0"/>
        <v>-6.0917235585564757E-3</v>
      </c>
    </row>
    <row r="58" spans="1:3">
      <c r="A58" s="1">
        <v>43790</v>
      </c>
      <c r="B58" s="2">
        <v>179.88999899999999</v>
      </c>
      <c r="C58">
        <f t="shared" si="0"/>
        <v>-9.7912826775817738E-3</v>
      </c>
    </row>
    <row r="59" spans="1:3">
      <c r="A59" s="1">
        <v>43791</v>
      </c>
      <c r="B59" s="2">
        <v>179.470001</v>
      </c>
      <c r="C59">
        <f t="shared" si="0"/>
        <v>-2.3374788024950852E-3</v>
      </c>
    </row>
    <row r="60" spans="1:3">
      <c r="A60" s="1">
        <v>43794</v>
      </c>
      <c r="B60" s="2">
        <v>180.970001</v>
      </c>
      <c r="C60">
        <f t="shared" si="0"/>
        <v>8.3232085847404526E-3</v>
      </c>
    </row>
    <row r="61" spans="1:3">
      <c r="A61" s="1">
        <v>43795</v>
      </c>
      <c r="B61" s="2">
        <v>182.550003</v>
      </c>
      <c r="C61">
        <f t="shared" si="0"/>
        <v>8.6928473376120807E-3</v>
      </c>
    </row>
    <row r="62" spans="1:3">
      <c r="A62" s="1">
        <v>43796</v>
      </c>
      <c r="B62" s="2">
        <v>184.36999499999999</v>
      </c>
      <c r="C62">
        <f t="shared" si="0"/>
        <v>9.9204564274199443E-3</v>
      </c>
    </row>
    <row r="63" spans="1:3">
      <c r="A63" s="1">
        <v>43798</v>
      </c>
      <c r="B63" s="2">
        <v>184.509995</v>
      </c>
      <c r="C63">
        <f t="shared" si="0"/>
        <v>7.5905449206900685E-4</v>
      </c>
    </row>
    <row r="64" spans="1:3">
      <c r="A64" s="1">
        <v>43801</v>
      </c>
      <c r="B64" s="2">
        <v>181.78999300000001</v>
      </c>
      <c r="C64">
        <f t="shared" si="0"/>
        <v>-1.4851499230987114E-2</v>
      </c>
    </row>
    <row r="65" spans="1:3">
      <c r="A65" s="1">
        <v>43802</v>
      </c>
      <c r="B65" s="2">
        <v>181.89999399999999</v>
      </c>
      <c r="C65">
        <f t="shared" si="0"/>
        <v>6.0491631491809078E-4</v>
      </c>
    </row>
    <row r="66" spans="1:3">
      <c r="A66" s="1">
        <v>43803</v>
      </c>
      <c r="B66" s="2">
        <v>180.60000600000001</v>
      </c>
      <c r="C66">
        <f t="shared" si="0"/>
        <v>-7.1723783334433763E-3</v>
      </c>
    </row>
    <row r="67" spans="1:3">
      <c r="A67" s="1">
        <v>43804</v>
      </c>
      <c r="B67" s="2">
        <v>181.88999899999999</v>
      </c>
      <c r="C67">
        <f t="shared" si="0"/>
        <v>7.1174290484446552E-3</v>
      </c>
    </row>
    <row r="68" spans="1:3">
      <c r="A68" s="1">
        <v>43805</v>
      </c>
      <c r="B68" s="2">
        <v>182.16999799999999</v>
      </c>
      <c r="C68">
        <f t="shared" ref="C68:C131" si="6">+LN(B68/B67)</f>
        <v>1.5382028100608184E-3</v>
      </c>
    </row>
    <row r="69" spans="1:3">
      <c r="A69" s="1">
        <v>43808</v>
      </c>
      <c r="B69" s="2">
        <v>182.91999799999999</v>
      </c>
      <c r="C69">
        <f t="shared" si="6"/>
        <v>4.1085817921314507E-3</v>
      </c>
    </row>
    <row r="70" spans="1:3">
      <c r="A70" s="1">
        <v>43809</v>
      </c>
      <c r="B70" s="2">
        <v>182.259995</v>
      </c>
      <c r="C70">
        <f t="shared" si="6"/>
        <v>-3.6146762214694177E-3</v>
      </c>
    </row>
    <row r="71" spans="1:3">
      <c r="A71" s="1">
        <v>43810</v>
      </c>
      <c r="B71" s="2">
        <v>182.009995</v>
      </c>
      <c r="C71">
        <f t="shared" si="6"/>
        <v>-1.37260848334564E-3</v>
      </c>
    </row>
    <row r="72" spans="1:3">
      <c r="A72" s="1">
        <v>43811</v>
      </c>
      <c r="B72" s="2">
        <v>182.63999899999999</v>
      </c>
      <c r="C72">
        <f t="shared" si="6"/>
        <v>3.4553935949903128E-3</v>
      </c>
    </row>
    <row r="73" spans="1:3">
      <c r="A73" s="1">
        <v>43812</v>
      </c>
      <c r="B73" s="2">
        <v>185.13999899999999</v>
      </c>
      <c r="C73">
        <f t="shared" si="6"/>
        <v>1.3595293491459E-2</v>
      </c>
    </row>
    <row r="74" spans="1:3">
      <c r="A74" s="1">
        <v>43815</v>
      </c>
      <c r="B74" s="2">
        <v>186.240005</v>
      </c>
      <c r="C74">
        <f t="shared" si="6"/>
        <v>5.9239011524044793E-3</v>
      </c>
    </row>
    <row r="75" spans="1:3">
      <c r="A75" s="1">
        <v>43816</v>
      </c>
      <c r="B75" s="2">
        <v>185.520004</v>
      </c>
      <c r="C75">
        <f t="shared" si="6"/>
        <v>-3.8734768818579728E-3</v>
      </c>
    </row>
    <row r="76" spans="1:3">
      <c r="A76" s="1">
        <v>43817</v>
      </c>
      <c r="B76" s="2">
        <v>184.89999399999999</v>
      </c>
      <c r="C76">
        <f t="shared" si="6"/>
        <v>-3.3476085651880289E-3</v>
      </c>
    </row>
    <row r="77" spans="1:3">
      <c r="A77" s="1">
        <v>43818</v>
      </c>
      <c r="B77" s="2">
        <v>186.53999300000001</v>
      </c>
      <c r="C77">
        <f t="shared" si="6"/>
        <v>8.8305498301474578E-3</v>
      </c>
    </row>
    <row r="78" spans="1:3">
      <c r="A78" s="1">
        <v>43819</v>
      </c>
      <c r="B78" s="2">
        <v>188</v>
      </c>
      <c r="C78">
        <f t="shared" si="6"/>
        <v>7.7963070566961145E-3</v>
      </c>
    </row>
    <row r="79" spans="1:3">
      <c r="A79" s="1">
        <v>43822</v>
      </c>
      <c r="B79" s="2">
        <v>187.08000200000001</v>
      </c>
      <c r="C79">
        <f t="shared" si="6"/>
        <v>-4.9056192816500799E-3</v>
      </c>
    </row>
    <row r="80" spans="1:3">
      <c r="A80" s="1">
        <v>43823</v>
      </c>
      <c r="B80" s="2">
        <v>187.570007</v>
      </c>
      <c r="C80">
        <f t="shared" si="6"/>
        <v>2.6158028433509706E-3</v>
      </c>
    </row>
    <row r="81" spans="1:3">
      <c r="A81" s="1">
        <v>43825</v>
      </c>
      <c r="B81" s="2">
        <v>189.16000399999999</v>
      </c>
      <c r="C81">
        <f t="shared" si="6"/>
        <v>8.4410925301445332E-3</v>
      </c>
    </row>
    <row r="82" spans="1:3">
      <c r="A82" s="1">
        <v>43826</v>
      </c>
      <c r="B82" s="2">
        <v>189.38999899999999</v>
      </c>
      <c r="C82">
        <f t="shared" si="6"/>
        <v>1.215136845739603E-3</v>
      </c>
    </row>
    <row r="83" spans="1:3">
      <c r="A83" s="1">
        <v>43829</v>
      </c>
      <c r="B83" s="2">
        <v>187.83000200000001</v>
      </c>
      <c r="C83">
        <f t="shared" si="6"/>
        <v>-8.2710666942789682E-3</v>
      </c>
    </row>
    <row r="84" spans="1:3">
      <c r="A84" s="1">
        <v>43830</v>
      </c>
      <c r="B84" s="2">
        <v>187.89999399999999</v>
      </c>
      <c r="C84">
        <f t="shared" si="6"/>
        <v>3.7256541428542291E-4</v>
      </c>
    </row>
    <row r="85" spans="1:3">
      <c r="A85" s="1">
        <v>43832</v>
      </c>
      <c r="B85" s="2">
        <v>191.11999499999999</v>
      </c>
      <c r="C85">
        <f t="shared" si="6"/>
        <v>1.6991602368439485E-2</v>
      </c>
    </row>
    <row r="86" spans="1:3">
      <c r="A86" s="1">
        <v>43833</v>
      </c>
      <c r="B86" s="2">
        <v>189.60000600000001</v>
      </c>
      <c r="C86">
        <f t="shared" si="6"/>
        <v>-7.9848553894892368E-3</v>
      </c>
    </row>
    <row r="87" spans="1:3">
      <c r="A87" s="1">
        <v>43836</v>
      </c>
      <c r="B87" s="2">
        <v>189.19000199999999</v>
      </c>
      <c r="C87">
        <f t="shared" si="6"/>
        <v>-2.1648097967793857E-3</v>
      </c>
    </row>
    <row r="88" spans="1:3">
      <c r="A88" s="1">
        <v>43837</v>
      </c>
      <c r="B88" s="2">
        <v>188.69000199999999</v>
      </c>
      <c r="C88">
        <f t="shared" si="6"/>
        <v>-2.6463442706927869E-3</v>
      </c>
    </row>
    <row r="89" spans="1:3">
      <c r="A89" s="1">
        <v>43838</v>
      </c>
      <c r="B89" s="2">
        <v>191.91999799999999</v>
      </c>
      <c r="C89">
        <f t="shared" si="6"/>
        <v>1.6973140711411913E-2</v>
      </c>
    </row>
    <row r="90" spans="1:3">
      <c r="A90" s="1">
        <v>43839</v>
      </c>
      <c r="B90" s="2">
        <v>193.25</v>
      </c>
      <c r="C90">
        <f t="shared" si="6"/>
        <v>6.9060793571010777E-3</v>
      </c>
    </row>
    <row r="91" spans="1:3">
      <c r="A91" s="1">
        <v>43840</v>
      </c>
      <c r="B91" s="2">
        <v>193.770004</v>
      </c>
      <c r="C91">
        <f t="shared" si="6"/>
        <v>2.6872218879898549E-3</v>
      </c>
    </row>
    <row r="92" spans="1:3">
      <c r="A92" s="1">
        <v>43843</v>
      </c>
      <c r="B92" s="2">
        <v>195.33000200000001</v>
      </c>
      <c r="C92">
        <f t="shared" si="6"/>
        <v>8.0185368004417022E-3</v>
      </c>
    </row>
    <row r="93" spans="1:3">
      <c r="A93" s="1">
        <v>43844</v>
      </c>
      <c r="B93" s="2">
        <v>196.050003</v>
      </c>
      <c r="C93">
        <f t="shared" si="6"/>
        <v>3.6792978845964536E-3</v>
      </c>
    </row>
    <row r="94" spans="1:3">
      <c r="A94" s="1">
        <v>43845</v>
      </c>
      <c r="B94" s="2">
        <v>199.800003</v>
      </c>
      <c r="C94">
        <f t="shared" si="6"/>
        <v>1.8947137188908756E-2</v>
      </c>
    </row>
    <row r="95" spans="1:3">
      <c r="A95" s="1">
        <v>43846</v>
      </c>
      <c r="B95" s="2">
        <v>200.949997</v>
      </c>
      <c r="C95">
        <f t="shared" si="6"/>
        <v>5.7392247366551893E-3</v>
      </c>
    </row>
    <row r="96" spans="1:3">
      <c r="A96" s="1">
        <v>43847</v>
      </c>
      <c r="B96" s="2">
        <v>204.699997</v>
      </c>
      <c r="C96">
        <f t="shared" si="6"/>
        <v>1.848937204552711E-2</v>
      </c>
    </row>
    <row r="97" spans="1:3">
      <c r="A97" s="1">
        <v>43851</v>
      </c>
      <c r="B97" s="2">
        <v>207.28999300000001</v>
      </c>
      <c r="C97">
        <f t="shared" si="6"/>
        <v>1.2573267230653461E-2</v>
      </c>
    </row>
    <row r="98" spans="1:3">
      <c r="A98" s="1">
        <v>43852</v>
      </c>
      <c r="B98" s="2">
        <v>207.89999399999999</v>
      </c>
      <c r="C98">
        <f t="shared" si="6"/>
        <v>2.9384207616342368E-3</v>
      </c>
    </row>
    <row r="99" spans="1:3">
      <c r="A99" s="1">
        <v>43853</v>
      </c>
      <c r="B99" s="2">
        <v>206.520004</v>
      </c>
      <c r="C99">
        <f t="shared" si="6"/>
        <v>-6.6598866239055586E-3</v>
      </c>
    </row>
    <row r="100" spans="1:3">
      <c r="A100" s="1">
        <v>43854</v>
      </c>
      <c r="B100" s="2">
        <v>205</v>
      </c>
      <c r="C100">
        <f t="shared" si="6"/>
        <v>-7.3873002416241828E-3</v>
      </c>
    </row>
    <row r="101" spans="1:3">
      <c r="A101" s="1">
        <v>43857</v>
      </c>
      <c r="B101" s="2">
        <v>201.69000199999999</v>
      </c>
      <c r="C101">
        <f t="shared" si="6"/>
        <v>-1.6278104073145266E-2</v>
      </c>
    </row>
    <row r="102" spans="1:3">
      <c r="A102" s="1">
        <v>43858</v>
      </c>
      <c r="B102" s="2">
        <v>202.85000600000001</v>
      </c>
      <c r="C102">
        <f t="shared" si="6"/>
        <v>5.7349441656990695E-3</v>
      </c>
    </row>
    <row r="103" spans="1:3">
      <c r="A103" s="1">
        <v>43859</v>
      </c>
      <c r="B103" s="2">
        <v>204.86000100000001</v>
      </c>
      <c r="C103">
        <f t="shared" si="6"/>
        <v>9.8600046588089661E-3</v>
      </c>
    </row>
    <row r="104" spans="1:3">
      <c r="A104" s="1">
        <v>43860</v>
      </c>
      <c r="B104" s="2">
        <v>208.21000699999999</v>
      </c>
      <c r="C104">
        <f t="shared" si="6"/>
        <v>1.6220395497234232E-2</v>
      </c>
    </row>
    <row r="105" spans="1:3">
      <c r="A105" s="1">
        <v>43861</v>
      </c>
      <c r="B105" s="2">
        <v>198.970001</v>
      </c>
      <c r="C105">
        <f t="shared" si="6"/>
        <v>-4.5393154769965395E-2</v>
      </c>
    </row>
    <row r="106" spans="1:3">
      <c r="A106" s="1">
        <v>43864</v>
      </c>
      <c r="B106" s="2">
        <v>200.80999800000001</v>
      </c>
      <c r="C106">
        <f t="shared" si="6"/>
        <v>9.2051127976650968E-3</v>
      </c>
    </row>
    <row r="107" spans="1:3">
      <c r="A107" s="1">
        <v>43865</v>
      </c>
      <c r="B107" s="2">
        <v>203.55999800000001</v>
      </c>
      <c r="C107">
        <f t="shared" si="6"/>
        <v>1.360161448081396E-2</v>
      </c>
    </row>
    <row r="108" spans="1:3">
      <c r="A108" s="1">
        <v>43866</v>
      </c>
      <c r="B108" s="2">
        <v>202.80999800000001</v>
      </c>
      <c r="C108">
        <f t="shared" si="6"/>
        <v>-3.6912215909247412E-3</v>
      </c>
    </row>
    <row r="109" spans="1:3">
      <c r="A109" s="1">
        <v>43867</v>
      </c>
      <c r="B109" s="2">
        <v>203.03999300000001</v>
      </c>
      <c r="C109">
        <f t="shared" si="6"/>
        <v>1.1333991855174575E-3</v>
      </c>
    </row>
    <row r="110" spans="1:3">
      <c r="A110" s="1">
        <v>43868</v>
      </c>
      <c r="B110" s="2">
        <v>202.740005</v>
      </c>
      <c r="C110">
        <f t="shared" si="6"/>
        <v>-1.4785748737295276E-3</v>
      </c>
    </row>
    <row r="111" spans="1:3">
      <c r="A111" s="1">
        <v>43871</v>
      </c>
      <c r="B111" s="2">
        <v>205.990005</v>
      </c>
      <c r="C111">
        <f t="shared" si="6"/>
        <v>1.5903253578618319E-2</v>
      </c>
    </row>
    <row r="112" spans="1:3">
      <c r="A112" s="1">
        <v>43872</v>
      </c>
      <c r="B112" s="2">
        <v>203.94000199999999</v>
      </c>
      <c r="C112">
        <f t="shared" si="6"/>
        <v>-1.0001805452114845E-2</v>
      </c>
    </row>
    <row r="113" spans="1:3">
      <c r="A113" s="1">
        <v>43873</v>
      </c>
      <c r="B113" s="2">
        <v>207.44000199999999</v>
      </c>
      <c r="C113">
        <f t="shared" si="6"/>
        <v>1.7016308128865371E-2</v>
      </c>
    </row>
    <row r="114" spans="1:3">
      <c r="A114" s="1">
        <v>43874</v>
      </c>
      <c r="B114" s="2">
        <v>207.39999399999999</v>
      </c>
      <c r="C114">
        <f t="shared" si="6"/>
        <v>-1.9288400592909474E-4</v>
      </c>
    </row>
    <row r="115" spans="1:3">
      <c r="A115" s="1">
        <v>43875</v>
      </c>
      <c r="B115" s="2">
        <v>210.28999300000001</v>
      </c>
      <c r="C115">
        <f t="shared" si="6"/>
        <v>1.3838230307425231E-2</v>
      </c>
    </row>
    <row r="116" spans="1:3">
      <c r="A116" s="1">
        <v>43879</v>
      </c>
      <c r="B116" s="2">
        <v>211.199997</v>
      </c>
      <c r="C116">
        <f t="shared" si="6"/>
        <v>4.3180404543138257E-3</v>
      </c>
    </row>
    <row r="117" spans="1:3">
      <c r="A117" s="1">
        <v>43880</v>
      </c>
      <c r="B117" s="2">
        <v>213.30999800000001</v>
      </c>
      <c r="C117">
        <f t="shared" si="6"/>
        <v>9.9409597001399175E-3</v>
      </c>
    </row>
    <row r="118" spans="1:3">
      <c r="A118" s="1">
        <v>43881</v>
      </c>
      <c r="B118" s="2">
        <v>211.449997</v>
      </c>
      <c r="C118">
        <f t="shared" si="6"/>
        <v>-8.7579475969546336E-3</v>
      </c>
    </row>
    <row r="119" spans="1:3">
      <c r="A119" s="1">
        <v>43882</v>
      </c>
      <c r="B119" s="2">
        <v>208.80999800000001</v>
      </c>
      <c r="C119">
        <f t="shared" si="6"/>
        <v>-1.2563811726861111E-2</v>
      </c>
    </row>
    <row r="120" spans="1:3">
      <c r="A120" s="1">
        <v>43885</v>
      </c>
      <c r="B120" s="2">
        <v>198.78999300000001</v>
      </c>
      <c r="C120">
        <f t="shared" si="6"/>
        <v>-4.9175782070494556E-2</v>
      </c>
    </row>
    <row r="121" spans="1:3">
      <c r="A121" s="1">
        <v>43886</v>
      </c>
      <c r="B121" s="2">
        <v>188.39999399999999</v>
      </c>
      <c r="C121">
        <f t="shared" si="6"/>
        <v>-5.3681625638262093E-2</v>
      </c>
    </row>
    <row r="122" spans="1:3">
      <c r="A122" s="1">
        <v>43887</v>
      </c>
      <c r="B122" s="2">
        <v>187.21000699999999</v>
      </c>
      <c r="C122">
        <f t="shared" si="6"/>
        <v>-6.3363114837870719E-3</v>
      </c>
    </row>
    <row r="123" spans="1:3">
      <c r="A123" s="1">
        <v>43888</v>
      </c>
      <c r="B123" s="2">
        <v>180.009995</v>
      </c>
      <c r="C123">
        <f t="shared" si="6"/>
        <v>-3.9218641684963071E-2</v>
      </c>
    </row>
    <row r="124" spans="1:3">
      <c r="A124" s="1">
        <v>43889</v>
      </c>
      <c r="B124" s="2">
        <v>181.759995</v>
      </c>
      <c r="C124">
        <f t="shared" si="6"/>
        <v>9.6747308976052517E-3</v>
      </c>
    </row>
    <row r="125" spans="1:3">
      <c r="A125" s="1">
        <v>43892</v>
      </c>
      <c r="B125" s="2">
        <v>192.33000200000001</v>
      </c>
      <c r="C125">
        <f t="shared" si="6"/>
        <v>5.6525549042085933E-2</v>
      </c>
    </row>
    <row r="126" spans="1:3">
      <c r="A126" s="1">
        <v>43893</v>
      </c>
      <c r="B126" s="2">
        <v>185.729996</v>
      </c>
      <c r="C126">
        <f t="shared" si="6"/>
        <v>-3.4918672403458396E-2</v>
      </c>
    </row>
    <row r="127" spans="1:3">
      <c r="A127" s="1">
        <v>43894</v>
      </c>
      <c r="B127" s="2">
        <v>194.28999300000001</v>
      </c>
      <c r="C127">
        <f t="shared" si="6"/>
        <v>4.5057867563792875E-2</v>
      </c>
    </row>
    <row r="128" spans="1:3">
      <c r="A128" s="1">
        <v>43895</v>
      </c>
      <c r="B128" s="2">
        <v>186.96000699999999</v>
      </c>
      <c r="C128">
        <f t="shared" si="6"/>
        <v>-3.8457124554638282E-2</v>
      </c>
    </row>
    <row r="129" spans="1:3">
      <c r="A129" s="1">
        <v>43896</v>
      </c>
      <c r="B129" s="2">
        <v>184.36000100000001</v>
      </c>
      <c r="C129">
        <f t="shared" si="6"/>
        <v>-1.4004354395288012E-2</v>
      </c>
    </row>
    <row r="130" spans="1:3">
      <c r="A130" s="1">
        <v>43899</v>
      </c>
      <c r="B130" s="2">
        <v>171.13000500000001</v>
      </c>
      <c r="C130">
        <f t="shared" si="6"/>
        <v>-7.4466842469563727E-2</v>
      </c>
    </row>
    <row r="131" spans="1:3">
      <c r="A131" s="1">
        <v>43900</v>
      </c>
      <c r="B131" s="2">
        <v>182.60000600000001</v>
      </c>
      <c r="C131">
        <f t="shared" si="6"/>
        <v>6.4874470212661295E-2</v>
      </c>
    </row>
    <row r="132" spans="1:3">
      <c r="A132" s="1">
        <v>43901</v>
      </c>
      <c r="B132" s="2">
        <v>172.949997</v>
      </c>
      <c r="C132">
        <f t="shared" ref="C132:C195" si="7">+LN(B132/B131)</f>
        <v>-5.4295482982451397E-2</v>
      </c>
    </row>
    <row r="133" spans="1:3">
      <c r="A133" s="1">
        <v>43902</v>
      </c>
      <c r="B133" s="2">
        <v>160.08000200000001</v>
      </c>
      <c r="C133">
        <f t="shared" si="7"/>
        <v>-7.7328815267892745E-2</v>
      </c>
    </row>
    <row r="134" spans="1:3">
      <c r="A134" s="1">
        <v>43903</v>
      </c>
      <c r="B134" s="2">
        <v>175.83000200000001</v>
      </c>
      <c r="C134">
        <f t="shared" si="7"/>
        <v>9.3843927761839724E-2</v>
      </c>
    </row>
    <row r="135" spans="1:3">
      <c r="A135" s="1">
        <v>43906</v>
      </c>
      <c r="B135" s="2">
        <v>152.009995</v>
      </c>
      <c r="C135">
        <f t="shared" si="7"/>
        <v>-0.14557135526771603</v>
      </c>
    </row>
    <row r="136" spans="1:3">
      <c r="A136" s="1">
        <v>43907</v>
      </c>
      <c r="B136" s="2">
        <v>157.88999899999999</v>
      </c>
      <c r="C136">
        <f t="shared" si="7"/>
        <v>3.7952306436919173E-2</v>
      </c>
    </row>
    <row r="137" spans="1:3">
      <c r="A137" s="1">
        <v>43908</v>
      </c>
      <c r="B137" s="2">
        <v>148.479996</v>
      </c>
      <c r="C137">
        <f t="shared" si="7"/>
        <v>-6.1448339602038896E-2</v>
      </c>
    </row>
    <row r="138" spans="1:3">
      <c r="A138" s="1">
        <v>43909</v>
      </c>
      <c r="B138" s="2">
        <v>152.25</v>
      </c>
      <c r="C138">
        <f t="shared" si="7"/>
        <v>2.5073664491771581E-2</v>
      </c>
    </row>
    <row r="139" spans="1:3">
      <c r="A139" s="1">
        <v>43910</v>
      </c>
      <c r="B139" s="2">
        <v>146.83000200000001</v>
      </c>
      <c r="C139">
        <f t="shared" si="7"/>
        <v>-3.6248437993965717E-2</v>
      </c>
    </row>
    <row r="140" spans="1:3">
      <c r="A140" s="1">
        <v>43913</v>
      </c>
      <c r="B140" s="2">
        <v>135.740005</v>
      </c>
      <c r="C140">
        <f t="shared" si="7"/>
        <v>-7.8534140485303175E-2</v>
      </c>
    </row>
    <row r="141" spans="1:3">
      <c r="A141" s="1">
        <v>43914</v>
      </c>
      <c r="B141" s="2">
        <v>154.529999</v>
      </c>
      <c r="C141">
        <f t="shared" si="7"/>
        <v>0.12964691766363062</v>
      </c>
    </row>
    <row r="142" spans="1:3">
      <c r="A142" s="1">
        <v>43915</v>
      </c>
      <c r="B142" s="2">
        <v>161.779999</v>
      </c>
      <c r="C142">
        <f t="shared" si="7"/>
        <v>4.584913563420466E-2</v>
      </c>
    </row>
    <row r="143" spans="1:3">
      <c r="A143" s="1">
        <v>43916</v>
      </c>
      <c r="B143" s="2">
        <v>168.88000500000001</v>
      </c>
      <c r="C143">
        <f t="shared" si="7"/>
        <v>4.2951051738313345E-2</v>
      </c>
    </row>
    <row r="144" spans="1:3">
      <c r="A144" s="1">
        <v>43917</v>
      </c>
      <c r="B144" s="2">
        <v>161.55999800000001</v>
      </c>
      <c r="C144">
        <f t="shared" si="7"/>
        <v>-4.431185483097589E-2</v>
      </c>
    </row>
    <row r="145" spans="1:3">
      <c r="A145" s="1">
        <v>43920</v>
      </c>
      <c r="B145" s="2">
        <v>165.570007</v>
      </c>
      <c r="C145">
        <f t="shared" si="7"/>
        <v>2.4517530081798897E-2</v>
      </c>
    </row>
    <row r="146" spans="1:3">
      <c r="A146" s="1">
        <v>43921</v>
      </c>
      <c r="B146" s="2">
        <v>161.11999499999999</v>
      </c>
      <c r="C146">
        <f t="shared" si="7"/>
        <v>-2.7244710460228222E-2</v>
      </c>
    </row>
    <row r="147" spans="1:3">
      <c r="A147" s="1">
        <v>43922</v>
      </c>
      <c r="B147" s="2">
        <v>153.11000100000001</v>
      </c>
      <c r="C147">
        <f t="shared" si="7"/>
        <v>-5.099277408922518E-2</v>
      </c>
    </row>
    <row r="148" spans="1:3">
      <c r="A148" s="1">
        <v>43923</v>
      </c>
      <c r="B148" s="2">
        <v>157.38999899999999</v>
      </c>
      <c r="C148">
        <f t="shared" si="7"/>
        <v>2.7570171361609747E-2</v>
      </c>
    </row>
    <row r="149" spans="1:3">
      <c r="A149" s="1">
        <v>43924</v>
      </c>
      <c r="B149" s="2">
        <v>151.85000600000001</v>
      </c>
      <c r="C149">
        <f t="shared" si="7"/>
        <v>-3.5833564205431656E-2</v>
      </c>
    </row>
    <row r="150" spans="1:3">
      <c r="A150" s="1">
        <v>43927</v>
      </c>
      <c r="B150" s="2">
        <v>169.44000199999999</v>
      </c>
      <c r="C150">
        <f t="shared" si="7"/>
        <v>0.10960566265225047</v>
      </c>
    </row>
    <row r="151" spans="1:3">
      <c r="A151" s="1">
        <v>43928</v>
      </c>
      <c r="B151" s="2">
        <v>168.58999600000001</v>
      </c>
      <c r="C151">
        <f t="shared" si="7"/>
        <v>-5.0291855551745542E-3</v>
      </c>
    </row>
    <row r="152" spans="1:3">
      <c r="A152" s="1">
        <v>43929</v>
      </c>
      <c r="B152" s="2">
        <v>174.94000199999999</v>
      </c>
      <c r="C152">
        <f t="shared" si="7"/>
        <v>3.6973361322689913E-2</v>
      </c>
    </row>
    <row r="153" spans="1:3">
      <c r="A153" s="1">
        <v>43930</v>
      </c>
      <c r="B153" s="2">
        <v>173.69000199999999</v>
      </c>
      <c r="C153">
        <f t="shared" si="7"/>
        <v>-7.170956843511064E-3</v>
      </c>
    </row>
    <row r="154" spans="1:3">
      <c r="A154" s="1">
        <v>43934</v>
      </c>
      <c r="B154" s="2">
        <v>168.990005</v>
      </c>
      <c r="C154">
        <f t="shared" si="7"/>
        <v>-2.7432541418407487E-2</v>
      </c>
    </row>
    <row r="155" spans="1:3">
      <c r="A155" s="1">
        <v>43935</v>
      </c>
      <c r="B155" s="2">
        <v>174.61999499999999</v>
      </c>
      <c r="C155">
        <f t="shared" si="7"/>
        <v>3.2772584586775254E-2</v>
      </c>
    </row>
    <row r="156" spans="1:3">
      <c r="A156" s="1">
        <v>43936</v>
      </c>
      <c r="B156" s="2">
        <v>165.96000699999999</v>
      </c>
      <c r="C156">
        <f t="shared" si="7"/>
        <v>-5.0865318105552192E-2</v>
      </c>
    </row>
    <row r="157" spans="1:3">
      <c r="A157" s="1">
        <v>43937</v>
      </c>
      <c r="B157" s="2">
        <v>162.41999799999999</v>
      </c>
      <c r="C157">
        <f t="shared" si="7"/>
        <v>-2.1561277102994249E-2</v>
      </c>
    </row>
    <row r="158" spans="1:3">
      <c r="A158" s="1">
        <v>43938</v>
      </c>
      <c r="B158" s="2">
        <v>169.53999300000001</v>
      </c>
      <c r="C158">
        <f t="shared" si="7"/>
        <v>4.2903285351556852E-2</v>
      </c>
    </row>
    <row r="159" spans="1:3">
      <c r="A159" s="1">
        <v>43941</v>
      </c>
      <c r="B159" s="2">
        <v>164.220001</v>
      </c>
      <c r="C159">
        <f t="shared" si="7"/>
        <v>-3.1881847522032151E-2</v>
      </c>
    </row>
    <row r="160" spans="1:3">
      <c r="A160" s="1">
        <v>43942</v>
      </c>
      <c r="B160" s="2">
        <v>160.529999</v>
      </c>
      <c r="C160">
        <f t="shared" si="7"/>
        <v>-2.2726163608077263E-2</v>
      </c>
    </row>
    <row r="161" spans="1:3">
      <c r="A161" s="1">
        <v>43943</v>
      </c>
      <c r="B161" s="2">
        <v>166.58999600000001</v>
      </c>
      <c r="C161">
        <f t="shared" si="7"/>
        <v>3.7054845148622527E-2</v>
      </c>
    </row>
    <row r="162" spans="1:3">
      <c r="A162" s="1">
        <v>43944</v>
      </c>
      <c r="B162" s="2">
        <v>166.38000500000001</v>
      </c>
      <c r="C162">
        <f t="shared" si="7"/>
        <v>-1.2613210031500773E-3</v>
      </c>
    </row>
    <row r="163" spans="1:3">
      <c r="A163" s="1">
        <v>43945</v>
      </c>
      <c r="B163" s="2">
        <v>167.320007</v>
      </c>
      <c r="C163">
        <f t="shared" si="7"/>
        <v>5.6338295025695536E-3</v>
      </c>
    </row>
    <row r="164" spans="1:3">
      <c r="A164" s="1">
        <v>43948</v>
      </c>
      <c r="B164" s="2">
        <v>171.759995</v>
      </c>
      <c r="C164">
        <f t="shared" si="7"/>
        <v>2.6189936050139001E-2</v>
      </c>
    </row>
    <row r="165" spans="1:3">
      <c r="A165" s="1">
        <v>43949</v>
      </c>
      <c r="B165" s="2">
        <v>171.25</v>
      </c>
      <c r="C165">
        <f t="shared" si="7"/>
        <v>-2.9736473178039562E-3</v>
      </c>
    </row>
    <row r="166" spans="1:3">
      <c r="A166" s="1">
        <v>43950</v>
      </c>
      <c r="B166" s="2">
        <v>181.78999300000001</v>
      </c>
      <c r="C166">
        <f t="shared" si="7"/>
        <v>5.9727659081666572E-2</v>
      </c>
    </row>
    <row r="167" spans="1:3">
      <c r="A167" s="1">
        <v>43951</v>
      </c>
      <c r="B167" s="2">
        <v>178.720001</v>
      </c>
      <c r="C167">
        <f t="shared" si="7"/>
        <v>-1.7031795307766041E-2</v>
      </c>
    </row>
    <row r="168" spans="1:3">
      <c r="A168" s="1">
        <v>43952</v>
      </c>
      <c r="B168" s="2">
        <v>175.570007</v>
      </c>
      <c r="C168">
        <f t="shared" si="7"/>
        <v>-1.7782477264981535E-2</v>
      </c>
    </row>
    <row r="169" spans="1:3">
      <c r="A169" s="1">
        <v>43955</v>
      </c>
      <c r="B169" s="2">
        <v>176.14999399999999</v>
      </c>
      <c r="C169">
        <f t="shared" si="7"/>
        <v>3.2980070741132749E-3</v>
      </c>
    </row>
    <row r="170" spans="1:3">
      <c r="A170" s="1">
        <v>43956</v>
      </c>
      <c r="B170" s="2">
        <v>178.44000199999999</v>
      </c>
      <c r="C170">
        <f t="shared" si="7"/>
        <v>1.2916550742946335E-2</v>
      </c>
    </row>
    <row r="171" spans="1:3">
      <c r="A171" s="1">
        <v>43957</v>
      </c>
      <c r="B171" s="2">
        <v>178.779999</v>
      </c>
      <c r="C171">
        <f t="shared" si="7"/>
        <v>1.9035725979264894E-3</v>
      </c>
    </row>
    <row r="172" spans="1:3">
      <c r="A172" s="1">
        <v>43958</v>
      </c>
      <c r="B172" s="2">
        <v>182.720001</v>
      </c>
      <c r="C172">
        <f t="shared" si="7"/>
        <v>2.1798937874260255E-2</v>
      </c>
    </row>
    <row r="173" spans="1:3">
      <c r="A173" s="1">
        <v>43959</v>
      </c>
      <c r="B173" s="2">
        <v>185.08999600000001</v>
      </c>
      <c r="C173">
        <f t="shared" si="7"/>
        <v>1.2887239717017008E-2</v>
      </c>
    </row>
    <row r="174" spans="1:3">
      <c r="A174" s="1">
        <v>43962</v>
      </c>
      <c r="B174" s="2">
        <v>183.55999800000001</v>
      </c>
      <c r="C174">
        <f t="shared" si="7"/>
        <v>-8.3005930265042313E-3</v>
      </c>
    </row>
    <row r="175" spans="1:3">
      <c r="A175" s="1">
        <v>43963</v>
      </c>
      <c r="B175" s="2">
        <v>179.470001</v>
      </c>
      <c r="C175">
        <f t="shared" si="7"/>
        <v>-2.2533510017865861E-2</v>
      </c>
    </row>
    <row r="176" spans="1:3">
      <c r="A176" s="1">
        <v>43964</v>
      </c>
      <c r="B176" s="2">
        <v>177.08999600000001</v>
      </c>
      <c r="C176">
        <f t="shared" si="7"/>
        <v>-1.3350013279824383E-2</v>
      </c>
    </row>
    <row r="177" spans="1:3">
      <c r="A177" s="1">
        <v>43965</v>
      </c>
      <c r="B177" s="2">
        <v>180.89999399999999</v>
      </c>
      <c r="C177">
        <f t="shared" si="7"/>
        <v>2.1286303900430421E-2</v>
      </c>
    </row>
    <row r="178" spans="1:3">
      <c r="A178" s="1">
        <v>43966</v>
      </c>
      <c r="B178" s="2">
        <v>183.490005</v>
      </c>
      <c r="C178">
        <f t="shared" si="7"/>
        <v>1.4215838112550129E-2</v>
      </c>
    </row>
    <row r="179" spans="1:3">
      <c r="A179" s="1">
        <v>43969</v>
      </c>
      <c r="B179" s="2">
        <v>191.38000500000001</v>
      </c>
      <c r="C179">
        <f t="shared" si="7"/>
        <v>4.2100809130845303E-2</v>
      </c>
    </row>
    <row r="180" spans="1:3">
      <c r="A180" s="1">
        <v>43970</v>
      </c>
      <c r="B180" s="2">
        <v>189.36000100000001</v>
      </c>
      <c r="C180">
        <f t="shared" si="7"/>
        <v>-1.0611035990473633E-2</v>
      </c>
    </row>
    <row r="181" spans="1:3">
      <c r="A181" s="1">
        <v>43971</v>
      </c>
      <c r="B181" s="2">
        <v>193.86000100000001</v>
      </c>
      <c r="C181">
        <f t="shared" si="7"/>
        <v>2.3486283736148812E-2</v>
      </c>
    </row>
    <row r="182" spans="1:3">
      <c r="A182" s="1">
        <v>43972</v>
      </c>
      <c r="B182" s="2">
        <v>190.61999499999999</v>
      </c>
      <c r="C182">
        <f t="shared" si="7"/>
        <v>-1.6854362943540476E-2</v>
      </c>
    </row>
    <row r="183" spans="1:3">
      <c r="A183" s="1">
        <v>43973</v>
      </c>
      <c r="B183" s="2">
        <v>190.86000100000001</v>
      </c>
      <c r="C183">
        <f t="shared" si="7"/>
        <v>1.2582889492670274E-3</v>
      </c>
    </row>
    <row r="184" spans="1:3">
      <c r="A184" s="1">
        <v>43977</v>
      </c>
      <c r="B184" s="2">
        <v>193.220001</v>
      </c>
      <c r="C184">
        <f t="shared" si="7"/>
        <v>1.228926103626077E-2</v>
      </c>
    </row>
    <row r="185" spans="1:3">
      <c r="A185" s="1">
        <v>43978</v>
      </c>
      <c r="B185" s="2">
        <v>192.820007</v>
      </c>
      <c r="C185">
        <f t="shared" si="7"/>
        <v>-2.0722937252894919E-3</v>
      </c>
    </row>
    <row r="186" spans="1:3">
      <c r="A186" s="1">
        <v>43979</v>
      </c>
      <c r="B186" s="2">
        <v>194.259995</v>
      </c>
      <c r="C186">
        <f t="shared" si="7"/>
        <v>7.4402946959618221E-3</v>
      </c>
    </row>
    <row r="187" spans="1:3">
      <c r="A187" s="1">
        <v>43980</v>
      </c>
      <c r="B187" s="2">
        <v>195.240005</v>
      </c>
      <c r="C187">
        <f t="shared" si="7"/>
        <v>5.0321543929692141E-3</v>
      </c>
    </row>
    <row r="188" spans="1:3">
      <c r="A188" s="1">
        <v>43983</v>
      </c>
      <c r="B188" s="2">
        <v>194.35000600000001</v>
      </c>
      <c r="C188">
        <f t="shared" si="7"/>
        <v>-4.5689084580829856E-3</v>
      </c>
    </row>
    <row r="189" spans="1:3">
      <c r="A189" s="1">
        <v>43984</v>
      </c>
      <c r="B189" s="2">
        <v>196.36000100000001</v>
      </c>
      <c r="C189">
        <f t="shared" si="7"/>
        <v>1.0289026112169008E-2</v>
      </c>
    </row>
    <row r="190" spans="1:3">
      <c r="A190" s="1">
        <v>43985</v>
      </c>
      <c r="B190" s="2">
        <v>196.86999499999999</v>
      </c>
      <c r="C190">
        <f t="shared" si="7"/>
        <v>2.5938727519864125E-3</v>
      </c>
    </row>
    <row r="191" spans="1:3">
      <c r="A191" s="1">
        <v>43986</v>
      </c>
      <c r="B191" s="2">
        <v>193.63999899999999</v>
      </c>
      <c r="C191">
        <f t="shared" si="7"/>
        <v>-1.6542827127253804E-2</v>
      </c>
    </row>
    <row r="192" spans="1:3">
      <c r="A192" s="1">
        <v>43987</v>
      </c>
      <c r="B192" s="2">
        <v>199.61000100000001</v>
      </c>
      <c r="C192">
        <f t="shared" si="7"/>
        <v>3.0364707925289041E-2</v>
      </c>
    </row>
    <row r="193" spans="1:3">
      <c r="A193" s="1">
        <v>43990</v>
      </c>
      <c r="B193" s="2">
        <v>199.60000600000001</v>
      </c>
      <c r="C193">
        <f t="shared" si="7"/>
        <v>-5.0073895076892358E-5</v>
      </c>
    </row>
    <row r="194" spans="1:3">
      <c r="A194" s="1">
        <v>43991</v>
      </c>
      <c r="B194" s="2">
        <v>199.08000200000001</v>
      </c>
      <c r="C194">
        <f t="shared" si="7"/>
        <v>-2.6086299009174157E-3</v>
      </c>
    </row>
    <row r="195" spans="1:3">
      <c r="A195" s="1">
        <v>43992</v>
      </c>
      <c r="B195" s="2">
        <v>200.479996</v>
      </c>
      <c r="C195">
        <f t="shared" si="7"/>
        <v>7.0077071590770893E-3</v>
      </c>
    </row>
    <row r="196" spans="1:3">
      <c r="A196" s="1">
        <v>43993</v>
      </c>
      <c r="B196" s="2">
        <v>188.88000500000001</v>
      </c>
      <c r="C196">
        <f t="shared" ref="C196:C255" si="8">+LN(B196/B195)</f>
        <v>-5.9602551946551889E-2</v>
      </c>
    </row>
    <row r="197" spans="1:3">
      <c r="A197" s="1">
        <v>43994</v>
      </c>
      <c r="B197" s="2">
        <v>192.259995</v>
      </c>
      <c r="C197">
        <f t="shared" si="8"/>
        <v>1.7736677382129078E-2</v>
      </c>
    </row>
    <row r="198" spans="1:3">
      <c r="A198" s="1">
        <v>43997</v>
      </c>
      <c r="B198" s="2">
        <v>191.759995</v>
      </c>
      <c r="C198">
        <f t="shared" si="8"/>
        <v>-2.6040325793510823E-3</v>
      </c>
    </row>
    <row r="199" spans="1:3">
      <c r="A199" s="1">
        <v>43998</v>
      </c>
      <c r="B199" s="2">
        <v>192.88000500000001</v>
      </c>
      <c r="C199">
        <f t="shared" si="8"/>
        <v>5.823695743899863E-3</v>
      </c>
    </row>
    <row r="200" spans="1:3">
      <c r="A200" s="1">
        <v>43999</v>
      </c>
      <c r="B200" s="2">
        <v>193.55999800000001</v>
      </c>
      <c r="C200">
        <f t="shared" si="8"/>
        <v>3.5192717966354885E-3</v>
      </c>
    </row>
    <row r="201" spans="1:3">
      <c r="A201" s="1">
        <v>44000</v>
      </c>
      <c r="B201" s="2">
        <v>193.91000399999999</v>
      </c>
      <c r="C201">
        <f t="shared" si="8"/>
        <v>1.8066229302484624E-3</v>
      </c>
    </row>
    <row r="202" spans="1:3">
      <c r="A202" s="1">
        <v>44001</v>
      </c>
      <c r="B202" s="2">
        <v>192.199997</v>
      </c>
      <c r="C202">
        <f t="shared" si="8"/>
        <v>-8.8576735952017368E-3</v>
      </c>
    </row>
    <row r="203" spans="1:3">
      <c r="A203" s="1">
        <v>44004</v>
      </c>
      <c r="B203" s="2">
        <v>194.96000699999999</v>
      </c>
      <c r="C203">
        <f t="shared" si="8"/>
        <v>1.4257964294300101E-2</v>
      </c>
    </row>
    <row r="204" spans="1:3">
      <c r="A204" s="1">
        <v>44005</v>
      </c>
      <c r="B204" s="2">
        <v>197.970001</v>
      </c>
      <c r="C204">
        <f t="shared" si="8"/>
        <v>1.5321063892959126E-2</v>
      </c>
    </row>
    <row r="205" spans="1:3">
      <c r="A205" s="1">
        <v>44006</v>
      </c>
      <c r="B205" s="2">
        <v>191.41000399999999</v>
      </c>
      <c r="C205">
        <f t="shared" si="8"/>
        <v>-3.3697763959142472E-2</v>
      </c>
    </row>
    <row r="206" spans="1:3">
      <c r="A206" s="1">
        <v>44007</v>
      </c>
      <c r="B206" s="2">
        <v>193.979996</v>
      </c>
      <c r="C206">
        <f t="shared" si="8"/>
        <v>1.3337295189146234E-2</v>
      </c>
    </row>
    <row r="207" spans="1:3">
      <c r="A207" s="1">
        <v>44008</v>
      </c>
      <c r="B207" s="2">
        <v>189.270004</v>
      </c>
      <c r="C207">
        <f t="shared" si="8"/>
        <v>-2.458045216005637E-2</v>
      </c>
    </row>
    <row r="208" spans="1:3">
      <c r="A208" s="1">
        <v>44011</v>
      </c>
      <c r="B208" s="2">
        <v>191.38000500000001</v>
      </c>
      <c r="C208">
        <f t="shared" si="8"/>
        <v>1.1086418292490912E-2</v>
      </c>
    </row>
    <row r="209" spans="1:3">
      <c r="A209" s="1">
        <v>44012</v>
      </c>
      <c r="B209" s="2">
        <v>193.16999799999999</v>
      </c>
      <c r="C209">
        <f t="shared" si="8"/>
        <v>9.3096133874786685E-3</v>
      </c>
    </row>
    <row r="210" spans="1:3">
      <c r="A210" s="1">
        <v>44013</v>
      </c>
      <c r="B210" s="2">
        <v>193.779999</v>
      </c>
      <c r="C210">
        <f t="shared" si="8"/>
        <v>3.1528699317397405E-3</v>
      </c>
    </row>
    <row r="211" spans="1:3">
      <c r="A211" s="1">
        <v>44014</v>
      </c>
      <c r="B211" s="2">
        <v>195.66999799999999</v>
      </c>
      <c r="C211">
        <f t="shared" si="8"/>
        <v>9.7060667723494233E-3</v>
      </c>
    </row>
    <row r="212" spans="1:3">
      <c r="A212" s="1">
        <v>44018</v>
      </c>
      <c r="B212" s="2">
        <v>197.759995</v>
      </c>
      <c r="C212">
        <f t="shared" si="8"/>
        <v>1.0624592417437868E-2</v>
      </c>
    </row>
    <row r="213" spans="1:3">
      <c r="A213" s="1">
        <v>44019</v>
      </c>
      <c r="B213" s="2">
        <v>194.199997</v>
      </c>
      <c r="C213">
        <f t="shared" si="8"/>
        <v>-1.8165608576921514E-2</v>
      </c>
    </row>
    <row r="214" spans="1:3">
      <c r="A214" s="1">
        <v>44020</v>
      </c>
      <c r="B214" s="2">
        <v>195.070007</v>
      </c>
      <c r="C214">
        <f t="shared" si="8"/>
        <v>4.4699639821623536E-3</v>
      </c>
    </row>
    <row r="215" spans="1:3">
      <c r="A215" s="1">
        <v>44021</v>
      </c>
      <c r="B215" s="2">
        <v>192.21000699999999</v>
      </c>
      <c r="C215">
        <f t="shared" si="8"/>
        <v>-1.476994365385516E-2</v>
      </c>
    </row>
    <row r="216" spans="1:3">
      <c r="A216" s="1">
        <v>44022</v>
      </c>
      <c r="B216" s="2">
        <v>192.550003</v>
      </c>
      <c r="C216">
        <f t="shared" si="8"/>
        <v>1.7673151037466712E-3</v>
      </c>
    </row>
    <row r="217" spans="1:3">
      <c r="A217" s="1">
        <v>44025</v>
      </c>
      <c r="B217" s="2">
        <v>189.020004</v>
      </c>
      <c r="C217">
        <f t="shared" si="8"/>
        <v>-1.8503025112594849E-2</v>
      </c>
    </row>
    <row r="218" spans="1:3">
      <c r="A218" s="1">
        <v>44026</v>
      </c>
      <c r="B218" s="2">
        <v>193.33000200000001</v>
      </c>
      <c r="C218">
        <f t="shared" si="8"/>
        <v>2.254573296072504E-2</v>
      </c>
    </row>
    <row r="219" spans="1:3">
      <c r="A219" s="1">
        <v>44027</v>
      </c>
      <c r="B219" s="2">
        <v>196.550003</v>
      </c>
      <c r="C219">
        <f t="shared" si="8"/>
        <v>1.6518283441744382E-2</v>
      </c>
    </row>
    <row r="220" spans="1:3">
      <c r="A220" s="1">
        <v>44028</v>
      </c>
      <c r="B220" s="2">
        <v>193.5</v>
      </c>
      <c r="C220">
        <f t="shared" si="8"/>
        <v>-1.5639354661324562E-2</v>
      </c>
    </row>
    <row r="221" spans="1:3">
      <c r="A221" s="1">
        <v>44029</v>
      </c>
      <c r="B221" s="2">
        <v>195.08999600000001</v>
      </c>
      <c r="C221">
        <f t="shared" si="8"/>
        <v>8.1834575759760619E-3</v>
      </c>
    </row>
    <row r="222" spans="1:3">
      <c r="A222" s="1">
        <v>44032</v>
      </c>
      <c r="B222" s="2">
        <v>198.470001</v>
      </c>
      <c r="C222">
        <f t="shared" si="8"/>
        <v>1.7176990196899528E-2</v>
      </c>
    </row>
    <row r="223" spans="1:3">
      <c r="A223" s="1">
        <v>44033</v>
      </c>
      <c r="B223" s="2">
        <v>196.479996</v>
      </c>
      <c r="C223">
        <f t="shared" si="8"/>
        <v>-1.0077335642240873E-2</v>
      </c>
    </row>
    <row r="224" spans="1:3">
      <c r="A224" s="1">
        <v>44034</v>
      </c>
      <c r="B224" s="2">
        <v>198.86000100000001</v>
      </c>
      <c r="C224">
        <f t="shared" si="8"/>
        <v>1.2040439980119784E-2</v>
      </c>
    </row>
    <row r="225" spans="1:3">
      <c r="A225" s="1">
        <v>44035</v>
      </c>
      <c r="B225" s="2">
        <v>197.429993</v>
      </c>
      <c r="C225">
        <f t="shared" si="8"/>
        <v>-7.2170089000586895E-3</v>
      </c>
    </row>
    <row r="226" spans="1:3">
      <c r="A226" s="1">
        <v>44036</v>
      </c>
      <c r="B226" s="2">
        <v>195.14999399999999</v>
      </c>
      <c r="C226">
        <f t="shared" si="8"/>
        <v>-1.1615592799489184E-2</v>
      </c>
    </row>
    <row r="227" spans="1:3">
      <c r="A227" s="1">
        <v>44039</v>
      </c>
      <c r="B227" s="2">
        <v>196.91000399999999</v>
      </c>
      <c r="C227">
        <f t="shared" si="8"/>
        <v>8.9783289898842777E-3</v>
      </c>
    </row>
    <row r="228" spans="1:3">
      <c r="A228" s="1">
        <v>44040</v>
      </c>
      <c r="B228" s="2">
        <v>196.740005</v>
      </c>
      <c r="C228">
        <f t="shared" si="8"/>
        <v>-8.637063720636118E-4</v>
      </c>
    </row>
    <row r="229" spans="1:3">
      <c r="A229" s="1">
        <v>44041</v>
      </c>
      <c r="B229" s="2">
        <v>198.58000200000001</v>
      </c>
      <c r="C229">
        <f t="shared" si="8"/>
        <v>9.3089661780918868E-3</v>
      </c>
    </row>
    <row r="230" spans="1:3">
      <c r="A230" s="1">
        <v>44042</v>
      </c>
      <c r="B230" s="2">
        <v>194.05999800000001</v>
      </c>
      <c r="C230">
        <f t="shared" si="8"/>
        <v>-2.3024672385893265E-2</v>
      </c>
    </row>
    <row r="231" spans="1:3">
      <c r="A231" s="1">
        <v>44043</v>
      </c>
      <c r="B231" s="2">
        <v>190.39999399999999</v>
      </c>
      <c r="C231">
        <f t="shared" si="8"/>
        <v>-1.904028844640316E-2</v>
      </c>
    </row>
    <row r="232" spans="1:3">
      <c r="A232" s="1">
        <v>44046</v>
      </c>
      <c r="B232" s="2">
        <v>190.69000199999999</v>
      </c>
      <c r="C232">
        <f t="shared" si="8"/>
        <v>1.5219924901030866E-3</v>
      </c>
    </row>
    <row r="233" spans="1:3">
      <c r="A233" s="1">
        <v>44047</v>
      </c>
      <c r="B233" s="2">
        <v>192.28999300000001</v>
      </c>
      <c r="C233">
        <f t="shared" si="8"/>
        <v>8.3555294243837907E-3</v>
      </c>
    </row>
    <row r="234" spans="1:3">
      <c r="A234" s="1">
        <v>44048</v>
      </c>
      <c r="B234" s="2">
        <v>196.10000600000001</v>
      </c>
      <c r="C234">
        <f t="shared" si="8"/>
        <v>1.9620151039788557E-2</v>
      </c>
    </row>
    <row r="235" spans="1:3">
      <c r="A235" s="1">
        <v>44049</v>
      </c>
      <c r="B235" s="2">
        <v>198.770004</v>
      </c>
      <c r="C235">
        <f t="shared" si="8"/>
        <v>1.3523633727334089E-2</v>
      </c>
    </row>
    <row r="236" spans="1:3">
      <c r="A236" s="1">
        <v>44050</v>
      </c>
      <c r="B236" s="2">
        <v>196.36000100000001</v>
      </c>
      <c r="C236">
        <f t="shared" si="8"/>
        <v>-1.2198683243729953E-2</v>
      </c>
    </row>
    <row r="237" spans="1:3">
      <c r="A237" s="1">
        <v>44053</v>
      </c>
      <c r="B237" s="2">
        <v>196.78999300000001</v>
      </c>
      <c r="C237">
        <f t="shared" si="8"/>
        <v>2.1874204655459237E-3</v>
      </c>
    </row>
    <row r="238" spans="1:3">
      <c r="A238" s="1">
        <v>44054</v>
      </c>
      <c r="B238" s="2">
        <v>197.770004</v>
      </c>
      <c r="C238">
        <f t="shared" si="8"/>
        <v>4.9676248113633545E-3</v>
      </c>
    </row>
    <row r="239" spans="1:3">
      <c r="A239" s="1">
        <v>44055</v>
      </c>
      <c r="B239" s="2">
        <v>198.740005</v>
      </c>
      <c r="C239">
        <f t="shared" si="8"/>
        <v>4.8927034022676888E-3</v>
      </c>
    </row>
    <row r="240" spans="1:3">
      <c r="A240" s="1">
        <v>44056</v>
      </c>
      <c r="B240" s="2">
        <v>197.58000200000001</v>
      </c>
      <c r="C240">
        <f t="shared" si="8"/>
        <v>-5.8538872229055823E-3</v>
      </c>
    </row>
    <row r="241" spans="1:3">
      <c r="A241" s="1">
        <v>44057</v>
      </c>
      <c r="B241" s="2">
        <v>196.63999899999999</v>
      </c>
      <c r="C241">
        <f t="shared" si="8"/>
        <v>-4.7689350065205707E-3</v>
      </c>
    </row>
    <row r="242" spans="1:3">
      <c r="A242" s="1">
        <v>44060</v>
      </c>
      <c r="B242" s="2">
        <v>199.429993</v>
      </c>
      <c r="C242">
        <f t="shared" si="8"/>
        <v>1.4088621732805279E-2</v>
      </c>
    </row>
    <row r="243" spans="1:3">
      <c r="A243" s="1">
        <v>44061</v>
      </c>
      <c r="B243" s="2">
        <v>199.009995</v>
      </c>
      <c r="C243">
        <f t="shared" si="8"/>
        <v>-2.1082128712386688E-3</v>
      </c>
    </row>
    <row r="244" spans="1:3">
      <c r="A244" s="1">
        <v>44062</v>
      </c>
      <c r="B244" s="2">
        <v>200.990005</v>
      </c>
      <c r="C244">
        <f t="shared" si="8"/>
        <v>9.9001308606638996E-3</v>
      </c>
    </row>
    <row r="245" spans="1:3">
      <c r="A245" s="1">
        <v>44063</v>
      </c>
      <c r="B245" s="2">
        <v>204.14999399999999</v>
      </c>
      <c r="C245">
        <f t="shared" si="8"/>
        <v>1.5599807920910376E-2</v>
      </c>
    </row>
    <row r="246" spans="1:3">
      <c r="A246" s="1">
        <v>44064</v>
      </c>
      <c r="B246" s="2">
        <v>204.13000500000001</v>
      </c>
      <c r="C246">
        <f t="shared" si="8"/>
        <v>-9.7918095742704936E-5</v>
      </c>
    </row>
    <row r="247" spans="1:3">
      <c r="A247" s="1">
        <v>44067</v>
      </c>
      <c r="B247" s="2">
        <v>206.41000399999999</v>
      </c>
      <c r="C247">
        <f t="shared" si="8"/>
        <v>1.1107431145384608E-2</v>
      </c>
    </row>
    <row r="248" spans="1:3">
      <c r="A248" s="1">
        <v>44068</v>
      </c>
      <c r="B248" s="2">
        <v>208.10000600000001</v>
      </c>
      <c r="C248">
        <f t="shared" si="8"/>
        <v>8.1542608068084412E-3</v>
      </c>
    </row>
    <row r="249" spans="1:3">
      <c r="A249" s="1">
        <v>44069</v>
      </c>
      <c r="B249" s="2">
        <v>210.259995</v>
      </c>
      <c r="C249">
        <f t="shared" si="8"/>
        <v>1.032607413572216E-2</v>
      </c>
    </row>
    <row r="250" spans="1:3">
      <c r="A250" s="1">
        <v>44070</v>
      </c>
      <c r="B250" s="2">
        <v>211.029999</v>
      </c>
      <c r="C250">
        <f t="shared" si="8"/>
        <v>3.6554623579561013E-3</v>
      </c>
    </row>
    <row r="251" spans="1:3">
      <c r="A251" s="1">
        <v>44071</v>
      </c>
      <c r="B251" s="2">
        <v>215.71000699999999</v>
      </c>
      <c r="C251">
        <f t="shared" si="8"/>
        <v>2.1934646732042068E-2</v>
      </c>
    </row>
    <row r="252" spans="1:3">
      <c r="A252" s="1">
        <v>44074</v>
      </c>
      <c r="B252" s="2">
        <v>211.990005</v>
      </c>
      <c r="C252">
        <f t="shared" si="8"/>
        <v>-1.7395818123421673E-2</v>
      </c>
    </row>
    <row r="253" spans="1:3">
      <c r="A253" s="1">
        <v>44075</v>
      </c>
      <c r="B253" s="2">
        <v>213.35000600000001</v>
      </c>
      <c r="C253">
        <f t="shared" si="8"/>
        <v>6.3949104226325246E-3</v>
      </c>
    </row>
    <row r="254" spans="1:3">
      <c r="A254" s="1">
        <v>44076</v>
      </c>
      <c r="B254" s="2">
        <v>216.479996</v>
      </c>
      <c r="C254">
        <f t="shared" si="8"/>
        <v>1.4564108188208613E-2</v>
      </c>
    </row>
    <row r="255" spans="1:3">
      <c r="A255" s="1">
        <v>44077</v>
      </c>
      <c r="B255" s="2">
        <v>208.96000699999999</v>
      </c>
      <c r="C255">
        <f t="shared" si="8"/>
        <v>-3.5355266357720336E-2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2020-09-04T13:20:04Z</dcterms:created>
  <dcterms:modified xsi:type="dcterms:W3CDTF">2020-09-08T12:07:28Z</dcterms:modified>
</cp:coreProperties>
</file>