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0B5C2082-7D22-4D4C-B06A-6D127E2C5172}" xr6:coauthVersionLast="47" xr6:coauthVersionMax="47" xr10:uidLastSave="{00000000-0000-0000-0000-000000000000}"/>
  <bookViews>
    <workbookView xWindow="14400" yWindow="0" windowWidth="14400" windowHeight="162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G24" i="1"/>
  <c r="H24" i="1"/>
  <c r="I24" i="1"/>
  <c r="F25" i="1"/>
  <c r="G25" i="1"/>
  <c r="H25" i="1"/>
  <c r="I25" i="1"/>
  <c r="F26" i="1"/>
  <c r="G26" i="1"/>
  <c r="H26" i="1"/>
  <c r="I26" i="1"/>
  <c r="I31" i="1" s="1"/>
  <c r="F27" i="1"/>
  <c r="G27" i="1"/>
  <c r="H27" i="1"/>
  <c r="I27" i="1"/>
  <c r="I32" i="1" s="1"/>
  <c r="F30" i="1"/>
  <c r="G30" i="1"/>
  <c r="F31" i="1"/>
  <c r="G31" i="1"/>
  <c r="G32" i="1"/>
  <c r="F29" i="1"/>
  <c r="G29" i="1"/>
  <c r="E25" i="1"/>
  <c r="E30" i="1" s="1"/>
  <c r="E26" i="1"/>
  <c r="E27" i="1"/>
  <c r="E24" i="1"/>
  <c r="E29" i="1" s="1"/>
  <c r="F32" i="1"/>
  <c r="H32" i="1"/>
  <c r="E32" i="1"/>
  <c r="H31" i="1"/>
  <c r="E31" i="1"/>
  <c r="H30" i="1"/>
  <c r="I30" i="1"/>
  <c r="H29" i="1"/>
  <c r="I29" i="1"/>
  <c r="B18" i="1"/>
  <c r="F17" i="1"/>
  <c r="G17" i="1"/>
  <c r="H17" i="1"/>
  <c r="I17" i="1"/>
  <c r="F18" i="1"/>
  <c r="I18" i="1"/>
  <c r="F19" i="1"/>
  <c r="G19" i="1"/>
  <c r="H19" i="1"/>
  <c r="I19" i="1"/>
  <c r="I20" i="1"/>
  <c r="F21" i="1"/>
  <c r="G21" i="1"/>
  <c r="H21" i="1"/>
  <c r="I21" i="1"/>
  <c r="E19" i="1"/>
  <c r="E21" i="1"/>
  <c r="E17" i="1"/>
  <c r="B17" i="1"/>
</calcChain>
</file>

<file path=xl/sharedStrings.xml><?xml version="1.0" encoding="utf-8"?>
<sst xmlns="http://schemas.openxmlformats.org/spreadsheetml/2006/main" count="12" uniqueCount="8">
  <si>
    <t>culture</t>
  </si>
  <si>
    <t>type</t>
  </si>
  <si>
    <t>mean</t>
  </si>
  <si>
    <t>n</t>
  </si>
  <si>
    <t>2D</t>
  </si>
  <si>
    <t>control</t>
  </si>
  <si>
    <t>glucose</t>
  </si>
  <si>
    <t>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</si>
</sst>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32"/>
  <sheetViews>
    <sheetView tabSelected="1" zoomScale="80" zoomScaleNormal="80" workbookViewId="0">
      <selection activeCell="E24" sqref="E24:I27"/>
    </sheetView>
  </sheetViews>
  <sheetFormatPr baseColWidth="10" defaultRowHeight="15" x14ac:dyDescent="0.25"/>
  <cols>
    <col min="2" max="2" width="11.85546875" bestFit="1" customWidth="1"/>
  </cols>
  <sheetData>
    <row r="4" spans="3:14" x14ac:dyDescent="0.25">
      <c r="C4" s="1">
        <v>44974</v>
      </c>
      <c r="D4" s="2">
        <v>0.79578703703703713</v>
      </c>
    </row>
    <row r="5" spans="3:14" x14ac:dyDescent="0.25">
      <c r="C5">
        <v>0.127</v>
      </c>
      <c r="D5">
        <v>0.156</v>
      </c>
      <c r="E5">
        <v>0.16500000000000001</v>
      </c>
      <c r="F5">
        <v>0.17399999999999999</v>
      </c>
      <c r="G5">
        <v>0.21299999999999999</v>
      </c>
      <c r="H5">
        <v>3.2000000000000001E-2</v>
      </c>
      <c r="I5">
        <v>3.5000000000000003E-2</v>
      </c>
      <c r="J5">
        <v>4.9000000000000002E-2</v>
      </c>
      <c r="K5">
        <v>5.1999999999999998E-2</v>
      </c>
      <c r="L5">
        <v>4.9000000000000002E-2</v>
      </c>
      <c r="M5">
        <v>5.2999999999999999E-2</v>
      </c>
      <c r="N5">
        <v>5.0999999999999997E-2</v>
      </c>
    </row>
    <row r="6" spans="3:14" x14ac:dyDescent="0.25">
      <c r="C6">
        <v>0.13900000000000001</v>
      </c>
      <c r="D6">
        <v>0.158</v>
      </c>
      <c r="E6">
        <v>0.17599999999999999</v>
      </c>
      <c r="F6">
        <v>0.19800000000000001</v>
      </c>
      <c r="G6">
        <v>0.20300000000000001</v>
      </c>
      <c r="H6">
        <v>0.03</v>
      </c>
      <c r="I6">
        <v>0.03</v>
      </c>
      <c r="J6" s="3">
        <v>0.10100000000000001</v>
      </c>
      <c r="K6" s="3">
        <v>9.8000000000000004E-2</v>
      </c>
      <c r="L6" s="3">
        <v>9.0999999999999998E-2</v>
      </c>
      <c r="M6" s="3">
        <v>0.112</v>
      </c>
      <c r="N6" s="3">
        <v>0.105</v>
      </c>
    </row>
    <row r="7" spans="3:14" x14ac:dyDescent="0.25">
      <c r="C7">
        <v>0.14000000000000001</v>
      </c>
      <c r="D7">
        <v>0.16300000000000001</v>
      </c>
      <c r="E7">
        <v>0.17299999999999999</v>
      </c>
      <c r="F7">
        <v>0.192</v>
      </c>
      <c r="G7">
        <v>0.20699999999999999</v>
      </c>
      <c r="H7">
        <v>3.4000000000000002E-2</v>
      </c>
      <c r="I7">
        <v>3.5000000000000003E-2</v>
      </c>
      <c r="J7" s="3">
        <v>4.5999999999999999E-2</v>
      </c>
      <c r="K7" s="3">
        <v>5.2999999999999999E-2</v>
      </c>
      <c r="L7" s="3">
        <v>4.4999999999999998E-2</v>
      </c>
      <c r="M7" s="3">
        <v>4.9000000000000002E-2</v>
      </c>
      <c r="N7" s="3">
        <v>5.6000000000000001E-2</v>
      </c>
    </row>
    <row r="8" spans="3:14" x14ac:dyDescent="0.25">
      <c r="C8">
        <v>0.13900000000000001</v>
      </c>
      <c r="D8">
        <v>0.158</v>
      </c>
      <c r="E8">
        <v>0.16700000000000001</v>
      </c>
      <c r="F8">
        <v>0.19400000000000001</v>
      </c>
      <c r="G8">
        <v>0.16400000000000001</v>
      </c>
      <c r="H8">
        <v>3.2000000000000001E-2</v>
      </c>
      <c r="I8">
        <v>3.1E-2</v>
      </c>
      <c r="J8" s="3">
        <v>0.15</v>
      </c>
      <c r="K8" s="3">
        <v>0.16200000000000001</v>
      </c>
      <c r="L8" s="3">
        <v>0.155</v>
      </c>
      <c r="M8" s="3">
        <v>0.14799999999999999</v>
      </c>
      <c r="N8" s="3">
        <v>0.157</v>
      </c>
    </row>
    <row r="9" spans="3:14" x14ac:dyDescent="0.25">
      <c r="C9">
        <v>0.17699999999999999</v>
      </c>
      <c r="D9">
        <v>0.19</v>
      </c>
      <c r="E9">
        <v>0.16200000000000001</v>
      </c>
      <c r="F9">
        <v>0.14899999999999999</v>
      </c>
      <c r="G9">
        <v>3.9E-2</v>
      </c>
      <c r="H9">
        <v>3.4000000000000002E-2</v>
      </c>
      <c r="I9">
        <v>3.2000000000000001E-2</v>
      </c>
      <c r="J9" s="3">
        <v>4.4999999999999998E-2</v>
      </c>
      <c r="K9" s="3">
        <v>4.7E-2</v>
      </c>
      <c r="L9" s="3">
        <v>4.8000000000000001E-2</v>
      </c>
      <c r="M9" s="3">
        <v>4.8000000000000001E-2</v>
      </c>
      <c r="N9" s="3">
        <v>5.7000000000000002E-2</v>
      </c>
    </row>
    <row r="10" spans="3:14" x14ac:dyDescent="0.25">
      <c r="C10">
        <v>0.17799999999999999</v>
      </c>
      <c r="D10">
        <v>0.183</v>
      </c>
      <c r="E10">
        <v>0.16300000000000001</v>
      </c>
      <c r="F10">
        <v>0.13600000000000001</v>
      </c>
      <c r="G10">
        <v>3.2000000000000001E-2</v>
      </c>
      <c r="H10">
        <v>3.5999999999999997E-2</v>
      </c>
      <c r="I10">
        <v>3.1E-2</v>
      </c>
      <c r="J10" s="3">
        <v>0.10199999999999999</v>
      </c>
      <c r="K10" s="3">
        <v>0.108</v>
      </c>
      <c r="L10" s="3">
        <v>0.09</v>
      </c>
      <c r="M10" s="3">
        <v>0.114</v>
      </c>
      <c r="N10" s="3">
        <v>0.11899999999999999</v>
      </c>
    </row>
    <row r="11" spans="3:14" x14ac:dyDescent="0.25">
      <c r="C11">
        <v>0.16900000000000001</v>
      </c>
      <c r="D11">
        <v>0.19</v>
      </c>
      <c r="E11">
        <v>0.161</v>
      </c>
      <c r="F11">
        <v>0.13800000000000001</v>
      </c>
      <c r="G11">
        <v>3.5000000000000003E-2</v>
      </c>
      <c r="H11">
        <v>3.3000000000000002E-2</v>
      </c>
      <c r="I11">
        <v>3.1E-2</v>
      </c>
      <c r="J11">
        <v>3.2000000000000001E-2</v>
      </c>
      <c r="K11">
        <v>3.9E-2</v>
      </c>
      <c r="L11">
        <v>3.4000000000000002E-2</v>
      </c>
      <c r="M11">
        <v>3.5000000000000003E-2</v>
      </c>
      <c r="N11">
        <v>3.6999999999999998E-2</v>
      </c>
    </row>
    <row r="12" spans="3:14" x14ac:dyDescent="0.25">
      <c r="C12">
        <v>0.16300000000000001</v>
      </c>
      <c r="D12">
        <v>0.182</v>
      </c>
      <c r="E12">
        <v>0.14599999999999999</v>
      </c>
      <c r="F12">
        <v>0.14699999999999999</v>
      </c>
      <c r="G12">
        <v>3.3000000000000002E-2</v>
      </c>
      <c r="H12">
        <v>3.2000000000000001E-2</v>
      </c>
      <c r="I12">
        <v>3.2000000000000001E-2</v>
      </c>
      <c r="J12">
        <v>3.1E-2</v>
      </c>
      <c r="K12">
        <v>3.5000000000000003E-2</v>
      </c>
      <c r="L12">
        <v>3.6999999999999998E-2</v>
      </c>
      <c r="M12">
        <v>3.3000000000000002E-2</v>
      </c>
      <c r="N12">
        <v>3.2000000000000001E-2</v>
      </c>
    </row>
    <row r="17" spans="2:14" x14ac:dyDescent="0.25">
      <c r="B17">
        <f>AVERAGE(J5:N5)</f>
        <v>5.0799999999999998E-2</v>
      </c>
      <c r="E17">
        <f>J6-$B$17</f>
        <v>5.0200000000000009E-2</v>
      </c>
      <c r="F17">
        <f t="shared" ref="F17:I21" si="0">K6-$B$17</f>
        <v>4.7200000000000006E-2</v>
      </c>
      <c r="G17">
        <f t="shared" si="0"/>
        <v>4.02E-2</v>
      </c>
      <c r="H17">
        <f t="shared" si="0"/>
        <v>6.1200000000000004E-2</v>
      </c>
      <c r="I17">
        <f t="shared" si="0"/>
        <v>5.4199999999999998E-2</v>
      </c>
    </row>
    <row r="18" spans="2:14" x14ac:dyDescent="0.25">
      <c r="B18">
        <f>AVERAGE(E17:I17)*10</f>
        <v>0.50600000000000001</v>
      </c>
      <c r="E18">
        <v>0</v>
      </c>
      <c r="F18">
        <f t="shared" si="0"/>
        <v>2.2000000000000006E-3</v>
      </c>
      <c r="G18">
        <v>0</v>
      </c>
      <c r="H18">
        <v>0</v>
      </c>
      <c r="I18">
        <f t="shared" si="0"/>
        <v>5.2000000000000032E-3</v>
      </c>
    </row>
    <row r="19" spans="2:14" x14ac:dyDescent="0.25">
      <c r="E19">
        <f t="shared" ref="E18:E21" si="1">J8-$B$17</f>
        <v>9.9199999999999997E-2</v>
      </c>
      <c r="F19">
        <f t="shared" si="0"/>
        <v>0.11120000000000001</v>
      </c>
      <c r="G19">
        <f t="shared" si="0"/>
        <v>0.1042</v>
      </c>
      <c r="H19">
        <f t="shared" si="0"/>
        <v>9.7199999999999995E-2</v>
      </c>
      <c r="I19">
        <f t="shared" si="0"/>
        <v>0.1062</v>
      </c>
    </row>
    <row r="20" spans="2:14" x14ac:dyDescent="0.25">
      <c r="E20">
        <v>0</v>
      </c>
      <c r="F20">
        <v>0</v>
      </c>
      <c r="G20">
        <v>0</v>
      </c>
      <c r="H20">
        <v>0</v>
      </c>
      <c r="I20">
        <f t="shared" si="0"/>
        <v>6.2000000000000041E-3</v>
      </c>
    </row>
    <row r="21" spans="2:14" x14ac:dyDescent="0.25">
      <c r="E21">
        <f t="shared" si="1"/>
        <v>5.1199999999999996E-2</v>
      </c>
      <c r="F21">
        <f t="shared" si="0"/>
        <v>5.7200000000000001E-2</v>
      </c>
      <c r="G21">
        <f t="shared" si="0"/>
        <v>3.9199999999999999E-2</v>
      </c>
      <c r="H21">
        <f t="shared" si="0"/>
        <v>6.3200000000000006E-2</v>
      </c>
      <c r="I21">
        <f t="shared" si="0"/>
        <v>6.8199999999999997E-2</v>
      </c>
    </row>
    <row r="24" spans="2:14" x14ac:dyDescent="0.25">
      <c r="E24">
        <f>E18/$B$18</f>
        <v>0</v>
      </c>
      <c r="F24">
        <f t="shared" ref="F24:I24" si="2">F18/$B$18</f>
        <v>4.3478260869565227E-3</v>
      </c>
      <c r="G24">
        <f t="shared" si="2"/>
        <v>0</v>
      </c>
      <c r="H24">
        <f t="shared" si="2"/>
        <v>0</v>
      </c>
      <c r="I24">
        <f t="shared" si="2"/>
        <v>1.027667984189724E-2</v>
      </c>
      <c r="K24" s="4" t="s">
        <v>0</v>
      </c>
      <c r="L24" s="4" t="s">
        <v>1</v>
      </c>
      <c r="M24" s="4" t="s">
        <v>2</v>
      </c>
      <c r="N24" s="4" t="s">
        <v>3</v>
      </c>
    </row>
    <row r="25" spans="2:14" x14ac:dyDescent="0.25">
      <c r="E25">
        <f t="shared" ref="E25:I27" si="3">E19/$B$18</f>
        <v>0.1960474308300395</v>
      </c>
      <c r="F25">
        <f t="shared" ref="F25:I25" si="4">F19/$B$18</f>
        <v>0.21976284584980238</v>
      </c>
      <c r="G25">
        <f t="shared" si="4"/>
        <v>0.20592885375494072</v>
      </c>
      <c r="H25">
        <f t="shared" si="4"/>
        <v>0.19209486166007905</v>
      </c>
      <c r="I25">
        <f t="shared" si="4"/>
        <v>0.2098814229249012</v>
      </c>
      <c r="K25" t="s">
        <v>4</v>
      </c>
      <c r="L25" t="s">
        <v>5</v>
      </c>
      <c r="M25">
        <v>4867.1428571428569</v>
      </c>
      <c r="N25">
        <v>4</v>
      </c>
    </row>
    <row r="26" spans="2:14" x14ac:dyDescent="0.25">
      <c r="E26">
        <f t="shared" si="3"/>
        <v>0</v>
      </c>
      <c r="F26">
        <f t="shared" ref="F26:I26" si="5">F20/$B$18</f>
        <v>0</v>
      </c>
      <c r="G26">
        <f t="shared" si="5"/>
        <v>0</v>
      </c>
      <c r="H26">
        <f t="shared" si="5"/>
        <v>0</v>
      </c>
      <c r="I26">
        <f t="shared" si="5"/>
        <v>1.2252964426877478E-2</v>
      </c>
      <c r="K26" t="s">
        <v>4</v>
      </c>
      <c r="L26" t="s">
        <v>6</v>
      </c>
      <c r="M26">
        <v>5281.4285714285706</v>
      </c>
      <c r="N26">
        <v>4</v>
      </c>
    </row>
    <row r="27" spans="2:14" x14ac:dyDescent="0.25">
      <c r="E27">
        <f t="shared" si="3"/>
        <v>0.10118577075098813</v>
      </c>
      <c r="F27">
        <f t="shared" ref="F27:I27" si="6">F21/$B$18</f>
        <v>0.11304347826086956</v>
      </c>
      <c r="G27">
        <f t="shared" si="6"/>
        <v>7.7470355731225293E-2</v>
      </c>
      <c r="H27">
        <f t="shared" si="6"/>
        <v>0.124901185770751</v>
      </c>
      <c r="I27">
        <f t="shared" si="6"/>
        <v>0.13478260869565217</v>
      </c>
      <c r="K27" t="s">
        <v>7</v>
      </c>
      <c r="L27" t="s">
        <v>5</v>
      </c>
      <c r="M27">
        <v>4474.2857142857138</v>
      </c>
      <c r="N27">
        <v>4</v>
      </c>
    </row>
    <row r="28" spans="2:14" x14ac:dyDescent="0.25">
      <c r="K28" t="s">
        <v>7</v>
      </c>
      <c r="L28" t="s">
        <v>6</v>
      </c>
      <c r="M28">
        <v>4031.428571428572</v>
      </c>
      <c r="N28">
        <v>4</v>
      </c>
    </row>
    <row r="29" spans="2:14" x14ac:dyDescent="0.25">
      <c r="E29">
        <f>E24/$M$25</f>
        <v>0</v>
      </c>
      <c r="F29">
        <f t="shared" ref="F29:I29" si="7">F24/$M$25</f>
        <v>8.933015147841403E-7</v>
      </c>
      <c r="G29">
        <f t="shared" si="7"/>
        <v>0</v>
      </c>
      <c r="H29">
        <f t="shared" si="7"/>
        <v>0</v>
      </c>
      <c r="I29">
        <f t="shared" si="7"/>
        <v>2.1114399440352415E-6</v>
      </c>
    </row>
    <row r="30" spans="2:14" x14ac:dyDescent="0.25">
      <c r="E30">
        <f>E25/$M$26</f>
        <v>3.7120151901819767E-5</v>
      </c>
      <c r="F30">
        <f t="shared" ref="F30:I30" si="8">F25/$M$26</f>
        <v>4.1610492857685066E-5</v>
      </c>
      <c r="G30">
        <f t="shared" si="8"/>
        <v>3.8991127300096977E-5</v>
      </c>
      <c r="H30">
        <f t="shared" si="8"/>
        <v>3.6371761742508888E-5</v>
      </c>
      <c r="I30">
        <f t="shared" si="8"/>
        <v>3.9739517459407863E-5</v>
      </c>
    </row>
    <row r="31" spans="2:14" x14ac:dyDescent="0.25">
      <c r="E31">
        <f>E26/$M$27</f>
        <v>0</v>
      </c>
      <c r="F31">
        <f t="shared" ref="F31:I31" si="9">F26/$M$27</f>
        <v>0</v>
      </c>
      <c r="G31">
        <f t="shared" si="9"/>
        <v>0</v>
      </c>
      <c r="H31">
        <f t="shared" si="9"/>
        <v>0</v>
      </c>
      <c r="I31">
        <f t="shared" si="9"/>
        <v>2.7385297250364735E-6</v>
      </c>
    </row>
    <row r="32" spans="2:14" x14ac:dyDescent="0.25">
      <c r="E32">
        <f>E27/$M$28</f>
        <v>2.5099234417325186E-5</v>
      </c>
      <c r="F32">
        <f t="shared" ref="F32:I32" si="10">F27/$M$28</f>
        <v>2.8040550950605487E-5</v>
      </c>
      <c r="G32">
        <f t="shared" si="10"/>
        <v>1.9216601350764598E-5</v>
      </c>
      <c r="H32">
        <f t="shared" si="10"/>
        <v>3.0981867483885784E-5</v>
      </c>
      <c r="I32">
        <f t="shared" si="10"/>
        <v>3.3432964594952694E-5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bioqumica</dc:creator>
  <cp:lastModifiedBy>Andrés Gordo</cp:lastModifiedBy>
  <dcterms:created xsi:type="dcterms:W3CDTF">2023-02-17T18:04:11Z</dcterms:created>
  <dcterms:modified xsi:type="dcterms:W3CDTF">2023-02-28T17:03:45Z</dcterms:modified>
</cp:coreProperties>
</file>