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espinoza/Desktop/Proyecto 2/Actividad Preliminar U3/"/>
    </mc:Choice>
  </mc:AlternateContent>
  <xr:revisionPtr revIDLastSave="0" documentId="13_ncr:1_{3582CE55-FC63-3F46-AB93-0915C9F7D509}" xr6:coauthVersionLast="47" xr6:coauthVersionMax="47" xr10:uidLastSave="{00000000-0000-0000-0000-000000000000}"/>
  <bookViews>
    <workbookView xWindow="0" yWindow="500" windowWidth="28800" windowHeight="15960" xr2:uid="{B56AD494-682B-47F3-B78B-12985D7E38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G5" i="1" s="1"/>
  <c r="H5" i="1" l="1"/>
  <c r="I5" i="1" s="1"/>
  <c r="J5" i="1" s="1"/>
  <c r="K5" i="1" s="1"/>
  <c r="G4" i="1"/>
  <c r="G6" i="1"/>
  <c r="I6" i="1" l="1"/>
  <c r="H6" i="1"/>
  <c r="J6" i="1"/>
  <c r="L5" i="1"/>
  <c r="K6" i="1"/>
  <c r="M5" i="1" l="1"/>
  <c r="L6" i="1"/>
  <c r="N5" i="1" l="1"/>
  <c r="M6" i="1"/>
  <c r="O5" i="1" l="1"/>
  <c r="N6" i="1"/>
  <c r="N4" i="1"/>
  <c r="P5" i="1" l="1"/>
  <c r="O6" i="1"/>
  <c r="Q5" i="1" l="1"/>
  <c r="P6" i="1"/>
  <c r="R5" i="1" l="1"/>
  <c r="Q6" i="1"/>
  <c r="S5" i="1" l="1"/>
  <c r="R6" i="1"/>
  <c r="T5" i="1" l="1"/>
  <c r="S6" i="1"/>
  <c r="U5" i="1" l="1"/>
  <c r="T6" i="1"/>
  <c r="V5" i="1" l="1"/>
  <c r="U6" i="1"/>
  <c r="U4" i="1"/>
  <c r="W5" i="1" l="1"/>
  <c r="V6" i="1"/>
  <c r="X5" i="1" l="1"/>
  <c r="W6" i="1"/>
  <c r="Y5" i="1" l="1"/>
  <c r="X6" i="1"/>
  <c r="Z5" i="1" l="1"/>
  <c r="Y6" i="1"/>
  <c r="AA5" i="1" l="1"/>
  <c r="Z6" i="1"/>
  <c r="AB5" i="1" l="1"/>
  <c r="AA6" i="1"/>
  <c r="AC5" i="1" l="1"/>
  <c r="AB4" i="1"/>
  <c r="AB6" i="1"/>
  <c r="AD5" i="1" l="1"/>
  <c r="AC6" i="1"/>
  <c r="AE5" i="1" l="1"/>
  <c r="AD6" i="1"/>
  <c r="AF5" i="1" l="1"/>
  <c r="AE6" i="1"/>
  <c r="AG5" i="1" l="1"/>
  <c r="AF6" i="1"/>
  <c r="AH5" i="1" l="1"/>
  <c r="AG6" i="1"/>
  <c r="AI5" i="1" l="1"/>
  <c r="AH6" i="1"/>
  <c r="AJ5" i="1" l="1"/>
  <c r="AI6" i="1"/>
  <c r="AI4" i="1"/>
  <c r="AK5" i="1" l="1"/>
  <c r="AJ6" i="1"/>
  <c r="AL5" i="1" l="1"/>
  <c r="AK6" i="1"/>
  <c r="AM5" i="1" l="1"/>
  <c r="AL6" i="1"/>
  <c r="AN5" i="1" l="1"/>
  <c r="AM6" i="1"/>
  <c r="AO5" i="1" l="1"/>
  <c r="AN6" i="1"/>
  <c r="AO6" i="1" l="1"/>
  <c r="AP5" i="1"/>
  <c r="AP4" i="1" l="1"/>
  <c r="AP6" i="1"/>
  <c r="AQ5" i="1"/>
  <c r="AR5" i="1" l="1"/>
  <c r="AQ6" i="1"/>
  <c r="AS5" i="1" l="1"/>
  <c r="AR6" i="1"/>
  <c r="AT5" i="1" l="1"/>
  <c r="AS6" i="1"/>
  <c r="AU5" i="1" l="1"/>
  <c r="AT6" i="1"/>
  <c r="AV5" i="1" l="1"/>
  <c r="AU6" i="1"/>
  <c r="AW5" i="1" l="1"/>
  <c r="AV6" i="1"/>
  <c r="AW6" i="1" l="1"/>
  <c r="AW4" i="1"/>
  <c r="AX5" i="1"/>
  <c r="AY5" i="1" l="1"/>
  <c r="AX6" i="1"/>
  <c r="AZ5" i="1" l="1"/>
  <c r="AY6" i="1"/>
  <c r="BA5" i="1" l="1"/>
  <c r="AZ6" i="1"/>
  <c r="BB5" i="1" l="1"/>
  <c r="BA6" i="1"/>
  <c r="BC5" i="1" l="1"/>
  <c r="BC6" i="1" s="1"/>
  <c r="BB6" i="1"/>
</calcChain>
</file>

<file path=xl/sharedStrings.xml><?xml version="1.0" encoding="utf-8"?>
<sst xmlns="http://schemas.openxmlformats.org/spreadsheetml/2006/main" count="119" uniqueCount="74">
  <si>
    <t>Tarea</t>
  </si>
  <si>
    <t>Responsable</t>
  </si>
  <si>
    <t>Progreso</t>
  </si>
  <si>
    <t>Inicio</t>
  </si>
  <si>
    <t>Fin</t>
  </si>
  <si>
    <t>Persona 1</t>
  </si>
  <si>
    <t>Persona 2</t>
  </si>
  <si>
    <t>Inicio del Prollecto</t>
  </si>
  <si>
    <t>PLANIFICACION 1.0</t>
  </si>
  <si>
    <t>1.1 Acta constitutiva</t>
  </si>
  <si>
    <t>1.2 Cronograma</t>
  </si>
  <si>
    <t>1.3 Mapa de procesos</t>
  </si>
  <si>
    <t>1.3.1 Funciones del sistema</t>
  </si>
  <si>
    <t>1.3.1.1 Funciones detalladas</t>
  </si>
  <si>
    <t>1.3.2 Diagrama de flujo</t>
  </si>
  <si>
    <t>1.3.2.1 Flujo por modulo</t>
  </si>
  <si>
    <t>1.4 Entrgables</t>
  </si>
  <si>
    <t>1.4.1 Capacitación para los usuarios</t>
  </si>
  <si>
    <t>1.4.2 Garantía que tendrá el sistema</t>
  </si>
  <si>
    <t xml:space="preserve">1.4.2.1 Mantenimiento </t>
  </si>
  <si>
    <t>1.4.3 Asesorías</t>
  </si>
  <si>
    <t>1.4.4 Software y Hardware</t>
  </si>
  <si>
    <t>1.4.4.1 Manual de Configuración</t>
  </si>
  <si>
    <t>1.5 Sistema web por módulos</t>
  </si>
  <si>
    <t>1.5.1 Foro de discusiones</t>
  </si>
  <si>
    <t xml:space="preserve">1.5.2 Difusión de noticias y avisos </t>
  </si>
  <si>
    <t>1.5.3 Gestión de pagos</t>
  </si>
  <si>
    <t xml:space="preserve">1.5.4 Modulo de Contactos </t>
  </si>
  <si>
    <t xml:space="preserve">1.5.4.2 Contacto de la mesa directica </t>
  </si>
  <si>
    <t>1.5.4.1 Contactos emergencias</t>
  </si>
  <si>
    <t>Andres Espinoza</t>
  </si>
  <si>
    <t>Proyecto:</t>
  </si>
  <si>
    <t>Lider del Proyecto:</t>
  </si>
  <si>
    <t>Encargado de documentación</t>
  </si>
  <si>
    <t>DIAGRAMA DE GANTT</t>
  </si>
  <si>
    <t xml:space="preserve">3.2 Ajustes y/o configuraciones </t>
  </si>
  <si>
    <t>Mueve el calendario aquí.      ---&gt;</t>
  </si>
  <si>
    <t>(SICE) Sistema Informatico  del Contenido Educativo</t>
  </si>
  <si>
    <t>2.1 Mapa de calor</t>
  </si>
  <si>
    <t>2.2 Generar carcasa del sitio</t>
  </si>
  <si>
    <t>2.3 Generar la vista de la página principal</t>
  </si>
  <si>
    <t>2.4 Integrar mapa de calor en home</t>
  </si>
  <si>
    <t>2.4.1 Enlazar mapa de calor con las paginas de entrada sobre cada tema.</t>
  </si>
  <si>
    <t>Ejercicios 3.0</t>
  </si>
  <si>
    <t>MAPA DE CALOR 2.0</t>
  </si>
  <si>
    <t xml:space="preserve">3.1 Vista en página Principal ligada al área de ejercicios </t>
  </si>
  <si>
    <t xml:space="preserve">3.1.1 Desarrollar el área de ejercicios por temas  </t>
  </si>
  <si>
    <t>3.1.2 Ligar ejercicios al termino de módulos de estudio</t>
  </si>
  <si>
    <t>Quienes somos 4.0</t>
  </si>
  <si>
    <t>3.1 Ejercicios</t>
  </si>
  <si>
    <t>Donaciones 5.0</t>
  </si>
  <si>
    <t>4.1 Pagina quienes somos</t>
  </si>
  <si>
    <t>4.1 Enlace en pagina principal a quienes somos</t>
  </si>
  <si>
    <t>4.1.1 Información a la pagina de quienes somos</t>
  </si>
  <si>
    <t>4.1.2 Ligar ejercicios al termino de módulos de estudio</t>
  </si>
  <si>
    <t>5.1.2 Ligar ejercicios al termino de módulos de estudio</t>
  </si>
  <si>
    <t>5.1 Pagina informativa sobre donaciones</t>
  </si>
  <si>
    <t>5.1 Documentarse aplicar medio de cobro</t>
  </si>
  <si>
    <t>5.1.1 Desarrollo medio de donaciones</t>
  </si>
  <si>
    <t>Nivel educativo 6.0</t>
  </si>
  <si>
    <t>Tipo de contenido 7.0</t>
  </si>
  <si>
    <t xml:space="preserve">6.1 Seleccionar nivel educativo </t>
  </si>
  <si>
    <t>6.1 Desarollar  donde seleccionar el nivel educatuvo</t>
  </si>
  <si>
    <t xml:space="preserve">6.1.1 Enlasar los niveles educativos </t>
  </si>
  <si>
    <t>7.1 vista con lo mas buscado</t>
  </si>
  <si>
    <t>7.1 pagina de inicio los videos mas populares</t>
  </si>
  <si>
    <t>Comentarios 8.0</t>
  </si>
  <si>
    <t xml:space="preserve">8.1 Apartado para calificar el contenido, </t>
  </si>
  <si>
    <t xml:space="preserve">8.1 Apartado para agregar comentarios </t>
  </si>
  <si>
    <t xml:space="preserve">8.1.1 Calificaciones mas altas estaran a la vista </t>
  </si>
  <si>
    <t>Administrador 9.0</t>
  </si>
  <si>
    <t>9.1 Vista oculta para administradores</t>
  </si>
  <si>
    <t>9.1 Permisos para el Administrador</t>
  </si>
  <si>
    <t>Persona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</si>
</sst>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dd"/>
    <numFmt numFmtId="166" formatCode="ddd\,\ dd/mm/yyyy"/>
    <numFmt numFmtId="167" formatCode="ddd\,dd\,mmm\,yyyy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4" tint="0.79998168889431442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4" tint="0.79998168889431442"/>
      <name val="Aptos Narrow"/>
      <family val="2"/>
      <scheme val="minor"/>
    </font>
    <font>
      <b/>
      <sz val="9"/>
      <color theme="4" tint="0.79998168889431442"/>
      <name val="Aptos Narrow"/>
      <family val="2"/>
      <scheme val="minor"/>
    </font>
    <font>
      <sz val="9"/>
      <name val="Aptos Narrow"/>
      <family val="2"/>
      <scheme val="minor"/>
    </font>
    <font>
      <b/>
      <sz val="18"/>
      <color theme="3" tint="9.9978637043366805E-2"/>
      <name val="Aptos Narrow"/>
      <family val="2"/>
      <scheme val="minor"/>
    </font>
    <font>
      <sz val="10"/>
      <color theme="1"/>
      <name val="Arial"/>
      <family val="2"/>
    </font>
    <font>
      <b/>
      <sz val="20"/>
      <color theme="3" tint="9.9978637043366805E-2"/>
      <name val="Aptos Narrow"/>
      <family val="2"/>
      <scheme val="minor"/>
    </font>
    <font>
      <b/>
      <sz val="72"/>
      <color theme="4" tint="0.79998168889431442"/>
      <name val="Aptos Narrow"/>
      <family val="2"/>
      <scheme val="minor"/>
    </font>
    <font>
      <sz val="14"/>
      <color theme="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/>
    <xf numFmtId="0" fontId="4" fillId="2" borderId="0" xfId="0" applyFont="1" applyFill="1"/>
    <xf numFmtId="0" fontId="5" fillId="2" borderId="0" xfId="0" applyFont="1" applyFill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165" fontId="6" fillId="5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4" xfId="0" applyFont="1" applyBorder="1"/>
    <xf numFmtId="0" fontId="0" fillId="0" borderId="4" xfId="0" applyBorder="1"/>
    <xf numFmtId="9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4" borderId="0" xfId="0" applyFont="1" applyFill="1" applyAlignment="1">
      <alignment horizontal="center"/>
    </xf>
    <xf numFmtId="166" fontId="1" fillId="5" borderId="1" xfId="0" applyNumberFormat="1" applyFont="1" applyFill="1" applyBorder="1" applyAlignment="1">
      <alignment horizontal="left"/>
    </xf>
    <xf numFmtId="0" fontId="11" fillId="6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67" fontId="0" fillId="3" borderId="0" xfId="0" applyNumberForma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theme="1" tint="0.499984740745262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D$4" horiz="1" max="36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12700</xdr:rowOff>
        </xdr:from>
        <xdr:to>
          <xdr:col>5</xdr:col>
          <xdr:colOff>12700</xdr:colOff>
          <xdr:row>3</xdr:row>
          <xdr:rowOff>241300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EF31-62DA-484B-9DB2-E66454CD324F}">
  <dimension ref="A1:BC64"/>
  <sheetViews>
    <sheetView showGridLines="0" tabSelected="1" zoomScaleNormal="70" workbookViewId="0">
      <pane ySplit="6" topLeftCell="A39" activePane="bottomLeft" state="frozen"/>
      <selection pane="bottomLeft" activeCell="B60" sqref="B60"/>
    </sheetView>
  </sheetViews>
  <sheetFormatPr baseColWidth="10" defaultRowHeight="15" x14ac:dyDescent="0.2"/>
  <cols>
    <col min="1" max="1" width="40.83203125" customWidth="1"/>
    <col min="2" max="2" width="29.83203125" bestFit="1" customWidth="1"/>
    <col min="3" max="5" width="11.83203125" style="1" customWidth="1"/>
    <col min="6" max="55" width="3.83203125" customWidth="1"/>
  </cols>
  <sheetData>
    <row r="1" spans="1:55" ht="27" x14ac:dyDescent="0.35">
      <c r="A1" s="16" t="s">
        <v>31</v>
      </c>
      <c r="B1" s="18" t="s">
        <v>37</v>
      </c>
      <c r="J1" s="22" t="s">
        <v>34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</row>
    <row r="2" spans="1:55" ht="27" x14ac:dyDescent="0.35">
      <c r="A2" s="16" t="s">
        <v>32</v>
      </c>
      <c r="B2" s="18" t="s">
        <v>30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</row>
    <row r="3" spans="1:55" x14ac:dyDescent="0.2">
      <c r="A3" s="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</row>
    <row r="4" spans="1:55" ht="20" customHeight="1" x14ac:dyDescent="0.25">
      <c r="B4" s="21" t="s">
        <v>36</v>
      </c>
      <c r="C4" s="21"/>
      <c r="D4" s="14">
        <v>0</v>
      </c>
      <c r="E4" s="15">
        <f>D5+D4</f>
        <v>45580</v>
      </c>
      <c r="G4" s="20">
        <f>G5</f>
        <v>45580</v>
      </c>
      <c r="H4" s="20"/>
      <c r="I4" s="20"/>
      <c r="J4" s="20"/>
      <c r="K4" s="20"/>
      <c r="L4" s="20"/>
      <c r="M4" s="20"/>
      <c r="N4" s="20">
        <f t="shared" ref="N4" si="0">N5</f>
        <v>45587</v>
      </c>
      <c r="O4" s="20"/>
      <c r="P4" s="20"/>
      <c r="Q4" s="20"/>
      <c r="R4" s="20"/>
      <c r="S4" s="20"/>
      <c r="T4" s="20"/>
      <c r="U4" s="20">
        <f t="shared" ref="U4" si="1">U5</f>
        <v>45594</v>
      </c>
      <c r="V4" s="20"/>
      <c r="W4" s="20"/>
      <c r="X4" s="20"/>
      <c r="Y4" s="20"/>
      <c r="Z4" s="20"/>
      <c r="AA4" s="20"/>
      <c r="AB4" s="20">
        <f t="shared" ref="AB4" si="2">AB5</f>
        <v>45601</v>
      </c>
      <c r="AC4" s="20"/>
      <c r="AD4" s="20"/>
      <c r="AE4" s="20"/>
      <c r="AF4" s="20"/>
      <c r="AG4" s="20"/>
      <c r="AH4" s="20"/>
      <c r="AI4" s="20">
        <f t="shared" ref="AI4" si="3">AI5</f>
        <v>45608</v>
      </c>
      <c r="AJ4" s="20"/>
      <c r="AK4" s="20"/>
      <c r="AL4" s="20"/>
      <c r="AM4" s="20"/>
      <c r="AN4" s="20"/>
      <c r="AO4" s="20"/>
      <c r="AP4" s="20">
        <f t="shared" ref="AP4" si="4">AP5</f>
        <v>45615</v>
      </c>
      <c r="AQ4" s="20"/>
      <c r="AR4" s="20"/>
      <c r="AS4" s="20"/>
      <c r="AT4" s="20"/>
      <c r="AU4" s="20"/>
      <c r="AV4" s="20"/>
      <c r="AW4" s="20">
        <f t="shared" ref="AW4" si="5">AW5</f>
        <v>45622</v>
      </c>
      <c r="AX4" s="20"/>
      <c r="AY4" s="20"/>
      <c r="AZ4" s="20"/>
      <c r="BA4" s="20"/>
      <c r="BB4" s="20"/>
      <c r="BC4" s="20"/>
    </row>
    <row r="5" spans="1:55" ht="20" customHeight="1" x14ac:dyDescent="0.2">
      <c r="B5" s="19" t="s">
        <v>7</v>
      </c>
      <c r="C5" s="19"/>
      <c r="D5" s="24">
        <v>45580</v>
      </c>
      <c r="E5" s="24"/>
      <c r="F5" s="9"/>
      <c r="G5" s="6">
        <f>E4</f>
        <v>45580</v>
      </c>
      <c r="H5" s="7">
        <f>G5+1</f>
        <v>45581</v>
      </c>
      <c r="I5" s="7">
        <f t="shared" ref="I5:AO5" si="6">H5+1</f>
        <v>45582</v>
      </c>
      <c r="J5" s="7">
        <f t="shared" si="6"/>
        <v>45583</v>
      </c>
      <c r="K5" s="7">
        <f t="shared" si="6"/>
        <v>45584</v>
      </c>
      <c r="L5" s="7">
        <f t="shared" si="6"/>
        <v>45585</v>
      </c>
      <c r="M5" s="8">
        <f t="shared" si="6"/>
        <v>45586</v>
      </c>
      <c r="N5" s="7">
        <f t="shared" si="6"/>
        <v>45587</v>
      </c>
      <c r="O5" s="7">
        <f t="shared" si="6"/>
        <v>45588</v>
      </c>
      <c r="P5" s="7">
        <f t="shared" si="6"/>
        <v>45589</v>
      </c>
      <c r="Q5" s="7">
        <f t="shared" si="6"/>
        <v>45590</v>
      </c>
      <c r="R5" s="7">
        <f t="shared" si="6"/>
        <v>45591</v>
      </c>
      <c r="S5" s="7">
        <f t="shared" si="6"/>
        <v>45592</v>
      </c>
      <c r="T5" s="8">
        <f t="shared" si="6"/>
        <v>45593</v>
      </c>
      <c r="U5" s="7">
        <f t="shared" si="6"/>
        <v>45594</v>
      </c>
      <c r="V5" s="7">
        <f t="shared" si="6"/>
        <v>45595</v>
      </c>
      <c r="W5" s="7">
        <f t="shared" si="6"/>
        <v>45596</v>
      </c>
      <c r="X5" s="7">
        <f t="shared" si="6"/>
        <v>45597</v>
      </c>
      <c r="Y5" s="7">
        <f t="shared" si="6"/>
        <v>45598</v>
      </c>
      <c r="Z5" s="7">
        <f t="shared" si="6"/>
        <v>45599</v>
      </c>
      <c r="AA5" s="8">
        <f t="shared" si="6"/>
        <v>45600</v>
      </c>
      <c r="AB5" s="7">
        <f t="shared" si="6"/>
        <v>45601</v>
      </c>
      <c r="AC5" s="7">
        <f t="shared" si="6"/>
        <v>45602</v>
      </c>
      <c r="AD5" s="7">
        <f t="shared" si="6"/>
        <v>45603</v>
      </c>
      <c r="AE5" s="7">
        <f t="shared" si="6"/>
        <v>45604</v>
      </c>
      <c r="AF5" s="7">
        <f t="shared" si="6"/>
        <v>45605</v>
      </c>
      <c r="AG5" s="7">
        <f t="shared" si="6"/>
        <v>45606</v>
      </c>
      <c r="AH5" s="8">
        <f t="shared" si="6"/>
        <v>45607</v>
      </c>
      <c r="AI5" s="7">
        <f t="shared" si="6"/>
        <v>45608</v>
      </c>
      <c r="AJ5" s="7">
        <f t="shared" si="6"/>
        <v>45609</v>
      </c>
      <c r="AK5" s="7">
        <f t="shared" si="6"/>
        <v>45610</v>
      </c>
      <c r="AL5" s="7">
        <f t="shared" si="6"/>
        <v>45611</v>
      </c>
      <c r="AM5" s="7">
        <f t="shared" si="6"/>
        <v>45612</v>
      </c>
      <c r="AN5" s="7">
        <f t="shared" si="6"/>
        <v>45613</v>
      </c>
      <c r="AO5" s="8">
        <f t="shared" si="6"/>
        <v>45614</v>
      </c>
      <c r="AP5" s="7">
        <f t="shared" ref="AP5:BC5" si="7">AO5+1</f>
        <v>45615</v>
      </c>
      <c r="AQ5" s="7">
        <f t="shared" si="7"/>
        <v>45616</v>
      </c>
      <c r="AR5" s="7">
        <f t="shared" si="7"/>
        <v>45617</v>
      </c>
      <c r="AS5" s="7">
        <f t="shared" si="7"/>
        <v>45618</v>
      </c>
      <c r="AT5" s="7">
        <f t="shared" si="7"/>
        <v>45619</v>
      </c>
      <c r="AU5" s="7">
        <f t="shared" si="7"/>
        <v>45620</v>
      </c>
      <c r="AV5" s="8">
        <f t="shared" si="7"/>
        <v>45621</v>
      </c>
      <c r="AW5" s="7">
        <f t="shared" si="7"/>
        <v>45622</v>
      </c>
      <c r="AX5" s="7">
        <f t="shared" si="7"/>
        <v>45623</v>
      </c>
      <c r="AY5" s="7">
        <f t="shared" si="7"/>
        <v>45624</v>
      </c>
      <c r="AZ5" s="7">
        <f t="shared" si="7"/>
        <v>45625</v>
      </c>
      <c r="BA5" s="7">
        <f t="shared" si="7"/>
        <v>45626</v>
      </c>
      <c r="BB5" s="7">
        <f t="shared" si="7"/>
        <v>45627</v>
      </c>
      <c r="BC5" s="8">
        <f t="shared" si="7"/>
        <v>45628</v>
      </c>
    </row>
    <row r="6" spans="1:55" ht="20" customHeight="1" x14ac:dyDescent="0.2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4"/>
      <c r="G6" s="5" t="str">
        <f>UPPER(LEFT(TEXT(G5,"ddd"),1))</f>
        <v>M</v>
      </c>
      <c r="H6" s="5" t="str">
        <f t="shared" ref="H6:AO6" si="8">UPPER(LEFT(TEXT(H5,"ddd"),1))</f>
        <v>M</v>
      </c>
      <c r="I6" s="5" t="str">
        <f t="shared" si="8"/>
        <v>J</v>
      </c>
      <c r="J6" s="5" t="str">
        <f t="shared" si="8"/>
        <v>V</v>
      </c>
      <c r="K6" s="5" t="str">
        <f t="shared" si="8"/>
        <v>S</v>
      </c>
      <c r="L6" s="5" t="str">
        <f t="shared" si="8"/>
        <v>D</v>
      </c>
      <c r="M6" s="5" t="str">
        <f t="shared" si="8"/>
        <v>L</v>
      </c>
      <c r="N6" s="5" t="str">
        <f t="shared" si="8"/>
        <v>M</v>
      </c>
      <c r="O6" s="5" t="str">
        <f t="shared" si="8"/>
        <v>M</v>
      </c>
      <c r="P6" s="5" t="str">
        <f t="shared" si="8"/>
        <v>J</v>
      </c>
      <c r="Q6" s="5" t="str">
        <f t="shared" si="8"/>
        <v>V</v>
      </c>
      <c r="R6" s="5" t="str">
        <f t="shared" si="8"/>
        <v>S</v>
      </c>
      <c r="S6" s="5" t="str">
        <f t="shared" si="8"/>
        <v>D</v>
      </c>
      <c r="T6" s="5" t="str">
        <f t="shared" si="8"/>
        <v>L</v>
      </c>
      <c r="U6" s="5" t="str">
        <f t="shared" si="8"/>
        <v>M</v>
      </c>
      <c r="V6" s="5" t="str">
        <f t="shared" si="8"/>
        <v>M</v>
      </c>
      <c r="W6" s="5" t="str">
        <f t="shared" si="8"/>
        <v>J</v>
      </c>
      <c r="X6" s="5" t="str">
        <f t="shared" si="8"/>
        <v>V</v>
      </c>
      <c r="Y6" s="5" t="str">
        <f t="shared" si="8"/>
        <v>S</v>
      </c>
      <c r="Z6" s="5" t="str">
        <f t="shared" si="8"/>
        <v>D</v>
      </c>
      <c r="AA6" s="5" t="str">
        <f t="shared" si="8"/>
        <v>L</v>
      </c>
      <c r="AB6" s="5" t="str">
        <f t="shared" si="8"/>
        <v>M</v>
      </c>
      <c r="AC6" s="5" t="str">
        <f t="shared" si="8"/>
        <v>M</v>
      </c>
      <c r="AD6" s="5" t="str">
        <f t="shared" si="8"/>
        <v>J</v>
      </c>
      <c r="AE6" s="5" t="str">
        <f t="shared" si="8"/>
        <v>V</v>
      </c>
      <c r="AF6" s="5" t="str">
        <f t="shared" si="8"/>
        <v>S</v>
      </c>
      <c r="AG6" s="5" t="str">
        <f t="shared" si="8"/>
        <v>D</v>
      </c>
      <c r="AH6" s="5" t="str">
        <f t="shared" si="8"/>
        <v>L</v>
      </c>
      <c r="AI6" s="5" t="str">
        <f t="shared" si="8"/>
        <v>M</v>
      </c>
      <c r="AJ6" s="5" t="str">
        <f t="shared" si="8"/>
        <v>M</v>
      </c>
      <c r="AK6" s="5" t="str">
        <f t="shared" si="8"/>
        <v>J</v>
      </c>
      <c r="AL6" s="5" t="str">
        <f t="shared" si="8"/>
        <v>V</v>
      </c>
      <c r="AM6" s="5" t="str">
        <f t="shared" si="8"/>
        <v>S</v>
      </c>
      <c r="AN6" s="5" t="str">
        <f t="shared" si="8"/>
        <v>D</v>
      </c>
      <c r="AO6" s="5" t="str">
        <f t="shared" si="8"/>
        <v>L</v>
      </c>
      <c r="AP6" s="5" t="str">
        <f t="shared" ref="AP6" si="9">UPPER(LEFT(TEXT(AP5,"ddd"),1))</f>
        <v>M</v>
      </c>
      <c r="AQ6" s="5" t="str">
        <f t="shared" ref="AQ6" si="10">UPPER(LEFT(TEXT(AQ5,"ddd"),1))</f>
        <v>M</v>
      </c>
      <c r="AR6" s="5" t="str">
        <f t="shared" ref="AR6" si="11">UPPER(LEFT(TEXT(AR5,"ddd"),1))</f>
        <v>J</v>
      </c>
      <c r="AS6" s="5" t="str">
        <f t="shared" ref="AS6" si="12">UPPER(LEFT(TEXT(AS5,"ddd"),1))</f>
        <v>V</v>
      </c>
      <c r="AT6" s="5" t="str">
        <f t="shared" ref="AT6" si="13">UPPER(LEFT(TEXT(AT5,"ddd"),1))</f>
        <v>S</v>
      </c>
      <c r="AU6" s="5" t="str">
        <f t="shared" ref="AU6" si="14">UPPER(LEFT(TEXT(AU5,"ddd"),1))</f>
        <v>D</v>
      </c>
      <c r="AV6" s="5" t="str">
        <f t="shared" ref="AV6" si="15">UPPER(LEFT(TEXT(AV5,"ddd"),1))</f>
        <v>L</v>
      </c>
      <c r="AW6" s="5" t="str">
        <f t="shared" ref="AW6" si="16">UPPER(LEFT(TEXT(AW5,"ddd"),1))</f>
        <v>M</v>
      </c>
      <c r="AX6" s="5" t="str">
        <f t="shared" ref="AX6" si="17">UPPER(LEFT(TEXT(AX5,"ddd"),1))</f>
        <v>M</v>
      </c>
      <c r="AY6" s="5" t="str">
        <f t="shared" ref="AY6" si="18">UPPER(LEFT(TEXT(AY5,"ddd"),1))</f>
        <v>J</v>
      </c>
      <c r="AZ6" s="5" t="str">
        <f t="shared" ref="AZ6" si="19">UPPER(LEFT(TEXT(AZ5,"ddd"),1))</f>
        <v>V</v>
      </c>
      <c r="BA6" s="5" t="str">
        <f t="shared" ref="BA6" si="20">UPPER(LEFT(TEXT(BA5,"ddd"),1))</f>
        <v>S</v>
      </c>
      <c r="BB6" s="5" t="str">
        <f t="shared" ref="BB6" si="21">UPPER(LEFT(TEXT(BB5,"ddd"),1))</f>
        <v>D</v>
      </c>
      <c r="BC6" s="5" t="str">
        <f t="shared" ref="BC6" si="22">UPPER(LEFT(TEXT(BC5,"ddd"),1))</f>
        <v>L</v>
      </c>
    </row>
    <row r="7" spans="1:55" x14ac:dyDescent="0.2">
      <c r="A7" s="10" t="s">
        <v>8</v>
      </c>
      <c r="B7" s="11"/>
      <c r="C7" s="12"/>
      <c r="D7" s="13"/>
      <c r="E7" s="1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x14ac:dyDescent="0.2">
      <c r="A8" s="11" t="s">
        <v>9</v>
      </c>
      <c r="B8" s="17" t="s">
        <v>30</v>
      </c>
      <c r="C8" s="12">
        <v>0.5</v>
      </c>
      <c r="D8" s="13">
        <v>45580</v>
      </c>
      <c r="E8" s="13">
        <v>45615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x14ac:dyDescent="0.2">
      <c r="A9" s="11" t="s">
        <v>10</v>
      </c>
      <c r="B9" s="17" t="s">
        <v>33</v>
      </c>
      <c r="C9" s="12">
        <v>0.9</v>
      </c>
      <c r="D9" s="13">
        <v>45582</v>
      </c>
      <c r="E9" s="13">
        <v>45587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x14ac:dyDescent="0.2">
      <c r="A10" s="11" t="s">
        <v>11</v>
      </c>
      <c r="B10" s="17" t="s">
        <v>33</v>
      </c>
      <c r="C10" s="12">
        <v>0.6</v>
      </c>
      <c r="D10" s="13">
        <v>45580</v>
      </c>
      <c r="E10" s="13">
        <v>45594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x14ac:dyDescent="0.2">
      <c r="A11" s="11" t="s">
        <v>12</v>
      </c>
      <c r="B11" s="17" t="s">
        <v>33</v>
      </c>
      <c r="C11" s="12">
        <v>0.25</v>
      </c>
      <c r="D11" s="13">
        <v>45580</v>
      </c>
      <c r="E11" s="13">
        <v>45584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x14ac:dyDescent="0.2">
      <c r="A12" s="11" t="s">
        <v>13</v>
      </c>
      <c r="B12" s="17" t="s">
        <v>33</v>
      </c>
      <c r="C12" s="12">
        <v>0.3</v>
      </c>
      <c r="D12" s="13">
        <v>45582</v>
      </c>
      <c r="E12" s="13">
        <v>45587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x14ac:dyDescent="0.2">
      <c r="A13" s="11" t="s">
        <v>14</v>
      </c>
      <c r="B13" s="17" t="s">
        <v>33</v>
      </c>
      <c r="C13" s="12">
        <v>0.45</v>
      </c>
      <c r="D13" s="13">
        <v>45587</v>
      </c>
      <c r="E13" s="13">
        <v>45591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x14ac:dyDescent="0.2">
      <c r="A14" s="11" t="s">
        <v>15</v>
      </c>
      <c r="B14" s="17" t="s">
        <v>33</v>
      </c>
      <c r="C14" s="12">
        <v>0.75</v>
      </c>
      <c r="D14" s="13">
        <v>45591</v>
      </c>
      <c r="E14" s="13">
        <v>45594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x14ac:dyDescent="0.2">
      <c r="A15" s="11" t="s">
        <v>16</v>
      </c>
      <c r="B15" s="11" t="s">
        <v>6</v>
      </c>
      <c r="C15" s="12">
        <v>0.1</v>
      </c>
      <c r="D15" s="13">
        <v>45594</v>
      </c>
      <c r="E15" s="13">
        <v>45656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x14ac:dyDescent="0.2">
      <c r="A16" s="11" t="s">
        <v>17</v>
      </c>
      <c r="B16" s="11" t="s">
        <v>6</v>
      </c>
      <c r="C16" s="12">
        <v>0.45</v>
      </c>
      <c r="D16" s="13">
        <v>45594</v>
      </c>
      <c r="E16" s="13">
        <v>45620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x14ac:dyDescent="0.2">
      <c r="A17" s="11" t="s">
        <v>18</v>
      </c>
      <c r="B17" s="11" t="s">
        <v>5</v>
      </c>
      <c r="C17" s="12">
        <v>0.75</v>
      </c>
      <c r="D17" s="13">
        <v>45620</v>
      </c>
      <c r="E17" s="13">
        <v>45626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x14ac:dyDescent="0.2">
      <c r="A18" s="11" t="s">
        <v>19</v>
      </c>
      <c r="B18" s="11" t="s">
        <v>6</v>
      </c>
      <c r="C18" s="12">
        <v>0.9</v>
      </c>
      <c r="D18" s="13">
        <v>45623</v>
      </c>
      <c r="E18" s="13">
        <v>45636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x14ac:dyDescent="0.2">
      <c r="A19" s="11" t="s">
        <v>20</v>
      </c>
      <c r="B19" s="11" t="s">
        <v>6</v>
      </c>
      <c r="C19" s="12">
        <v>0.5</v>
      </c>
      <c r="D19" s="13">
        <v>45636</v>
      </c>
      <c r="E19" s="13">
        <v>45650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x14ac:dyDescent="0.2">
      <c r="A20" s="11" t="s">
        <v>21</v>
      </c>
      <c r="B20" s="11" t="s">
        <v>6</v>
      </c>
      <c r="C20" s="12">
        <v>1</v>
      </c>
      <c r="D20" s="13">
        <v>45651</v>
      </c>
      <c r="E20" s="13">
        <v>45677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x14ac:dyDescent="0.2">
      <c r="A21" s="11" t="s">
        <v>22</v>
      </c>
      <c r="B21" s="11" t="s">
        <v>6</v>
      </c>
      <c r="C21" s="12">
        <v>0.6</v>
      </c>
      <c r="D21" s="13">
        <v>45703</v>
      </c>
      <c r="E21" s="13">
        <v>45716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x14ac:dyDescent="0.2">
      <c r="A22" s="11" t="s">
        <v>23</v>
      </c>
      <c r="B22" s="11" t="s">
        <v>5</v>
      </c>
      <c r="C22" s="12">
        <v>0.25</v>
      </c>
      <c r="D22" s="13">
        <v>45696</v>
      </c>
      <c r="E22" s="13">
        <v>45744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x14ac:dyDescent="0.2">
      <c r="A23" s="11" t="s">
        <v>24</v>
      </c>
      <c r="B23" s="11" t="s">
        <v>6</v>
      </c>
      <c r="C23" s="12">
        <v>0.3</v>
      </c>
      <c r="D23" s="13">
        <v>45696</v>
      </c>
      <c r="E23" s="13">
        <v>45703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x14ac:dyDescent="0.2">
      <c r="A24" s="11" t="s">
        <v>25</v>
      </c>
      <c r="B24" s="11" t="s">
        <v>6</v>
      </c>
      <c r="C24" s="12">
        <v>0.45</v>
      </c>
      <c r="D24" s="13">
        <v>45703</v>
      </c>
      <c r="E24" s="13">
        <v>45713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x14ac:dyDescent="0.2">
      <c r="A25" s="11" t="s">
        <v>26</v>
      </c>
      <c r="B25" s="11" t="s">
        <v>6</v>
      </c>
      <c r="C25" s="12">
        <v>0.75</v>
      </c>
      <c r="D25" s="13">
        <v>45710</v>
      </c>
      <c r="E25" s="13">
        <v>45720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x14ac:dyDescent="0.2">
      <c r="A26" s="11" t="s">
        <v>27</v>
      </c>
      <c r="B26" s="11" t="s">
        <v>6</v>
      </c>
      <c r="C26" s="12">
        <v>0.9</v>
      </c>
      <c r="D26" s="13">
        <v>45717</v>
      </c>
      <c r="E26" s="13">
        <v>45730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x14ac:dyDescent="0.2">
      <c r="A27" s="11" t="s">
        <v>29</v>
      </c>
      <c r="B27" s="11" t="s">
        <v>5</v>
      </c>
      <c r="C27" s="12">
        <v>0.45</v>
      </c>
      <c r="D27" s="13">
        <v>45731</v>
      </c>
      <c r="E27" s="13">
        <v>45739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x14ac:dyDescent="0.2">
      <c r="A28" s="11" t="s">
        <v>28</v>
      </c>
      <c r="B28" s="11" t="s">
        <v>5</v>
      </c>
      <c r="C28" s="12">
        <v>0.75</v>
      </c>
      <c r="D28" s="13">
        <v>45736</v>
      </c>
      <c r="E28" s="13">
        <v>45746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x14ac:dyDescent="0.2">
      <c r="A29" s="10" t="s">
        <v>44</v>
      </c>
      <c r="B29" s="11"/>
      <c r="C29" s="12"/>
      <c r="D29" s="13"/>
      <c r="E29" s="13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x14ac:dyDescent="0.2">
      <c r="A30" s="11" t="s">
        <v>38</v>
      </c>
      <c r="B30" s="11" t="s">
        <v>6</v>
      </c>
      <c r="C30" s="12">
        <v>0.35</v>
      </c>
      <c r="D30" s="13">
        <v>45585</v>
      </c>
      <c r="E30" s="13">
        <v>45595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x14ac:dyDescent="0.2">
      <c r="A31" s="11" t="s">
        <v>39</v>
      </c>
      <c r="B31" s="11" t="s">
        <v>6</v>
      </c>
      <c r="C31" s="12">
        <v>0.55000000000000004</v>
      </c>
      <c r="D31" s="13">
        <v>45591</v>
      </c>
      <c r="E31" s="13">
        <v>45609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x14ac:dyDescent="0.2">
      <c r="A32" s="11" t="s">
        <v>40</v>
      </c>
      <c r="B32" s="11" t="s">
        <v>6</v>
      </c>
      <c r="C32" s="12">
        <v>0.78</v>
      </c>
      <c r="D32" s="13">
        <v>45612</v>
      </c>
      <c r="E32" s="13">
        <v>45627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x14ac:dyDescent="0.2">
      <c r="A33" s="11" t="s">
        <v>41</v>
      </c>
      <c r="B33" s="11" t="s">
        <v>6</v>
      </c>
      <c r="C33" s="12">
        <v>0.79</v>
      </c>
      <c r="D33" s="13">
        <v>45595</v>
      </c>
      <c r="E33" s="13">
        <v>45606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x14ac:dyDescent="0.2">
      <c r="A34" s="11" t="s">
        <v>42</v>
      </c>
      <c r="B34" s="11" t="s">
        <v>6</v>
      </c>
      <c r="C34" s="12">
        <v>0.45</v>
      </c>
      <c r="D34" s="13">
        <v>45607</v>
      </c>
      <c r="E34" s="13">
        <v>45611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x14ac:dyDescent="0.2">
      <c r="A35" s="10" t="s">
        <v>43</v>
      </c>
      <c r="B35" s="11"/>
      <c r="C35" s="12"/>
      <c r="D35" s="13"/>
      <c r="E35" s="13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x14ac:dyDescent="0.2">
      <c r="A36" s="11" t="s">
        <v>49</v>
      </c>
      <c r="B36" s="11" t="s">
        <v>5</v>
      </c>
      <c r="C36" s="12">
        <v>0.54</v>
      </c>
      <c r="D36" s="13">
        <v>45606</v>
      </c>
      <c r="E36" s="13">
        <v>45616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x14ac:dyDescent="0.2">
      <c r="A37" s="11" t="s">
        <v>45</v>
      </c>
      <c r="B37" s="11" t="s">
        <v>5</v>
      </c>
      <c r="C37" s="12">
        <v>0.54</v>
      </c>
      <c r="D37" s="13">
        <v>45613</v>
      </c>
      <c r="E37" s="13">
        <v>45618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x14ac:dyDescent="0.2">
      <c r="A38" s="11" t="s">
        <v>46</v>
      </c>
      <c r="B38" s="11" t="s">
        <v>5</v>
      </c>
      <c r="C38" s="12">
        <v>0.21</v>
      </c>
      <c r="D38" s="13">
        <v>45619</v>
      </c>
      <c r="E38" s="13">
        <v>45621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x14ac:dyDescent="0.2">
      <c r="A39" s="11" t="s">
        <v>47</v>
      </c>
      <c r="B39" s="11" t="s">
        <v>5</v>
      </c>
      <c r="C39" s="12">
        <v>0.21</v>
      </c>
      <c r="D39" s="13">
        <v>45622</v>
      </c>
      <c r="E39" s="13">
        <v>45626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x14ac:dyDescent="0.2">
      <c r="A40" s="11" t="s">
        <v>35</v>
      </c>
      <c r="B40" s="11" t="s">
        <v>5</v>
      </c>
      <c r="C40" s="12">
        <v>0.64</v>
      </c>
      <c r="D40" s="13">
        <v>45626</v>
      </c>
      <c r="E40" s="13">
        <v>45637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x14ac:dyDescent="0.2">
      <c r="A41" s="10" t="s">
        <v>48</v>
      </c>
      <c r="B41" s="11"/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x14ac:dyDescent="0.2">
      <c r="A42" s="11" t="s">
        <v>51</v>
      </c>
      <c r="B42" s="11" t="s">
        <v>6</v>
      </c>
      <c r="C42" s="12">
        <v>0.54</v>
      </c>
      <c r="D42" s="13">
        <v>45636</v>
      </c>
      <c r="E42" s="13">
        <v>45646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x14ac:dyDescent="0.2">
      <c r="A43" s="11" t="s">
        <v>52</v>
      </c>
      <c r="B43" s="11" t="s">
        <v>6</v>
      </c>
      <c r="C43" s="12">
        <v>0.54</v>
      </c>
      <c r="D43" s="13">
        <v>45643</v>
      </c>
      <c r="E43" s="13">
        <v>45648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x14ac:dyDescent="0.2">
      <c r="A44" s="11" t="s">
        <v>53</v>
      </c>
      <c r="B44" s="11" t="s">
        <v>6</v>
      </c>
      <c r="C44" s="12">
        <v>0.21</v>
      </c>
      <c r="D44" s="13">
        <v>45649</v>
      </c>
      <c r="E44" s="13">
        <v>45651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x14ac:dyDescent="0.2">
      <c r="A45" s="11" t="s">
        <v>54</v>
      </c>
      <c r="B45" s="11" t="s">
        <v>6</v>
      </c>
      <c r="C45" s="12">
        <v>0.21</v>
      </c>
      <c r="D45" s="13">
        <v>45652</v>
      </c>
      <c r="E45" s="13">
        <v>45656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x14ac:dyDescent="0.2">
      <c r="A46" s="10" t="s">
        <v>50</v>
      </c>
      <c r="B46" s="11"/>
      <c r="C46" s="12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x14ac:dyDescent="0.2">
      <c r="A47" s="11" t="s">
        <v>56</v>
      </c>
      <c r="B47" s="11" t="s">
        <v>73</v>
      </c>
      <c r="C47" s="12">
        <v>0.54</v>
      </c>
      <c r="D47" s="13">
        <v>45667</v>
      </c>
      <c r="E47" s="13">
        <v>45677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x14ac:dyDescent="0.2">
      <c r="A48" s="11" t="s">
        <v>57</v>
      </c>
      <c r="B48" s="11" t="s">
        <v>73</v>
      </c>
      <c r="C48" s="12">
        <v>0.54</v>
      </c>
      <c r="D48" s="13">
        <v>45674</v>
      </c>
      <c r="E48" s="13">
        <v>45679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x14ac:dyDescent="0.2">
      <c r="A49" s="11" t="s">
        <v>58</v>
      </c>
      <c r="B49" s="11" t="s">
        <v>73</v>
      </c>
      <c r="C49" s="12">
        <v>0.21</v>
      </c>
      <c r="D49" s="13">
        <v>45680</v>
      </c>
      <c r="E49" s="13">
        <v>45682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x14ac:dyDescent="0.2">
      <c r="A50" s="11" t="s">
        <v>55</v>
      </c>
      <c r="B50" s="11" t="s">
        <v>73</v>
      </c>
      <c r="C50" s="12">
        <v>0.21</v>
      </c>
      <c r="D50" s="13">
        <v>45683</v>
      </c>
      <c r="E50" s="13">
        <v>45687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x14ac:dyDescent="0.2">
      <c r="A51" s="10" t="s">
        <v>59</v>
      </c>
      <c r="B51" s="11"/>
      <c r="C51" s="12"/>
      <c r="D51" s="13"/>
      <c r="E51" s="13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x14ac:dyDescent="0.2">
      <c r="A52" s="11" t="s">
        <v>61</v>
      </c>
      <c r="B52" s="11" t="s">
        <v>73</v>
      </c>
      <c r="C52" s="12">
        <v>0.54</v>
      </c>
      <c r="D52" s="13">
        <v>45698</v>
      </c>
      <c r="E52" s="13">
        <v>45708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x14ac:dyDescent="0.2">
      <c r="A53" s="11" t="s">
        <v>62</v>
      </c>
      <c r="B53" s="11" t="s">
        <v>73</v>
      </c>
      <c r="C53" s="12">
        <v>0.54</v>
      </c>
      <c r="D53" s="13">
        <v>45705</v>
      </c>
      <c r="E53" s="13">
        <v>45710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x14ac:dyDescent="0.2">
      <c r="A54" s="11" t="s">
        <v>63</v>
      </c>
      <c r="B54" s="11" t="s">
        <v>73</v>
      </c>
      <c r="C54" s="12">
        <v>0.21</v>
      </c>
      <c r="D54" s="13">
        <v>45711</v>
      </c>
      <c r="E54" s="13">
        <v>45682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x14ac:dyDescent="0.2">
      <c r="A55" s="10" t="s">
        <v>60</v>
      </c>
      <c r="B55" s="11"/>
      <c r="C55" s="12"/>
      <c r="D55" s="13"/>
      <c r="E55" s="13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x14ac:dyDescent="0.2">
      <c r="A56" s="11" t="s">
        <v>64</v>
      </c>
      <c r="B56" s="11" t="s">
        <v>73</v>
      </c>
      <c r="C56" s="12">
        <v>0.54</v>
      </c>
      <c r="D56" s="13">
        <v>45606</v>
      </c>
      <c r="E56" s="13">
        <v>45616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x14ac:dyDescent="0.2">
      <c r="A57" s="11" t="s">
        <v>65</v>
      </c>
      <c r="B57" s="11" t="s">
        <v>73</v>
      </c>
      <c r="C57" s="12">
        <v>0.54</v>
      </c>
      <c r="D57" s="13">
        <v>45613</v>
      </c>
      <c r="E57" s="13">
        <v>45618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x14ac:dyDescent="0.2">
      <c r="A58" s="10" t="s">
        <v>66</v>
      </c>
      <c r="B58" s="11"/>
      <c r="C58" s="12"/>
      <c r="D58" s="13"/>
      <c r="E58" s="13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x14ac:dyDescent="0.2">
      <c r="A59" s="11" t="s">
        <v>67</v>
      </c>
      <c r="B59" s="11" t="s">
        <v>73</v>
      </c>
      <c r="C59" s="12">
        <v>0.54</v>
      </c>
      <c r="D59" s="13">
        <v>45606</v>
      </c>
      <c r="E59" s="13">
        <v>45616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x14ac:dyDescent="0.2">
      <c r="A60" s="11" t="s">
        <v>68</v>
      </c>
      <c r="B60" s="11" t="s">
        <v>5</v>
      </c>
      <c r="C60" s="12">
        <v>0.54</v>
      </c>
      <c r="D60" s="13">
        <v>45613</v>
      </c>
      <c r="E60" s="13">
        <v>45618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x14ac:dyDescent="0.2">
      <c r="A61" s="11" t="s">
        <v>69</v>
      </c>
      <c r="B61" s="11" t="s">
        <v>5</v>
      </c>
      <c r="C61" s="12">
        <v>0.21</v>
      </c>
      <c r="D61" s="13">
        <v>45619</v>
      </c>
      <c r="E61" s="13">
        <v>45621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x14ac:dyDescent="0.2">
      <c r="A62" s="10" t="s">
        <v>70</v>
      </c>
      <c r="B62" s="11"/>
      <c r="C62" s="12"/>
      <c r="D62" s="13"/>
      <c r="E62" s="13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x14ac:dyDescent="0.2">
      <c r="A63" s="11" t="s">
        <v>71</v>
      </c>
      <c r="B63" s="11" t="s">
        <v>5</v>
      </c>
      <c r="C63" s="12">
        <v>0.54</v>
      </c>
      <c r="D63" s="13">
        <v>45580</v>
      </c>
      <c r="E63" s="13">
        <v>45616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x14ac:dyDescent="0.2">
      <c r="A64" s="11" t="s">
        <v>72</v>
      </c>
      <c r="B64" s="11" t="s">
        <v>5</v>
      </c>
      <c r="C64" s="12">
        <v>0.54</v>
      </c>
      <c r="D64" s="13">
        <v>45580</v>
      </c>
      <c r="E64" s="13">
        <v>45646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</sheetData>
  <mergeCells count="11">
    <mergeCell ref="AI4:AO4"/>
    <mergeCell ref="AP4:AV4"/>
    <mergeCell ref="AW4:BC4"/>
    <mergeCell ref="J1:BC3"/>
    <mergeCell ref="D5:E5"/>
    <mergeCell ref="B5:C5"/>
    <mergeCell ref="G4:M4"/>
    <mergeCell ref="N4:T4"/>
    <mergeCell ref="U4:AA4"/>
    <mergeCell ref="AB4:AH4"/>
    <mergeCell ref="B4:C4"/>
  </mergeCells>
  <phoneticPr fontId="3" type="noConversion"/>
  <conditionalFormatting sqref="C7:C64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{0117F9B9-550F-4F98-A997-886B26F55CBB}</x14:id>
        </ext>
      </extLst>
    </cfRule>
  </conditionalFormatting>
  <conditionalFormatting sqref="G7:BC64">
    <cfRule type="expression" dxfId="2" priority="10">
      <formula>G$5=TODAY()</formula>
    </cfRule>
    <cfRule type="expression" dxfId="1" priority="11">
      <formula>AND(G$5&gt;=$D7,G$5&lt;=((($E7-$D7+1)*$C7)+$D7-1))</formula>
    </cfRule>
    <cfRule type="expression" dxfId="0" priority="12">
      <formula>AND(G$5&gt;=$D7, G$5&lt;=$E7)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3</xdr:col>
                    <xdr:colOff>0</xdr:colOff>
                    <xdr:row>3</xdr:row>
                    <xdr:rowOff>12700</xdr:rowOff>
                  </from>
                  <to>
                    <xdr:col>5</xdr:col>
                    <xdr:colOff>12700</xdr:colOff>
                    <xdr:row>3</xdr:row>
                    <xdr:rowOff>241300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17F9B9-550F-4F98-A997-886B26F55C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ESPINOZA VAZQUEZ ANDRES ANTONIO</cp:lastModifiedBy>
  <dcterms:created xsi:type="dcterms:W3CDTF">2024-04-08T22:25:13Z</dcterms:created>
  <dcterms:modified xsi:type="dcterms:W3CDTF">2024-11-04T01:45:04Z</dcterms:modified>
</cp:coreProperties>
</file>