
<file path=[Content_Types].xml><?xml version="1.0" encoding="utf-8"?>
<Types xmlns="http://schemas.openxmlformats.org/package/2006/content-type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autoCompressPictures="0"/>
  <mc:AlternateContent xmlns:mc="http://schemas.openxmlformats.org/markup-compatibility/2006">
    <mc:Choice Requires="x15">
      <x15ac:absPath xmlns:x15ac="http://schemas.microsoft.com/office/spreadsheetml/2010/11/ac" url="/Users/andrescastano/Dropbox/3 CORNELL/2 Spring 2017/BTRY 6020 Statistical Methods II/Homework/HW4/"/>
    </mc:Choice>
  </mc:AlternateContent>
  <xr:revisionPtr revIDLastSave="0" documentId="13_ncr:1_{9460BBF2-4797-3D4E-9F40-550FD2B89B7E}" xr6:coauthVersionLast="44" xr6:coauthVersionMax="44" xr10:uidLastSave="{00000000-0000-0000-0000-000000000000}"/>
  <bookViews>
    <workbookView xWindow="0" yWindow="0" windowWidth="33600" windowHeight="21000" tabRatio="500" xr2:uid="{00000000-000D-0000-FFFF-FFFF00000000}"/>
  </bookViews>
  <sheets>
    <sheet name="Ex1 Interpreting Coefficients" sheetId="1" r:id="rId1"/>
    <sheet name="Ex2 Estimating parameters" sheetId="5" r:id="rId2"/>
    <sheet name="Calculating the log-likelihood" sheetId="2" r:id="rId3"/>
    <sheet name="Results iterations" sheetId="6" r:id="rId4"/>
    <sheet name="Iteration 1" sheetId="7" r:id="rId5"/>
    <sheet name="Iteration 2" sheetId="8" r:id="rId6"/>
    <sheet name="Iteration 3" sheetId="9" r:id="rId7"/>
    <sheet name="Iteration 4" sheetId="10" r:id="rId8"/>
  </sheets>
  <externalReferences>
    <externalReference r:id="rId9"/>
  </externalReferences>
  <definedNames>
    <definedName name="_xlnm._FilterDatabase" localSheetId="2" hidden="1">'Calculating the log-likelihood'!$A$12:$H$12</definedName>
    <definedName name="solver_adj" localSheetId="1" hidden="1">'Ex2 Estimating parameters'!$F$7,'Ex2 Estimating parameters'!$F$7,'Ex2 Estimating parameters'!$F$8</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2</definedName>
    <definedName name="solver_nod" localSheetId="1" hidden="1">2147483647</definedName>
    <definedName name="solver_num" localSheetId="1" hidden="1">0</definedName>
    <definedName name="solver_opt" localSheetId="1" hidden="1">'Ex2 Estimating parameters'!$E$39</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2</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19" i="1" l="1"/>
  <c r="D18" i="1"/>
  <c r="D17" i="1"/>
  <c r="C17" i="1"/>
  <c r="C16" i="1"/>
  <c r="D14" i="2"/>
  <c r="D19" i="2"/>
  <c r="D13" i="2"/>
  <c r="E13" i="2" s="1"/>
  <c r="E14" i="2"/>
  <c r="O5" i="2"/>
  <c r="G25" i="1"/>
  <c r="H5" i="2"/>
  <c r="H6" i="2" s="1"/>
  <c r="D5" i="6"/>
  <c r="F5" i="6" s="1"/>
  <c r="D31" i="6"/>
  <c r="E31" i="6" s="1"/>
  <c r="D30" i="6"/>
  <c r="D29" i="6"/>
  <c r="E29" i="6" s="1"/>
  <c r="D28" i="6"/>
  <c r="E28" i="6" s="1"/>
  <c r="D6" i="6"/>
  <c r="D7" i="6"/>
  <c r="E7" i="6"/>
  <c r="D8" i="6"/>
  <c r="D9" i="6"/>
  <c r="E9" i="6" s="1"/>
  <c r="D10" i="6"/>
  <c r="E10" i="6" s="1"/>
  <c r="D11" i="6"/>
  <c r="E11" i="6" s="1"/>
  <c r="D12" i="6"/>
  <c r="D13" i="6"/>
  <c r="G13" i="6" s="1"/>
  <c r="E13" i="6"/>
  <c r="D14" i="6"/>
  <c r="D15" i="6"/>
  <c r="D16" i="6"/>
  <c r="D17" i="6"/>
  <c r="E17" i="6" s="1"/>
  <c r="D18" i="6"/>
  <c r="D19" i="6"/>
  <c r="D20" i="6"/>
  <c r="E20" i="6" s="1"/>
  <c r="D21" i="6"/>
  <c r="E21" i="6" s="1"/>
  <c r="D22" i="6"/>
  <c r="E22" i="6" s="1"/>
  <c r="D23" i="6"/>
  <c r="E23" i="6" s="1"/>
  <c r="D24" i="6"/>
  <c r="E24" i="6" s="1"/>
  <c r="D25" i="6"/>
  <c r="E25" i="6"/>
  <c r="D26" i="6"/>
  <c r="D27" i="6"/>
  <c r="E6" i="7" a="1"/>
  <c r="O25" i="7" s="1"/>
  <c r="G7" i="6"/>
  <c r="G9" i="6"/>
  <c r="G10" i="6"/>
  <c r="G11" i="6"/>
  <c r="G19" i="6"/>
  <c r="G20" i="6"/>
  <c r="G21" i="6"/>
  <c r="G22" i="6"/>
  <c r="G23" i="6"/>
  <c r="G24" i="6"/>
  <c r="G25" i="6"/>
  <c r="G29" i="6"/>
  <c r="G31" i="6"/>
  <c r="G5" i="6"/>
  <c r="F7" i="6"/>
  <c r="F8" i="6"/>
  <c r="F9" i="6"/>
  <c r="F10" i="6"/>
  <c r="F11" i="6"/>
  <c r="F12" i="6"/>
  <c r="F18" i="6"/>
  <c r="F20" i="6"/>
  <c r="F21" i="6"/>
  <c r="F22" i="6"/>
  <c r="F23" i="6"/>
  <c r="F24" i="6"/>
  <c r="F25" i="6"/>
  <c r="F29" i="6"/>
  <c r="F31" i="6"/>
  <c r="D12" i="5"/>
  <c r="E12" i="5" s="1"/>
  <c r="E39" i="5" s="1"/>
  <c r="K8" i="5"/>
  <c r="K7" i="5"/>
  <c r="D13" i="5"/>
  <c r="E13" i="5" s="1"/>
  <c r="D14" i="5"/>
  <c r="E14" i="5"/>
  <c r="D15" i="5"/>
  <c r="E15" i="5" s="1"/>
  <c r="D16" i="5"/>
  <c r="E16" i="5" s="1"/>
  <c r="D17" i="5"/>
  <c r="E17" i="5" s="1"/>
  <c r="D18" i="5"/>
  <c r="E18" i="5" s="1"/>
  <c r="D19" i="5"/>
  <c r="E19" i="5" s="1"/>
  <c r="D20" i="5"/>
  <c r="E20" i="5" s="1"/>
  <c r="D21" i="5"/>
  <c r="E21" i="5"/>
  <c r="D22" i="5"/>
  <c r="E22" i="5"/>
  <c r="D23" i="5"/>
  <c r="E23" i="5"/>
  <c r="D24" i="5"/>
  <c r="E24" i="5" s="1"/>
  <c r="D25" i="5"/>
  <c r="E25" i="5" s="1"/>
  <c r="D26" i="5"/>
  <c r="E26" i="5" s="1"/>
  <c r="D27" i="5"/>
  <c r="E27" i="5"/>
  <c r="D28" i="5"/>
  <c r="E28" i="5" s="1"/>
  <c r="D29" i="5"/>
  <c r="E29" i="5" s="1"/>
  <c r="D30" i="5"/>
  <c r="E30" i="5" s="1"/>
  <c r="D31" i="5"/>
  <c r="E31" i="5" s="1"/>
  <c r="D32" i="5"/>
  <c r="E32" i="5" s="1"/>
  <c r="D33" i="5"/>
  <c r="E33" i="5" s="1"/>
  <c r="D34" i="5"/>
  <c r="E34" i="5"/>
  <c r="D35" i="5"/>
  <c r="E35" i="5"/>
  <c r="D36" i="5"/>
  <c r="E36" i="5"/>
  <c r="D37" i="5"/>
  <c r="E37" i="5" s="1"/>
  <c r="D38" i="5"/>
  <c r="E38" i="5"/>
  <c r="H9" i="2"/>
  <c r="O3" i="2" s="1"/>
  <c r="F14" i="2"/>
  <c r="D15" i="2"/>
  <c r="F15" i="2" s="1"/>
  <c r="D16" i="2"/>
  <c r="D17" i="2"/>
  <c r="F17" i="2" s="1"/>
  <c r="D18" i="2"/>
  <c r="F18" i="2"/>
  <c r="D20" i="2"/>
  <c r="E20" i="2" s="1"/>
  <c r="F20" i="2"/>
  <c r="D21" i="2"/>
  <c r="F21" i="2"/>
  <c r="D22" i="2"/>
  <c r="F22" i="2" s="1"/>
  <c r="D23" i="2"/>
  <c r="E23" i="2" s="1"/>
  <c r="D24" i="2"/>
  <c r="F24" i="2" s="1"/>
  <c r="D25" i="2"/>
  <c r="G25" i="2" s="1"/>
  <c r="H25" i="2" s="1"/>
  <c r="F25" i="2"/>
  <c r="D26" i="2"/>
  <c r="F26" i="2"/>
  <c r="D27" i="2"/>
  <c r="F27" i="2" s="1"/>
  <c r="D28" i="2"/>
  <c r="D29" i="2"/>
  <c r="F29" i="2"/>
  <c r="D30" i="2"/>
  <c r="D31" i="2"/>
  <c r="E31" i="2" s="1"/>
  <c r="D32" i="2"/>
  <c r="D33" i="2"/>
  <c r="F33" i="2"/>
  <c r="D34" i="2"/>
  <c r="F34" i="2" s="1"/>
  <c r="D35" i="2"/>
  <c r="D36" i="2"/>
  <c r="F36" i="2"/>
  <c r="D37" i="2"/>
  <c r="F37" i="2"/>
  <c r="D38" i="2"/>
  <c r="D39" i="2"/>
  <c r="F39" i="2"/>
  <c r="G27" i="2"/>
  <c r="H27" i="2" s="1"/>
  <c r="G26" i="2"/>
  <c r="H26" i="2" s="1"/>
  <c r="I27" i="2"/>
  <c r="E15" i="2"/>
  <c r="E16" i="2"/>
  <c r="E17" i="2"/>
  <c r="E21" i="2"/>
  <c r="E24" i="2"/>
  <c r="E25" i="2"/>
  <c r="E26" i="2"/>
  <c r="E27" i="2"/>
  <c r="E29" i="2"/>
  <c r="E33" i="2"/>
  <c r="E34" i="2"/>
  <c r="E36" i="2"/>
  <c r="E39" i="2"/>
  <c r="A17" i="1"/>
  <c r="A16" i="1"/>
  <c r="E16" i="1"/>
  <c r="G14" i="2"/>
  <c r="H14" i="2"/>
  <c r="G15" i="2"/>
  <c r="H15" i="2"/>
  <c r="G17" i="2"/>
  <c r="H17" i="2" s="1"/>
  <c r="G20" i="2"/>
  <c r="H20" i="2" s="1"/>
  <c r="G21" i="2"/>
  <c r="H21" i="2"/>
  <c r="G22" i="2"/>
  <c r="H22" i="2"/>
  <c r="G23" i="2"/>
  <c r="H23" i="2"/>
  <c r="G24" i="2"/>
  <c r="H24" i="2" s="1"/>
  <c r="G29" i="2"/>
  <c r="H29" i="2"/>
  <c r="G31" i="2"/>
  <c r="H31" i="2"/>
  <c r="G33" i="2"/>
  <c r="H33" i="2" s="1"/>
  <c r="G34" i="2"/>
  <c r="H34" i="2" s="1"/>
  <c r="G36" i="2"/>
  <c r="H36" i="2"/>
  <c r="G39" i="2"/>
  <c r="H39" i="2" s="1"/>
  <c r="A18" i="1"/>
  <c r="C18" i="1"/>
  <c r="A19" i="1"/>
  <c r="D20" i="1" s="1"/>
  <c r="A20" i="1"/>
  <c r="C20" i="1"/>
  <c r="A21" i="1"/>
  <c r="C21" i="1"/>
  <c r="B25" i="1"/>
  <c r="F16" i="1"/>
  <c r="E18" i="1"/>
  <c r="F18" i="1" s="1"/>
  <c r="E20" i="1"/>
  <c r="E21" i="1"/>
  <c r="F20" i="1"/>
  <c r="F21" i="1"/>
  <c r="D21" i="1"/>
  <c r="E6" i="8" a="1"/>
  <c r="U6" i="8" s="1"/>
  <c r="E6" i="9" a="1"/>
  <c r="O6" i="9" s="1"/>
  <c r="E6" i="10" a="1"/>
  <c r="E6" i="10" s="1"/>
  <c r="C37" i="10" s="1" a="1"/>
  <c r="C38" i="10" s="1"/>
  <c r="F13" i="2" l="1"/>
  <c r="G13" i="2"/>
  <c r="H13" i="2" s="1"/>
  <c r="J32" i="10"/>
  <c r="AB30" i="10"/>
  <c r="AC28" i="10"/>
  <c r="V24" i="10"/>
  <c r="O18" i="10"/>
  <c r="F10" i="10"/>
  <c r="I32" i="10"/>
  <c r="AD29" i="10"/>
  <c r="AC27" i="10"/>
  <c r="U24" i="10"/>
  <c r="P19" i="10"/>
  <c r="E15" i="10"/>
  <c r="AC9" i="10"/>
  <c r="W31" i="10"/>
  <c r="P29" i="10"/>
  <c r="Q24" i="10"/>
  <c r="O19" i="10"/>
  <c r="R11" i="10"/>
  <c r="Q31" i="8"/>
  <c r="R25" i="8"/>
  <c r="AD15" i="8"/>
  <c r="W11" i="8"/>
  <c r="S32" i="10"/>
  <c r="AB29" i="10"/>
  <c r="T25" i="10"/>
  <c r="AB17" i="10"/>
  <c r="O7" i="10"/>
  <c r="L25" i="8"/>
  <c r="Y17" i="8"/>
  <c r="I6" i="8"/>
  <c r="F32" i="10"/>
  <c r="AA29" i="10"/>
  <c r="S26" i="10"/>
  <c r="AD21" i="10"/>
  <c r="J16" i="10"/>
  <c r="AA32" i="8"/>
  <c r="H27" i="8"/>
  <c r="N21" i="8"/>
  <c r="R17" i="8"/>
  <c r="S15" i="8"/>
  <c r="O8" i="8"/>
  <c r="H31" i="10"/>
  <c r="I16" i="10"/>
  <c r="V30" i="8"/>
  <c r="F25" i="8"/>
  <c r="M19" i="8"/>
  <c r="L17" i="8"/>
  <c r="N8" i="8"/>
  <c r="Y31" i="10"/>
  <c r="P30" i="10"/>
  <c r="I28" i="10"/>
  <c r="Z25" i="10"/>
  <c r="Q22" i="10"/>
  <c r="Z16" i="10"/>
  <c r="S13" i="10"/>
  <c r="L31" i="10"/>
  <c r="P22" i="10"/>
  <c r="AC7" i="10"/>
  <c r="H32" i="10"/>
  <c r="AC29" i="10"/>
  <c r="AA26" i="10"/>
  <c r="H22" i="10"/>
  <c r="T16" i="10"/>
  <c r="AA7" i="10"/>
  <c r="N27" i="8"/>
  <c r="X19" i="8"/>
  <c r="AD8" i="8"/>
  <c r="J31" i="10"/>
  <c r="AA27" i="10"/>
  <c r="AA20" i="10"/>
  <c r="I11" i="10"/>
  <c r="F31" i="8"/>
  <c r="P21" i="8"/>
  <c r="AA13" i="8"/>
  <c r="U31" i="10"/>
  <c r="L30" i="10"/>
  <c r="Z27" i="10"/>
  <c r="H23" i="10"/>
  <c r="AA17" i="10"/>
  <c r="G11" i="10"/>
  <c r="AE28" i="8"/>
  <c r="Q23" i="8"/>
  <c r="Z13" i="8"/>
  <c r="M29" i="10"/>
  <c r="F23" i="10"/>
  <c r="S14" i="10"/>
  <c r="R32" i="8"/>
  <c r="AA26" i="8"/>
  <c r="E21" i="8"/>
  <c r="U10" i="8"/>
  <c r="AB32" i="10"/>
  <c r="P32" i="10"/>
  <c r="AE31" i="10"/>
  <c r="S31" i="10"/>
  <c r="G31" i="10"/>
  <c r="V30" i="10"/>
  <c r="J30" i="10"/>
  <c r="Y29" i="10"/>
  <c r="L29" i="10"/>
  <c r="R28" i="10"/>
  <c r="R27" i="10"/>
  <c r="Q26" i="10"/>
  <c r="J25" i="10"/>
  <c r="I24" i="10"/>
  <c r="E23" i="10"/>
  <c r="W21" i="10"/>
  <c r="M20" i="10"/>
  <c r="AD18" i="10"/>
  <c r="W17" i="10"/>
  <c r="H16" i="10"/>
  <c r="R14" i="10"/>
  <c r="Z12" i="10"/>
  <c r="E11" i="10"/>
  <c r="K9" i="10"/>
  <c r="K7" i="10"/>
  <c r="P32" i="8"/>
  <c r="U30" i="8"/>
  <c r="W28" i="8"/>
  <c r="X26" i="8"/>
  <c r="E25" i="8"/>
  <c r="AC22" i="8"/>
  <c r="AE20" i="8"/>
  <c r="H19" i="8"/>
  <c r="G17" i="8"/>
  <c r="Q15" i="8"/>
  <c r="I13" i="8"/>
  <c r="R10" i="8"/>
  <c r="F8" i="8"/>
  <c r="V31" i="10"/>
  <c r="X28" i="10"/>
  <c r="F22" i="10"/>
  <c r="K16" i="10"/>
  <c r="AB32" i="8"/>
  <c r="R23" i="8"/>
  <c r="V15" i="8"/>
  <c r="I31" i="10"/>
  <c r="V28" i="10"/>
  <c r="N24" i="10"/>
  <c r="M19" i="10"/>
  <c r="AB12" i="10"/>
  <c r="AC30" i="8"/>
  <c r="G25" i="8"/>
  <c r="N19" i="8"/>
  <c r="AE10" i="8"/>
  <c r="AC32" i="10"/>
  <c r="Z29" i="10"/>
  <c r="R26" i="10"/>
  <c r="R20" i="10"/>
  <c r="X17" i="10"/>
  <c r="M7" i="10"/>
  <c r="AD28" i="8"/>
  <c r="F23" i="8"/>
  <c r="R15" i="8"/>
  <c r="AA32" i="10"/>
  <c r="O32" i="10"/>
  <c r="AD31" i="10"/>
  <c r="R31" i="10"/>
  <c r="F31" i="10"/>
  <c r="U30" i="10"/>
  <c r="I30" i="10"/>
  <c r="X29" i="10"/>
  <c r="I29" i="10"/>
  <c r="Q28" i="10"/>
  <c r="P27" i="10"/>
  <c r="P26" i="10"/>
  <c r="I25" i="10"/>
  <c r="AC23" i="10"/>
  <c r="AC22" i="10"/>
  <c r="U21" i="10"/>
  <c r="L20" i="10"/>
  <c r="AB18" i="10"/>
  <c r="O17" i="10"/>
  <c r="Y15" i="10"/>
  <c r="G14" i="10"/>
  <c r="O12" i="10"/>
  <c r="U10" i="10"/>
  <c r="AB8" i="10"/>
  <c r="V6" i="10"/>
  <c r="I32" i="8"/>
  <c r="T30" i="8"/>
  <c r="Q28" i="8"/>
  <c r="W26" i="8"/>
  <c r="U24" i="8"/>
  <c r="V22" i="8"/>
  <c r="AD20" i="8"/>
  <c r="AA18" i="8"/>
  <c r="F17" i="8"/>
  <c r="F15" i="8"/>
  <c r="X12" i="8"/>
  <c r="Q10" i="8"/>
  <c r="Y7" i="8"/>
  <c r="Z30" i="10"/>
  <c r="AA28" i="10"/>
  <c r="M23" i="10"/>
  <c r="H18" i="10"/>
  <c r="X9" i="10"/>
  <c r="N29" i="8"/>
  <c r="AA21" i="8"/>
  <c r="L6" i="8"/>
  <c r="G32" i="10"/>
  <c r="O29" i="10"/>
  <c r="L23" i="10"/>
  <c r="U14" i="10"/>
  <c r="E29" i="8"/>
  <c r="R8" i="8"/>
  <c r="AD32" i="10"/>
  <c r="N29" i="10"/>
  <c r="T20" i="10"/>
  <c r="N7" i="10"/>
  <c r="T31" i="10"/>
  <c r="AC21" i="10"/>
  <c r="L9" i="10"/>
  <c r="K13" i="8"/>
  <c r="Z32" i="10"/>
  <c r="N32" i="10"/>
  <c r="AC31" i="10"/>
  <c r="Q31" i="10"/>
  <c r="E31" i="10"/>
  <c r="T30" i="10"/>
  <c r="H30" i="10"/>
  <c r="W29" i="10"/>
  <c r="G29" i="10"/>
  <c r="P28" i="10"/>
  <c r="M27" i="10"/>
  <c r="I26" i="10"/>
  <c r="H25" i="10"/>
  <c r="AB23" i="10"/>
  <c r="AA22" i="10"/>
  <c r="T21" i="10"/>
  <c r="H20" i="10"/>
  <c r="Y18" i="10"/>
  <c r="K17" i="10"/>
  <c r="W15" i="10"/>
  <c r="E14" i="10"/>
  <c r="M12" i="10"/>
  <c r="S10" i="10"/>
  <c r="X8" i="10"/>
  <c r="T6" i="10"/>
  <c r="H32" i="8"/>
  <c r="M30" i="8"/>
  <c r="N28" i="8"/>
  <c r="V26" i="8"/>
  <c r="S24" i="8"/>
  <c r="U22" i="8"/>
  <c r="W20" i="8"/>
  <c r="X18" i="8"/>
  <c r="E17" i="8"/>
  <c r="AC14" i="8"/>
  <c r="W12" i="8"/>
  <c r="I10" i="8"/>
  <c r="Q7" i="8"/>
  <c r="W30" i="10"/>
  <c r="L19" i="10"/>
  <c r="Y32" i="10"/>
  <c r="V29" i="10"/>
  <c r="G25" i="10"/>
  <c r="Q21" i="10"/>
  <c r="X18" i="10"/>
  <c r="H17" i="10"/>
  <c r="AC13" i="10"/>
  <c r="H12" i="10"/>
  <c r="P10" i="10"/>
  <c r="T8" i="10"/>
  <c r="L6" i="10"/>
  <c r="G32" i="8"/>
  <c r="E30" i="8"/>
  <c r="K28" i="8"/>
  <c r="K26" i="8"/>
  <c r="J24" i="8"/>
  <c r="T22" i="8"/>
  <c r="Q20" i="8"/>
  <c r="W18" i="8"/>
  <c r="U16" i="8"/>
  <c r="V14" i="8"/>
  <c r="V12" i="8"/>
  <c r="AA9" i="8"/>
  <c r="P7" i="8"/>
  <c r="V32" i="10"/>
  <c r="AE29" i="10"/>
  <c r="E21" i="10"/>
  <c r="H8" i="10"/>
  <c r="X31" i="10"/>
  <c r="O30" i="10"/>
  <c r="AB28" i="10"/>
  <c r="X25" i="10"/>
  <c r="AE20" i="10"/>
  <c r="V16" i="10"/>
  <c r="U11" i="10"/>
  <c r="T32" i="10"/>
  <c r="N30" i="10"/>
  <c r="AB27" i="10"/>
  <c r="AD20" i="10"/>
  <c r="AD14" i="10"/>
  <c r="AC32" i="8"/>
  <c r="S23" i="8"/>
  <c r="AC13" i="8"/>
  <c r="Y30" i="10"/>
  <c r="O24" i="10"/>
  <c r="AD12" i="10"/>
  <c r="Q19" i="8"/>
  <c r="X30" i="10"/>
  <c r="T14" i="10"/>
  <c r="Q32" i="10"/>
  <c r="K30" i="10"/>
  <c r="Y27" i="10"/>
  <c r="K25" i="10"/>
  <c r="AA12" i="10"/>
  <c r="M32" i="10"/>
  <c r="AB31" i="10"/>
  <c r="AE30" i="10"/>
  <c r="S30" i="10"/>
  <c r="G30" i="10"/>
  <c r="F29" i="10"/>
  <c r="O28" i="10"/>
  <c r="L27" i="10"/>
  <c r="G26" i="10"/>
  <c r="AA23" i="10"/>
  <c r="T22" i="10"/>
  <c r="F20" i="10"/>
  <c r="R15" i="10"/>
  <c r="X32" i="10"/>
  <c r="L32" i="10"/>
  <c r="AA31" i="10"/>
  <c r="O31" i="10"/>
  <c r="AD30" i="10"/>
  <c r="R30" i="10"/>
  <c r="F30" i="10"/>
  <c r="U29" i="10"/>
  <c r="AE28" i="10"/>
  <c r="N28" i="10"/>
  <c r="H27" i="10"/>
  <c r="AE25" i="10"/>
  <c r="AA24" i="10"/>
  <c r="Z23" i="10"/>
  <c r="S22" i="10"/>
  <c r="O21" i="10"/>
  <c r="AD19" i="10"/>
  <c r="R18" i="10"/>
  <c r="G17" i="10"/>
  <c r="Q15" i="10"/>
  <c r="AB13" i="10"/>
  <c r="G12" i="10"/>
  <c r="O10" i="10"/>
  <c r="R8" i="10"/>
  <c r="J6" i="10"/>
  <c r="AC31" i="8"/>
  <c r="AC29" i="8"/>
  <c r="J28" i="8"/>
  <c r="I26" i="8"/>
  <c r="I24" i="8"/>
  <c r="M22" i="8"/>
  <c r="N20" i="8"/>
  <c r="V18" i="8"/>
  <c r="S16" i="8"/>
  <c r="U14" i="8"/>
  <c r="L12" i="8"/>
  <c r="V9" i="8"/>
  <c r="O7" i="8"/>
  <c r="M31" i="10"/>
  <c r="S29" i="10"/>
  <c r="E27" i="10"/>
  <c r="R23" i="10"/>
  <c r="Y19" i="10"/>
  <c r="K15" i="10"/>
  <c r="AA11" i="10"/>
  <c r="U32" i="10"/>
  <c r="AA30" i="10"/>
  <c r="R29" i="10"/>
  <c r="AC26" i="10"/>
  <c r="P23" i="10"/>
  <c r="L18" i="10"/>
  <c r="O13" i="10"/>
  <c r="K31" i="10"/>
  <c r="W25" i="10"/>
  <c r="L13" i="10"/>
  <c r="Z17" i="8"/>
  <c r="AE32" i="10"/>
  <c r="M30" i="10"/>
  <c r="T26" i="10"/>
  <c r="N19" i="10"/>
  <c r="Q9" i="10"/>
  <c r="M27" i="8"/>
  <c r="F11" i="8"/>
  <c r="R32" i="10"/>
  <c r="R25" i="10"/>
  <c r="P9" i="10"/>
  <c r="E32" i="10"/>
  <c r="U28" i="10"/>
  <c r="K24" i="10"/>
  <c r="F11" i="10"/>
  <c r="P31" i="10"/>
  <c r="W32" i="10"/>
  <c r="K32" i="10"/>
  <c r="Z31" i="10"/>
  <c r="N31" i="10"/>
  <c r="AC30" i="10"/>
  <c r="Q30" i="10"/>
  <c r="E30" i="10"/>
  <c r="T29" i="10"/>
  <c r="AD28" i="10"/>
  <c r="K28" i="10"/>
  <c r="F27" i="10"/>
  <c r="AD25" i="10"/>
  <c r="Y24" i="10"/>
  <c r="Y23" i="10"/>
  <c r="R22" i="10"/>
  <c r="F21" i="10"/>
  <c r="AA19" i="10"/>
  <c r="P18" i="10"/>
  <c r="AD16" i="10"/>
  <c r="M15" i="10"/>
  <c r="U13" i="10"/>
  <c r="AC11" i="10"/>
  <c r="H10" i="10"/>
  <c r="M8" i="10"/>
  <c r="F6" i="10"/>
  <c r="V31" i="8"/>
  <c r="AB29" i="8"/>
  <c r="Z27" i="8"/>
  <c r="AA25" i="8"/>
  <c r="H24" i="8"/>
  <c r="E22" i="8"/>
  <c r="K20" i="8"/>
  <c r="K18" i="8"/>
  <c r="J16" i="8"/>
  <c r="T14" i="8"/>
  <c r="AD11" i="8"/>
  <c r="U9" i="8"/>
  <c r="AB6" i="8"/>
  <c r="S31" i="8"/>
  <c r="AA29" i="8"/>
  <c r="X27" i="8"/>
  <c r="Z25" i="8"/>
  <c r="AD23" i="8"/>
  <c r="AC21" i="8"/>
  <c r="J20" i="8"/>
  <c r="I18" i="8"/>
  <c r="I16" i="8"/>
  <c r="M14" i="8"/>
  <c r="AA11" i="8"/>
  <c r="T9" i="8"/>
  <c r="Z6" i="8"/>
  <c r="R31" i="8"/>
  <c r="P29" i="8"/>
  <c r="Q27" i="8"/>
  <c r="Y25" i="8"/>
  <c r="V23" i="8"/>
  <c r="AB21" i="8"/>
  <c r="Z19" i="8"/>
  <c r="AA17" i="8"/>
  <c r="H16" i="8"/>
  <c r="E14" i="8"/>
  <c r="X11" i="8"/>
  <c r="F9" i="8"/>
  <c r="N6" i="8"/>
  <c r="L10" i="9"/>
  <c r="I28" i="9"/>
  <c r="O17" i="9"/>
  <c r="X27" i="9"/>
  <c r="P13" i="9"/>
  <c r="F31" i="9"/>
  <c r="AC16" i="9"/>
  <c r="AD12" i="9"/>
  <c r="AD8" i="9"/>
  <c r="V30" i="7"/>
  <c r="AE13" i="9"/>
  <c r="AC31" i="9"/>
  <c r="V24" i="9"/>
  <c r="Y13" i="9"/>
  <c r="AD16" i="9"/>
  <c r="AD31" i="9"/>
  <c r="AB31" i="9"/>
  <c r="K23" i="9"/>
  <c r="W26" i="7"/>
  <c r="V17" i="9"/>
  <c r="L21" i="9"/>
  <c r="N24" i="9"/>
  <c r="O20" i="9"/>
  <c r="K30" i="9"/>
  <c r="V26" i="9"/>
  <c r="H23" i="9"/>
  <c r="X19" i="9"/>
  <c r="AE15" i="9"/>
  <c r="I12" i="9"/>
  <c r="AE7" i="9"/>
  <c r="F6" i="7"/>
  <c r="AE7" i="7"/>
  <c r="R14" i="7"/>
  <c r="W20" i="7"/>
  <c r="K27" i="7"/>
  <c r="K31" i="7"/>
  <c r="K9" i="7"/>
  <c r="O15" i="7"/>
  <c r="AE21" i="7"/>
  <c r="R28" i="7"/>
  <c r="N31" i="7"/>
  <c r="M9" i="7"/>
  <c r="AA15" i="7"/>
  <c r="E22" i="7"/>
  <c r="T28" i="7"/>
  <c r="AE31" i="7"/>
  <c r="O9" i="7"/>
  <c r="AE15" i="7"/>
  <c r="R22" i="7"/>
  <c r="W28" i="7"/>
  <c r="Q32" i="7"/>
  <c r="W10" i="7"/>
  <c r="K17" i="7"/>
  <c r="O23" i="7"/>
  <c r="M29" i="7"/>
  <c r="R32" i="7"/>
  <c r="X10" i="7"/>
  <c r="M17" i="7"/>
  <c r="AA23" i="7"/>
  <c r="Z29" i="7"/>
  <c r="T32" i="7"/>
  <c r="K11" i="7"/>
  <c r="O17" i="7"/>
  <c r="AE23" i="7"/>
  <c r="AA29" i="7"/>
  <c r="W32" i="7"/>
  <c r="R12" i="7"/>
  <c r="W18" i="7"/>
  <c r="K25" i="7"/>
  <c r="AC29" i="7"/>
  <c r="T12" i="7"/>
  <c r="X18" i="7"/>
  <c r="M25" i="7"/>
  <c r="E30" i="7"/>
  <c r="R27" i="9"/>
  <c r="R12" i="9"/>
  <c r="R30" i="9"/>
  <c r="Y19" i="9"/>
  <c r="T8" i="9"/>
  <c r="I30" i="9"/>
  <c r="N26" i="9"/>
  <c r="AE22" i="9"/>
  <c r="E19" i="9"/>
  <c r="P15" i="9"/>
  <c r="H12" i="9"/>
  <c r="U7" i="9"/>
  <c r="T20" i="7"/>
  <c r="Z24" i="9"/>
  <c r="I31" i="7"/>
  <c r="Q9" i="9"/>
  <c r="H31" i="7"/>
  <c r="AE30" i="9"/>
  <c r="AE19" i="9"/>
  <c r="U8" i="9"/>
  <c r="M27" i="9"/>
  <c r="F16" i="9"/>
  <c r="U29" i="9"/>
  <c r="AB25" i="9"/>
  <c r="AB22" i="9"/>
  <c r="AA18" i="9"/>
  <c r="K11" i="9"/>
  <c r="P7" i="9"/>
  <c r="R20" i="7"/>
  <c r="X28" i="9"/>
  <c r="AA7" i="7"/>
  <c r="H24" i="9"/>
  <c r="Y23" i="9"/>
  <c r="X26" i="7"/>
  <c r="J12" i="9"/>
  <c r="M15" i="9"/>
  <c r="J29" i="9"/>
  <c r="Z25" i="9"/>
  <c r="K22" i="9"/>
  <c r="U18" i="9"/>
  <c r="I15" i="9"/>
  <c r="I11" i="9"/>
  <c r="M7" i="9"/>
  <c r="K19" i="7"/>
  <c r="M21" i="9"/>
  <c r="S9" i="9"/>
  <c r="Q20" i="9"/>
  <c r="S27" i="9"/>
  <c r="AB16" i="9"/>
  <c r="T32" i="9"/>
  <c r="F29" i="9"/>
  <c r="W25" i="9"/>
  <c r="AC21" i="9"/>
  <c r="S18" i="9"/>
  <c r="O14" i="9"/>
  <c r="T10" i="9"/>
  <c r="E7" i="9"/>
  <c r="E14" i="7"/>
  <c r="R32" i="9"/>
  <c r="E29" i="9"/>
  <c r="AC24" i="9"/>
  <c r="P21" i="9"/>
  <c r="L18" i="9"/>
  <c r="M14" i="9"/>
  <c r="N10" i="9"/>
  <c r="AE13" i="7"/>
  <c r="H6" i="9"/>
  <c r="Q7" i="9"/>
  <c r="K9" i="9"/>
  <c r="U10" i="9"/>
  <c r="M12" i="9"/>
  <c r="H14" i="9"/>
  <c r="U15" i="9"/>
  <c r="F17" i="9"/>
  <c r="Y18" i="9"/>
  <c r="M20" i="9"/>
  <c r="R21" i="9"/>
  <c r="I23" i="9"/>
  <c r="X24" i="9"/>
  <c r="H26" i="9"/>
  <c r="T27" i="9"/>
  <c r="G29" i="9"/>
  <c r="V30" i="9"/>
  <c r="AE31" i="9"/>
  <c r="R7" i="9"/>
  <c r="M9" i="9"/>
  <c r="Z10" i="9"/>
  <c r="P12" i="9"/>
  <c r="L14" i="9"/>
  <c r="AD15" i="9"/>
  <c r="I17" i="9"/>
  <c r="Z18" i="9"/>
  <c r="N20" i="9"/>
  <c r="Y21" i="9"/>
  <c r="J23" i="9"/>
  <c r="Y24" i="9"/>
  <c r="L26" i="9"/>
  <c r="U27" i="9"/>
  <c r="I29" i="9"/>
  <c r="X30" i="9"/>
  <c r="G32" i="9"/>
  <c r="N6" i="9"/>
  <c r="W7" i="9"/>
  <c r="R9" i="9"/>
  <c r="J11" i="9"/>
  <c r="Z12" i="9"/>
  <c r="N14" i="9"/>
  <c r="E16" i="9"/>
  <c r="S17" i="9"/>
  <c r="AB18" i="9"/>
  <c r="P20" i="9"/>
  <c r="AE21" i="9"/>
  <c r="O23" i="9"/>
  <c r="AA24" i="9"/>
  <c r="U26" i="9"/>
  <c r="H28" i="9"/>
  <c r="L29" i="9"/>
  <c r="E31" i="9"/>
  <c r="S32" i="9"/>
  <c r="P6" i="9"/>
  <c r="H8" i="9"/>
  <c r="V9" i="9"/>
  <c r="L11" i="9"/>
  <c r="E13" i="9"/>
  <c r="T14" i="9"/>
  <c r="G16" i="9"/>
  <c r="AB17" i="9"/>
  <c r="P19" i="9"/>
  <c r="S20" i="9"/>
  <c r="L22" i="9"/>
  <c r="AA23" i="9"/>
  <c r="K25" i="9"/>
  <c r="W26" i="9"/>
  <c r="J28" i="9"/>
  <c r="AC29" i="9"/>
  <c r="G31" i="9"/>
  <c r="V32" i="9"/>
  <c r="S6" i="9"/>
  <c r="J8" i="9"/>
  <c r="Y9" i="9"/>
  <c r="M11" i="9"/>
  <c r="M13" i="9"/>
  <c r="E15" i="9"/>
  <c r="I16" i="9"/>
  <c r="AC17" i="9"/>
  <c r="Q19" i="9"/>
  <c r="AB20" i="9"/>
  <c r="M22" i="9"/>
  <c r="AB23" i="9"/>
  <c r="S25" i="9"/>
  <c r="X26" i="9"/>
  <c r="M28" i="9"/>
  <c r="AD29" i="9"/>
  <c r="O31" i="9"/>
  <c r="AA32" i="9"/>
  <c r="T6" i="9"/>
  <c r="R8" i="9"/>
  <c r="J10" i="9"/>
  <c r="Q11" i="9"/>
  <c r="N13" i="9"/>
  <c r="F15" i="9"/>
  <c r="R16" i="9"/>
  <c r="AD17" i="9"/>
  <c r="R19" i="9"/>
  <c r="J21" i="9"/>
  <c r="N22" i="9"/>
  <c r="AD23" i="9"/>
  <c r="U25" i="9"/>
  <c r="E27" i="9"/>
  <c r="Q28" i="9"/>
  <c r="AE29" i="9"/>
  <c r="U31" i="9"/>
  <c r="AB32" i="9"/>
  <c r="V6" i="9"/>
  <c r="S8" i="9"/>
  <c r="K10" i="9"/>
  <c r="Y11" i="9"/>
  <c r="O13" i="9"/>
  <c r="G15" i="9"/>
  <c r="AA16" i="9"/>
  <c r="AE17" i="9"/>
  <c r="T19" i="9"/>
  <c r="K21" i="9"/>
  <c r="V22" i="9"/>
  <c r="G24" i="9"/>
  <c r="V25" i="9"/>
  <c r="K27" i="9"/>
  <c r="R28" i="9"/>
  <c r="F30" i="9"/>
  <c r="W31" i="9"/>
  <c r="W12" i="7"/>
  <c r="Z32" i="8"/>
  <c r="F32" i="8"/>
  <c r="N31" i="8"/>
  <c r="Q30" i="8"/>
  <c r="Z29" i="8"/>
  <c r="AC28" i="8"/>
  <c r="I28" i="8"/>
  <c r="L27" i="8"/>
  <c r="U26" i="8"/>
  <c r="X25" i="8"/>
  <c r="AE24" i="8"/>
  <c r="G24" i="8"/>
  <c r="N23" i="8"/>
  <c r="Q22" i="8"/>
  <c r="Z21" i="8"/>
  <c r="AC20" i="8"/>
  <c r="I20" i="8"/>
  <c r="L19" i="8"/>
  <c r="U18" i="8"/>
  <c r="X17" i="8"/>
  <c r="AE16" i="8"/>
  <c r="G16" i="8"/>
  <c r="N15" i="8"/>
  <c r="Q14" i="8"/>
  <c r="X13" i="8"/>
  <c r="U12" i="8"/>
  <c r="U11" i="8"/>
  <c r="P10" i="8"/>
  <c r="S9" i="8"/>
  <c r="M8" i="8"/>
  <c r="N7" i="8"/>
  <c r="H6" i="8"/>
  <c r="V17" i="10"/>
  <c r="Y16" i="10"/>
  <c r="G16" i="10"/>
  <c r="J15" i="10"/>
  <c r="Q14" i="10"/>
  <c r="R13" i="10"/>
  <c r="W12" i="10"/>
  <c r="X11" i="10"/>
  <c r="AE10" i="10"/>
  <c r="E10" i="10"/>
  <c r="J9" i="10"/>
  <c r="F8" i="10"/>
  <c r="I7" i="10"/>
  <c r="U32" i="8"/>
  <c r="E32" i="8"/>
  <c r="I31" i="8"/>
  <c r="P30" i="8"/>
  <c r="S29" i="8"/>
  <c r="AB28" i="8"/>
  <c r="AE27" i="8"/>
  <c r="K27" i="8"/>
  <c r="N26" i="8"/>
  <c r="W25" i="8"/>
  <c r="Z24" i="8"/>
  <c r="F24" i="8"/>
  <c r="I23" i="8"/>
  <c r="P22" i="8"/>
  <c r="S21" i="8"/>
  <c r="AB20" i="8"/>
  <c r="AE19" i="8"/>
  <c r="K19" i="8"/>
  <c r="N18" i="8"/>
  <c r="W17" i="8"/>
  <c r="Z16" i="8"/>
  <c r="F16" i="8"/>
  <c r="I15" i="8"/>
  <c r="P14" i="8"/>
  <c r="Q13" i="8"/>
  <c r="T12" i="8"/>
  <c r="N11" i="8"/>
  <c r="O10" i="8"/>
  <c r="I9" i="8"/>
  <c r="L8" i="8"/>
  <c r="F7" i="8"/>
  <c r="G6" i="8"/>
  <c r="K29" i="10"/>
  <c r="Z28" i="10"/>
  <c r="M28" i="10"/>
  <c r="X27" i="10"/>
  <c r="AE26" i="10"/>
  <c r="O26" i="10"/>
  <c r="V25" i="10"/>
  <c r="F25" i="10"/>
  <c r="M24" i="10"/>
  <c r="X23" i="10"/>
  <c r="AE22" i="10"/>
  <c r="O22" i="10"/>
  <c r="S21" i="10"/>
  <c r="Z20" i="10"/>
  <c r="AC19" i="10"/>
  <c r="K19" i="10"/>
  <c r="N18" i="10"/>
  <c r="U17" i="10"/>
  <c r="X16" i="10"/>
  <c r="F16" i="10"/>
  <c r="I15" i="10"/>
  <c r="P14" i="10"/>
  <c r="Q13" i="10"/>
  <c r="V12" i="10"/>
  <c r="W11" i="10"/>
  <c r="AD10" i="10"/>
  <c r="AE9" i="10"/>
  <c r="I9" i="10"/>
  <c r="AE7" i="10"/>
  <c r="G7" i="10"/>
  <c r="T32" i="8"/>
  <c r="AE31" i="8"/>
  <c r="H31" i="8"/>
  <c r="O30" i="8"/>
  <c r="R29" i="8"/>
  <c r="AA28" i="8"/>
  <c r="AD27" i="8"/>
  <c r="J27" i="8"/>
  <c r="M26" i="8"/>
  <c r="T25" i="8"/>
  <c r="W24" i="8"/>
  <c r="E24" i="8"/>
  <c r="H23" i="8"/>
  <c r="O22" i="8"/>
  <c r="R21" i="8"/>
  <c r="AA20" i="8"/>
  <c r="AD19" i="8"/>
  <c r="J19" i="8"/>
  <c r="M18" i="8"/>
  <c r="T17" i="8"/>
  <c r="W16" i="8"/>
  <c r="E16" i="8"/>
  <c r="H15" i="8"/>
  <c r="O14" i="8"/>
  <c r="O13" i="8"/>
  <c r="R12" i="8"/>
  <c r="M11" i="8"/>
  <c r="N10" i="8"/>
  <c r="H9" i="8"/>
  <c r="I8" i="8"/>
  <c r="AD6" i="8"/>
  <c r="F6" i="8"/>
  <c r="J29" i="10"/>
  <c r="Y28" i="10"/>
  <c r="L28" i="10"/>
  <c r="T27" i="10"/>
  <c r="AD26" i="10"/>
  <c r="K26" i="10"/>
  <c r="U25" i="10"/>
  <c r="AC24" i="10"/>
  <c r="L24" i="10"/>
  <c r="T23" i="10"/>
  <c r="AD22" i="10"/>
  <c r="K22" i="10"/>
  <c r="R21" i="10"/>
  <c r="V20" i="10"/>
  <c r="AB19" i="10"/>
  <c r="E19" i="10"/>
  <c r="M18" i="10"/>
  <c r="Q17" i="10"/>
  <c r="W16" i="10"/>
  <c r="AA15" i="10"/>
  <c r="F15" i="10"/>
  <c r="L14" i="10"/>
  <c r="P13" i="10"/>
  <c r="R12" i="10"/>
  <c r="V11" i="10"/>
  <c r="X10" i="10"/>
  <c r="AD9" i="10"/>
  <c r="E9" i="10"/>
  <c r="AD7" i="10"/>
  <c r="AB6" i="10"/>
  <c r="S32" i="8"/>
  <c r="AD31" i="8"/>
  <c r="G31" i="8"/>
  <c r="N30" i="8"/>
  <c r="Q29" i="8"/>
  <c r="Z28" i="8"/>
  <c r="AC27" i="8"/>
  <c r="I27" i="8"/>
  <c r="L26" i="8"/>
  <c r="S25" i="8"/>
  <c r="V24" i="8"/>
  <c r="AE23" i="8"/>
  <c r="G23" i="8"/>
  <c r="N22" i="8"/>
  <c r="Q21" i="8"/>
  <c r="Z20" i="8"/>
  <c r="AC19" i="8"/>
  <c r="I19" i="8"/>
  <c r="L18" i="8"/>
  <c r="S17" i="8"/>
  <c r="V16" i="8"/>
  <c r="AE15" i="8"/>
  <c r="G15" i="8"/>
  <c r="N14" i="8"/>
  <c r="L13" i="8"/>
  <c r="O12" i="8"/>
  <c r="L11" i="8"/>
  <c r="L10" i="8"/>
  <c r="G9" i="8"/>
  <c r="H8" i="8"/>
  <c r="AC6" i="8"/>
  <c r="E6" i="8"/>
  <c r="C37" i="8" s="1" a="1"/>
  <c r="C37" i="8" s="1"/>
  <c r="H29" i="10"/>
  <c r="W28" i="10"/>
  <c r="J28" i="10"/>
  <c r="Q27" i="10"/>
  <c r="AB26" i="10"/>
  <c r="H26" i="10"/>
  <c r="S25" i="10"/>
  <c r="Z24" i="10"/>
  <c r="J24" i="10"/>
  <c r="Q23" i="10"/>
  <c r="AB22" i="10"/>
  <c r="G22" i="10"/>
  <c r="P21" i="10"/>
  <c r="S20" i="10"/>
  <c r="Z19" i="10"/>
  <c r="AC18" i="10"/>
  <c r="I18" i="10"/>
  <c r="L17" i="10"/>
  <c r="U16" i="10"/>
  <c r="X15" i="10"/>
  <c r="AE14" i="10"/>
  <c r="F14" i="10"/>
  <c r="M13" i="10"/>
  <c r="N12" i="10"/>
  <c r="S11" i="10"/>
  <c r="T10" i="10"/>
  <c r="Y9" i="10"/>
  <c r="Y8" i="10"/>
  <c r="AB7" i="10"/>
  <c r="U6" i="10"/>
  <c r="Q32" i="8"/>
  <c r="W31" i="8"/>
  <c r="E31" i="8"/>
  <c r="H30" i="8"/>
  <c r="O29" i="8"/>
  <c r="R28" i="8"/>
  <c r="Y27" i="8"/>
  <c r="AB26" i="8"/>
  <c r="J26" i="8"/>
  <c r="M25" i="8"/>
  <c r="T24" i="8"/>
  <c r="W23" i="8"/>
  <c r="E23" i="8"/>
  <c r="H22" i="8"/>
  <c r="O21" i="8"/>
  <c r="R20" i="8"/>
  <c r="Y19" i="8"/>
  <c r="AB18" i="8"/>
  <c r="J18" i="8"/>
  <c r="M17" i="8"/>
  <c r="T16" i="8"/>
  <c r="W15" i="8"/>
  <c r="E15" i="8"/>
  <c r="H14" i="8"/>
  <c r="J13" i="8"/>
  <c r="F12" i="8"/>
  <c r="E11" i="8"/>
  <c r="AC9" i="8"/>
  <c r="E9" i="8"/>
  <c r="Z7" i="8"/>
  <c r="AA6" i="8"/>
  <c r="E28" i="10"/>
  <c r="O27" i="10"/>
  <c r="W26" i="10"/>
  <c r="F26" i="10"/>
  <c r="N25" i="10"/>
  <c r="X24" i="10"/>
  <c r="E24" i="10"/>
  <c r="O23" i="10"/>
  <c r="W22" i="10"/>
  <c r="E22" i="10"/>
  <c r="I21" i="10"/>
  <c r="O20" i="10"/>
  <c r="U19" i="10"/>
  <c r="AA18" i="10"/>
  <c r="AE17" i="10"/>
  <c r="J17" i="10"/>
  <c r="N16" i="10"/>
  <c r="V15" i="10"/>
  <c r="Z14" i="10"/>
  <c r="AE13" i="10"/>
  <c r="F13" i="10"/>
  <c r="J12" i="10"/>
  <c r="N11" i="10"/>
  <c r="R10" i="10"/>
  <c r="T9" i="10"/>
  <c r="W8" i="10"/>
  <c r="R7" i="10"/>
  <c r="S6" i="10"/>
  <c r="AE32" i="8"/>
  <c r="O32" i="8"/>
  <c r="U31" i="8"/>
  <c r="AB30" i="8"/>
  <c r="AE29" i="8"/>
  <c r="M29" i="8"/>
  <c r="P28" i="8"/>
  <c r="W27" i="8"/>
  <c r="Z26" i="8"/>
  <c r="H26" i="8"/>
  <c r="K25" i="8"/>
  <c r="R24" i="8"/>
  <c r="U23" i="8"/>
  <c r="AB22" i="8"/>
  <c r="AE21" i="8"/>
  <c r="M21" i="8"/>
  <c r="P20" i="8"/>
  <c r="W19" i="8"/>
  <c r="Z18" i="8"/>
  <c r="H18" i="8"/>
  <c r="K17" i="8"/>
  <c r="R16" i="8"/>
  <c r="U15" i="8"/>
  <c r="AB14" i="8"/>
  <c r="AE13" i="8"/>
  <c r="H13" i="8"/>
  <c r="AC11" i="8"/>
  <c r="AD10" i="8"/>
  <c r="X9" i="8"/>
  <c r="AA8" i="8"/>
  <c r="X7" i="8"/>
  <c r="X6" i="8"/>
  <c r="Q29" i="10"/>
  <c r="E29" i="10"/>
  <c r="T28" i="10"/>
  <c r="AD27" i="10"/>
  <c r="N27" i="10"/>
  <c r="U26" i="10"/>
  <c r="E26" i="10"/>
  <c r="L25" i="10"/>
  <c r="W24" i="10"/>
  <c r="AD23" i="10"/>
  <c r="N23" i="10"/>
  <c r="U22" i="10"/>
  <c r="AE21" i="10"/>
  <c r="G21" i="10"/>
  <c r="N20" i="10"/>
  <c r="Q19" i="10"/>
  <c r="Z18" i="10"/>
  <c r="AC17" i="10"/>
  <c r="I17" i="10"/>
  <c r="L16" i="10"/>
  <c r="U15" i="10"/>
  <c r="X14" i="10"/>
  <c r="AD13" i="10"/>
  <c r="AE12" i="10"/>
  <c r="I12" i="10"/>
  <c r="J11" i="10"/>
  <c r="Q10" i="10"/>
  <c r="R9" i="10"/>
  <c r="V8" i="10"/>
  <c r="P7" i="10"/>
  <c r="R6" i="10"/>
  <c r="AD32" i="8"/>
  <c r="N32" i="8"/>
  <c r="T31" i="8"/>
  <c r="AA30" i="8"/>
  <c r="AD29" i="8"/>
  <c r="L29" i="8"/>
  <c r="O28" i="8"/>
  <c r="V27" i="8"/>
  <c r="Y26" i="8"/>
  <c r="E26" i="8"/>
  <c r="H25" i="8"/>
  <c r="Q24" i="8"/>
  <c r="T23" i="8"/>
  <c r="AA22" i="8"/>
  <c r="AD21" i="8"/>
  <c r="L21" i="8"/>
  <c r="O20" i="8"/>
  <c r="V19" i="8"/>
  <c r="Y18" i="8"/>
  <c r="E18" i="8"/>
  <c r="H17" i="8"/>
  <c r="Q16" i="8"/>
  <c r="T15" i="8"/>
  <c r="AA14" i="8"/>
  <c r="AD13" i="8"/>
  <c r="G13" i="8"/>
  <c r="AB11" i="8"/>
  <c r="AC10" i="8"/>
  <c r="W9" i="8"/>
  <c r="X8" i="8"/>
  <c r="R7" i="8"/>
  <c r="D37" i="10"/>
  <c r="G37" i="2"/>
  <c r="H37" i="2" s="1"/>
  <c r="E37" i="2"/>
  <c r="D38" i="10"/>
  <c r="D41" i="10" s="1"/>
  <c r="C53" i="6" s="1"/>
  <c r="E53" i="6" s="1"/>
  <c r="C37" i="10"/>
  <c r="F28" i="2"/>
  <c r="E28" i="2"/>
  <c r="G28" i="2"/>
  <c r="H28" i="2" s="1"/>
  <c r="H28" i="10"/>
  <c r="W27" i="10"/>
  <c r="K27" i="10"/>
  <c r="Z26" i="10"/>
  <c r="N26" i="10"/>
  <c r="AC25" i="10"/>
  <c r="Q25" i="10"/>
  <c r="E25" i="10"/>
  <c r="T24" i="10"/>
  <c r="H24" i="10"/>
  <c r="W23" i="10"/>
  <c r="K23" i="10"/>
  <c r="Z22" i="10"/>
  <c r="N22" i="10"/>
  <c r="AB21" i="10"/>
  <c r="L21" i="10"/>
  <c r="Y20" i="10"/>
  <c r="K20" i="10"/>
  <c r="X19" i="10"/>
  <c r="J19" i="10"/>
  <c r="U18" i="10"/>
  <c r="G18" i="10"/>
  <c r="T17" i="10"/>
  <c r="F17" i="10"/>
  <c r="S16" i="10"/>
  <c r="AD15" i="10"/>
  <c r="P15" i="10"/>
  <c r="AC14" i="10"/>
  <c r="O14" i="10"/>
  <c r="AA13" i="10"/>
  <c r="I13" i="10"/>
  <c r="U12" i="10"/>
  <c r="F12" i="10"/>
  <c r="Q11" i="10"/>
  <c r="AC10" i="10"/>
  <c r="L10" i="10"/>
  <c r="W9" i="10"/>
  <c r="H9" i="10"/>
  <c r="P8" i="10"/>
  <c r="Z7" i="10"/>
  <c r="AE6" i="10"/>
  <c r="I6" i="10"/>
  <c r="Q32" i="9"/>
  <c r="R31" i="9"/>
  <c r="U30" i="9"/>
  <c r="Y29" i="9"/>
  <c r="AE28" i="9"/>
  <c r="G28" i="9"/>
  <c r="H27" i="9"/>
  <c r="K26" i="9"/>
  <c r="O25" i="9"/>
  <c r="U24" i="9"/>
  <c r="X23" i="9"/>
  <c r="Y22" i="9"/>
  <c r="AB21" i="9"/>
  <c r="E21" i="9"/>
  <c r="L20" i="9"/>
  <c r="O19" i="9"/>
  <c r="O18" i="9"/>
  <c r="R17" i="9"/>
  <c r="V16" i="9"/>
  <c r="AC15" i="9"/>
  <c r="AE14" i="9"/>
  <c r="AB13" i="9"/>
  <c r="AC12" i="9"/>
  <c r="AE11" i="9"/>
  <c r="H11" i="9"/>
  <c r="I10" i="9"/>
  <c r="F9" i="9"/>
  <c r="G8" i="9"/>
  <c r="I7" i="9"/>
  <c r="M6" i="9"/>
  <c r="S28" i="10"/>
  <c r="G28" i="10"/>
  <c r="V27" i="10"/>
  <c r="J27" i="10"/>
  <c r="Y26" i="10"/>
  <c r="M26" i="10"/>
  <c r="AB25" i="10"/>
  <c r="P25" i="10"/>
  <c r="AE24" i="10"/>
  <c r="S24" i="10"/>
  <c r="G24" i="10"/>
  <c r="V23" i="10"/>
  <c r="J23" i="10"/>
  <c r="Y22" i="10"/>
  <c r="M22" i="10"/>
  <c r="AA21" i="10"/>
  <c r="K21" i="10"/>
  <c r="X20" i="10"/>
  <c r="J20" i="10"/>
  <c r="W19" i="10"/>
  <c r="I19" i="10"/>
  <c r="T18" i="10"/>
  <c r="F18" i="10"/>
  <c r="S17" i="10"/>
  <c r="E17" i="10"/>
  <c r="R16" i="10"/>
  <c r="AC15" i="10"/>
  <c r="O15" i="10"/>
  <c r="AB14" i="10"/>
  <c r="N14" i="10"/>
  <c r="Y13" i="10"/>
  <c r="H13" i="10"/>
  <c r="T12" i="10"/>
  <c r="AE11" i="10"/>
  <c r="P11" i="10"/>
  <c r="AB10" i="10"/>
  <c r="J10" i="10"/>
  <c r="V9" i="10"/>
  <c r="G9" i="10"/>
  <c r="O8" i="10"/>
  <c r="Y7" i="10"/>
  <c r="AD6" i="10"/>
  <c r="H6" i="10"/>
  <c r="P32" i="9"/>
  <c r="Q31" i="9"/>
  <c r="T30" i="9"/>
  <c r="W29" i="9"/>
  <c r="AD28" i="9"/>
  <c r="F28" i="9"/>
  <c r="G27" i="9"/>
  <c r="J26" i="9"/>
  <c r="M25" i="9"/>
  <c r="T24" i="9"/>
  <c r="W23" i="9"/>
  <c r="X22" i="9"/>
  <c r="AA21" i="9"/>
  <c r="AD20" i="9"/>
  <c r="J20" i="9"/>
  <c r="M19" i="9"/>
  <c r="N18" i="9"/>
  <c r="Q17" i="9"/>
  <c r="T16" i="9"/>
  <c r="AB15" i="9"/>
  <c r="AB14" i="9"/>
  <c r="AA13" i="9"/>
  <c r="AB12" i="9"/>
  <c r="AC11" i="9"/>
  <c r="G11" i="9"/>
  <c r="H10" i="9"/>
  <c r="E9" i="9"/>
  <c r="F8" i="9"/>
  <c r="G7" i="9"/>
  <c r="L6" i="9"/>
  <c r="C19" i="1"/>
  <c r="E19" i="1"/>
  <c r="F28" i="10"/>
  <c r="U27" i="10"/>
  <c r="I27" i="10"/>
  <c r="X26" i="10"/>
  <c r="L26" i="10"/>
  <c r="AA25" i="10"/>
  <c r="O25" i="10"/>
  <c r="AD24" i="10"/>
  <c r="R24" i="10"/>
  <c r="F24" i="10"/>
  <c r="U23" i="10"/>
  <c r="I23" i="10"/>
  <c r="X22" i="10"/>
  <c r="L22" i="10"/>
  <c r="X21" i="10"/>
  <c r="J21" i="10"/>
  <c r="W20" i="10"/>
  <c r="I20" i="10"/>
  <c r="V19" i="10"/>
  <c r="F19" i="10"/>
  <c r="S18" i="10"/>
  <c r="E18" i="10"/>
  <c r="R17" i="10"/>
  <c r="AE16" i="10"/>
  <c r="O16" i="10"/>
  <c r="AB15" i="10"/>
  <c r="N15" i="10"/>
  <c r="AA14" i="10"/>
  <c r="M14" i="10"/>
  <c r="V13" i="10"/>
  <c r="G13" i="10"/>
  <c r="S12" i="10"/>
  <c r="AD11" i="10"/>
  <c r="O11" i="10"/>
  <c r="Y10" i="10"/>
  <c r="I10" i="10"/>
  <c r="U9" i="10"/>
  <c r="F9" i="10"/>
  <c r="N8" i="10"/>
  <c r="S7" i="10"/>
  <c r="AC6" i="10"/>
  <c r="G6" i="10"/>
  <c r="I32" i="9"/>
  <c r="P31" i="9"/>
  <c r="S30" i="9"/>
  <c r="V29" i="9"/>
  <c r="Z28" i="9"/>
  <c r="AA27" i="9"/>
  <c r="F27" i="9"/>
  <c r="I26" i="9"/>
  <c r="L25" i="9"/>
  <c r="P24" i="9"/>
  <c r="Q23" i="9"/>
  <c r="W22" i="9"/>
  <c r="Z21" i="9"/>
  <c r="AC20" i="9"/>
  <c r="F20" i="9"/>
  <c r="G19" i="9"/>
  <c r="M18" i="9"/>
  <c r="P17" i="9"/>
  <c r="S16" i="9"/>
  <c r="W15" i="9"/>
  <c r="V14" i="9"/>
  <c r="Z13" i="9"/>
  <c r="AA12" i="9"/>
  <c r="AB11" i="9"/>
  <c r="AB10" i="9"/>
  <c r="AA9" i="9"/>
  <c r="AE8" i="9"/>
  <c r="E8" i="9"/>
  <c r="F7" i="9"/>
  <c r="E6" i="9"/>
  <c r="C37" i="9" s="1" a="1"/>
  <c r="Q6" i="9"/>
  <c r="AC6" i="9"/>
  <c r="N7" i="9"/>
  <c r="Z7" i="9"/>
  <c r="K8" i="9"/>
  <c r="W8" i="9"/>
  <c r="H9" i="9"/>
  <c r="T9" i="9"/>
  <c r="E10" i="9"/>
  <c r="Q10" i="9"/>
  <c r="AC10" i="9"/>
  <c r="N11" i="9"/>
  <c r="Z11" i="9"/>
  <c r="K12" i="9"/>
  <c r="W12" i="9"/>
  <c r="H13" i="9"/>
  <c r="T13" i="9"/>
  <c r="E14" i="9"/>
  <c r="Q14" i="9"/>
  <c r="AC14" i="9"/>
  <c r="N15" i="9"/>
  <c r="Z15" i="9"/>
  <c r="K16" i="9"/>
  <c r="W16" i="9"/>
  <c r="H17" i="9"/>
  <c r="T17" i="9"/>
  <c r="E18" i="9"/>
  <c r="Q18" i="9"/>
  <c r="AC18" i="9"/>
  <c r="N19" i="9"/>
  <c r="Z19" i="9"/>
  <c r="K20" i="9"/>
  <c r="W20" i="9"/>
  <c r="H21" i="9"/>
  <c r="T21" i="9"/>
  <c r="E22" i="9"/>
  <c r="Q22" i="9"/>
  <c r="AC22" i="9"/>
  <c r="N23" i="9"/>
  <c r="Z23" i="9"/>
  <c r="K24" i="9"/>
  <c r="W24" i="9"/>
  <c r="H25" i="9"/>
  <c r="T25" i="9"/>
  <c r="E26" i="9"/>
  <c r="Q26" i="9"/>
  <c r="AC26" i="9"/>
  <c r="N27" i="9"/>
  <c r="Z27" i="9"/>
  <c r="K28" i="9"/>
  <c r="W28" i="9"/>
  <c r="H29" i="9"/>
  <c r="T29" i="9"/>
  <c r="E30" i="9"/>
  <c r="Q30" i="9"/>
  <c r="AC30" i="9"/>
  <c r="N31" i="9"/>
  <c r="Z31" i="9"/>
  <c r="K32" i="9"/>
  <c r="W32" i="9"/>
  <c r="F6" i="9"/>
  <c r="R6" i="9"/>
  <c r="AD6" i="9"/>
  <c r="O7" i="9"/>
  <c r="AA7" i="9"/>
  <c r="L8" i="9"/>
  <c r="X8" i="9"/>
  <c r="I9" i="9"/>
  <c r="U9" i="9"/>
  <c r="F10" i="9"/>
  <c r="R10" i="9"/>
  <c r="AD10" i="9"/>
  <c r="O11" i="9"/>
  <c r="AA11" i="9"/>
  <c r="L12" i="9"/>
  <c r="X12" i="9"/>
  <c r="I13" i="9"/>
  <c r="U13" i="9"/>
  <c r="F14" i="9"/>
  <c r="R14" i="9"/>
  <c r="AD14" i="9"/>
  <c r="O15" i="9"/>
  <c r="G6" i="9"/>
  <c r="U6" i="9"/>
  <c r="H7" i="9"/>
  <c r="V7" i="9"/>
  <c r="I8" i="9"/>
  <c r="Y8" i="9"/>
  <c r="L9" i="9"/>
  <c r="Z9" i="9"/>
  <c r="M10" i="9"/>
  <c r="AA10" i="9"/>
  <c r="P11" i="9"/>
  <c r="AD11" i="9"/>
  <c r="Q12" i="9"/>
  <c r="AE12" i="9"/>
  <c r="R13" i="9"/>
  <c r="G14" i="9"/>
  <c r="U14" i="9"/>
  <c r="H15" i="9"/>
  <c r="V15" i="9"/>
  <c r="H16" i="9"/>
  <c r="U16" i="9"/>
  <c r="G17" i="9"/>
  <c r="U17" i="9"/>
  <c r="G18" i="9"/>
  <c r="T18" i="9"/>
  <c r="F19" i="9"/>
  <c r="S19" i="9"/>
  <c r="E20" i="9"/>
  <c r="R20" i="9"/>
  <c r="AE20" i="9"/>
  <c r="Q21" i="9"/>
  <c r="AD21" i="9"/>
  <c r="P22" i="9"/>
  <c r="AD22" i="9"/>
  <c r="P23" i="9"/>
  <c r="AC23" i="9"/>
  <c r="O24" i="9"/>
  <c r="AB24" i="9"/>
  <c r="N25" i="9"/>
  <c r="AA25" i="9"/>
  <c r="M26" i="9"/>
  <c r="Z26" i="9"/>
  <c r="L27" i="9"/>
  <c r="Y27" i="9"/>
  <c r="L28" i="9"/>
  <c r="Y28" i="9"/>
  <c r="K29" i="9"/>
  <c r="X29" i="9"/>
  <c r="J30" i="9"/>
  <c r="W30" i="9"/>
  <c r="I31" i="9"/>
  <c r="V31" i="9"/>
  <c r="H32" i="9"/>
  <c r="U32" i="9"/>
  <c r="I6" i="9"/>
  <c r="W6" i="9"/>
  <c r="J7" i="9"/>
  <c r="X7" i="9"/>
  <c r="M8" i="9"/>
  <c r="AA8" i="9"/>
  <c r="N9" i="9"/>
  <c r="AB9" i="9"/>
  <c r="O10" i="9"/>
  <c r="AE10" i="9"/>
  <c r="R11" i="9"/>
  <c r="E12" i="9"/>
  <c r="S12" i="9"/>
  <c r="F13" i="9"/>
  <c r="V13" i="9"/>
  <c r="I14" i="9"/>
  <c r="W14" i="9"/>
  <c r="J15" i="9"/>
  <c r="X15" i="9"/>
  <c r="J16" i="9"/>
  <c r="X16" i="9"/>
  <c r="J17" i="9"/>
  <c r="W17" i="9"/>
  <c r="I18" i="9"/>
  <c r="V18" i="9"/>
  <c r="H19" i="9"/>
  <c r="U19" i="9"/>
  <c r="G20" i="9"/>
  <c r="T20" i="9"/>
  <c r="F21" i="9"/>
  <c r="S21" i="9"/>
  <c r="F22" i="9"/>
  <c r="S22" i="9"/>
  <c r="E23" i="9"/>
  <c r="R23" i="9"/>
  <c r="AE23" i="9"/>
  <c r="Q24" i="9"/>
  <c r="AD24" i="9"/>
  <c r="P25" i="9"/>
  <c r="AC25" i="9"/>
  <c r="O26" i="9"/>
  <c r="AB26" i="9"/>
  <c r="O27" i="9"/>
  <c r="AB27" i="9"/>
  <c r="N28" i="9"/>
  <c r="AA28" i="9"/>
  <c r="M29" i="9"/>
  <c r="Z29" i="9"/>
  <c r="L30" i="9"/>
  <c r="Y30" i="9"/>
  <c r="K31" i="9"/>
  <c r="X31" i="9"/>
  <c r="J32" i="9"/>
  <c r="X32" i="9"/>
  <c r="J6" i="9"/>
  <c r="X6" i="9"/>
  <c r="K7" i="9"/>
  <c r="Y7" i="9"/>
  <c r="N8" i="9"/>
  <c r="AB8" i="9"/>
  <c r="O9" i="9"/>
  <c r="AC9" i="9"/>
  <c r="P10" i="9"/>
  <c r="E11" i="9"/>
  <c r="S11" i="9"/>
  <c r="F12" i="9"/>
  <c r="T12" i="9"/>
  <c r="G13" i="9"/>
  <c r="W13" i="9"/>
  <c r="J14" i="9"/>
  <c r="X14" i="9"/>
  <c r="K15" i="9"/>
  <c r="Y15" i="9"/>
  <c r="L16" i="9"/>
  <c r="Y16" i="9"/>
  <c r="K17" i="9"/>
  <c r="X17" i="9"/>
  <c r="J18" i="9"/>
  <c r="W18" i="9"/>
  <c r="I19" i="9"/>
  <c r="V19" i="9"/>
  <c r="H20" i="9"/>
  <c r="U20" i="9"/>
  <c r="G21" i="9"/>
  <c r="U21" i="9"/>
  <c r="G22" i="9"/>
  <c r="T22" i="9"/>
  <c r="F23" i="9"/>
  <c r="S23" i="9"/>
  <c r="E24" i="9"/>
  <c r="R24" i="9"/>
  <c r="AE24" i="9"/>
  <c r="Q25" i="9"/>
  <c r="AD25" i="9"/>
  <c r="P26" i="9"/>
  <c r="AD26" i="9"/>
  <c r="P27" i="9"/>
  <c r="AC27" i="9"/>
  <c r="O28" i="9"/>
  <c r="AB28" i="9"/>
  <c r="N29" i="9"/>
  <c r="AA29" i="9"/>
  <c r="M30" i="9"/>
  <c r="Z30" i="9"/>
  <c r="L31" i="9"/>
  <c r="Y31" i="9"/>
  <c r="L32" i="9"/>
  <c r="Y32" i="9"/>
  <c r="K6" i="9"/>
  <c r="Y6" i="9"/>
  <c r="L7" i="9"/>
  <c r="AB7" i="9"/>
  <c r="O8" i="9"/>
  <c r="AC8" i="9"/>
  <c r="P9" i="9"/>
  <c r="AD9" i="9"/>
  <c r="S10" i="9"/>
  <c r="F11" i="9"/>
  <c r="T11" i="9"/>
  <c r="G12" i="9"/>
  <c r="U12" i="9"/>
  <c r="J13" i="9"/>
  <c r="X13" i="9"/>
  <c r="K14" i="9"/>
  <c r="Y14" i="9"/>
  <c r="L15" i="9"/>
  <c r="AA15" i="9"/>
  <c r="M16" i="9"/>
  <c r="Z16" i="9"/>
  <c r="L17" i="9"/>
  <c r="Y17" i="9"/>
  <c r="K18" i="9"/>
  <c r="X18" i="9"/>
  <c r="J19" i="9"/>
  <c r="W19" i="9"/>
  <c r="I20" i="9"/>
  <c r="V20" i="9"/>
  <c r="I21" i="9"/>
  <c r="V21" i="9"/>
  <c r="H22" i="9"/>
  <c r="U22" i="9"/>
  <c r="G23" i="9"/>
  <c r="T23" i="9"/>
  <c r="F24" i="9"/>
  <c r="S24" i="9"/>
  <c r="E25" i="9"/>
  <c r="R25" i="9"/>
  <c r="AE25" i="9"/>
  <c r="R26" i="9"/>
  <c r="AE26" i="9"/>
  <c r="Q27" i="9"/>
  <c r="AD27" i="9"/>
  <c r="P28" i="9"/>
  <c r="AC28" i="9"/>
  <c r="O29" i="9"/>
  <c r="AB29" i="9"/>
  <c r="N30" i="9"/>
  <c r="AA30" i="9"/>
  <c r="M31" i="9"/>
  <c r="AA31" i="9"/>
  <c r="M32" i="9"/>
  <c r="Z32" i="9"/>
  <c r="Z6" i="9"/>
  <c r="S7" i="9"/>
  <c r="P8" i="9"/>
  <c r="G9" i="9"/>
  <c r="AE9" i="9"/>
  <c r="X10" i="9"/>
  <c r="U11" i="9"/>
  <c r="N12" i="9"/>
  <c r="K13" i="9"/>
  <c r="AC13" i="9"/>
  <c r="Z14" i="9"/>
  <c r="S15" i="9"/>
  <c r="N16" i="9"/>
  <c r="AE16" i="9"/>
  <c r="Z17" i="9"/>
  <c r="P18" i="9"/>
  <c r="K19" i="9"/>
  <c r="AC19" i="9"/>
  <c r="X20" i="9"/>
  <c r="N21" i="9"/>
  <c r="I22" i="9"/>
  <c r="Z22" i="9"/>
  <c r="U23" i="9"/>
  <c r="L24" i="9"/>
  <c r="F25" i="9"/>
  <c r="X25" i="9"/>
  <c r="S26" i="9"/>
  <c r="I27" i="9"/>
  <c r="AE27" i="9"/>
  <c r="U28" i="9"/>
  <c r="P29" i="9"/>
  <c r="G30" i="9"/>
  <c r="AB30" i="9"/>
  <c r="S31" i="9"/>
  <c r="N32" i="9"/>
  <c r="AE32" i="9"/>
  <c r="AA6" i="9"/>
  <c r="T7" i="9"/>
  <c r="Q8" i="9"/>
  <c r="J9" i="9"/>
  <c r="G10" i="9"/>
  <c r="Y10" i="9"/>
  <c r="V11" i="9"/>
  <c r="O12" i="9"/>
  <c r="L13" i="9"/>
  <c r="AD13" i="9"/>
  <c r="AA14" i="9"/>
  <c r="T15" i="9"/>
  <c r="O16" i="9"/>
  <c r="E17" i="9"/>
  <c r="AA17" i="9"/>
  <c r="R18" i="9"/>
  <c r="L19" i="9"/>
  <c r="AD19" i="9"/>
  <c r="Y20" i="9"/>
  <c r="O21" i="9"/>
  <c r="J22" i="9"/>
  <c r="AA22" i="9"/>
  <c r="V23" i="9"/>
  <c r="M24" i="9"/>
  <c r="G25" i="9"/>
  <c r="Y25" i="9"/>
  <c r="T26" i="9"/>
  <c r="J27" i="9"/>
  <c r="E28" i="9"/>
  <c r="V28" i="9"/>
  <c r="Q29" i="9"/>
  <c r="H30" i="9"/>
  <c r="AD30" i="9"/>
  <c r="T31" i="9"/>
  <c r="O32" i="9"/>
  <c r="AE27" i="10"/>
  <c r="S27" i="10"/>
  <c r="G27" i="10"/>
  <c r="V26" i="10"/>
  <c r="J26" i="10"/>
  <c r="Y25" i="10"/>
  <c r="M25" i="10"/>
  <c r="AB24" i="10"/>
  <c r="P24" i="10"/>
  <c r="AE23" i="10"/>
  <c r="S23" i="10"/>
  <c r="G23" i="10"/>
  <c r="V22" i="10"/>
  <c r="I22" i="10"/>
  <c r="V21" i="10"/>
  <c r="H21" i="10"/>
  <c r="U20" i="10"/>
  <c r="G20" i="10"/>
  <c r="R19" i="10"/>
  <c r="AE18" i="10"/>
  <c r="Q18" i="10"/>
  <c r="AD17" i="10"/>
  <c r="P17" i="10"/>
  <c r="AA16" i="10"/>
  <c r="M16" i="10"/>
  <c r="Z15" i="10"/>
  <c r="L15" i="10"/>
  <c r="Y14" i="10"/>
  <c r="H14" i="10"/>
  <c r="T13" i="10"/>
  <c r="E13" i="10"/>
  <c r="P12" i="10"/>
  <c r="AB11" i="10"/>
  <c r="K11" i="10"/>
  <c r="V10" i="10"/>
  <c r="G10" i="10"/>
  <c r="S9" i="10"/>
  <c r="AD8" i="10"/>
  <c r="J8" i="10"/>
  <c r="Q7" i="10"/>
  <c r="X6" i="10"/>
  <c r="AD32" i="9"/>
  <c r="F32" i="9"/>
  <c r="J31" i="9"/>
  <c r="P30" i="9"/>
  <c r="S29" i="9"/>
  <c r="T28" i="9"/>
  <c r="W27" i="9"/>
  <c r="AA26" i="9"/>
  <c r="G26" i="9"/>
  <c r="J25" i="9"/>
  <c r="J24" i="9"/>
  <c r="M23" i="9"/>
  <c r="R22" i="9"/>
  <c r="X21" i="9"/>
  <c r="AA20" i="9"/>
  <c r="AB19" i="9"/>
  <c r="AE18" i="9"/>
  <c r="H18" i="9"/>
  <c r="N17" i="9"/>
  <c r="Q16" i="9"/>
  <c r="R15" i="9"/>
  <c r="S14" i="9"/>
  <c r="S13" i="9"/>
  <c r="Y12" i="9"/>
  <c r="X11" i="9"/>
  <c r="W10" i="9"/>
  <c r="X9" i="9"/>
  <c r="Z8" i="9"/>
  <c r="AD7" i="9"/>
  <c r="AE6" i="9"/>
  <c r="K6" i="10"/>
  <c r="W6" i="10"/>
  <c r="H7" i="10"/>
  <c r="T7" i="10"/>
  <c r="E8" i="10"/>
  <c r="Q8" i="10"/>
  <c r="AC8" i="10"/>
  <c r="N9" i="10"/>
  <c r="Z9" i="10"/>
  <c r="K10" i="10"/>
  <c r="W10" i="10"/>
  <c r="H11" i="10"/>
  <c r="T11" i="10"/>
  <c r="E12" i="10"/>
  <c r="Q12" i="10"/>
  <c r="AC12" i="10"/>
  <c r="N13" i="10"/>
  <c r="Z13" i="10"/>
  <c r="K14" i="10"/>
  <c r="M6" i="10"/>
  <c r="Y6" i="10"/>
  <c r="J7" i="10"/>
  <c r="V7" i="10"/>
  <c r="G8" i="10"/>
  <c r="S8" i="10"/>
  <c r="AE8" i="10"/>
  <c r="N6" i="10"/>
  <c r="Z6" i="10"/>
  <c r="O6" i="10"/>
  <c r="AA6" i="10"/>
  <c r="L7" i="10"/>
  <c r="X7" i="10"/>
  <c r="I8" i="10"/>
  <c r="U8" i="10"/>
  <c r="P6" i="10"/>
  <c r="E7" i="10"/>
  <c r="U7" i="10"/>
  <c r="K8" i="10"/>
  <c r="Z8" i="10"/>
  <c r="M9" i="10"/>
  <c r="AA9" i="10"/>
  <c r="M10" i="10"/>
  <c r="Z10" i="10"/>
  <c r="L11" i="10"/>
  <c r="Y11" i="10"/>
  <c r="K12" i="10"/>
  <c r="X12" i="10"/>
  <c r="J13" i="10"/>
  <c r="W13" i="10"/>
  <c r="I14" i="10"/>
  <c r="V14" i="10"/>
  <c r="G15" i="10"/>
  <c r="S15" i="10"/>
  <c r="AE15" i="10"/>
  <c r="P16" i="10"/>
  <c r="AB16" i="10"/>
  <c r="M17" i="10"/>
  <c r="Y17" i="10"/>
  <c r="J18" i="10"/>
  <c r="V18" i="10"/>
  <c r="G19" i="10"/>
  <c r="S19" i="10"/>
  <c r="AE19" i="10"/>
  <c r="P20" i="10"/>
  <c r="AB20" i="10"/>
  <c r="M21" i="10"/>
  <c r="Y21" i="10"/>
  <c r="J22" i="10"/>
  <c r="Q6" i="10"/>
  <c r="F7" i="10"/>
  <c r="W7" i="10"/>
  <c r="L8" i="10"/>
  <c r="AA8" i="10"/>
  <c r="O9" i="10"/>
  <c r="AB9" i="10"/>
  <c r="N10" i="10"/>
  <c r="AA10" i="10"/>
  <c r="M11" i="10"/>
  <c r="Z11" i="10"/>
  <c r="L12" i="10"/>
  <c r="Y12" i="10"/>
  <c r="K13" i="10"/>
  <c r="X13" i="10"/>
  <c r="J14" i="10"/>
  <c r="W14" i="10"/>
  <c r="H15" i="10"/>
  <c r="T15" i="10"/>
  <c r="E16" i="10"/>
  <c r="Q16" i="10"/>
  <c r="AC16" i="10"/>
  <c r="N17" i="10"/>
  <c r="Z17" i="10"/>
  <c r="K18" i="10"/>
  <c r="W18" i="10"/>
  <c r="H19" i="10"/>
  <c r="T19" i="10"/>
  <c r="E20" i="10"/>
  <c r="Q20" i="10"/>
  <c r="AC20" i="10"/>
  <c r="N21" i="10"/>
  <c r="Z21" i="10"/>
  <c r="AC32" i="9"/>
  <c r="E32" i="9"/>
  <c r="H31" i="9"/>
  <c r="O30" i="9"/>
  <c r="R29" i="9"/>
  <c r="S28" i="9"/>
  <c r="V27" i="9"/>
  <c r="Y26" i="9"/>
  <c r="F26" i="9"/>
  <c r="I25" i="9"/>
  <c r="I24" i="9"/>
  <c r="L23" i="9"/>
  <c r="O22" i="9"/>
  <c r="W21" i="9"/>
  <c r="Z20" i="9"/>
  <c r="AA19" i="9"/>
  <c r="AD18" i="9"/>
  <c r="F18" i="9"/>
  <c r="M17" i="9"/>
  <c r="P16" i="9"/>
  <c r="Q15" i="9"/>
  <c r="P14" i="9"/>
  <c r="Q13" i="9"/>
  <c r="V12" i="9"/>
  <c r="W11" i="9"/>
  <c r="V10" i="9"/>
  <c r="W9" i="9"/>
  <c r="V8" i="9"/>
  <c r="AC7" i="9"/>
  <c r="AB6" i="9"/>
  <c r="F30" i="2"/>
  <c r="G30" i="2"/>
  <c r="H30" i="2" s="1"/>
  <c r="E30" i="2"/>
  <c r="G38" i="2"/>
  <c r="H38" i="2" s="1"/>
  <c r="F38" i="2"/>
  <c r="E38" i="2"/>
  <c r="E35" i="2"/>
  <c r="F35" i="2"/>
  <c r="G35" i="2"/>
  <c r="H35" i="2" s="1"/>
  <c r="F19" i="2"/>
  <c r="G19" i="2"/>
  <c r="H19" i="2" s="1"/>
  <c r="E19" i="2"/>
  <c r="O6" i="2" s="1"/>
  <c r="J6" i="8"/>
  <c r="V6" i="8"/>
  <c r="G7" i="8"/>
  <c r="S7" i="8"/>
  <c r="AE7" i="8"/>
  <c r="P8" i="8"/>
  <c r="AB8" i="8"/>
  <c r="M9" i="8"/>
  <c r="Y9" i="8"/>
  <c r="J10" i="8"/>
  <c r="V10" i="8"/>
  <c r="G11" i="8"/>
  <c r="S11" i="8"/>
  <c r="AE11" i="8"/>
  <c r="P12" i="8"/>
  <c r="AB12" i="8"/>
  <c r="M13" i="8"/>
  <c r="Y13" i="8"/>
  <c r="K6" i="8"/>
  <c r="W6" i="8"/>
  <c r="H7" i="8"/>
  <c r="T7" i="8"/>
  <c r="E8" i="8"/>
  <c r="Q8" i="8"/>
  <c r="AC8" i="8"/>
  <c r="N9" i="8"/>
  <c r="Z9" i="8"/>
  <c r="K10" i="8"/>
  <c r="W10" i="8"/>
  <c r="H11" i="8"/>
  <c r="T11" i="8"/>
  <c r="E12" i="8"/>
  <c r="Q12" i="8"/>
  <c r="AC12" i="8"/>
  <c r="N13" i="8"/>
  <c r="M6" i="8"/>
  <c r="Y6" i="8"/>
  <c r="J7" i="8"/>
  <c r="V7" i="8"/>
  <c r="G8" i="8"/>
  <c r="S8" i="8"/>
  <c r="AE8" i="8"/>
  <c r="P9" i="8"/>
  <c r="AB9" i="8"/>
  <c r="M10" i="8"/>
  <c r="Y10" i="8"/>
  <c r="J11" i="8"/>
  <c r="V11" i="8"/>
  <c r="G12" i="8"/>
  <c r="S12" i="8"/>
  <c r="AE12" i="8"/>
  <c r="P13" i="8"/>
  <c r="AB13" i="8"/>
  <c r="P6" i="8"/>
  <c r="AE6" i="8"/>
  <c r="U7" i="8"/>
  <c r="J8" i="8"/>
  <c r="Y8" i="8"/>
  <c r="O9" i="8"/>
  <c r="AE9" i="8"/>
  <c r="S10" i="8"/>
  <c r="I11" i="8"/>
  <c r="Y11" i="8"/>
  <c r="M12" i="8"/>
  <c r="AD12" i="8"/>
  <c r="S13" i="8"/>
  <c r="F14" i="8"/>
  <c r="R14" i="8"/>
  <c r="AD14" i="8"/>
  <c r="O15" i="8"/>
  <c r="AA15" i="8"/>
  <c r="L16" i="8"/>
  <c r="X16" i="8"/>
  <c r="I17" i="8"/>
  <c r="U17" i="8"/>
  <c r="F18" i="8"/>
  <c r="R18" i="8"/>
  <c r="AD18" i="8"/>
  <c r="O19" i="8"/>
  <c r="AA19" i="8"/>
  <c r="L20" i="8"/>
  <c r="X20" i="8"/>
  <c r="I21" i="8"/>
  <c r="U21" i="8"/>
  <c r="F22" i="8"/>
  <c r="R22" i="8"/>
  <c r="AD22" i="8"/>
  <c r="O23" i="8"/>
  <c r="AA23" i="8"/>
  <c r="L24" i="8"/>
  <c r="X24" i="8"/>
  <c r="I25" i="8"/>
  <c r="U25" i="8"/>
  <c r="F26" i="8"/>
  <c r="R26" i="8"/>
  <c r="AD26" i="8"/>
  <c r="O27" i="8"/>
  <c r="AA27" i="8"/>
  <c r="L28" i="8"/>
  <c r="X28" i="8"/>
  <c r="I29" i="8"/>
  <c r="U29" i="8"/>
  <c r="F30" i="8"/>
  <c r="R30" i="8"/>
  <c r="AD30" i="8"/>
  <c r="O31" i="8"/>
  <c r="AA31" i="8"/>
  <c r="Q6" i="8"/>
  <c r="E7" i="8"/>
  <c r="W7" i="8"/>
  <c r="K8" i="8"/>
  <c r="Z8" i="8"/>
  <c r="Q9" i="8"/>
  <c r="E10" i="8"/>
  <c r="T10" i="8"/>
  <c r="K11" i="8"/>
  <c r="Z11" i="8"/>
  <c r="N12" i="8"/>
  <c r="E13" i="8"/>
  <c r="T13" i="8"/>
  <c r="G14" i="8"/>
  <c r="S14" i="8"/>
  <c r="AE14" i="8"/>
  <c r="P15" i="8"/>
  <c r="AB15" i="8"/>
  <c r="M16" i="8"/>
  <c r="Y16" i="8"/>
  <c r="J17" i="8"/>
  <c r="V17" i="8"/>
  <c r="G18" i="8"/>
  <c r="S18" i="8"/>
  <c r="AE18" i="8"/>
  <c r="P19" i="8"/>
  <c r="AB19" i="8"/>
  <c r="M20" i="8"/>
  <c r="Y20" i="8"/>
  <c r="J21" i="8"/>
  <c r="V21" i="8"/>
  <c r="G22" i="8"/>
  <c r="S22" i="8"/>
  <c r="AE22" i="8"/>
  <c r="P23" i="8"/>
  <c r="AB23" i="8"/>
  <c r="M24" i="8"/>
  <c r="Y24" i="8"/>
  <c r="J25" i="8"/>
  <c r="V25" i="8"/>
  <c r="G26" i="8"/>
  <c r="S26" i="8"/>
  <c r="AE26" i="8"/>
  <c r="P27" i="8"/>
  <c r="AB27" i="8"/>
  <c r="M28" i="8"/>
  <c r="Y28" i="8"/>
  <c r="J29" i="8"/>
  <c r="V29" i="8"/>
  <c r="G30" i="8"/>
  <c r="S30" i="8"/>
  <c r="AE30" i="8"/>
  <c r="P31" i="8"/>
  <c r="G18" i="2"/>
  <c r="H18" i="2" s="1"/>
  <c r="E18" i="2"/>
  <c r="Y32" i="8"/>
  <c r="M32" i="8"/>
  <c r="AB31" i="8"/>
  <c r="M31" i="8"/>
  <c r="Z30" i="8"/>
  <c r="L30" i="8"/>
  <c r="Y29" i="8"/>
  <c r="K29" i="8"/>
  <c r="V28" i="8"/>
  <c r="H28" i="8"/>
  <c r="U27" i="8"/>
  <c r="G27" i="8"/>
  <c r="T26" i="8"/>
  <c r="AE25" i="8"/>
  <c r="Q25" i="8"/>
  <c r="AD24" i="8"/>
  <c r="P24" i="8"/>
  <c r="AC23" i="8"/>
  <c r="M23" i="8"/>
  <c r="Z22" i="8"/>
  <c r="L22" i="8"/>
  <c r="Y21" i="8"/>
  <c r="K21" i="8"/>
  <c r="V20" i="8"/>
  <c r="H20" i="8"/>
  <c r="U19" i="8"/>
  <c r="G19" i="8"/>
  <c r="T18" i="8"/>
  <c r="AE17" i="8"/>
  <c r="Q17" i="8"/>
  <c r="AD16" i="8"/>
  <c r="P16" i="8"/>
  <c r="AC15" i="8"/>
  <c r="M15" i="8"/>
  <c r="Z14" i="8"/>
  <c r="L14" i="8"/>
  <c r="W13" i="8"/>
  <c r="F13" i="8"/>
  <c r="K12" i="8"/>
  <c r="R11" i="8"/>
  <c r="AB10" i="8"/>
  <c r="H10" i="8"/>
  <c r="R9" i="8"/>
  <c r="W8" i="8"/>
  <c r="AD7" i="8"/>
  <c r="M7" i="8"/>
  <c r="T6" i="8"/>
  <c r="G20" i="1"/>
  <c r="G21" i="1"/>
  <c r="X32" i="8"/>
  <c r="L32" i="8"/>
  <c r="Z31" i="8"/>
  <c r="L31" i="8"/>
  <c r="Y30" i="8"/>
  <c r="K30" i="8"/>
  <c r="X29" i="8"/>
  <c r="H29" i="8"/>
  <c r="U28" i="8"/>
  <c r="G28" i="8"/>
  <c r="T27" i="8"/>
  <c r="F27" i="8"/>
  <c r="Q26" i="8"/>
  <c r="AD25" i="8"/>
  <c r="P25" i="8"/>
  <c r="AC24" i="8"/>
  <c r="O24" i="8"/>
  <c r="Z23" i="8"/>
  <c r="L23" i="8"/>
  <c r="Y22" i="8"/>
  <c r="K22" i="8"/>
  <c r="X21" i="8"/>
  <c r="H21" i="8"/>
  <c r="U20" i="8"/>
  <c r="G20" i="8"/>
  <c r="T19" i="8"/>
  <c r="F19" i="8"/>
  <c r="Q18" i="8"/>
  <c r="AD17" i="8"/>
  <c r="P17" i="8"/>
  <c r="AC16" i="8"/>
  <c r="O16" i="8"/>
  <c r="Z15" i="8"/>
  <c r="L15" i="8"/>
  <c r="Y14" i="8"/>
  <c r="K14" i="8"/>
  <c r="V13" i="8"/>
  <c r="AA12" i="8"/>
  <c r="J12" i="8"/>
  <c r="Q11" i="8"/>
  <c r="AA10" i="8"/>
  <c r="G10" i="8"/>
  <c r="L9" i="8"/>
  <c r="V8" i="8"/>
  <c r="AC7" i="8"/>
  <c r="L7" i="8"/>
  <c r="S6" i="8"/>
  <c r="E17" i="1"/>
  <c r="R3" i="2"/>
  <c r="R4" i="2" s="1"/>
  <c r="E32" i="2"/>
  <c r="F32" i="2"/>
  <c r="G32" i="2"/>
  <c r="H32" i="2" s="1"/>
  <c r="F16" i="2"/>
  <c r="F42" i="2" s="1"/>
  <c r="F43" i="2" s="1"/>
  <c r="G16" i="2"/>
  <c r="H16" i="2" s="1"/>
  <c r="W32" i="8"/>
  <c r="K32" i="8"/>
  <c r="Y31" i="8"/>
  <c r="K31" i="8"/>
  <c r="X30" i="8"/>
  <c r="J30" i="8"/>
  <c r="W29" i="8"/>
  <c r="G29" i="8"/>
  <c r="T28" i="8"/>
  <c r="F28" i="8"/>
  <c r="S27" i="8"/>
  <c r="E27" i="8"/>
  <c r="P26" i="8"/>
  <c r="AC25" i="8"/>
  <c r="O25" i="8"/>
  <c r="AB24" i="8"/>
  <c r="N24" i="8"/>
  <c r="Y23" i="8"/>
  <c r="K23" i="8"/>
  <c r="X22" i="8"/>
  <c r="J22" i="8"/>
  <c r="W21" i="8"/>
  <c r="G21" i="8"/>
  <c r="T20" i="8"/>
  <c r="F20" i="8"/>
  <c r="S19" i="8"/>
  <c r="E19" i="8"/>
  <c r="P18" i="8"/>
  <c r="AC17" i="8"/>
  <c r="O17" i="8"/>
  <c r="AB16" i="8"/>
  <c r="N16" i="8"/>
  <c r="Y15" i="8"/>
  <c r="K15" i="8"/>
  <c r="X14" i="8"/>
  <c r="J14" i="8"/>
  <c r="U13" i="8"/>
  <c r="Z12" i="8"/>
  <c r="I12" i="8"/>
  <c r="P11" i="8"/>
  <c r="Z10" i="8"/>
  <c r="F10" i="8"/>
  <c r="K9" i="8"/>
  <c r="U8" i="8"/>
  <c r="AB7" i="8"/>
  <c r="K7" i="8"/>
  <c r="R6" i="8"/>
  <c r="F23" i="2"/>
  <c r="V32" i="8"/>
  <c r="J32" i="8"/>
  <c r="X31" i="8"/>
  <c r="J31" i="8"/>
  <c r="W30" i="8"/>
  <c r="I30" i="8"/>
  <c r="T29" i="8"/>
  <c r="F29" i="8"/>
  <c r="S28" i="8"/>
  <c r="E28" i="8"/>
  <c r="R27" i="8"/>
  <c r="AC26" i="8"/>
  <c r="O26" i="8"/>
  <c r="AB25" i="8"/>
  <c r="N25" i="8"/>
  <c r="AA24" i="8"/>
  <c r="K24" i="8"/>
  <c r="X23" i="8"/>
  <c r="J23" i="8"/>
  <c r="W22" i="8"/>
  <c r="I22" i="8"/>
  <c r="T21" i="8"/>
  <c r="F21" i="8"/>
  <c r="S20" i="8"/>
  <c r="E20" i="8"/>
  <c r="R19" i="8"/>
  <c r="AC18" i="8"/>
  <c r="O18" i="8"/>
  <c r="AB17" i="8"/>
  <c r="N17" i="8"/>
  <c r="AA16" i="8"/>
  <c r="K16" i="8"/>
  <c r="X15" i="8"/>
  <c r="J15" i="8"/>
  <c r="W14" i="8"/>
  <c r="I14" i="8"/>
  <c r="R13" i="8"/>
  <c r="Y12" i="8"/>
  <c r="H12" i="8"/>
  <c r="O11" i="8"/>
  <c r="X10" i="8"/>
  <c r="AD9" i="8"/>
  <c r="J9" i="8"/>
  <c r="T8" i="8"/>
  <c r="AA7" i="8"/>
  <c r="I7" i="8"/>
  <c r="O6" i="8"/>
  <c r="R6" i="7"/>
  <c r="E19" i="6"/>
  <c r="F19" i="6"/>
  <c r="E8" i="6"/>
  <c r="G8" i="6"/>
  <c r="V32" i="7"/>
  <c r="M31" i="7"/>
  <c r="AE29" i="7"/>
  <c r="V28" i="7"/>
  <c r="I27" i="7"/>
  <c r="N25" i="7"/>
  <c r="AC23" i="7"/>
  <c r="F22" i="7"/>
  <c r="V20" i="7"/>
  <c r="I19" i="7"/>
  <c r="N17" i="7"/>
  <c r="AC15" i="7"/>
  <c r="F14" i="7"/>
  <c r="V12" i="7"/>
  <c r="I11" i="7"/>
  <c r="N9" i="7"/>
  <c r="AC7" i="7"/>
  <c r="M6" i="7"/>
  <c r="Y6" i="7"/>
  <c r="J7" i="7"/>
  <c r="V7" i="7"/>
  <c r="G8" i="7"/>
  <c r="S8" i="7"/>
  <c r="AE8" i="7"/>
  <c r="P9" i="7"/>
  <c r="AB9" i="7"/>
  <c r="M10" i="7"/>
  <c r="Y10" i="7"/>
  <c r="J11" i="7"/>
  <c r="V11" i="7"/>
  <c r="G12" i="7"/>
  <c r="S12" i="7"/>
  <c r="AE12" i="7"/>
  <c r="P13" i="7"/>
  <c r="AB13" i="7"/>
  <c r="M14" i="7"/>
  <c r="Y14" i="7"/>
  <c r="J15" i="7"/>
  <c r="V15" i="7"/>
  <c r="G16" i="7"/>
  <c r="S16" i="7"/>
  <c r="AE16" i="7"/>
  <c r="P17" i="7"/>
  <c r="AB17" i="7"/>
  <c r="M18" i="7"/>
  <c r="Y18" i="7"/>
  <c r="J19" i="7"/>
  <c r="V19" i="7"/>
  <c r="G20" i="7"/>
  <c r="S20" i="7"/>
  <c r="AE20" i="7"/>
  <c r="P21" i="7"/>
  <c r="AB21" i="7"/>
  <c r="M22" i="7"/>
  <c r="Y22" i="7"/>
  <c r="J23" i="7"/>
  <c r="V23" i="7"/>
  <c r="G24" i="7"/>
  <c r="S24" i="7"/>
  <c r="AE24" i="7"/>
  <c r="P25" i="7"/>
  <c r="AB25" i="7"/>
  <c r="M26" i="7"/>
  <c r="Y26" i="7"/>
  <c r="J27" i="7"/>
  <c r="V27" i="7"/>
  <c r="G28" i="7"/>
  <c r="S28" i="7"/>
  <c r="AE28" i="7"/>
  <c r="P29" i="7"/>
  <c r="AB29" i="7"/>
  <c r="M30" i="7"/>
  <c r="Y30" i="7"/>
  <c r="J31" i="7"/>
  <c r="V31" i="7"/>
  <c r="G32" i="7"/>
  <c r="S32" i="7"/>
  <c r="AE32" i="7"/>
  <c r="O6" i="7"/>
  <c r="AA6" i="7"/>
  <c r="L7" i="7"/>
  <c r="X7" i="7"/>
  <c r="I8" i="7"/>
  <c r="U8" i="7"/>
  <c r="F9" i="7"/>
  <c r="R9" i="7"/>
  <c r="AD9" i="7"/>
  <c r="O10" i="7"/>
  <c r="AA10" i="7"/>
  <c r="L11" i="7"/>
  <c r="X11" i="7"/>
  <c r="I12" i="7"/>
  <c r="U12" i="7"/>
  <c r="F13" i="7"/>
  <c r="R13" i="7"/>
  <c r="AD13" i="7"/>
  <c r="O14" i="7"/>
  <c r="AA14" i="7"/>
  <c r="L15" i="7"/>
  <c r="X15" i="7"/>
  <c r="I16" i="7"/>
  <c r="U16" i="7"/>
  <c r="F17" i="7"/>
  <c r="R17" i="7"/>
  <c r="AD17" i="7"/>
  <c r="O18" i="7"/>
  <c r="AA18" i="7"/>
  <c r="L19" i="7"/>
  <c r="X19" i="7"/>
  <c r="I20" i="7"/>
  <c r="U20" i="7"/>
  <c r="F21" i="7"/>
  <c r="R21" i="7"/>
  <c r="AD21" i="7"/>
  <c r="O22" i="7"/>
  <c r="AA22" i="7"/>
  <c r="L23" i="7"/>
  <c r="X23" i="7"/>
  <c r="I24" i="7"/>
  <c r="U24" i="7"/>
  <c r="F25" i="7"/>
  <c r="R25" i="7"/>
  <c r="AD25" i="7"/>
  <c r="O26" i="7"/>
  <c r="AA26" i="7"/>
  <c r="L27" i="7"/>
  <c r="X27" i="7"/>
  <c r="I28" i="7"/>
  <c r="U28" i="7"/>
  <c r="F29" i="7"/>
  <c r="R29" i="7"/>
  <c r="AD29" i="7"/>
  <c r="O30" i="7"/>
  <c r="AA30" i="7"/>
  <c r="L31" i="7"/>
  <c r="X31" i="7"/>
  <c r="I32" i="7"/>
  <c r="U32" i="7"/>
  <c r="E6" i="7"/>
  <c r="C37" i="7" s="1" a="1"/>
  <c r="G6" i="7"/>
  <c r="S6" i="7"/>
  <c r="AE6" i="7"/>
  <c r="P7" i="7"/>
  <c r="AB7" i="7"/>
  <c r="M8" i="7"/>
  <c r="Y8" i="7"/>
  <c r="J9" i="7"/>
  <c r="V9" i="7"/>
  <c r="G10" i="7"/>
  <c r="S10" i="7"/>
  <c r="AE10" i="7"/>
  <c r="P11" i="7"/>
  <c r="AB11" i="7"/>
  <c r="M12" i="7"/>
  <c r="Y12" i="7"/>
  <c r="J13" i="7"/>
  <c r="V13" i="7"/>
  <c r="G14" i="7"/>
  <c r="S14" i="7"/>
  <c r="AE14" i="7"/>
  <c r="P15" i="7"/>
  <c r="AB15" i="7"/>
  <c r="M16" i="7"/>
  <c r="Y16" i="7"/>
  <c r="J17" i="7"/>
  <c r="V17" i="7"/>
  <c r="G18" i="7"/>
  <c r="S18" i="7"/>
  <c r="AE18" i="7"/>
  <c r="P19" i="7"/>
  <c r="AB19" i="7"/>
  <c r="M20" i="7"/>
  <c r="Y20" i="7"/>
  <c r="J21" i="7"/>
  <c r="V21" i="7"/>
  <c r="G22" i="7"/>
  <c r="S22" i="7"/>
  <c r="AE22" i="7"/>
  <c r="P23" i="7"/>
  <c r="AB23" i="7"/>
  <c r="M24" i="7"/>
  <c r="Y24" i="7"/>
  <c r="J25" i="7"/>
  <c r="V25" i="7"/>
  <c r="G26" i="7"/>
  <c r="S26" i="7"/>
  <c r="AE26" i="7"/>
  <c r="P27" i="7"/>
  <c r="AB27" i="7"/>
  <c r="M28" i="7"/>
  <c r="Y28" i="7"/>
  <c r="J29" i="7"/>
  <c r="V29" i="7"/>
  <c r="G30" i="7"/>
  <c r="S30" i="7"/>
  <c r="AE30" i="7"/>
  <c r="P31" i="7"/>
  <c r="AB31" i="7"/>
  <c r="M32" i="7"/>
  <c r="Y32" i="7"/>
  <c r="I6" i="7"/>
  <c r="U6" i="7"/>
  <c r="F7" i="7"/>
  <c r="R7" i="7"/>
  <c r="AD7" i="7"/>
  <c r="O8" i="7"/>
  <c r="AA8" i="7"/>
  <c r="L9" i="7"/>
  <c r="X9" i="7"/>
  <c r="I10" i="7"/>
  <c r="U10" i="7"/>
  <c r="F11" i="7"/>
  <c r="R11" i="7"/>
  <c r="AD11" i="7"/>
  <c r="O12" i="7"/>
  <c r="AA12" i="7"/>
  <c r="L13" i="7"/>
  <c r="X13" i="7"/>
  <c r="I14" i="7"/>
  <c r="U14" i="7"/>
  <c r="F15" i="7"/>
  <c r="R15" i="7"/>
  <c r="AD15" i="7"/>
  <c r="O16" i="7"/>
  <c r="AA16" i="7"/>
  <c r="L17" i="7"/>
  <c r="X17" i="7"/>
  <c r="I18" i="7"/>
  <c r="U18" i="7"/>
  <c r="F19" i="7"/>
  <c r="R19" i="7"/>
  <c r="AD19" i="7"/>
  <c r="O20" i="7"/>
  <c r="AA20" i="7"/>
  <c r="L21" i="7"/>
  <c r="X21" i="7"/>
  <c r="I22" i="7"/>
  <c r="U22" i="7"/>
  <c r="F23" i="7"/>
  <c r="R23" i="7"/>
  <c r="AD23" i="7"/>
  <c r="O24" i="7"/>
  <c r="AA24" i="7"/>
  <c r="L25" i="7"/>
  <c r="X25" i="7"/>
  <c r="I26" i="7"/>
  <c r="U26" i="7"/>
  <c r="F27" i="7"/>
  <c r="R27" i="7"/>
  <c r="AD27" i="7"/>
  <c r="O28" i="7"/>
  <c r="AA28" i="7"/>
  <c r="L29" i="7"/>
  <c r="X29" i="7"/>
  <c r="I30" i="7"/>
  <c r="U30" i="7"/>
  <c r="F31" i="7"/>
  <c r="R31" i="7"/>
  <c r="AD31" i="7"/>
  <c r="O32" i="7"/>
  <c r="AA32" i="7"/>
  <c r="H6" i="7"/>
  <c r="Z6" i="7"/>
  <c r="Q7" i="7"/>
  <c r="H8" i="7"/>
  <c r="Z8" i="7"/>
  <c r="Q9" i="7"/>
  <c r="H10" i="7"/>
  <c r="Z10" i="7"/>
  <c r="Q11" i="7"/>
  <c r="H12" i="7"/>
  <c r="Z12" i="7"/>
  <c r="Q13" i="7"/>
  <c r="H14" i="7"/>
  <c r="Z14" i="7"/>
  <c r="Q15" i="7"/>
  <c r="H16" i="7"/>
  <c r="Z16" i="7"/>
  <c r="Q17" i="7"/>
  <c r="H18" i="7"/>
  <c r="Z18" i="7"/>
  <c r="Q19" i="7"/>
  <c r="H20" i="7"/>
  <c r="Z20" i="7"/>
  <c r="Q21" i="7"/>
  <c r="H22" i="7"/>
  <c r="Z22" i="7"/>
  <c r="Q23" i="7"/>
  <c r="H24" i="7"/>
  <c r="Z24" i="7"/>
  <c r="Q25" i="7"/>
  <c r="H26" i="7"/>
  <c r="Z26" i="7"/>
  <c r="Q27" i="7"/>
  <c r="H28" i="7"/>
  <c r="Z28" i="7"/>
  <c r="Q29" i="7"/>
  <c r="H30" i="7"/>
  <c r="Z30" i="7"/>
  <c r="Q31" i="7"/>
  <c r="H32" i="7"/>
  <c r="Z32" i="7"/>
  <c r="J6" i="7"/>
  <c r="AB6" i="7"/>
  <c r="S7" i="7"/>
  <c r="J8" i="7"/>
  <c r="AB8" i="7"/>
  <c r="S9" i="7"/>
  <c r="J10" i="7"/>
  <c r="AB10" i="7"/>
  <c r="S11" i="7"/>
  <c r="J12" i="7"/>
  <c r="AB12" i="7"/>
  <c r="S13" i="7"/>
  <c r="J14" i="7"/>
  <c r="AB14" i="7"/>
  <c r="S15" i="7"/>
  <c r="J16" i="7"/>
  <c r="AB16" i="7"/>
  <c r="S17" i="7"/>
  <c r="J18" i="7"/>
  <c r="AB18" i="7"/>
  <c r="S19" i="7"/>
  <c r="J20" i="7"/>
  <c r="AB20" i="7"/>
  <c r="S21" i="7"/>
  <c r="J22" i="7"/>
  <c r="AB22" i="7"/>
  <c r="S23" i="7"/>
  <c r="J24" i="7"/>
  <c r="AB24" i="7"/>
  <c r="S25" i="7"/>
  <c r="J26" i="7"/>
  <c r="AB26" i="7"/>
  <c r="S27" i="7"/>
  <c r="J28" i="7"/>
  <c r="AB28" i="7"/>
  <c r="S29" i="7"/>
  <c r="J30" i="7"/>
  <c r="AB30" i="7"/>
  <c r="S31" i="7"/>
  <c r="J32" i="7"/>
  <c r="AB32" i="7"/>
  <c r="K6" i="7"/>
  <c r="AC6" i="7"/>
  <c r="T7" i="7"/>
  <c r="K8" i="7"/>
  <c r="AC8" i="7"/>
  <c r="T9" i="7"/>
  <c r="K10" i="7"/>
  <c r="AC10" i="7"/>
  <c r="T11" i="7"/>
  <c r="K12" i="7"/>
  <c r="AC12" i="7"/>
  <c r="T13" i="7"/>
  <c r="K14" i="7"/>
  <c r="AC14" i="7"/>
  <c r="T15" i="7"/>
  <c r="K16" i="7"/>
  <c r="AC16" i="7"/>
  <c r="T17" i="7"/>
  <c r="K18" i="7"/>
  <c r="AC18" i="7"/>
  <c r="T19" i="7"/>
  <c r="K20" i="7"/>
  <c r="AC20" i="7"/>
  <c r="T21" i="7"/>
  <c r="K22" i="7"/>
  <c r="AC22" i="7"/>
  <c r="T23" i="7"/>
  <c r="K24" i="7"/>
  <c r="AC24" i="7"/>
  <c r="T25" i="7"/>
  <c r="K26" i="7"/>
  <c r="AC26" i="7"/>
  <c r="T27" i="7"/>
  <c r="K28" i="7"/>
  <c r="AC28" i="7"/>
  <c r="T29" i="7"/>
  <c r="K30" i="7"/>
  <c r="AC30" i="7"/>
  <c r="T31" i="7"/>
  <c r="K32" i="7"/>
  <c r="AC32" i="7"/>
  <c r="L6" i="7"/>
  <c r="AD6" i="7"/>
  <c r="U7" i="7"/>
  <c r="L8" i="7"/>
  <c r="AD8" i="7"/>
  <c r="U9" i="7"/>
  <c r="L10" i="7"/>
  <c r="AD10" i="7"/>
  <c r="U11" i="7"/>
  <c r="L12" i="7"/>
  <c r="AD12" i="7"/>
  <c r="U13" i="7"/>
  <c r="L14" i="7"/>
  <c r="AD14" i="7"/>
  <c r="U15" i="7"/>
  <c r="L16" i="7"/>
  <c r="AD16" i="7"/>
  <c r="U17" i="7"/>
  <c r="L18" i="7"/>
  <c r="AD18" i="7"/>
  <c r="U19" i="7"/>
  <c r="L20" i="7"/>
  <c r="AD20" i="7"/>
  <c r="U21" i="7"/>
  <c r="L22" i="7"/>
  <c r="AD22" i="7"/>
  <c r="U23" i="7"/>
  <c r="L24" i="7"/>
  <c r="AD24" i="7"/>
  <c r="U25" i="7"/>
  <c r="L26" i="7"/>
  <c r="AD26" i="7"/>
  <c r="U27" i="7"/>
  <c r="L28" i="7"/>
  <c r="AD28" i="7"/>
  <c r="U29" i="7"/>
  <c r="L30" i="7"/>
  <c r="AD30" i="7"/>
  <c r="U31" i="7"/>
  <c r="L32" i="7"/>
  <c r="AD32" i="7"/>
  <c r="N6" i="7"/>
  <c r="E7" i="7"/>
  <c r="W7" i="7"/>
  <c r="N8" i="7"/>
  <c r="E9" i="7"/>
  <c r="W9" i="7"/>
  <c r="N10" i="7"/>
  <c r="E11" i="7"/>
  <c r="W11" i="7"/>
  <c r="N12" i="7"/>
  <c r="E13" i="7"/>
  <c r="W13" i="7"/>
  <c r="N14" i="7"/>
  <c r="E15" i="7"/>
  <c r="W15" i="7"/>
  <c r="N16" i="7"/>
  <c r="E17" i="7"/>
  <c r="W17" i="7"/>
  <c r="N18" i="7"/>
  <c r="E19" i="7"/>
  <c r="W19" i="7"/>
  <c r="N20" i="7"/>
  <c r="E21" i="7"/>
  <c r="W21" i="7"/>
  <c r="N22" i="7"/>
  <c r="E23" i="7"/>
  <c r="W23" i="7"/>
  <c r="N24" i="7"/>
  <c r="E25" i="7"/>
  <c r="W25" i="7"/>
  <c r="N26" i="7"/>
  <c r="E27" i="7"/>
  <c r="W27" i="7"/>
  <c r="N28" i="7"/>
  <c r="E29" i="7"/>
  <c r="W29" i="7"/>
  <c r="N30" i="7"/>
  <c r="E31" i="7"/>
  <c r="W31" i="7"/>
  <c r="N32" i="7"/>
  <c r="P6" i="7"/>
  <c r="G7" i="7"/>
  <c r="Y7" i="7"/>
  <c r="P8" i="7"/>
  <c r="G9" i="7"/>
  <c r="Y9" i="7"/>
  <c r="P10" i="7"/>
  <c r="G11" i="7"/>
  <c r="Y11" i="7"/>
  <c r="P12" i="7"/>
  <c r="G13" i="7"/>
  <c r="Y13" i="7"/>
  <c r="P14" i="7"/>
  <c r="G15" i="7"/>
  <c r="Y15" i="7"/>
  <c r="P16" i="7"/>
  <c r="G17" i="7"/>
  <c r="Y17" i="7"/>
  <c r="P18" i="7"/>
  <c r="G19" i="7"/>
  <c r="Y19" i="7"/>
  <c r="P20" i="7"/>
  <c r="G21" i="7"/>
  <c r="Y21" i="7"/>
  <c r="P22" i="7"/>
  <c r="G23" i="7"/>
  <c r="Y23" i="7"/>
  <c r="P24" i="7"/>
  <c r="G25" i="7"/>
  <c r="Y25" i="7"/>
  <c r="P26" i="7"/>
  <c r="G27" i="7"/>
  <c r="Y27" i="7"/>
  <c r="P28" i="7"/>
  <c r="G29" i="7"/>
  <c r="Y29" i="7"/>
  <c r="P30" i="7"/>
  <c r="G31" i="7"/>
  <c r="Y31" i="7"/>
  <c r="P32" i="7"/>
  <c r="Q6" i="7"/>
  <c r="H7" i="7"/>
  <c r="Z7" i="7"/>
  <c r="Q8" i="7"/>
  <c r="H9" i="7"/>
  <c r="Z9" i="7"/>
  <c r="Q10" i="7"/>
  <c r="H11" i="7"/>
  <c r="Z11" i="7"/>
  <c r="Q12" i="7"/>
  <c r="H13" i="7"/>
  <c r="Z13" i="7"/>
  <c r="Q14" i="7"/>
  <c r="H15" i="7"/>
  <c r="Z15" i="7"/>
  <c r="Q16" i="7"/>
  <c r="H17" i="7"/>
  <c r="Z17" i="7"/>
  <c r="Q18" i="7"/>
  <c r="H19" i="7"/>
  <c r="Z19" i="7"/>
  <c r="Q20" i="7"/>
  <c r="H21" i="7"/>
  <c r="Z21" i="7"/>
  <c r="Q22" i="7"/>
  <c r="H23" i="7"/>
  <c r="Z23" i="7"/>
  <c r="Q24" i="7"/>
  <c r="H25" i="7"/>
  <c r="Z25" i="7"/>
  <c r="Q26" i="7"/>
  <c r="H27" i="7"/>
  <c r="Z27" i="7"/>
  <c r="Q28" i="7"/>
  <c r="O7" i="7"/>
  <c r="E27" i="6"/>
  <c r="F27" i="6"/>
  <c r="G27" i="6"/>
  <c r="E16" i="6"/>
  <c r="G16" i="6"/>
  <c r="F16" i="6"/>
  <c r="F28" i="7"/>
  <c r="V26" i="7"/>
  <c r="I25" i="7"/>
  <c r="N23" i="7"/>
  <c r="AC21" i="7"/>
  <c r="F20" i="7"/>
  <c r="V18" i="7"/>
  <c r="I17" i="7"/>
  <c r="N15" i="7"/>
  <c r="AC13" i="7"/>
  <c r="F12" i="7"/>
  <c r="V10" i="7"/>
  <c r="I9" i="7"/>
  <c r="N7" i="7"/>
  <c r="E26" i="6"/>
  <c r="F26" i="6"/>
  <c r="E15" i="6"/>
  <c r="F15" i="6"/>
  <c r="G15" i="6"/>
  <c r="F32" i="7"/>
  <c r="X30" i="7"/>
  <c r="O29" i="7"/>
  <c r="E28" i="7"/>
  <c r="T26" i="7"/>
  <c r="X24" i="7"/>
  <c r="M23" i="7"/>
  <c r="AA21" i="7"/>
  <c r="E20" i="7"/>
  <c r="T18" i="7"/>
  <c r="X16" i="7"/>
  <c r="M15" i="7"/>
  <c r="AA13" i="7"/>
  <c r="E12" i="7"/>
  <c r="T10" i="7"/>
  <c r="X8" i="7"/>
  <c r="M7" i="7"/>
  <c r="E32" i="7"/>
  <c r="W30" i="7"/>
  <c r="N29" i="7"/>
  <c r="AE27" i="7"/>
  <c r="R26" i="7"/>
  <c r="W24" i="7"/>
  <c r="K23" i="7"/>
  <c r="O21" i="7"/>
  <c r="AE19" i="7"/>
  <c r="R18" i="7"/>
  <c r="W16" i="7"/>
  <c r="K15" i="7"/>
  <c r="O13" i="7"/>
  <c r="AE11" i="7"/>
  <c r="R10" i="7"/>
  <c r="W8" i="7"/>
  <c r="K7" i="7"/>
  <c r="AC27" i="7"/>
  <c r="F26" i="7"/>
  <c r="V24" i="7"/>
  <c r="I23" i="7"/>
  <c r="N21" i="7"/>
  <c r="AC19" i="7"/>
  <c r="F18" i="7"/>
  <c r="V16" i="7"/>
  <c r="I15" i="7"/>
  <c r="N13" i="7"/>
  <c r="AC11" i="7"/>
  <c r="F10" i="7"/>
  <c r="V8" i="7"/>
  <c r="I7" i="7"/>
  <c r="AC31" i="7"/>
  <c r="T30" i="7"/>
  <c r="K29" i="7"/>
  <c r="AA27" i="7"/>
  <c r="E26" i="7"/>
  <c r="T24" i="7"/>
  <c r="X22" i="7"/>
  <c r="M21" i="7"/>
  <c r="AA19" i="7"/>
  <c r="E18" i="7"/>
  <c r="T16" i="7"/>
  <c r="X14" i="7"/>
  <c r="M13" i="7"/>
  <c r="AA11" i="7"/>
  <c r="E10" i="7"/>
  <c r="T8" i="7"/>
  <c r="X6" i="7"/>
  <c r="F31" i="2"/>
  <c r="G26" i="6"/>
  <c r="AA31" i="7"/>
  <c r="R30" i="7"/>
  <c r="I29" i="7"/>
  <c r="O27" i="7"/>
  <c r="AE25" i="7"/>
  <c r="R24" i="7"/>
  <c r="W22" i="7"/>
  <c r="K21" i="7"/>
  <c r="O19" i="7"/>
  <c r="AE17" i="7"/>
  <c r="R16" i="7"/>
  <c r="W14" i="7"/>
  <c r="K13" i="7"/>
  <c r="O11" i="7"/>
  <c r="AE9" i="7"/>
  <c r="R8" i="7"/>
  <c r="W6" i="7"/>
  <c r="Z31" i="7"/>
  <c r="Q30" i="7"/>
  <c r="H29" i="7"/>
  <c r="N27" i="7"/>
  <c r="AC25" i="7"/>
  <c r="F24" i="7"/>
  <c r="V22" i="7"/>
  <c r="I21" i="7"/>
  <c r="N19" i="7"/>
  <c r="AC17" i="7"/>
  <c r="F16" i="7"/>
  <c r="V14" i="7"/>
  <c r="I13" i="7"/>
  <c r="N11" i="7"/>
  <c r="AC9" i="7"/>
  <c r="F8" i="7"/>
  <c r="V6" i="7"/>
  <c r="X32" i="7"/>
  <c r="O31" i="7"/>
  <c r="F30" i="7"/>
  <c r="X28" i="7"/>
  <c r="M27" i="7"/>
  <c r="AA25" i="7"/>
  <c r="E24" i="7"/>
  <c r="T22" i="7"/>
  <c r="X20" i="7"/>
  <c r="M19" i="7"/>
  <c r="AA17" i="7"/>
  <c r="E16" i="7"/>
  <c r="T14" i="7"/>
  <c r="X12" i="7"/>
  <c r="M11" i="7"/>
  <c r="AA9" i="7"/>
  <c r="E8" i="7"/>
  <c r="T6" i="7"/>
  <c r="G18" i="6"/>
  <c r="E18" i="6"/>
  <c r="G6" i="6"/>
  <c r="E6" i="6"/>
  <c r="E14" i="6"/>
  <c r="G14" i="6"/>
  <c r="F6" i="6"/>
  <c r="E30" i="6"/>
  <c r="G30" i="6"/>
  <c r="E22" i="2"/>
  <c r="F30" i="6"/>
  <c r="F17" i="6"/>
  <c r="G17" i="6"/>
  <c r="G12" i="6"/>
  <c r="E12" i="6"/>
  <c r="F28" i="6"/>
  <c r="F14" i="6"/>
  <c r="G28" i="6"/>
  <c r="F13" i="6"/>
  <c r="E5" i="6"/>
  <c r="D37" i="8" l="1"/>
  <c r="C38" i="8"/>
  <c r="D38" i="8"/>
  <c r="F46" i="2"/>
  <c r="F48" i="2"/>
  <c r="H43" i="2"/>
  <c r="G19" i="1"/>
  <c r="F19" i="1"/>
  <c r="D37" i="9"/>
  <c r="D38" i="9"/>
  <c r="C37" i="9"/>
  <c r="C38" i="9"/>
  <c r="G17" i="1"/>
  <c r="F17" i="1"/>
  <c r="G18" i="1"/>
  <c r="D40" i="10"/>
  <c r="C52" i="6" s="1"/>
  <c r="E52" i="6" s="1"/>
  <c r="F32" i="6"/>
  <c r="E37" i="6" s="1"/>
  <c r="C37" i="7"/>
  <c r="F37" i="7" s="1" a="1"/>
  <c r="D37" i="7"/>
  <c r="C38" i="7"/>
  <c r="D38" i="7"/>
  <c r="F37" i="7" l="1"/>
  <c r="H37" i="7" s="1"/>
  <c r="C38" i="6" s="1"/>
  <c r="F38" i="7"/>
  <c r="H38" i="7" s="1"/>
  <c r="D38" i="6" s="1"/>
  <c r="H8" i="6" l="1"/>
  <c r="H14" i="6"/>
  <c r="H20" i="6"/>
  <c r="H26" i="6"/>
  <c r="H9" i="6"/>
  <c r="H15" i="6"/>
  <c r="H12" i="6"/>
  <c r="H21" i="6"/>
  <c r="H29" i="6"/>
  <c r="H22" i="6"/>
  <c r="H24" i="6"/>
  <c r="H5" i="6"/>
  <c r="H16" i="6"/>
  <c r="H25" i="6"/>
  <c r="H6" i="6"/>
  <c r="H17" i="6"/>
  <c r="H27" i="6"/>
  <c r="H19" i="6"/>
  <c r="H7" i="6"/>
  <c r="H23" i="6"/>
  <c r="H13" i="6"/>
  <c r="H18" i="6"/>
  <c r="H30" i="6"/>
  <c r="H31" i="6"/>
  <c r="H10" i="6"/>
  <c r="H11" i="6"/>
  <c r="H28" i="6"/>
  <c r="J12" i="6" l="1"/>
  <c r="K12" i="6"/>
  <c r="I12" i="6"/>
  <c r="I19" i="6"/>
  <c r="K19" i="6"/>
  <c r="J19" i="6"/>
  <c r="J15" i="6"/>
  <c r="I15" i="6"/>
  <c r="K15" i="6"/>
  <c r="J27" i="6"/>
  <c r="I27" i="6"/>
  <c r="K27" i="6"/>
  <c r="J9" i="6"/>
  <c r="K9" i="6"/>
  <c r="I9" i="6"/>
  <c r="I22" i="6"/>
  <c r="K22" i="6"/>
  <c r="J22" i="6"/>
  <c r="J26" i="6"/>
  <c r="I26" i="6"/>
  <c r="K26" i="6"/>
  <c r="I13" i="6"/>
  <c r="J13" i="6"/>
  <c r="K13" i="6"/>
  <c r="I7" i="6"/>
  <c r="K7" i="6"/>
  <c r="J7" i="6"/>
  <c r="I11" i="6"/>
  <c r="K11" i="6"/>
  <c r="J11" i="6"/>
  <c r="J6" i="6"/>
  <c r="I6" i="6"/>
  <c r="K6" i="6"/>
  <c r="J20" i="6"/>
  <c r="I20" i="6"/>
  <c r="K20" i="6"/>
  <c r="K18" i="6"/>
  <c r="I18" i="6"/>
  <c r="J18" i="6"/>
  <c r="J21" i="6"/>
  <c r="I21" i="6"/>
  <c r="K21" i="6"/>
  <c r="J17" i="6"/>
  <c r="I17" i="6"/>
  <c r="K17" i="6"/>
  <c r="I25" i="6"/>
  <c r="J25" i="6"/>
  <c r="K25" i="6"/>
  <c r="J14" i="6"/>
  <c r="I14" i="6"/>
  <c r="K14" i="6"/>
  <c r="I24" i="6"/>
  <c r="J24" i="6"/>
  <c r="K24" i="6"/>
  <c r="I23" i="6"/>
  <c r="K23" i="6"/>
  <c r="J23" i="6"/>
  <c r="I28" i="6"/>
  <c r="K28" i="6"/>
  <c r="J28" i="6"/>
  <c r="I10" i="6"/>
  <c r="K10" i="6"/>
  <c r="J10" i="6"/>
  <c r="I31" i="6"/>
  <c r="K31" i="6"/>
  <c r="J31" i="6"/>
  <c r="J16" i="6"/>
  <c r="K16" i="6"/>
  <c r="I16" i="6"/>
  <c r="J8" i="6"/>
  <c r="I8" i="6"/>
  <c r="K8" i="6"/>
  <c r="J29" i="6"/>
  <c r="I29" i="6"/>
  <c r="K29" i="6"/>
  <c r="I30" i="6"/>
  <c r="K30" i="6"/>
  <c r="J30" i="6"/>
  <c r="J5" i="6"/>
  <c r="J32" i="6" s="1"/>
  <c r="E38" i="6" s="1"/>
  <c r="F38" i="6" s="1"/>
  <c r="I5" i="6"/>
  <c r="K5" i="6"/>
  <c r="F37" i="8" s="1" a="1"/>
  <c r="F37" i="8" l="1"/>
  <c r="H37" i="8" s="1"/>
  <c r="C39" i="6" s="1"/>
  <c r="F38" i="8"/>
  <c r="H38" i="8" s="1"/>
  <c r="D39" i="6" s="1"/>
  <c r="L6" i="6" l="1"/>
  <c r="L12" i="6"/>
  <c r="L18" i="6"/>
  <c r="L24" i="6"/>
  <c r="L30" i="6"/>
  <c r="L16" i="6"/>
  <c r="L25" i="6"/>
  <c r="L26" i="6"/>
  <c r="L10" i="6"/>
  <c r="L19" i="6"/>
  <c r="L11" i="6"/>
  <c r="L27" i="6"/>
  <c r="L22" i="6"/>
  <c r="L13" i="6"/>
  <c r="L23" i="6"/>
  <c r="L15" i="6"/>
  <c r="L31" i="6"/>
  <c r="L17" i="6"/>
  <c r="L20" i="6"/>
  <c r="L5" i="6"/>
  <c r="L21" i="6"/>
  <c r="L7" i="6"/>
  <c r="L8" i="6"/>
  <c r="L9" i="6"/>
  <c r="L14" i="6"/>
  <c r="L28" i="6"/>
  <c r="L29" i="6"/>
  <c r="N8" i="6" l="1"/>
  <c r="M8" i="6"/>
  <c r="O8" i="6"/>
  <c r="N9" i="6"/>
  <c r="O9" i="6"/>
  <c r="M9" i="6"/>
  <c r="M19" i="6"/>
  <c r="N19" i="6"/>
  <c r="O19" i="6"/>
  <c r="N10" i="6"/>
  <c r="O10" i="6"/>
  <c r="M10" i="6"/>
  <c r="M20" i="6"/>
  <c r="N20" i="6"/>
  <c r="O20" i="6"/>
  <c r="N16" i="6"/>
  <c r="O16" i="6"/>
  <c r="M16" i="6"/>
  <c r="M29" i="6"/>
  <c r="N29" i="6"/>
  <c r="O29" i="6"/>
  <c r="N24" i="6"/>
  <c r="M24" i="6"/>
  <c r="O24" i="6"/>
  <c r="N28" i="6"/>
  <c r="M28" i="6"/>
  <c r="O28" i="6"/>
  <c r="N23" i="6"/>
  <c r="O23" i="6"/>
  <c r="M23" i="6"/>
  <c r="M18" i="6"/>
  <c r="N18" i="6"/>
  <c r="O18" i="6"/>
  <c r="N11" i="6"/>
  <c r="O11" i="6"/>
  <c r="M11" i="6"/>
  <c r="M21" i="6"/>
  <c r="O21" i="6"/>
  <c r="N21" i="6"/>
  <c r="N26" i="6"/>
  <c r="O26" i="6"/>
  <c r="M26" i="6"/>
  <c r="M31" i="6"/>
  <c r="N31" i="6"/>
  <c r="O31" i="6"/>
  <c r="O13" i="6"/>
  <c r="N13" i="6"/>
  <c r="M13" i="6"/>
  <c r="O12" i="6"/>
  <c r="N12" i="6"/>
  <c r="M12" i="6"/>
  <c r="O27" i="6"/>
  <c r="M27" i="6"/>
  <c r="N27" i="6"/>
  <c r="M7" i="6"/>
  <c r="N7" i="6"/>
  <c r="O7" i="6"/>
  <c r="N5" i="6"/>
  <c r="N32" i="6" s="1"/>
  <c r="E39" i="6" s="1"/>
  <c r="F39" i="6" s="1"/>
  <c r="M5" i="6"/>
  <c r="O5" i="6"/>
  <c r="F37" i="9" s="1" a="1"/>
  <c r="O25" i="6"/>
  <c r="M25" i="6"/>
  <c r="N25" i="6"/>
  <c r="N17" i="6"/>
  <c r="M17" i="6"/>
  <c r="O17" i="6"/>
  <c r="O30" i="6"/>
  <c r="M30" i="6"/>
  <c r="N30" i="6"/>
  <c r="M15" i="6"/>
  <c r="N15" i="6"/>
  <c r="O15" i="6"/>
  <c r="M14" i="6"/>
  <c r="O14" i="6"/>
  <c r="N14" i="6"/>
  <c r="N22" i="6"/>
  <c r="O22" i="6"/>
  <c r="M22" i="6"/>
  <c r="M6" i="6"/>
  <c r="O6" i="6"/>
  <c r="N6" i="6"/>
  <c r="F37" i="9" l="1"/>
  <c r="H37" i="9" s="1"/>
  <c r="C40" i="6" s="1"/>
  <c r="F38" i="9"/>
  <c r="H38" i="9" s="1"/>
  <c r="D40" i="6" s="1"/>
  <c r="C46" i="6" l="1"/>
  <c r="E46" i="6" s="1"/>
  <c r="P6" i="6"/>
  <c r="P12" i="6"/>
  <c r="P18" i="6"/>
  <c r="P24" i="6"/>
  <c r="P30" i="6"/>
  <c r="P7" i="6"/>
  <c r="P13" i="6"/>
  <c r="P19" i="6"/>
  <c r="P25" i="6"/>
  <c r="P31" i="6"/>
  <c r="P8" i="6"/>
  <c r="P14" i="6"/>
  <c r="P20" i="6"/>
  <c r="P26" i="6"/>
  <c r="P5" i="6"/>
  <c r="P15" i="6"/>
  <c r="P23" i="6"/>
  <c r="C45" i="6"/>
  <c r="E45" i="6" s="1"/>
  <c r="P9" i="6"/>
  <c r="P29" i="6"/>
  <c r="P10" i="6"/>
  <c r="P21" i="6"/>
  <c r="P11" i="6"/>
  <c r="P22" i="6"/>
  <c r="P27" i="6"/>
  <c r="P28" i="6"/>
  <c r="P16" i="6"/>
  <c r="P17" i="6"/>
  <c r="R13" i="6" l="1"/>
  <c r="S13" i="6"/>
  <c r="Q13" i="6"/>
  <c r="Q10" i="6"/>
  <c r="R10" i="6"/>
  <c r="S10" i="6"/>
  <c r="R7" i="6"/>
  <c r="S7" i="6"/>
  <c r="Q7" i="6"/>
  <c r="Q29" i="6"/>
  <c r="R29" i="6"/>
  <c r="S29" i="6"/>
  <c r="Q17" i="6"/>
  <c r="R17" i="6"/>
  <c r="S17" i="6"/>
  <c r="Q23" i="6"/>
  <c r="S23" i="6"/>
  <c r="R23" i="6"/>
  <c r="R30" i="6"/>
  <c r="S30" i="6"/>
  <c r="Q30" i="6"/>
  <c r="R19" i="6"/>
  <c r="S19" i="6"/>
  <c r="Q19" i="6"/>
  <c r="Q16" i="6"/>
  <c r="S16" i="6"/>
  <c r="R16" i="6"/>
  <c r="S15" i="6"/>
  <c r="Q15" i="6"/>
  <c r="R15" i="6"/>
  <c r="S24" i="6"/>
  <c r="Q24" i="6"/>
  <c r="R24" i="6"/>
  <c r="S5" i="6"/>
  <c r="F37" i="10" s="1" a="1"/>
  <c r="Q5" i="6"/>
  <c r="R5" i="6"/>
  <c r="R32" i="6" s="1"/>
  <c r="E40" i="6" s="1"/>
  <c r="F40" i="6" s="1"/>
  <c r="R18" i="6"/>
  <c r="S18" i="6"/>
  <c r="Q18" i="6"/>
  <c r="R25" i="6"/>
  <c r="S25" i="6"/>
  <c r="Q25" i="6"/>
  <c r="R26" i="6"/>
  <c r="S26" i="6"/>
  <c r="Q26" i="6"/>
  <c r="S27" i="6"/>
  <c r="Q27" i="6"/>
  <c r="R27" i="6"/>
  <c r="S20" i="6"/>
  <c r="Q20" i="6"/>
  <c r="R20" i="6"/>
  <c r="Q6" i="6"/>
  <c r="R6" i="6"/>
  <c r="S6" i="6"/>
  <c r="S21" i="6"/>
  <c r="Q21" i="6"/>
  <c r="R21" i="6"/>
  <c r="S9" i="6"/>
  <c r="Q9" i="6"/>
  <c r="R9" i="6"/>
  <c r="Q12" i="6"/>
  <c r="R12" i="6"/>
  <c r="S12" i="6"/>
  <c r="R14" i="6"/>
  <c r="S14" i="6"/>
  <c r="Q14" i="6"/>
  <c r="R31" i="6"/>
  <c r="Q31" i="6"/>
  <c r="S31" i="6"/>
  <c r="Q28" i="6"/>
  <c r="R28" i="6"/>
  <c r="S28" i="6"/>
  <c r="Q22" i="6"/>
  <c r="R22" i="6"/>
  <c r="S22" i="6"/>
  <c r="Q11" i="6"/>
  <c r="S11" i="6"/>
  <c r="R11" i="6"/>
  <c r="R8" i="6"/>
  <c r="S8" i="6"/>
  <c r="Q8" i="6"/>
  <c r="F37" i="10" l="1"/>
  <c r="H37" i="10" s="1"/>
  <c r="F38" i="10"/>
  <c r="H38" i="10" s="1"/>
</calcChain>
</file>

<file path=xl/sharedStrings.xml><?xml version="1.0" encoding="utf-8"?>
<sst xmlns="http://schemas.openxmlformats.org/spreadsheetml/2006/main" count="137" uniqueCount="83">
  <si>
    <t>Understanding marginal effects or partial effects in the logit model</t>
  </si>
  <si>
    <t>for the logit model the probability to observe something given another explanatory variable is</t>
  </si>
  <si>
    <t>P(yi=1 | X) = 1 / 1+ exp(-(b0+b1Xi))</t>
  </si>
  <si>
    <t>if we estimated bo and b1 with the maximum likelihood method we get, for intance:</t>
  </si>
  <si>
    <t>bo</t>
  </si>
  <si>
    <t>b1</t>
  </si>
  <si>
    <t>We want to know what of one unit increase in X over p(yi=1), the we need to estimate the probabilities for different values of xi</t>
  </si>
  <si>
    <t>e(b1)</t>
  </si>
  <si>
    <t>Comment 2: note that the change in odds are equivalent to 100(exp(b1)-1)</t>
  </si>
  <si>
    <t>Comment 1: note the difference between interpreting the effect in probabilities and the effect on the odds. The effect on the probablity are no constant over X, whereas the effect in odds is constant.</t>
  </si>
  <si>
    <t>dose</t>
  </si>
  <si>
    <t>logit or log-odds =log(odds)</t>
  </si>
  <si>
    <t>Comment 1: For each unit of increase in the dose, the odds in favor of died (posibilities in favor of died)  increase by 96.2%</t>
  </si>
  <si>
    <t>change in odds (%)</t>
  </si>
  <si>
    <t>Change in prob yi=1 for each unit of increase in dose (to get it in percentage points multiply by 100)</t>
  </si>
  <si>
    <t>prob(yi=1|dose) (probability of died | dose)</t>
  </si>
  <si>
    <t>TaskComp</t>
  </si>
  <si>
    <t>EmotScore</t>
  </si>
  <si>
    <t>id</t>
  </si>
  <si>
    <t>log likelihood i</t>
  </si>
  <si>
    <t>Log-likelihood</t>
  </si>
  <si>
    <t>Residual deviance full model</t>
  </si>
  <si>
    <t>Residual deviance null model (only with constant)</t>
  </si>
  <si>
    <t>Pseudo R2 (McFadden)</t>
  </si>
  <si>
    <t>Marginal effect =delta Y/delta X = (prob(yi=1|dose) * (1-prob(yi=1|dose) )*b1 (this expression is for continuos predictors)</t>
  </si>
  <si>
    <t>Likelihood ratio test</t>
  </si>
  <si>
    <t xml:space="preserve">p_hat </t>
  </si>
  <si>
    <t>mean EmotScore</t>
  </si>
  <si>
    <t>Marginal effect =delta Y/delta X = (prob(yi=1|emotscore) * (1-prob(yi=1|emotscore) )*b1 (this expression is for continuos predictors)</t>
  </si>
  <si>
    <t>p_hat_meanX</t>
  </si>
  <si>
    <t>odds ratio=(prob yi=1/1-prob yi=1)</t>
  </si>
  <si>
    <t>Pi=P(yi=1 | X) = 1 / 1+ exp(-(b0+b1Xi))</t>
  </si>
  <si>
    <t>Comment 1: For each unit of increase in EmotScore, the odds in favor of perform the task well  increase by 1.91%</t>
  </si>
  <si>
    <t>change in odds for a unit change in emot score</t>
  </si>
  <si>
    <t>The marginal effects could be: MEMs (marginal effects at the means); AMEs (average marginal effects); and MERs (marginal effects at representative values)</t>
  </si>
  <si>
    <t>MEMs</t>
  </si>
  <si>
    <t>p_hat_meanX + 1</t>
  </si>
  <si>
    <t>(p_hat_meanX + 1) - (p_hat_meanX)</t>
  </si>
  <si>
    <t>Basicamente lo que hace el marginal effec at means is measure the increase in p(y=1|x) when the emotscore increase one unit starting at mean</t>
  </si>
  <si>
    <t>AMEs</t>
  </si>
  <si>
    <t>marginal effect_i (used in AMEs computations)</t>
  </si>
  <si>
    <t>Here because is the only unit increase that appears naturally on the data.</t>
  </si>
  <si>
    <t>Interpretation of b1 odds</t>
  </si>
  <si>
    <t>R by default delivers the Bj in additivo form (log-odds)</t>
  </si>
  <si>
    <t>b0</t>
  </si>
  <si>
    <r>
      <t xml:space="preserve">The log-likelihhod is a measure of fit in the logit and probit models and is defined as follows: </t>
    </r>
    <r>
      <rPr>
        <sz val="14"/>
        <color rgb="FFFF0000"/>
        <rFont val="Calibri (Body)"/>
      </rPr>
      <t>LnL= sum{(yi*lnPi)+(1-yi)ln(1-pi)}</t>
    </r>
  </si>
  <si>
    <r>
      <t xml:space="preserve">The log-likelihhod is a measure of fit in the logit and probit models and is defined as follows: </t>
    </r>
    <r>
      <rPr>
        <sz val="12"/>
        <color rgb="FFFF0000"/>
        <rFont val="Calibri (Body)"/>
      </rPr>
      <t>LnL= sum{(yi*lnPi)+(1-yi)ln(1-pi)}</t>
    </r>
    <r>
      <rPr>
        <sz val="12"/>
        <color theme="1"/>
        <rFont val="Calibri"/>
        <family val="2"/>
        <scheme val="minor"/>
      </rPr>
      <t xml:space="preserve">, with </t>
    </r>
    <r>
      <rPr>
        <sz val="12"/>
        <color rgb="FFFF0000"/>
        <rFont val="Calibri (Body)"/>
      </rPr>
      <t>Pi=P(yi=1 | X) = 1 / 1+ exp(-(b0+b1Xi))</t>
    </r>
  </si>
  <si>
    <t>p(yi=1| X)</t>
  </si>
  <si>
    <t>Step 1: Open solver</t>
  </si>
  <si>
    <t>Step 2: Select the objective cell, the cell what you want to maximize in our case, we want to maximize the log likelihood, then we select the cell E39</t>
  </si>
  <si>
    <t>Step 4: Press solve and you got the results</t>
  </si>
  <si>
    <t>Parameter estimated with solver</t>
  </si>
  <si>
    <t>Parameter estimated with R</t>
  </si>
  <si>
    <t>Difference</t>
  </si>
  <si>
    <t>How to get the parameters that make the log likelihood function maximun in excel with solver</t>
  </si>
  <si>
    <t>Step 3: Select the changing values for the parameters, solver will estimate the parameters that make the objective function maximun, in our case the parameters that we want to estimate are the cells F7 and F8.</t>
  </si>
  <si>
    <t>d ln(L)/ dB = sum_{i} yi*xi - sum_{i} {1/ (1 + exp(-(b0+b1*xi)) } = 0</t>
  </si>
  <si>
    <t xml:space="preserve">Iteration </t>
  </si>
  <si>
    <t>log(likelihood)</t>
  </si>
  <si>
    <t>X</t>
  </si>
  <si>
    <t>V</t>
  </si>
  <si>
    <t>yi-pi</t>
  </si>
  <si>
    <t>INVERSE(X´VX)</t>
  </si>
  <si>
    <t>INVERSE(X´VX)X´(y-p)</t>
  </si>
  <si>
    <t>new vector</t>
  </si>
  <si>
    <t>Iteration 1</t>
  </si>
  <si>
    <t>Iteration 2</t>
  </si>
  <si>
    <t>(p(yi=1|X) * (1-P(yi=1|X))</t>
  </si>
  <si>
    <t>Iteration 0</t>
  </si>
  <si>
    <t>diff log likelihood</t>
  </si>
  <si>
    <t>Iteration 3</t>
  </si>
  <si>
    <t>With three iteraction we are abble to get a  tolerance of 0.0001</t>
  </si>
  <si>
    <t>Parameter</t>
  </si>
  <si>
    <t>Iterative estimate</t>
  </si>
  <si>
    <t>R estimate</t>
  </si>
  <si>
    <t>Diff</t>
  </si>
  <si>
    <t xml:space="preserve">log likelihood </t>
  </si>
  <si>
    <t xml:space="preserve">pi=p(yi=1| X) </t>
  </si>
  <si>
    <t>Newton-Rapshon procedure</t>
  </si>
  <si>
    <t>SE(bo)</t>
  </si>
  <si>
    <t>SE(b1)</t>
  </si>
  <si>
    <t>No we use the results from iteration 3 to calculate the var-covar matrix (see Iteration 4 sheet)</t>
  </si>
  <si>
    <t>SE(b0)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</si>
</sst>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00"/>
    <numFmt numFmtId="166" formatCode="0.00000"/>
    <numFmt numFmtId="167" formatCode="0.00000000"/>
    <numFmt numFmtId="168" formatCode="0.000000000"/>
    <numFmt numFmtId="169" formatCode="0.0000000"/>
    <numFmt numFmtId="170" formatCode="0.000000"/>
  </numFmts>
  <fonts count="12">
    <font>
      <sz val="12"/>
      <color theme="1"/>
      <name val="Calibri"/>
      <family val="2"/>
      <scheme val="minor"/>
    </font>
    <font>
      <sz val="11"/>
      <color theme="1"/>
      <name val="Lucida Sans"/>
    </font>
    <font>
      <u/>
      <sz val="12"/>
      <color theme="10"/>
      <name val="Calibri"/>
      <family val="2"/>
      <scheme val="minor"/>
    </font>
    <font>
      <u/>
      <sz val="12"/>
      <color theme="11"/>
      <name val="Calibri"/>
      <family val="2"/>
      <scheme val="minor"/>
    </font>
    <font>
      <sz val="11"/>
      <color rgb="FF555555"/>
      <name val="Lucida Sans"/>
    </font>
    <font>
      <sz val="12"/>
      <color rgb="FF555555"/>
      <name val="Calibri"/>
      <scheme val="minor"/>
    </font>
    <font>
      <sz val="12"/>
      <color rgb="FFFF0000"/>
      <name val="Calibri (Body)"/>
    </font>
    <font>
      <sz val="14"/>
      <color rgb="FFFF0000"/>
      <name val="Calibri (Body)"/>
    </font>
    <font>
      <sz val="14"/>
      <color rgb="FFFF0000"/>
      <name val="Calibri"/>
      <family val="2"/>
      <scheme val="minor"/>
    </font>
    <font>
      <b/>
      <sz val="12"/>
      <color theme="1"/>
      <name val="Calibri"/>
      <family val="2"/>
      <scheme val="minor"/>
    </font>
    <font>
      <sz val="12"/>
      <color rgb="FF000000"/>
      <name val="Calibri"/>
      <family val="2"/>
      <scheme val="minor"/>
    </font>
    <font>
      <b/>
      <sz val="12"/>
      <color rgb="FF555555"/>
      <name val="Calibri"/>
      <scheme val="minor"/>
    </font>
  </fonts>
  <fills count="6">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3">
    <xf numFmtId="0" fontId="0" fillId="0" borderId="0" xfId="0"/>
    <xf numFmtId="164" fontId="0" fillId="0" borderId="0" xfId="0" applyNumberFormat="1"/>
    <xf numFmtId="165" fontId="0" fillId="0" borderId="0" xfId="0" applyNumberFormat="1"/>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center" vertical="center"/>
    </xf>
    <xf numFmtId="0" fontId="0" fillId="2" borderId="0" xfId="0" applyFill="1"/>
    <xf numFmtId="0" fontId="0" fillId="0" borderId="0" xfId="0" applyAlignment="1">
      <alignment wrapText="1"/>
    </xf>
    <xf numFmtId="0" fontId="1" fillId="0" borderId="0" xfId="0" applyFont="1"/>
    <xf numFmtId="0" fontId="4" fillId="0" borderId="0" xfId="0" applyFont="1"/>
    <xf numFmtId="2" fontId="0" fillId="0" borderId="0" xfId="0" applyNumberFormat="1" applyFont="1"/>
    <xf numFmtId="0" fontId="0" fillId="0" borderId="0" xfId="0" applyFont="1"/>
    <xf numFmtId="0" fontId="0" fillId="0" borderId="0" xfId="0"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center"/>
    </xf>
    <xf numFmtId="2" fontId="0" fillId="0" borderId="0" xfId="0" applyNumberFormat="1" applyAlignment="1">
      <alignment horizontal="center"/>
    </xf>
    <xf numFmtId="167" fontId="0" fillId="0" borderId="0" xfId="0" applyNumberFormat="1"/>
    <xf numFmtId="168" fontId="0" fillId="0" borderId="0" xfId="0" applyNumberFormat="1"/>
    <xf numFmtId="166" fontId="0" fillId="0" borderId="0" xfId="0" applyNumberFormat="1" applyFont="1"/>
    <xf numFmtId="0" fontId="5" fillId="0" borderId="0" xfId="0" applyFont="1" applyAlignment="1">
      <alignment vertical="center" wrapText="1"/>
    </xf>
    <xf numFmtId="0" fontId="0" fillId="0" borderId="1" xfId="0" applyBorder="1"/>
    <xf numFmtId="0" fontId="10" fillId="0" borderId="1" xfId="0" applyFont="1" applyBorder="1"/>
    <xf numFmtId="0" fontId="0" fillId="2" borderId="1" xfId="0" applyFill="1" applyBorder="1"/>
    <xf numFmtId="169" fontId="0" fillId="0" borderId="1" xfId="0" applyNumberFormat="1" applyBorder="1"/>
    <xf numFmtId="0" fontId="0" fillId="0" borderId="2" xfId="0" applyBorder="1"/>
    <xf numFmtId="0" fontId="0" fillId="3" borderId="1" xfId="0" applyFill="1" applyBorder="1"/>
    <xf numFmtId="0" fontId="1" fillId="3" borderId="1" xfId="0" applyFont="1" applyFill="1" applyBorder="1"/>
    <xf numFmtId="0" fontId="1" fillId="4" borderId="1" xfId="0" applyFont="1" applyFill="1" applyBorder="1"/>
    <xf numFmtId="0" fontId="0" fillId="4" borderId="1" xfId="0" applyFill="1" applyBorder="1"/>
    <xf numFmtId="0" fontId="1" fillId="5" borderId="1" xfId="0" applyFont="1" applyFill="1" applyBorder="1"/>
    <xf numFmtId="0" fontId="0" fillId="5" borderId="1" xfId="0" applyFill="1" applyBorder="1"/>
    <xf numFmtId="0" fontId="0" fillId="0" borderId="0" xfId="0" applyFill="1"/>
    <xf numFmtId="168" fontId="0" fillId="0" borderId="1" xfId="0" applyNumberFormat="1" applyBorder="1"/>
    <xf numFmtId="0" fontId="11" fillId="0" borderId="0" xfId="0" applyFont="1" applyAlignment="1">
      <alignment horizontal="center" vertical="center"/>
    </xf>
    <xf numFmtId="0" fontId="11" fillId="3" borderId="1" xfId="0" applyFont="1" applyFill="1" applyBorder="1" applyAlignment="1">
      <alignment horizontal="center" vertical="center"/>
    </xf>
    <xf numFmtId="0" fontId="11" fillId="4" borderId="1" xfId="0" applyFont="1" applyFill="1" applyBorder="1" applyAlignment="1">
      <alignment horizontal="center" vertical="center"/>
    </xf>
    <xf numFmtId="0" fontId="11" fillId="5" borderId="1" xfId="0" applyFont="1" applyFill="1" applyBorder="1" applyAlignment="1">
      <alignment horizontal="center" vertical="center"/>
    </xf>
    <xf numFmtId="165" fontId="0" fillId="3" borderId="1" xfId="0" applyNumberFormat="1" applyFill="1" applyBorder="1"/>
    <xf numFmtId="170" fontId="0" fillId="0" borderId="0" xfId="0" applyNumberFormat="1"/>
    <xf numFmtId="0" fontId="9" fillId="0" borderId="1" xfId="0" applyFont="1" applyBorder="1"/>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left"/>
    </xf>
    <xf numFmtId="0" fontId="0" fillId="0" borderId="0" xfId="0" applyAlignment="1">
      <alignment horizontal="center" wrapText="1"/>
    </xf>
    <xf numFmtId="0" fontId="9" fillId="2" borderId="1" xfId="0" applyFont="1" applyFill="1" applyBorder="1" applyAlignment="1">
      <alignment horizontal="center" wrapText="1"/>
    </xf>
    <xf numFmtId="0" fontId="9" fillId="2" borderId="0" xfId="0" applyFont="1" applyFill="1" applyAlignment="1">
      <alignment horizontal="center" wrapText="1"/>
    </xf>
    <xf numFmtId="0" fontId="0" fillId="0" borderId="0" xfId="0" applyAlignment="1">
      <alignment horizontal="left" wrapText="1"/>
    </xf>
    <xf numFmtId="0" fontId="0" fillId="0" borderId="0" xfId="0" applyAlignment="1">
      <alignment horizontal="center" vertical="center" wrapText="1"/>
    </xf>
    <xf numFmtId="0" fontId="0" fillId="0" borderId="0" xfId="0" applyFont="1" applyAlignment="1">
      <alignment horizontal="center" vertical="center" wrapText="1"/>
    </xf>
    <xf numFmtId="0" fontId="8" fillId="0" borderId="0" xfId="0" applyFont="1" applyAlignment="1">
      <alignment horizontal="center" vertical="center"/>
    </xf>
    <xf numFmtId="2" fontId="0" fillId="0" borderId="0" xfId="0" applyNumberFormat="1" applyAlignment="1">
      <alignment horizontal="center" wrapText="1"/>
    </xf>
    <xf numFmtId="0" fontId="9" fillId="5" borderId="3" xfId="0" applyFont="1" applyFill="1" applyBorder="1" applyAlignment="1">
      <alignment horizontal="center"/>
    </xf>
    <xf numFmtId="0" fontId="9" fillId="5" borderId="4" xfId="0" applyFont="1" applyFill="1" applyBorder="1" applyAlignment="1">
      <alignment horizontal="center"/>
    </xf>
    <xf numFmtId="0" fontId="9" fillId="5" borderId="5" xfId="0" applyFont="1" applyFill="1" applyBorder="1" applyAlignment="1">
      <alignment horizontal="center"/>
    </xf>
    <xf numFmtId="0" fontId="9" fillId="4" borderId="3" xfId="0" applyFont="1" applyFill="1" applyBorder="1" applyAlignment="1">
      <alignment horizontal="center"/>
    </xf>
    <xf numFmtId="0" fontId="9" fillId="4" borderId="4" xfId="0" applyFont="1" applyFill="1" applyBorder="1" applyAlignment="1">
      <alignment horizontal="center"/>
    </xf>
    <xf numFmtId="0" fontId="9" fillId="4" borderId="5" xfId="0" applyFont="1" applyFill="1" applyBorder="1" applyAlignment="1">
      <alignment horizontal="center"/>
    </xf>
    <xf numFmtId="0" fontId="9" fillId="3" borderId="3" xfId="0" applyFont="1" applyFill="1" applyBorder="1" applyAlignment="1">
      <alignment horizontal="center"/>
    </xf>
    <xf numFmtId="0" fontId="9" fillId="3" borderId="4" xfId="0" applyFont="1" applyFill="1" applyBorder="1" applyAlignment="1">
      <alignment horizontal="center"/>
    </xf>
    <xf numFmtId="0" fontId="9" fillId="3" borderId="5" xfId="0" applyFont="1" applyFill="1" applyBorder="1" applyAlignment="1">
      <alignment horizontal="center"/>
    </xf>
    <xf numFmtId="0" fontId="0" fillId="0" borderId="0" xfId="0" applyAlignment="1">
      <alignment horizont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Estimated</a:t>
            </a:r>
            <a:r>
              <a:rPr lang="en-US" sz="1600" b="1" baseline="0"/>
              <a:t> probability at different levels of dose (marginal effect)</a:t>
            </a:r>
          </a:p>
          <a:p>
            <a:pPr>
              <a:defRPr sz="1600" b="1"/>
            </a:pP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1750" cap="rnd">
              <a:noFill/>
              <a:round/>
            </a:ln>
            <a:effectLst/>
          </c:spPr>
          <c:marker>
            <c:symbol val="circle"/>
            <c:size val="5"/>
            <c:spPr>
              <a:solidFill>
                <a:schemeClr val="accent1"/>
              </a:solidFill>
              <a:ln w="9525">
                <a:solidFill>
                  <a:schemeClr val="accent1"/>
                </a:solidFill>
              </a:ln>
              <a:effectLst/>
            </c:spPr>
          </c:marker>
          <c:dLbls>
            <c:dLbl>
              <c:idx val="4"/>
              <c:layout>
                <c:manualLayout>
                  <c:x val="-1.5214208753152499E-16"/>
                  <c:y val="3.58890701468188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8AD-49AB-921F-C850C7F65A0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poly"/>
            <c:order val="2"/>
            <c:dispRSqr val="0"/>
            <c:dispEq val="0"/>
          </c:trendline>
          <c:xVal>
            <c:numRef>
              <c:f>'Ex1 Interpreting Coefficients'!$B$17:$B$21</c:f>
              <c:numCache>
                <c:formatCode>General</c:formatCode>
                <c:ptCount val="5"/>
                <c:pt idx="0">
                  <c:v>2</c:v>
                </c:pt>
                <c:pt idx="1">
                  <c:v>3</c:v>
                </c:pt>
                <c:pt idx="2">
                  <c:v>4</c:v>
                </c:pt>
                <c:pt idx="3">
                  <c:v>5</c:v>
                </c:pt>
                <c:pt idx="4">
                  <c:v>6</c:v>
                </c:pt>
              </c:numCache>
            </c:numRef>
          </c:xVal>
          <c:yVal>
            <c:numRef>
              <c:f>'Ex1 Interpreting Coefficients'!$D$17:$D$21</c:f>
              <c:numCache>
                <c:formatCode>0.000</c:formatCode>
                <c:ptCount val="5"/>
                <c:pt idx="0">
                  <c:v>9.2468014362350137E-2</c:v>
                </c:pt>
                <c:pt idx="1">
                  <c:v>0.13450363528148873</c:v>
                </c:pt>
                <c:pt idx="2">
                  <c:v>0.16367461042557574</c:v>
                </c:pt>
                <c:pt idx="3">
                  <c:v>0.16091889174998919</c:v>
                </c:pt>
                <c:pt idx="4">
                  <c:v>0.12823831603820424</c:v>
                </c:pt>
              </c:numCache>
            </c:numRef>
          </c:yVal>
          <c:smooth val="0"/>
          <c:extLst>
            <c:ext xmlns:c16="http://schemas.microsoft.com/office/drawing/2014/chart" uri="{C3380CC4-5D6E-409C-BE32-E72D297353CC}">
              <c16:uniqueId val="{00000001-88AD-49AB-921F-C850C7F65A0A}"/>
            </c:ext>
          </c:extLst>
        </c:ser>
        <c:dLbls>
          <c:showLegendKey val="0"/>
          <c:showVal val="0"/>
          <c:showCatName val="0"/>
          <c:showSerName val="0"/>
          <c:showPercent val="0"/>
          <c:showBubbleSize val="0"/>
        </c:dLbls>
        <c:axId val="1645503632"/>
        <c:axId val="1645145328"/>
      </c:scatterChart>
      <c:valAx>
        <c:axId val="1645503632"/>
        <c:scaling>
          <c:orientation val="minMax"/>
          <c:max val="6"/>
          <c:min val="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Dose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145328"/>
        <c:crosses val="autoZero"/>
        <c:crossBetween val="midCat"/>
      </c:valAx>
      <c:valAx>
        <c:axId val="1645145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est</a:t>
                </a:r>
                <a:r>
                  <a:rPr lang="en-US" baseline="0"/>
                  <a:t> p(yi=1)</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5036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xdr:from>
      <xdr:col>8</xdr:col>
      <xdr:colOff>546100</xdr:colOff>
      <xdr:row>13</xdr:row>
      <xdr:rowOff>69850</xdr:rowOff>
    </xdr:from>
    <xdr:to>
      <xdr:col>16</xdr:col>
      <xdr:colOff>63500</xdr:colOff>
      <xdr:row>32</xdr:row>
      <xdr:rowOff>101600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12700</xdr:colOff>
      <xdr:row>37</xdr:row>
      <xdr:rowOff>25400</xdr:rowOff>
    </xdr:from>
    <xdr:to>
      <xdr:col>13</xdr:col>
      <xdr:colOff>190500</xdr:colOff>
      <xdr:row>70</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8407400" y="7543800"/>
          <a:ext cx="7759700" cy="72517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dres/Downloads/RealStats-2011.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ilcoxon Table"/>
      <sheetName val="Mann Table"/>
      <sheetName val="RSign Table"/>
      <sheetName val="Runs Table"/>
      <sheetName val="KS Table"/>
      <sheetName val="SW Table"/>
      <sheetName val="Stud. Q Table"/>
      <sheetName val="Stud. Q Table 2"/>
      <sheetName val="Sp Rho Table"/>
      <sheetName val="Ken Tau Table"/>
      <sheetName val="Durbin Table"/>
      <sheetName val="RealStats-2011"/>
    </sheetNames>
    <definedNames>
      <definedName name="DIAGONAL"/>
    </defined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5"/>
  <sheetViews>
    <sheetView tabSelected="1" topLeftCell="A11" workbookViewId="0">
      <selection activeCell="D19" sqref="D19"/>
    </sheetView>
  </sheetViews>
  <sheetFormatPr baseColWidth="10" defaultColWidth="11" defaultRowHeight="16"/>
  <cols>
    <col min="3" max="3" width="21" customWidth="1"/>
    <col min="4" max="4" width="17.83203125" customWidth="1"/>
    <col min="5" max="5" width="13.1640625" customWidth="1"/>
    <col min="6" max="6" width="17.6640625" customWidth="1"/>
    <col min="7" max="7" width="16.33203125" customWidth="1"/>
  </cols>
  <sheetData>
    <row r="2" spans="1:7">
      <c r="A2" t="s">
        <v>0</v>
      </c>
    </row>
    <row r="4" spans="1:7">
      <c r="A4" t="s">
        <v>1</v>
      </c>
    </row>
    <row r="6" spans="1:7">
      <c r="A6" t="s">
        <v>2</v>
      </c>
    </row>
    <row r="8" spans="1:7">
      <c r="A8" t="s">
        <v>3</v>
      </c>
    </row>
    <row r="10" spans="1:7">
      <c r="A10" t="s">
        <v>4</v>
      </c>
      <c r="B10">
        <v>-2.6436700000000002</v>
      </c>
    </row>
    <row r="11" spans="1:7">
      <c r="A11" t="s">
        <v>5</v>
      </c>
      <c r="B11">
        <v>0.67398999999999998</v>
      </c>
    </row>
    <row r="13" spans="1:7">
      <c r="A13" t="s">
        <v>6</v>
      </c>
    </row>
    <row r="15" spans="1:7" ht="97" customHeight="1">
      <c r="A15" s="3" t="s">
        <v>15</v>
      </c>
      <c r="B15" s="5" t="s">
        <v>10</v>
      </c>
      <c r="C15" s="3" t="s">
        <v>24</v>
      </c>
      <c r="D15" s="3" t="s">
        <v>14</v>
      </c>
      <c r="E15" s="3" t="s">
        <v>30</v>
      </c>
      <c r="F15" s="3" t="s">
        <v>11</v>
      </c>
      <c r="G15" s="5" t="s">
        <v>13</v>
      </c>
    </row>
    <row r="16" spans="1:7">
      <c r="A16">
        <f>1/(1+EXP(-($B$10+$B$11*B16)))</f>
        <v>0.12242326212762022</v>
      </c>
      <c r="B16">
        <v>1</v>
      </c>
      <c r="C16">
        <f>(A16)*(1-A16)*$B$11</f>
        <v>7.2410659571827407E-2</v>
      </c>
      <c r="E16" s="1">
        <f>A16/(1-A16)</f>
        <v>0.13950148954999242</v>
      </c>
      <c r="F16">
        <f>LN(E16)</f>
        <v>-1.9696800000000003</v>
      </c>
    </row>
    <row r="17" spans="1:7">
      <c r="A17">
        <f t="shared" ref="A17:A21" si="0">1/(1+EXP(-($B$10+$B$11*B17)))</f>
        <v>0.21489127648997036</v>
      </c>
      <c r="B17">
        <v>2</v>
      </c>
      <c r="C17">
        <f>(A17)*(1-A17)*$B$11</f>
        <v>0.11371088550453871</v>
      </c>
      <c r="D17" s="2">
        <f>A17-A16</f>
        <v>9.2468014362350137E-2</v>
      </c>
      <c r="E17" s="1">
        <f t="shared" ref="E17:E21" si="1">A17/(1-A17)</f>
        <v>0.27370893999144968</v>
      </c>
      <c r="F17">
        <f>LN(E17)</f>
        <v>-1.2956900000000002</v>
      </c>
      <c r="G17">
        <f>((E17-E16)/(E16))*100</f>
        <v>96.205030408196507</v>
      </c>
    </row>
    <row r="18" spans="1:7">
      <c r="A18">
        <f t="shared" si="0"/>
        <v>0.34939491177145909</v>
      </c>
      <c r="B18">
        <v>3</v>
      </c>
      <c r="C18">
        <f t="shared" ref="C18:C21" si="2">(A18)*(1-A18)*$B$11</f>
        <v>0.15321013120630586</v>
      </c>
      <c r="D18" s="2">
        <f>A18-A17</f>
        <v>0.13450363528148873</v>
      </c>
      <c r="E18" s="1">
        <f t="shared" si="1"/>
        <v>0.53703070894017602</v>
      </c>
      <c r="F18">
        <f t="shared" ref="F18:F21" si="3">LN(E18)</f>
        <v>-0.62170000000000025</v>
      </c>
      <c r="G18">
        <f>((E18-E17)/(E17))*100</f>
        <v>96.20503040819645</v>
      </c>
    </row>
    <row r="19" spans="1:7">
      <c r="A19">
        <f t="shared" si="0"/>
        <v>0.51306952219703483</v>
      </c>
      <c r="B19">
        <v>4</v>
      </c>
      <c r="C19">
        <f t="shared" si="2"/>
        <v>0.16838237414347487</v>
      </c>
      <c r="D19" s="2">
        <f>A19-A18</f>
        <v>0.16367461042557574</v>
      </c>
      <c r="E19" s="1">
        <f t="shared" si="1"/>
        <v>1.0536812657774253</v>
      </c>
      <c r="F19">
        <f t="shared" si="3"/>
        <v>5.2289999999999573E-2</v>
      </c>
      <c r="G19">
        <f>((E19-E18)/(E18))*100</f>
        <v>96.205030408196436</v>
      </c>
    </row>
    <row r="20" spans="1:7">
      <c r="A20">
        <f t="shared" si="0"/>
        <v>0.67398841394702402</v>
      </c>
      <c r="B20">
        <v>5</v>
      </c>
      <c r="C20">
        <f t="shared" si="2"/>
        <v>0.14809449616110401</v>
      </c>
      <c r="D20" s="2">
        <f>A20-A19</f>
        <v>0.16091889174998919</v>
      </c>
      <c r="E20" s="1">
        <f t="shared" si="1"/>
        <v>2.0673756479240675</v>
      </c>
      <c r="F20">
        <f t="shared" si="3"/>
        <v>0.72627999999999993</v>
      </c>
      <c r="G20">
        <f>((E20-E19)/(E19))*100</f>
        <v>96.205030408196549</v>
      </c>
    </row>
    <row r="21" spans="1:7">
      <c r="A21">
        <f t="shared" si="0"/>
        <v>0.80222672998522826</v>
      </c>
      <c r="B21">
        <v>6</v>
      </c>
      <c r="C21">
        <f t="shared" si="2"/>
        <v>0.10693458189192499</v>
      </c>
      <c r="D21" s="2">
        <f>A21-A20</f>
        <v>0.12823831603820424</v>
      </c>
      <c r="E21" s="1">
        <f t="shared" si="1"/>
        <v>4.0562950186610642</v>
      </c>
      <c r="F21">
        <f t="shared" si="3"/>
        <v>1.4002699999999997</v>
      </c>
      <c r="G21">
        <f>((E21-E20)/(E20))*100</f>
        <v>96.205030408196407</v>
      </c>
    </row>
    <row r="23" spans="1:7" ht="193" customHeight="1">
      <c r="D23" s="3" t="s">
        <v>9</v>
      </c>
      <c r="G23" s="3" t="s">
        <v>12</v>
      </c>
    </row>
    <row r="24" spans="1:7" ht="95" customHeight="1">
      <c r="G24" s="4" t="s">
        <v>8</v>
      </c>
    </row>
    <row r="25" spans="1:7">
      <c r="A25" t="s">
        <v>7</v>
      </c>
      <c r="B25">
        <f>EXP(B11)</f>
        <v>1.9620503040819646</v>
      </c>
      <c r="G25" s="6">
        <f>100*(EXP(B11)-1)</f>
        <v>96.20503040819645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46"/>
  <sheetViews>
    <sheetView workbookViewId="0">
      <selection activeCell="G17" sqref="G17"/>
    </sheetView>
  </sheetViews>
  <sheetFormatPr baseColWidth="10" defaultRowHeight="16"/>
  <cols>
    <col min="1" max="1" width="18.5" customWidth="1"/>
    <col min="5" max="5" width="12" bestFit="1" customWidth="1"/>
    <col min="11" max="11" width="12" bestFit="1" customWidth="1"/>
  </cols>
  <sheetData>
    <row r="3" spans="1:11">
      <c r="A3" s="45" t="s">
        <v>46</v>
      </c>
      <c r="B3" s="45"/>
      <c r="C3" s="45"/>
      <c r="D3" s="45"/>
      <c r="E3" s="45"/>
      <c r="F3" s="45"/>
      <c r="G3" s="45"/>
    </row>
    <row r="4" spans="1:11">
      <c r="A4" s="45"/>
      <c r="B4" s="45"/>
      <c r="C4" s="45"/>
      <c r="D4" s="45"/>
      <c r="E4" s="45"/>
      <c r="F4" s="45"/>
      <c r="G4" s="45"/>
    </row>
    <row r="5" spans="1:11">
      <c r="A5" s="45"/>
      <c r="B5" s="45"/>
      <c r="C5" s="45"/>
      <c r="D5" s="45"/>
      <c r="E5" s="45"/>
      <c r="F5" s="45"/>
      <c r="G5" s="45"/>
    </row>
    <row r="6" spans="1:11" ht="37" customHeight="1">
      <c r="E6" s="46" t="s">
        <v>51</v>
      </c>
      <c r="F6" s="46"/>
      <c r="H6" s="46" t="s">
        <v>52</v>
      </c>
      <c r="I6" s="46"/>
      <c r="K6" s="23" t="s">
        <v>53</v>
      </c>
    </row>
    <row r="7" spans="1:11">
      <c r="A7" s="45" t="s">
        <v>56</v>
      </c>
      <c r="B7" s="45"/>
      <c r="C7" s="45"/>
      <c r="E7" s="21" t="s">
        <v>4</v>
      </c>
      <c r="F7" s="21">
        <v>-10.302063120566018</v>
      </c>
      <c r="H7" s="21" t="s">
        <v>4</v>
      </c>
      <c r="I7" s="22">
        <v>-10.308925</v>
      </c>
      <c r="K7" s="24">
        <f>F7-I7</f>
        <v>6.8618794339823097E-3</v>
      </c>
    </row>
    <row r="8" spans="1:11">
      <c r="A8" s="45"/>
      <c r="B8" s="45"/>
      <c r="C8" s="45"/>
      <c r="E8" s="21" t="s">
        <v>5</v>
      </c>
      <c r="F8" s="21">
        <v>1.8905154958286076E-2</v>
      </c>
      <c r="H8" s="21" t="s">
        <v>5</v>
      </c>
      <c r="I8" s="22">
        <v>1.8919999999999999E-2</v>
      </c>
      <c r="K8" s="24">
        <f>F8-I8</f>
        <v>-1.4845041713923424E-5</v>
      </c>
    </row>
    <row r="9" spans="1:11">
      <c r="A9" s="45"/>
      <c r="B9" s="45"/>
      <c r="C9" s="45"/>
    </row>
    <row r="11" spans="1:11">
      <c r="A11" s="14" t="s">
        <v>18</v>
      </c>
      <c r="B11" s="14" t="s">
        <v>16</v>
      </c>
      <c r="C11" s="14" t="s">
        <v>17</v>
      </c>
      <c r="D11" s="14" t="s">
        <v>47</v>
      </c>
      <c r="E11" s="14" t="s">
        <v>19</v>
      </c>
    </row>
    <row r="12" spans="1:11">
      <c r="A12" s="9">
        <v>7</v>
      </c>
      <c r="B12" s="8">
        <v>0</v>
      </c>
      <c r="C12" s="8">
        <v>399</v>
      </c>
      <c r="D12" s="8">
        <f>(1)/(1+EXP(-($F$7+$F$8*C12)))</f>
        <v>5.958562257271624E-2</v>
      </c>
      <c r="E12">
        <f>(B12*LN(D12)) + ((1-B12)*LN(1-D12))</f>
        <v>-6.1434673803484122E-2</v>
      </c>
    </row>
    <row r="13" spans="1:11">
      <c r="A13" s="9">
        <v>14</v>
      </c>
      <c r="B13" s="8">
        <v>0</v>
      </c>
      <c r="C13" s="8">
        <v>425</v>
      </c>
      <c r="D13" s="8">
        <f>(1)/(1+EXP(-($F$7+$F$8*C13)))</f>
        <v>9.3861466773361074E-2</v>
      </c>
      <c r="E13">
        <f>(B13*LN(D13)) + ((1-B13)*LN(1-D13))</f>
        <v>-9.8563078196985718E-2</v>
      </c>
    </row>
    <row r="14" spans="1:11">
      <c r="A14" s="9">
        <v>2</v>
      </c>
      <c r="B14" s="8">
        <v>0</v>
      </c>
      <c r="C14" s="8">
        <v>432</v>
      </c>
      <c r="D14" s="8">
        <f t="shared" ref="D14:D38" si="0">(1)/(1+EXP(-($F$7+$F$8*C14)))</f>
        <v>0.10573783757104022</v>
      </c>
      <c r="E14">
        <f t="shared" ref="E14:E38" si="1">(B14*LN(D14)) + ((1-B14)*LN(1-D14))</f>
        <v>-0.11175630023216097</v>
      </c>
    </row>
    <row r="15" spans="1:11">
      <c r="A15" s="9">
        <v>3</v>
      </c>
      <c r="B15" s="8">
        <v>0</v>
      </c>
      <c r="C15" s="8">
        <v>453</v>
      </c>
      <c r="D15" s="8">
        <f t="shared" si="0"/>
        <v>0.14956359804242594</v>
      </c>
      <c r="E15">
        <f t="shared" si="1"/>
        <v>-0.16200564718194957</v>
      </c>
    </row>
    <row r="16" spans="1:11">
      <c r="A16" s="9">
        <v>1</v>
      </c>
      <c r="B16" s="8">
        <v>0</v>
      </c>
      <c r="C16" s="8">
        <v>474</v>
      </c>
      <c r="D16" s="8">
        <f>(1)/(1+EXP(-($F$7+$F$8*C16)))</f>
        <v>0.20734242415588791</v>
      </c>
      <c r="E16">
        <f t="shared" si="1"/>
        <v>-0.23236395912283925</v>
      </c>
    </row>
    <row r="17" spans="1:5">
      <c r="A17" s="9">
        <v>4</v>
      </c>
      <c r="B17" s="8">
        <v>1</v>
      </c>
      <c r="C17" s="8">
        <v>481</v>
      </c>
      <c r="D17" s="8">
        <f t="shared" si="0"/>
        <v>0.22993405818480664</v>
      </c>
      <c r="E17">
        <f t="shared" si="1"/>
        <v>-1.4699627147105792</v>
      </c>
    </row>
    <row r="18" spans="1:5">
      <c r="A18" s="9">
        <v>21</v>
      </c>
      <c r="B18" s="8">
        <v>0</v>
      </c>
      <c r="C18" s="8">
        <v>491</v>
      </c>
      <c r="D18" s="8">
        <f t="shared" si="0"/>
        <v>0.2650990816476187</v>
      </c>
      <c r="E18">
        <f t="shared" si="1"/>
        <v>-0.30801959381905247</v>
      </c>
    </row>
    <row r="19" spans="1:5">
      <c r="A19" s="9">
        <v>17</v>
      </c>
      <c r="B19" s="8">
        <v>1</v>
      </c>
      <c r="C19" s="8">
        <v>498</v>
      </c>
      <c r="D19" s="8">
        <f t="shared" si="0"/>
        <v>0.29166816318923866</v>
      </c>
      <c r="E19">
        <f t="shared" si="1"/>
        <v>-1.232138550371263</v>
      </c>
    </row>
    <row r="20" spans="1:5">
      <c r="A20" s="9">
        <v>26</v>
      </c>
      <c r="B20" s="8">
        <v>0</v>
      </c>
      <c r="C20" s="8">
        <v>506</v>
      </c>
      <c r="D20" s="8">
        <f t="shared" si="0"/>
        <v>0.32386747143402822</v>
      </c>
      <c r="E20">
        <f t="shared" si="1"/>
        <v>-0.39136617397959045</v>
      </c>
    </row>
    <row r="21" spans="1:5">
      <c r="A21" s="9">
        <v>18</v>
      </c>
      <c r="B21" s="8">
        <v>0</v>
      </c>
      <c r="C21" s="8">
        <v>520</v>
      </c>
      <c r="D21" s="8">
        <f t="shared" si="0"/>
        <v>0.38428906664246859</v>
      </c>
      <c r="E21">
        <f t="shared" si="1"/>
        <v>-0.48497768961742105</v>
      </c>
    </row>
    <row r="22" spans="1:5">
      <c r="A22" s="9">
        <v>11</v>
      </c>
      <c r="B22" s="8">
        <v>1</v>
      </c>
      <c r="C22" s="8">
        <v>542</v>
      </c>
      <c r="D22" s="8">
        <f t="shared" si="0"/>
        <v>0.48613627121262409</v>
      </c>
      <c r="E22">
        <f t="shared" si="1"/>
        <v>-0.72126630094292432</v>
      </c>
    </row>
    <row r="23" spans="1:5">
      <c r="A23" s="9">
        <v>16</v>
      </c>
      <c r="B23" s="8">
        <v>0</v>
      </c>
      <c r="C23" s="8">
        <v>549</v>
      </c>
      <c r="D23" s="8">
        <f t="shared" si="0"/>
        <v>0.5192072815839659</v>
      </c>
      <c r="E23">
        <f t="shared" si="1"/>
        <v>-0.73231904060120834</v>
      </c>
    </row>
    <row r="24" spans="1:5">
      <c r="A24" s="9">
        <v>13</v>
      </c>
      <c r="B24" s="8">
        <v>1</v>
      </c>
      <c r="C24" s="8">
        <v>553</v>
      </c>
      <c r="D24" s="8">
        <f t="shared" si="0"/>
        <v>0.5380481952213656</v>
      </c>
      <c r="E24">
        <f t="shared" si="1"/>
        <v>-0.61980714063675113</v>
      </c>
    </row>
    <row r="25" spans="1:5">
      <c r="A25" s="9">
        <v>25</v>
      </c>
      <c r="B25" s="8">
        <v>1</v>
      </c>
      <c r="C25" s="8">
        <v>562</v>
      </c>
      <c r="D25" s="8">
        <f t="shared" si="0"/>
        <v>0.57996603538127944</v>
      </c>
      <c r="E25">
        <f t="shared" si="1"/>
        <v>-0.54478573684380671</v>
      </c>
    </row>
    <row r="26" spans="1:5">
      <c r="A26" s="9">
        <v>15</v>
      </c>
      <c r="B26" s="8">
        <v>1</v>
      </c>
      <c r="C26" s="8">
        <v>563</v>
      </c>
      <c r="D26" s="8">
        <f t="shared" si="0"/>
        <v>0.584564345301953</v>
      </c>
      <c r="E26">
        <f t="shared" si="1"/>
        <v>-0.5368884180692397</v>
      </c>
    </row>
    <row r="27" spans="1:5">
      <c r="A27" s="9">
        <v>24</v>
      </c>
      <c r="B27" s="8">
        <v>0</v>
      </c>
      <c r="C27" s="8">
        <v>573</v>
      </c>
      <c r="D27" s="8">
        <f t="shared" si="0"/>
        <v>0.62962086595162214</v>
      </c>
      <c r="E27">
        <f t="shared" si="1"/>
        <v>-0.99322811135960221</v>
      </c>
    </row>
    <row r="28" spans="1:5">
      <c r="A28" s="9">
        <v>8</v>
      </c>
      <c r="B28" s="8">
        <v>1</v>
      </c>
      <c r="C28" s="8">
        <v>582</v>
      </c>
      <c r="D28" s="8">
        <f t="shared" si="0"/>
        <v>0.66835116873890321</v>
      </c>
      <c r="E28">
        <f t="shared" si="1"/>
        <v>-0.40294154187327874</v>
      </c>
    </row>
    <row r="29" spans="1:5">
      <c r="A29" s="9">
        <v>6</v>
      </c>
      <c r="B29" s="8">
        <v>0</v>
      </c>
      <c r="C29" s="8">
        <v>584</v>
      </c>
      <c r="D29" s="8">
        <f t="shared" si="0"/>
        <v>0.67667812552687845</v>
      </c>
      <c r="E29">
        <f t="shared" si="1"/>
        <v>-1.1291069365546726</v>
      </c>
    </row>
    <row r="30" spans="1:5">
      <c r="A30" s="9">
        <v>20</v>
      </c>
      <c r="B30" s="8">
        <v>0</v>
      </c>
      <c r="C30" s="8">
        <v>598</v>
      </c>
      <c r="D30" s="8">
        <f t="shared" si="0"/>
        <v>0.73169110840874685</v>
      </c>
      <c r="E30">
        <f t="shared" si="1"/>
        <v>-1.3156163816179436</v>
      </c>
    </row>
    <row r="31" spans="1:5">
      <c r="A31" s="9">
        <v>27</v>
      </c>
      <c r="B31" s="8">
        <v>1</v>
      </c>
      <c r="C31" s="8">
        <v>600</v>
      </c>
      <c r="D31" s="8">
        <f t="shared" si="0"/>
        <v>0.73904866830191196</v>
      </c>
      <c r="E31">
        <f t="shared" si="1"/>
        <v>-0.30239150323094632</v>
      </c>
    </row>
    <row r="32" spans="1:5">
      <c r="A32" s="9">
        <v>19</v>
      </c>
      <c r="B32" s="8">
        <v>1</v>
      </c>
      <c r="C32" s="8">
        <v>610</v>
      </c>
      <c r="D32" s="8">
        <f t="shared" si="0"/>
        <v>0.77383282155376854</v>
      </c>
      <c r="E32">
        <f t="shared" si="1"/>
        <v>-0.25639942154680795</v>
      </c>
    </row>
    <row r="33" spans="1:5">
      <c r="A33" s="9">
        <v>22</v>
      </c>
      <c r="B33" s="8">
        <v>0</v>
      </c>
      <c r="C33" s="8">
        <v>617</v>
      </c>
      <c r="D33" s="8">
        <f t="shared" si="0"/>
        <v>0.79615232205426945</v>
      </c>
      <c r="E33">
        <f t="shared" si="1"/>
        <v>-1.5903822407764518</v>
      </c>
    </row>
    <row r="34" spans="1:5">
      <c r="A34" s="9">
        <v>5</v>
      </c>
      <c r="B34" s="8">
        <v>1</v>
      </c>
      <c r="C34" s="8">
        <v>619</v>
      </c>
      <c r="D34" s="8">
        <f t="shared" si="0"/>
        <v>0.80222003426982413</v>
      </c>
      <c r="E34">
        <f t="shared" si="1"/>
        <v>-0.22037235179968895</v>
      </c>
    </row>
    <row r="35" spans="1:5">
      <c r="A35" s="9">
        <v>23</v>
      </c>
      <c r="B35" s="8">
        <v>1</v>
      </c>
      <c r="C35" s="8">
        <v>621</v>
      </c>
      <c r="D35" s="8">
        <f t="shared" si="0"/>
        <v>0.8081506574407763</v>
      </c>
      <c r="E35">
        <f t="shared" si="1"/>
        <v>-0.21300678061334669</v>
      </c>
    </row>
    <row r="36" spans="1:5">
      <c r="A36" s="9">
        <v>10</v>
      </c>
      <c r="B36" s="8">
        <v>1</v>
      </c>
      <c r="C36" s="8">
        <v>624</v>
      </c>
      <c r="D36" s="8">
        <f t="shared" si="0"/>
        <v>0.81679068618171746</v>
      </c>
      <c r="E36">
        <f t="shared" si="1"/>
        <v>-0.20237241501045794</v>
      </c>
    </row>
    <row r="37" spans="1:5">
      <c r="A37" s="9">
        <v>9</v>
      </c>
      <c r="B37" s="8">
        <v>1</v>
      </c>
      <c r="C37" s="8">
        <v>638</v>
      </c>
      <c r="D37" s="8">
        <f t="shared" si="0"/>
        <v>0.85313772395439047</v>
      </c>
      <c r="E37">
        <f t="shared" si="1"/>
        <v>-0.15883428619474008</v>
      </c>
    </row>
    <row r="38" spans="1:5">
      <c r="A38" s="9">
        <v>12</v>
      </c>
      <c r="B38" s="8">
        <v>1</v>
      </c>
      <c r="C38" s="8">
        <v>650</v>
      </c>
      <c r="D38" s="8">
        <f t="shared" si="0"/>
        <v>0.8793498298479292</v>
      </c>
      <c r="E38">
        <f t="shared" si="1"/>
        <v>-0.12857247429733284</v>
      </c>
    </row>
    <row r="39" spans="1:5">
      <c r="E39">
        <f>SUM(E12:E38)</f>
        <v>-14.620879463004524</v>
      </c>
    </row>
    <row r="41" spans="1:5" ht="37" customHeight="1">
      <c r="A41" s="47" t="s">
        <v>54</v>
      </c>
      <c r="B41" s="47"/>
      <c r="C41" s="47"/>
      <c r="D41" s="47"/>
    </row>
    <row r="43" spans="1:5">
      <c r="A43" s="44" t="s">
        <v>48</v>
      </c>
      <c r="B43" s="44"/>
      <c r="C43" s="44"/>
      <c r="D43" s="44"/>
      <c r="E43" s="44"/>
    </row>
    <row r="44" spans="1:5" ht="38" customHeight="1">
      <c r="A44" s="48" t="s">
        <v>49</v>
      </c>
      <c r="B44" s="48"/>
      <c r="C44" s="48"/>
      <c r="D44" s="48"/>
      <c r="E44" s="48"/>
    </row>
    <row r="45" spans="1:5" ht="47" customHeight="1">
      <c r="A45" s="48" t="s">
        <v>55</v>
      </c>
      <c r="B45" s="48"/>
      <c r="C45" s="48"/>
      <c r="D45" s="48"/>
      <c r="E45" s="48"/>
    </row>
    <row r="46" spans="1:5">
      <c r="A46" s="44" t="s">
        <v>50</v>
      </c>
      <c r="B46" s="44"/>
      <c r="C46" s="44"/>
      <c r="D46" s="44"/>
      <c r="E46" s="44"/>
    </row>
  </sheetData>
  <mergeCells count="9">
    <mergeCell ref="A46:E46"/>
    <mergeCell ref="A3:G5"/>
    <mergeCell ref="A7:C9"/>
    <mergeCell ref="E6:F6"/>
    <mergeCell ref="H6:I6"/>
    <mergeCell ref="A41:D41"/>
    <mergeCell ref="A44:E44"/>
    <mergeCell ref="A43:E43"/>
    <mergeCell ref="A45:E4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R48"/>
  <sheetViews>
    <sheetView topLeftCell="A6" workbookViewId="0">
      <selection activeCell="D15" sqref="D15"/>
    </sheetView>
  </sheetViews>
  <sheetFormatPr baseColWidth="10" defaultColWidth="11" defaultRowHeight="16"/>
  <cols>
    <col min="3" max="3" width="15.1640625" bestFit="1" customWidth="1"/>
    <col min="4" max="4" width="24.33203125" bestFit="1" customWidth="1"/>
    <col min="5" max="5" width="24.33203125" customWidth="1"/>
    <col min="6" max="6" width="15.1640625" bestFit="1" customWidth="1"/>
    <col min="7" max="7" width="18.33203125" customWidth="1"/>
    <col min="8" max="8" width="16.5" customWidth="1"/>
    <col min="9" max="9" width="23.6640625" customWidth="1"/>
    <col min="10" max="11" width="16.5" customWidth="1"/>
    <col min="12" max="12" width="13.6640625" customWidth="1"/>
    <col min="13" max="13" width="18.83203125" customWidth="1"/>
    <col min="14" max="14" width="12.5" bestFit="1" customWidth="1"/>
    <col min="15" max="15" width="11.6640625" bestFit="1" customWidth="1"/>
    <col min="17" max="17" width="28.6640625" customWidth="1"/>
  </cols>
  <sheetData>
    <row r="2" spans="1:18">
      <c r="L2" s="50" t="s">
        <v>28</v>
      </c>
      <c r="M2" s="50"/>
    </row>
    <row r="3" spans="1:18" ht="16" customHeight="1">
      <c r="A3" s="49" t="s">
        <v>45</v>
      </c>
      <c r="B3" s="49"/>
      <c r="C3" s="49"/>
      <c r="D3" s="49"/>
      <c r="E3" s="12"/>
      <c r="L3" s="50"/>
      <c r="M3" s="50"/>
      <c r="N3" t="s">
        <v>29</v>
      </c>
      <c r="O3" s="19">
        <f>(1)/(1+(EXP(-($H$7+$H$8*H9))))</f>
        <v>0.50920178500779556</v>
      </c>
      <c r="Q3" s="15" t="s">
        <v>36</v>
      </c>
      <c r="R3" s="19">
        <f>(1)/(1+(EXP(-($H$7+$H$8*(H9+1)))))</f>
        <v>0.51392921894077359</v>
      </c>
    </row>
    <row r="4" spans="1:18" ht="63" customHeight="1">
      <c r="A4" s="49"/>
      <c r="B4" s="49"/>
      <c r="C4" s="49"/>
      <c r="D4" s="49"/>
      <c r="E4" s="12"/>
      <c r="L4" s="50"/>
      <c r="M4" s="50"/>
      <c r="Q4" s="12" t="s">
        <v>37</v>
      </c>
      <c r="R4" s="17">
        <f>R3-O3</f>
        <v>4.7274339329780313E-3</v>
      </c>
    </row>
    <row r="5" spans="1:18" ht="32" customHeight="1">
      <c r="A5" s="49"/>
      <c r="B5" s="49"/>
      <c r="C5" s="49"/>
      <c r="D5" s="49"/>
      <c r="E5" s="12"/>
      <c r="G5" s="7" t="s">
        <v>42</v>
      </c>
      <c r="H5">
        <f>EXP(H8)</f>
        <v>1.0191001173468128</v>
      </c>
      <c r="L5" s="45" t="s">
        <v>34</v>
      </c>
      <c r="M5" s="45"/>
      <c r="N5" s="7" t="s">
        <v>35</v>
      </c>
      <c r="O5" s="18">
        <f>H8*(O3)*(1-O3)</f>
        <v>4.7283979897285219E-3</v>
      </c>
    </row>
    <row r="6" spans="1:18" ht="76" customHeight="1">
      <c r="A6" s="49"/>
      <c r="B6" s="49"/>
      <c r="C6" s="49"/>
      <c r="D6" s="49"/>
      <c r="E6" s="12"/>
      <c r="H6" s="6">
        <f>100*(H5-1)</f>
        <v>1.9100117346812828</v>
      </c>
      <c r="I6" s="52" t="s">
        <v>32</v>
      </c>
      <c r="J6" s="52"/>
      <c r="L6" s="45"/>
      <c r="M6" s="45"/>
      <c r="N6" t="s">
        <v>39</v>
      </c>
      <c r="O6" s="17">
        <f>AVERAGE(E13:E39)</f>
        <v>3.4253677169729184E-3</v>
      </c>
      <c r="Q6" s="7" t="s">
        <v>38</v>
      </c>
    </row>
    <row r="7" spans="1:18" ht="39" customHeight="1">
      <c r="A7" s="49"/>
      <c r="B7" s="49"/>
      <c r="C7" s="49"/>
      <c r="D7" s="49"/>
      <c r="E7" s="12"/>
      <c r="G7" t="s">
        <v>44</v>
      </c>
      <c r="H7">
        <v>-10.308925</v>
      </c>
      <c r="L7" s="45"/>
      <c r="M7" s="45"/>
    </row>
    <row r="8" spans="1:18" ht="32">
      <c r="G8" t="s">
        <v>5</v>
      </c>
      <c r="H8">
        <v>1.8919999999999999E-2</v>
      </c>
      <c r="I8" s="7" t="s">
        <v>43</v>
      </c>
    </row>
    <row r="9" spans="1:18">
      <c r="A9" s="51" t="s">
        <v>31</v>
      </c>
      <c r="B9" s="51"/>
      <c r="C9" s="51"/>
      <c r="G9" t="s">
        <v>27</v>
      </c>
      <c r="H9" s="16">
        <f>AVERAGE(C13:C39)</f>
        <v>546.81481481481478</v>
      </c>
      <c r="J9" s="16"/>
      <c r="K9" s="16"/>
    </row>
    <row r="10" spans="1:18">
      <c r="A10" s="51"/>
      <c r="B10" s="51"/>
      <c r="C10" s="51"/>
      <c r="H10" s="16"/>
      <c r="I10" s="16"/>
      <c r="J10" s="16"/>
      <c r="K10" s="16"/>
    </row>
    <row r="12" spans="1:18" ht="53" customHeight="1">
      <c r="A12" s="14" t="s">
        <v>18</v>
      </c>
      <c r="B12" s="14" t="s">
        <v>16</v>
      </c>
      <c r="C12" s="14" t="s">
        <v>17</v>
      </c>
      <c r="D12" s="14" t="s">
        <v>26</v>
      </c>
      <c r="E12" s="20" t="s">
        <v>40</v>
      </c>
      <c r="F12" s="14" t="s">
        <v>19</v>
      </c>
      <c r="G12" s="13" t="s">
        <v>30</v>
      </c>
      <c r="H12" s="13" t="s">
        <v>11</v>
      </c>
      <c r="I12" s="13" t="s">
        <v>33</v>
      </c>
      <c r="J12" s="13"/>
      <c r="K12" s="13"/>
    </row>
    <row r="13" spans="1:18">
      <c r="A13" s="9">
        <v>7</v>
      </c>
      <c r="B13" s="8">
        <v>0</v>
      </c>
      <c r="C13" s="8">
        <v>399</v>
      </c>
      <c r="D13" s="10">
        <f>(1)/(1+(EXP(-($H$7+$H$8*C13))))</f>
        <v>5.953304365739559E-2</v>
      </c>
      <c r="E13" s="19">
        <f>($H$8)*(D13)*(1-D13)</f>
        <v>1.0593092382057397E-3</v>
      </c>
      <c r="F13" s="11">
        <f>((B13)*LN(D13)) + ((1-B13)*LN(1-D13))</f>
        <v>-6.1378764996915185E-2</v>
      </c>
      <c r="G13" s="11">
        <f>(D13)/(1-D13)</f>
        <v>6.3301579344068076E-2</v>
      </c>
      <c r="H13">
        <f>LN(G13)</f>
        <v>-2.7598450000000008</v>
      </c>
    </row>
    <row r="14" spans="1:18">
      <c r="A14" s="9">
        <v>14</v>
      </c>
      <c r="B14" s="8">
        <v>0</v>
      </c>
      <c r="C14" s="8">
        <v>425</v>
      </c>
      <c r="D14" s="10">
        <f>(1)/(1+(EXP(-($H$7+$H$8*C14))))</f>
        <v>9.3814466244200534E-2</v>
      </c>
      <c r="E14" s="19">
        <f>($H$8)*(D14)*(1-D14)</f>
        <v>1.6084518662094081E-3</v>
      </c>
      <c r="F14" s="11">
        <f t="shared" ref="F14:F39" si="0">((B14)*LN(D14)) + ((1-B14)*LN(1-D14))</f>
        <v>-9.8511210509492811E-2</v>
      </c>
      <c r="G14" s="11">
        <f t="shared" ref="G14:G39" si="1">(D14)/(1-D14)</f>
        <v>0.10352677542243996</v>
      </c>
      <c r="H14">
        <f t="shared" ref="H14:H39" si="2">LN(G14)</f>
        <v>-2.267925</v>
      </c>
    </row>
    <row r="15" spans="1:18">
      <c r="A15" s="9">
        <v>2</v>
      </c>
      <c r="B15" s="8">
        <v>0</v>
      </c>
      <c r="C15" s="8">
        <v>432</v>
      </c>
      <c r="D15" s="10">
        <f t="shared" ref="D14:D39" si="3">(1)/(1+(EXP(-($H$7+$H$8*C15))))</f>
        <v>0.10569540571794105</v>
      </c>
      <c r="E15" s="19">
        <f t="shared" ref="E14:E39" si="4">($H$8)*(D15)*(1-D15)</f>
        <v>1.788391940678912E-3</v>
      </c>
      <c r="F15" s="11">
        <f t="shared" si="0"/>
        <v>-0.11170885234915855</v>
      </c>
      <c r="G15" s="11">
        <f t="shared" si="1"/>
        <v>0.11818725565509648</v>
      </c>
      <c r="H15">
        <f t="shared" si="2"/>
        <v>-2.135485000000001</v>
      </c>
    </row>
    <row r="16" spans="1:18">
      <c r="A16" s="9">
        <v>3</v>
      </c>
      <c r="B16" s="8">
        <v>0</v>
      </c>
      <c r="C16" s="8">
        <v>453</v>
      </c>
      <c r="D16" s="10">
        <f t="shared" si="3"/>
        <v>0.14954616364902409</v>
      </c>
      <c r="E16" s="19">
        <f t="shared" si="4"/>
        <v>2.4062854944638338E-3</v>
      </c>
      <c r="F16" s="11">
        <f t="shared" si="0"/>
        <v>-0.16198514686627982</v>
      </c>
      <c r="G16" s="11">
        <f t="shared" si="1"/>
        <v>0.17584277624130501</v>
      </c>
      <c r="H16">
        <f t="shared" si="2"/>
        <v>-1.7381650000000004</v>
      </c>
    </row>
    <row r="17" spans="1:10">
      <c r="A17" s="9">
        <v>1</v>
      </c>
      <c r="B17" s="8">
        <v>0</v>
      </c>
      <c r="C17" s="8">
        <v>474</v>
      </c>
      <c r="D17" s="10">
        <f t="shared" si="3"/>
        <v>0.20737113296305698</v>
      </c>
      <c r="E17" s="19">
        <f t="shared" si="4"/>
        <v>3.1098491096626935E-3</v>
      </c>
      <c r="F17" s="11">
        <f t="shared" si="0"/>
        <v>-0.23240017820148104</v>
      </c>
      <c r="G17" s="11">
        <f t="shared" si="1"/>
        <v>0.2616245024462272</v>
      </c>
      <c r="H17">
        <f t="shared" si="2"/>
        <v>-1.3408449999999996</v>
      </c>
    </row>
    <row r="18" spans="1:10">
      <c r="A18" s="9">
        <v>4</v>
      </c>
      <c r="B18" s="8">
        <v>1</v>
      </c>
      <c r="C18" s="8">
        <v>481</v>
      </c>
      <c r="D18" s="10">
        <f t="shared" si="3"/>
        <v>0.22998338948989824</v>
      </c>
      <c r="E18" s="19">
        <f t="shared" si="4"/>
        <v>3.3505622885201931E-3</v>
      </c>
      <c r="F18" s="11">
        <f t="shared" si="0"/>
        <v>-1.4697481922760414</v>
      </c>
      <c r="G18" s="11">
        <f t="shared" si="1"/>
        <v>0.298673283602992</v>
      </c>
      <c r="H18">
        <f t="shared" si="2"/>
        <v>-1.2084050000000008</v>
      </c>
    </row>
    <row r="19" spans="1:10">
      <c r="A19" s="9">
        <v>21</v>
      </c>
      <c r="B19" s="8">
        <v>0</v>
      </c>
      <c r="C19" s="8">
        <v>491</v>
      </c>
      <c r="D19" s="10">
        <f>(1)/(1+(EXP(-($H$7+$H$8*C19))))</f>
        <v>0.26518228582100573</v>
      </c>
      <c r="E19" s="19">
        <f t="shared" si="4"/>
        <v>3.68676332975867E-3</v>
      </c>
      <c r="F19" s="11">
        <f t="shared" si="0"/>
        <v>-0.30813281844808604</v>
      </c>
      <c r="G19" s="11">
        <f t="shared" si="1"/>
        <v>0.36088172713322747</v>
      </c>
      <c r="H19">
        <f t="shared" si="2"/>
        <v>-1.019205000000001</v>
      </c>
    </row>
    <row r="20" spans="1:10">
      <c r="A20" s="9">
        <v>17</v>
      </c>
      <c r="B20" s="8">
        <v>1</v>
      </c>
      <c r="C20" s="8">
        <v>498</v>
      </c>
      <c r="D20" s="10">
        <f t="shared" si="3"/>
        <v>0.29177786872459771</v>
      </c>
      <c r="E20" s="19">
        <f t="shared" si="4"/>
        <v>3.9096958533716827E-3</v>
      </c>
      <c r="F20" s="11">
        <f t="shared" si="0"/>
        <v>-1.2317624897567376</v>
      </c>
      <c r="G20" s="11">
        <f t="shared" si="1"/>
        <v>0.41198637523392467</v>
      </c>
      <c r="H20">
        <f t="shared" si="2"/>
        <v>-0.88676500000000047</v>
      </c>
    </row>
    <row r="21" spans="1:10">
      <c r="A21" s="9">
        <v>26</v>
      </c>
      <c r="B21" s="8">
        <v>0</v>
      </c>
      <c r="C21" s="8">
        <v>506</v>
      </c>
      <c r="D21" s="10">
        <f t="shared" si="3"/>
        <v>0.32400975984087599</v>
      </c>
      <c r="E21" s="19">
        <f t="shared" si="4"/>
        <v>4.1439990771764447E-3</v>
      </c>
      <c r="F21" s="11">
        <f t="shared" si="0"/>
        <v>-0.39157664067782855</v>
      </c>
      <c r="G21" s="11">
        <f t="shared" si="1"/>
        <v>0.47931129858414234</v>
      </c>
      <c r="H21">
        <f t="shared" si="2"/>
        <v>-0.73540499999999998</v>
      </c>
    </row>
    <row r="22" spans="1:10">
      <c r="A22" s="9">
        <v>18</v>
      </c>
      <c r="B22" s="8">
        <v>0</v>
      </c>
      <c r="C22" s="8">
        <v>520</v>
      </c>
      <c r="D22" s="10">
        <f t="shared" si="3"/>
        <v>0.38449199067937623</v>
      </c>
      <c r="E22" s="19">
        <f t="shared" si="4"/>
        <v>4.4775674638903237E-3</v>
      </c>
      <c r="F22" s="11">
        <f t="shared" si="0"/>
        <v>-0.48530732073616217</v>
      </c>
      <c r="G22" s="11">
        <f t="shared" si="1"/>
        <v>0.62467422820990592</v>
      </c>
      <c r="H22">
        <f t="shared" si="2"/>
        <v>-0.47052500000000036</v>
      </c>
    </row>
    <row r="23" spans="1:10">
      <c r="A23" s="9">
        <v>11</v>
      </c>
      <c r="B23" s="8">
        <v>1</v>
      </c>
      <c r="C23" s="8">
        <v>542</v>
      </c>
      <c r="D23" s="10">
        <f t="shared" si="3"/>
        <v>0.48643208173405422</v>
      </c>
      <c r="E23" s="19">
        <f t="shared" si="4"/>
        <v>4.726517047357129E-3</v>
      </c>
      <c r="F23" s="11">
        <f t="shared" si="0"/>
        <v>-0.72065799299283384</v>
      </c>
      <c r="G23" s="11">
        <f t="shared" si="1"/>
        <v>0.94716212682537615</v>
      </c>
      <c r="H23">
        <f t="shared" si="2"/>
        <v>-5.4285000000000479E-2</v>
      </c>
    </row>
    <row r="24" spans="1:10">
      <c r="A24" s="9">
        <v>16</v>
      </c>
      <c r="B24" s="8">
        <v>0</v>
      </c>
      <c r="C24" s="8">
        <v>549</v>
      </c>
      <c r="D24" s="10">
        <f t="shared" si="3"/>
        <v>0.51952881051524624</v>
      </c>
      <c r="E24" s="19">
        <f t="shared" si="4"/>
        <v>4.7227843955925429E-3</v>
      </c>
      <c r="F24" s="11">
        <f t="shared" si="0"/>
        <v>-0.73298801181843309</v>
      </c>
      <c r="G24" s="11">
        <f t="shared" si="1"/>
        <v>1.081290245669833</v>
      </c>
      <c r="H24">
        <f t="shared" si="2"/>
        <v>7.8154999999999128E-2</v>
      </c>
    </row>
    <row r="25" spans="1:10">
      <c r="A25" s="9">
        <v>13</v>
      </c>
      <c r="B25" s="8">
        <v>1</v>
      </c>
      <c r="C25" s="8">
        <v>553</v>
      </c>
      <c r="D25" s="10">
        <f t="shared" si="3"/>
        <v>0.53838308453481731</v>
      </c>
      <c r="E25" s="19">
        <f t="shared" si="4"/>
        <v>4.7021258985045413E-3</v>
      </c>
      <c r="F25" s="11">
        <f t="shared" si="0"/>
        <v>-0.61918491917114638</v>
      </c>
      <c r="G25" s="11">
        <f t="shared" si="1"/>
        <v>1.1662984316601039</v>
      </c>
      <c r="H25">
        <f t="shared" si="2"/>
        <v>0.15383499999999914</v>
      </c>
    </row>
    <row r="26" spans="1:10">
      <c r="A26" s="9">
        <v>25</v>
      </c>
      <c r="B26" s="8">
        <v>1</v>
      </c>
      <c r="C26" s="8">
        <v>562</v>
      </c>
      <c r="D26" s="10">
        <f t="shared" si="3"/>
        <v>0.58032678052280362</v>
      </c>
      <c r="E26" s="19">
        <f>($H$8)*(D26)*(1-D26)</f>
        <v>4.6079207496195181E-3</v>
      </c>
      <c r="F26" s="11">
        <f t="shared" si="0"/>
        <v>-0.54416391940565112</v>
      </c>
      <c r="G26" s="11">
        <f t="shared" si="1"/>
        <v>1.3828063207029024</v>
      </c>
      <c r="H26">
        <f t="shared" si="2"/>
        <v>0.32411499999999882</v>
      </c>
    </row>
    <row r="27" spans="1:10">
      <c r="A27" s="9">
        <v>15</v>
      </c>
      <c r="B27" s="8">
        <v>1</v>
      </c>
      <c r="C27" s="8">
        <v>563</v>
      </c>
      <c r="D27" s="10">
        <f t="shared" si="3"/>
        <v>0.58492757182621191</v>
      </c>
      <c r="E27" s="19">
        <f t="shared" si="4"/>
        <v>4.5935358587268727E-3</v>
      </c>
      <c r="F27" s="11">
        <f t="shared" si="0"/>
        <v>-0.53626724825931038</v>
      </c>
      <c r="G27" s="11">
        <f t="shared" si="1"/>
        <v>1.4092180836962425</v>
      </c>
      <c r="H27">
        <f t="shared" si="2"/>
        <v>0.34303499999999876</v>
      </c>
      <c r="I27" s="6">
        <f>100*(G27-G26)/(G26)</f>
        <v>1.9100117346812899</v>
      </c>
      <c r="J27" t="s">
        <v>41</v>
      </c>
    </row>
    <row r="28" spans="1:10">
      <c r="A28" s="9">
        <v>24</v>
      </c>
      <c r="B28" s="8">
        <v>0</v>
      </c>
      <c r="C28" s="8">
        <v>573</v>
      </c>
      <c r="D28" s="10">
        <f t="shared" si="3"/>
        <v>0.63000423920547999</v>
      </c>
      <c r="E28" s="19">
        <f t="shared" si="4"/>
        <v>4.4102311461603943E-3</v>
      </c>
      <c r="F28" s="11">
        <f t="shared" si="0"/>
        <v>-0.99426373072161045</v>
      </c>
      <c r="G28" s="11">
        <f t="shared" si="1"/>
        <v>1.7027336687658907</v>
      </c>
      <c r="H28">
        <f t="shared" si="2"/>
        <v>0.53223500000000012</v>
      </c>
    </row>
    <row r="29" spans="1:10">
      <c r="A29" s="9">
        <v>8</v>
      </c>
      <c r="B29" s="8">
        <v>1</v>
      </c>
      <c r="C29" s="8">
        <v>582</v>
      </c>
      <c r="D29" s="10">
        <f t="shared" si="3"/>
        <v>0.66874514398674856</v>
      </c>
      <c r="E29" s="19">
        <f t="shared" si="4"/>
        <v>4.1912544451264671E-3</v>
      </c>
      <c r="F29" s="11">
        <f t="shared" si="0"/>
        <v>-0.40235224212651077</v>
      </c>
      <c r="G29" s="11">
        <f t="shared" si="1"/>
        <v>2.0188236695917183</v>
      </c>
      <c r="H29">
        <f t="shared" si="2"/>
        <v>0.70251500000000022</v>
      </c>
    </row>
    <row r="30" spans="1:10">
      <c r="A30" s="9">
        <v>6</v>
      </c>
      <c r="B30" s="8">
        <v>0</v>
      </c>
      <c r="C30" s="8">
        <v>584</v>
      </c>
      <c r="D30" s="10">
        <f t="shared" si="3"/>
        <v>0.67707348008606771</v>
      </c>
      <c r="E30" s="19">
        <f t="shared" si="4"/>
        <v>4.1367630717419543E-3</v>
      </c>
      <c r="F30" s="11">
        <f t="shared" si="0"/>
        <v>-1.1303304741663558</v>
      </c>
      <c r="G30" s="11">
        <f t="shared" si="1"/>
        <v>2.0966797036877742</v>
      </c>
      <c r="H30">
        <f t="shared" si="2"/>
        <v>0.74035499999999899</v>
      </c>
    </row>
    <row r="31" spans="1:10">
      <c r="A31" s="9">
        <v>20</v>
      </c>
      <c r="B31" s="8">
        <v>0</v>
      </c>
      <c r="C31" s="8">
        <v>598</v>
      </c>
      <c r="D31" s="10">
        <f t="shared" si="3"/>
        <v>0.73208659627120609</v>
      </c>
      <c r="E31" s="19">
        <f t="shared" si="4"/>
        <v>3.7108895598471779E-3</v>
      </c>
      <c r="F31" s="11">
        <f t="shared" si="0"/>
        <v>-1.3170914711008779</v>
      </c>
      <c r="G31" s="11">
        <f t="shared" si="1"/>
        <v>2.7325493464757371</v>
      </c>
      <c r="H31">
        <f t="shared" si="2"/>
        <v>1.005234999999999</v>
      </c>
    </row>
    <row r="32" spans="1:10">
      <c r="A32" s="9">
        <v>27</v>
      </c>
      <c r="B32" s="8">
        <v>1</v>
      </c>
      <c r="C32" s="8">
        <v>600</v>
      </c>
      <c r="D32" s="10">
        <f t="shared" si="3"/>
        <v>0.7394428934871311</v>
      </c>
      <c r="E32" s="19">
        <f t="shared" si="4"/>
        <v>3.6452615463510164E-3</v>
      </c>
      <c r="F32" s="11">
        <f t="shared" si="0"/>
        <v>-0.30185822295427728</v>
      </c>
      <c r="G32" s="11">
        <f t="shared" si="1"/>
        <v>2.8379302463992095</v>
      </c>
      <c r="H32">
        <f t="shared" si="2"/>
        <v>1.0430749999999998</v>
      </c>
    </row>
    <row r="33" spans="1:8">
      <c r="A33" s="9">
        <v>19</v>
      </c>
      <c r="B33" s="8">
        <v>1</v>
      </c>
      <c r="C33" s="8">
        <v>610</v>
      </c>
      <c r="D33" s="10">
        <f t="shared" si="3"/>
        <v>0.77421650442088485</v>
      </c>
      <c r="E33" s="19">
        <f t="shared" si="4"/>
        <v>3.3073164406643707E-3</v>
      </c>
      <c r="F33" s="11">
        <f t="shared" si="0"/>
        <v>-0.25590372303315601</v>
      </c>
      <c r="G33" s="11">
        <f t="shared" si="1"/>
        <v>3.429021693703016</v>
      </c>
      <c r="H33">
        <f t="shared" si="2"/>
        <v>1.2322749999999998</v>
      </c>
    </row>
    <row r="34" spans="1:8">
      <c r="A34" s="9">
        <v>22</v>
      </c>
      <c r="B34" s="8">
        <v>0</v>
      </c>
      <c r="C34" s="8">
        <v>617</v>
      </c>
      <c r="D34" s="10">
        <f t="shared" si="3"/>
        <v>0.79652494020092701</v>
      </c>
      <c r="E34" s="19">
        <f t="shared" si="4"/>
        <v>3.0664204001507895E-3</v>
      </c>
      <c r="F34" s="11">
        <f t="shared" si="0"/>
        <v>-1.5922118378800323</v>
      </c>
      <c r="G34" s="11">
        <f t="shared" si="1"/>
        <v>3.9146072299350956</v>
      </c>
      <c r="H34">
        <f t="shared" si="2"/>
        <v>1.364714999999999</v>
      </c>
    </row>
    <row r="35" spans="1:8">
      <c r="A35" s="9">
        <v>5</v>
      </c>
      <c r="B35" s="8">
        <v>1</v>
      </c>
      <c r="C35" s="8">
        <v>619</v>
      </c>
      <c r="D35" s="10">
        <f t="shared" si="3"/>
        <v>0.80258901546098105</v>
      </c>
      <c r="E35" s="19">
        <f t="shared" si="4"/>
        <v>2.9976826757069407E-3</v>
      </c>
      <c r="F35" s="11">
        <f t="shared" si="0"/>
        <v>-0.21991250743662186</v>
      </c>
      <c r="G35" s="11">
        <f t="shared" si="1"/>
        <v>4.0655742502633974</v>
      </c>
      <c r="H35">
        <f t="shared" si="2"/>
        <v>1.4025549999999996</v>
      </c>
    </row>
    <row r="36" spans="1:8">
      <c r="A36" s="9">
        <v>23</v>
      </c>
      <c r="B36" s="8">
        <v>1</v>
      </c>
      <c r="C36" s="8">
        <v>621</v>
      </c>
      <c r="D36" s="10">
        <f t="shared" si="3"/>
        <v>0.80851581199852207</v>
      </c>
      <c r="E36" s="19">
        <f t="shared" si="4"/>
        <v>2.9291564416912075E-3</v>
      </c>
      <c r="F36" s="11">
        <f t="shared" si="0"/>
        <v>-0.21255504295334304</v>
      </c>
      <c r="G36" s="11">
        <f t="shared" si="1"/>
        <v>4.2223633211546518</v>
      </c>
      <c r="H36">
        <f t="shared" si="2"/>
        <v>1.4403949999999988</v>
      </c>
    </row>
    <row r="37" spans="1:8">
      <c r="A37" s="9">
        <v>10</v>
      </c>
      <c r="B37" s="8">
        <v>1</v>
      </c>
      <c r="C37" s="8">
        <v>624</v>
      </c>
      <c r="D37" s="10">
        <f t="shared" si="3"/>
        <v>0.81714977110317999</v>
      </c>
      <c r="E37" s="19">
        <f t="shared" si="4"/>
        <v>2.826951149279674E-3</v>
      </c>
      <c r="F37" s="11">
        <f t="shared" si="0"/>
        <v>-0.20193288255914679</v>
      </c>
      <c r="G37" s="11">
        <f t="shared" si="1"/>
        <v>4.4689567851965171</v>
      </c>
      <c r="H37">
        <f t="shared" si="2"/>
        <v>1.4971549999999996</v>
      </c>
    </row>
    <row r="38" spans="1:8">
      <c r="A38" s="9">
        <v>9</v>
      </c>
      <c r="B38" s="8">
        <v>1</v>
      </c>
      <c r="C38" s="8">
        <v>638</v>
      </c>
      <c r="D38" s="10">
        <f t="shared" si="3"/>
        <v>0.85346434642158175</v>
      </c>
      <c r="E38" s="19">
        <f t="shared" si="4"/>
        <v>2.366191123901816E-3</v>
      </c>
      <c r="F38" s="11">
        <f t="shared" si="0"/>
        <v>-0.15845151099851953</v>
      </c>
      <c r="G38" s="11">
        <f t="shared" si="1"/>
        <v>5.824277747973821</v>
      </c>
      <c r="H38">
        <f t="shared" si="2"/>
        <v>1.7620349999999991</v>
      </c>
    </row>
    <row r="39" spans="1:8">
      <c r="A39" s="9">
        <v>12</v>
      </c>
      <c r="B39" s="8">
        <v>1</v>
      </c>
      <c r="C39" s="8">
        <v>650</v>
      </c>
      <c r="D39" s="10">
        <f t="shared" si="3"/>
        <v>0.87964524263914901</v>
      </c>
      <c r="E39" s="19">
        <f t="shared" si="4"/>
        <v>2.0030507459084549E-3</v>
      </c>
      <c r="F39" s="11">
        <f t="shared" si="0"/>
        <v>-0.12823658615458833</v>
      </c>
      <c r="G39" s="11">
        <f t="shared" si="1"/>
        <v>7.3087700222914505</v>
      </c>
      <c r="H39">
        <f t="shared" si="2"/>
        <v>1.989074999999999</v>
      </c>
    </row>
    <row r="42" spans="1:8">
      <c r="D42" t="s">
        <v>20</v>
      </c>
      <c r="F42">
        <f>SUM(F13:F39)</f>
        <v>-14.620873938550597</v>
      </c>
    </row>
    <row r="43" spans="1:8">
      <c r="D43" t="s">
        <v>21</v>
      </c>
      <c r="F43">
        <f>-2*F42</f>
        <v>29.241747877101194</v>
      </c>
      <c r="H43">
        <f>F45-F43</f>
        <v>8.1512521228988071</v>
      </c>
    </row>
    <row r="45" spans="1:8" ht="56" customHeight="1">
      <c r="D45" s="7" t="s">
        <v>22</v>
      </c>
      <c r="E45" s="7"/>
      <c r="F45">
        <v>37.393000000000001</v>
      </c>
    </row>
    <row r="46" spans="1:8">
      <c r="D46" t="s">
        <v>23</v>
      </c>
      <c r="F46">
        <f>1 - (F43/F45)</f>
        <v>0.21798871775195372</v>
      </c>
    </row>
    <row r="48" spans="1:8">
      <c r="D48" t="s">
        <v>25</v>
      </c>
      <c r="F48">
        <f>F45-F43</f>
        <v>8.1512521228988071</v>
      </c>
    </row>
  </sheetData>
  <autoFilter ref="A12:H12" xr:uid="{00000000-0009-0000-0000-000002000000}">
    <sortState xmlns:xlrd2="http://schemas.microsoft.com/office/spreadsheetml/2017/richdata2" ref="A12:J38">
      <sortCondition ref="C11:C38"/>
    </sortState>
  </autoFilter>
  <mergeCells count="5">
    <mergeCell ref="A3:D7"/>
    <mergeCell ref="L2:M4"/>
    <mergeCell ref="L5:M7"/>
    <mergeCell ref="A9:C10"/>
    <mergeCell ref="I6:J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S53"/>
  <sheetViews>
    <sheetView workbookViewId="0">
      <selection activeCell="A5" sqref="A5"/>
    </sheetView>
  </sheetViews>
  <sheetFormatPr baseColWidth="10" defaultRowHeight="16"/>
  <cols>
    <col min="4" max="4" width="12.33203125" bestFit="1" customWidth="1"/>
    <col min="5" max="5" width="22.1640625" bestFit="1" customWidth="1"/>
    <col min="6" max="6" width="15.1640625" bestFit="1" customWidth="1"/>
    <col min="7" max="7" width="8.83203125" customWidth="1"/>
    <col min="8" max="8" width="19.1640625" bestFit="1" customWidth="1"/>
    <col min="9" max="9" width="24.1640625" bestFit="1" customWidth="1"/>
    <col min="10" max="10" width="21.83203125" bestFit="1" customWidth="1"/>
    <col min="11" max="11" width="12.6640625" bestFit="1" customWidth="1"/>
    <col min="12" max="12" width="19.1640625" bestFit="1" customWidth="1"/>
    <col min="13" max="13" width="21.6640625" bestFit="1" customWidth="1"/>
    <col min="14" max="14" width="21.83203125" bestFit="1" customWidth="1"/>
    <col min="15" max="15" width="12.6640625" bestFit="1" customWidth="1"/>
    <col min="16" max="16" width="14" bestFit="1" customWidth="1"/>
    <col min="17" max="17" width="22.1640625" bestFit="1" customWidth="1"/>
    <col min="18" max="19" width="12.6640625" bestFit="1" customWidth="1"/>
  </cols>
  <sheetData>
    <row r="3" spans="1:19">
      <c r="D3" s="59" t="s">
        <v>68</v>
      </c>
      <c r="E3" s="60"/>
      <c r="F3" s="60"/>
      <c r="G3" s="61"/>
      <c r="H3" s="56" t="s">
        <v>65</v>
      </c>
      <c r="I3" s="57"/>
      <c r="J3" s="57"/>
      <c r="K3" s="58"/>
      <c r="L3" s="53" t="s">
        <v>66</v>
      </c>
      <c r="M3" s="54"/>
      <c r="N3" s="54"/>
      <c r="O3" s="55"/>
      <c r="P3" s="56" t="s">
        <v>70</v>
      </c>
      <c r="Q3" s="57"/>
      <c r="R3" s="57"/>
      <c r="S3" s="58"/>
    </row>
    <row r="4" spans="1:19">
      <c r="A4" s="34" t="s">
        <v>18</v>
      </c>
      <c r="B4" s="34" t="s">
        <v>16</v>
      </c>
      <c r="C4" s="34" t="s">
        <v>17</v>
      </c>
      <c r="D4" s="35" t="s">
        <v>77</v>
      </c>
      <c r="E4" s="35" t="s">
        <v>67</v>
      </c>
      <c r="F4" s="35" t="s">
        <v>76</v>
      </c>
      <c r="G4" s="35" t="s">
        <v>61</v>
      </c>
      <c r="H4" s="36" t="s">
        <v>77</v>
      </c>
      <c r="I4" s="36" t="s">
        <v>67</v>
      </c>
      <c r="J4" s="36" t="s">
        <v>76</v>
      </c>
      <c r="K4" s="36" t="s">
        <v>61</v>
      </c>
      <c r="L4" s="37" t="s">
        <v>77</v>
      </c>
      <c r="M4" s="37" t="s">
        <v>67</v>
      </c>
      <c r="N4" s="37" t="s">
        <v>76</v>
      </c>
      <c r="O4" s="37" t="s">
        <v>61</v>
      </c>
      <c r="P4" s="36" t="s">
        <v>77</v>
      </c>
      <c r="Q4" s="36" t="s">
        <v>67</v>
      </c>
      <c r="R4" s="36" t="s">
        <v>76</v>
      </c>
      <c r="S4" s="36" t="s">
        <v>61</v>
      </c>
    </row>
    <row r="5" spans="1:19">
      <c r="A5" s="9">
        <v>7</v>
      </c>
      <c r="B5" s="8">
        <v>0</v>
      </c>
      <c r="C5" s="8">
        <v>399</v>
      </c>
      <c r="D5" s="27">
        <f t="shared" ref="D5:D31" si="0">(1)/(1+EXP(-($C$37+$D$37*C5)))</f>
        <v>0.5</v>
      </c>
      <c r="E5" s="27">
        <f t="shared" ref="E5:E31" si="1">(D5)*(1-D5)</f>
        <v>0.25</v>
      </c>
      <c r="F5" s="26">
        <f t="shared" ref="F5:F31" si="2">(B5*LN(D5)) + ((1-B5)*LN(1-D5))</f>
        <v>-0.69314718055994529</v>
      </c>
      <c r="G5" s="38">
        <f t="shared" ref="G5:G31" si="3">B5-D5</f>
        <v>-0.5</v>
      </c>
      <c r="H5" s="28" t="e">
        <f ca="1">(1)/(1+EXP(-($C$38+$D$38*$C5)))</f>
        <v>#NAME?</v>
      </c>
      <c r="I5" s="28" t="e">
        <f ca="1">(H5)*(1-H5)</f>
        <v>#NAME?</v>
      </c>
      <c r="J5" s="29" t="e">
        <f ca="1">($B5*LN(H5)) + ((1-$B5)*LN(1-H5))</f>
        <v>#NAME?</v>
      </c>
      <c r="K5" s="29" t="e">
        <f ca="1">$B5-H5</f>
        <v>#NAME?</v>
      </c>
      <c r="L5" s="30" t="e">
        <f ca="1">(1)/(1+EXP(-($C$39+$D$39*$C5)))</f>
        <v>#NAME?</v>
      </c>
      <c r="M5" s="30" t="e">
        <f ca="1">(L5)*(1-L5)</f>
        <v>#NAME?</v>
      </c>
      <c r="N5" s="31" t="e">
        <f ca="1">($B5*LN(L5)) + ((1-$B5)*LN(1-L5))</f>
        <v>#NAME?</v>
      </c>
      <c r="O5" s="31" t="e">
        <f ca="1">$B5-L5</f>
        <v>#NAME?</v>
      </c>
      <c r="P5" s="28" t="e">
        <f ca="1">(1)/(1+EXP(-($C$40+$D$40*$C5)))</f>
        <v>#NAME?</v>
      </c>
      <c r="Q5" s="28" t="e">
        <f ca="1">(P5)*(1-P5)</f>
        <v>#NAME?</v>
      </c>
      <c r="R5" s="29" t="e">
        <f ca="1">($B5*LN(P5)) + ((1-$B5)*LN(1-P5))</f>
        <v>#NAME?</v>
      </c>
      <c r="S5" s="29" t="e">
        <f ca="1">$B5-P5</f>
        <v>#NAME?</v>
      </c>
    </row>
    <row r="6" spans="1:19">
      <c r="A6" s="9">
        <v>14</v>
      </c>
      <c r="B6" s="8">
        <v>0</v>
      </c>
      <c r="C6" s="8">
        <v>425</v>
      </c>
      <c r="D6" s="27">
        <f t="shared" si="0"/>
        <v>0.5</v>
      </c>
      <c r="E6" s="27">
        <f t="shared" si="1"/>
        <v>0.25</v>
      </c>
      <c r="F6" s="26">
        <f t="shared" si="2"/>
        <v>-0.69314718055994529</v>
      </c>
      <c r="G6" s="38">
        <f t="shared" si="3"/>
        <v>-0.5</v>
      </c>
      <c r="H6" s="28" t="e">
        <f t="shared" ref="H6:H31" ca="1" si="4">(1)/(1+EXP(-($C$38+$D$38*$C6)))</f>
        <v>#NAME?</v>
      </c>
      <c r="I6" s="28" t="e">
        <f t="shared" ref="I6:I31" ca="1" si="5">(H6)*(1-H6)</f>
        <v>#NAME?</v>
      </c>
      <c r="J6" s="29" t="e">
        <f t="shared" ref="J6:J31" ca="1" si="6">($B6*LN(H6)) + ((1-$B6)*LN(1-H6))</f>
        <v>#NAME?</v>
      </c>
      <c r="K6" s="29" t="e">
        <f ca="1">$B6-H6</f>
        <v>#NAME?</v>
      </c>
      <c r="L6" s="30" t="e">
        <f t="shared" ref="L6:L31" ca="1" si="7">(1)/(1+EXP(-($C$39+$D$39*$C6)))</f>
        <v>#NAME?</v>
      </c>
      <c r="M6" s="30" t="e">
        <f t="shared" ref="M6:M31" ca="1" si="8">(L6)*(1-L6)</f>
        <v>#NAME?</v>
      </c>
      <c r="N6" s="31" t="e">
        <f t="shared" ref="N6:N31" ca="1" si="9">($B6*LN(L6)) + ((1-$B6)*LN(1-L6))</f>
        <v>#NAME?</v>
      </c>
      <c r="O6" s="31" t="e">
        <f ca="1">$B6-L6</f>
        <v>#NAME?</v>
      </c>
      <c r="P6" s="28" t="e">
        <f t="shared" ref="P6:P31" ca="1" si="10">(1)/(1+EXP(-($C$40+$D$40*$C6)))</f>
        <v>#NAME?</v>
      </c>
      <c r="Q6" s="28" t="e">
        <f t="shared" ref="Q6:Q31" ca="1" si="11">(P6)*(1-P6)</f>
        <v>#NAME?</v>
      </c>
      <c r="R6" s="29" t="e">
        <f t="shared" ref="R6:R31" ca="1" si="12">($B6*LN(P6)) + ((1-$B6)*LN(1-P6))</f>
        <v>#NAME?</v>
      </c>
      <c r="S6" s="29" t="e">
        <f ca="1">$B6-P6</f>
        <v>#NAME?</v>
      </c>
    </row>
    <row r="7" spans="1:19">
      <c r="A7" s="9">
        <v>2</v>
      </c>
      <c r="B7" s="8">
        <v>0</v>
      </c>
      <c r="C7" s="8">
        <v>432</v>
      </c>
      <c r="D7" s="27">
        <f t="shared" si="0"/>
        <v>0.5</v>
      </c>
      <c r="E7" s="27">
        <f t="shared" si="1"/>
        <v>0.25</v>
      </c>
      <c r="F7" s="26">
        <f t="shared" si="2"/>
        <v>-0.69314718055994529</v>
      </c>
      <c r="G7" s="38">
        <f t="shared" si="3"/>
        <v>-0.5</v>
      </c>
      <c r="H7" s="28" t="e">
        <f t="shared" ca="1" si="4"/>
        <v>#NAME?</v>
      </c>
      <c r="I7" s="28" t="e">
        <f t="shared" ca="1" si="5"/>
        <v>#NAME?</v>
      </c>
      <c r="J7" s="29" t="e">
        <f t="shared" ca="1" si="6"/>
        <v>#NAME?</v>
      </c>
      <c r="K7" s="29" t="e">
        <f t="shared" ref="K7:K31" ca="1" si="13">$B7-H7</f>
        <v>#NAME?</v>
      </c>
      <c r="L7" s="30" t="e">
        <f t="shared" ca="1" si="7"/>
        <v>#NAME?</v>
      </c>
      <c r="M7" s="30" t="e">
        <f t="shared" ca="1" si="8"/>
        <v>#NAME?</v>
      </c>
      <c r="N7" s="31" t="e">
        <f t="shared" ca="1" si="9"/>
        <v>#NAME?</v>
      </c>
      <c r="O7" s="31" t="e">
        <f t="shared" ref="O7:O8" ca="1" si="14">$B7-L7</f>
        <v>#NAME?</v>
      </c>
      <c r="P7" s="28" t="e">
        <f t="shared" ca="1" si="10"/>
        <v>#NAME?</v>
      </c>
      <c r="Q7" s="28" t="e">
        <f t="shared" ca="1" si="11"/>
        <v>#NAME?</v>
      </c>
      <c r="R7" s="29" t="e">
        <f t="shared" ca="1" si="12"/>
        <v>#NAME?</v>
      </c>
      <c r="S7" s="29" t="e">
        <f ca="1">$B7-P7</f>
        <v>#NAME?</v>
      </c>
    </row>
    <row r="8" spans="1:19">
      <c r="A8" s="9">
        <v>3</v>
      </c>
      <c r="B8" s="8">
        <v>0</v>
      </c>
      <c r="C8" s="8">
        <v>453</v>
      </c>
      <c r="D8" s="27">
        <f t="shared" si="0"/>
        <v>0.5</v>
      </c>
      <c r="E8" s="27">
        <f t="shared" si="1"/>
        <v>0.25</v>
      </c>
      <c r="F8" s="26">
        <f t="shared" si="2"/>
        <v>-0.69314718055994529</v>
      </c>
      <c r="G8" s="38">
        <f t="shared" si="3"/>
        <v>-0.5</v>
      </c>
      <c r="H8" s="28" t="e">
        <f t="shared" ca="1" si="4"/>
        <v>#NAME?</v>
      </c>
      <c r="I8" s="28" t="e">
        <f t="shared" ca="1" si="5"/>
        <v>#NAME?</v>
      </c>
      <c r="J8" s="29" t="e">
        <f t="shared" ca="1" si="6"/>
        <v>#NAME?</v>
      </c>
      <c r="K8" s="29" t="e">
        <f t="shared" ca="1" si="13"/>
        <v>#NAME?</v>
      </c>
      <c r="L8" s="30" t="e">
        <f t="shared" ca="1" si="7"/>
        <v>#NAME?</v>
      </c>
      <c r="M8" s="30" t="e">
        <f t="shared" ca="1" si="8"/>
        <v>#NAME?</v>
      </c>
      <c r="N8" s="31" t="e">
        <f t="shared" ca="1" si="9"/>
        <v>#NAME?</v>
      </c>
      <c r="O8" s="31" t="e">
        <f t="shared" ca="1" si="14"/>
        <v>#NAME?</v>
      </c>
      <c r="P8" s="28" t="e">
        <f t="shared" ca="1" si="10"/>
        <v>#NAME?</v>
      </c>
      <c r="Q8" s="28" t="e">
        <f t="shared" ca="1" si="11"/>
        <v>#NAME?</v>
      </c>
      <c r="R8" s="29" t="e">
        <f t="shared" ca="1" si="12"/>
        <v>#NAME?</v>
      </c>
      <c r="S8" s="29" t="e">
        <f t="shared" ref="S8" ca="1" si="15">$B8-P8</f>
        <v>#NAME?</v>
      </c>
    </row>
    <row r="9" spans="1:19">
      <c r="A9" s="9">
        <v>1</v>
      </c>
      <c r="B9" s="8">
        <v>0</v>
      </c>
      <c r="C9" s="8">
        <v>474</v>
      </c>
      <c r="D9" s="27">
        <f t="shared" si="0"/>
        <v>0.5</v>
      </c>
      <c r="E9" s="27">
        <f t="shared" si="1"/>
        <v>0.25</v>
      </c>
      <c r="F9" s="26">
        <f t="shared" si="2"/>
        <v>-0.69314718055994529</v>
      </c>
      <c r="G9" s="38">
        <f t="shared" si="3"/>
        <v>-0.5</v>
      </c>
      <c r="H9" s="28" t="e">
        <f t="shared" ca="1" si="4"/>
        <v>#NAME?</v>
      </c>
      <c r="I9" s="28" t="e">
        <f t="shared" ca="1" si="5"/>
        <v>#NAME?</v>
      </c>
      <c r="J9" s="29" t="e">
        <f t="shared" ca="1" si="6"/>
        <v>#NAME?</v>
      </c>
      <c r="K9" s="29" t="e">
        <f ca="1">$B9-H9</f>
        <v>#NAME?</v>
      </c>
      <c r="L9" s="30" t="e">
        <f t="shared" ca="1" si="7"/>
        <v>#NAME?</v>
      </c>
      <c r="M9" s="30" t="e">
        <f t="shared" ca="1" si="8"/>
        <v>#NAME?</v>
      </c>
      <c r="N9" s="31" t="e">
        <f t="shared" ca="1" si="9"/>
        <v>#NAME?</v>
      </c>
      <c r="O9" s="31" t="e">
        <f ca="1">$B9-L9</f>
        <v>#NAME?</v>
      </c>
      <c r="P9" s="28" t="e">
        <f t="shared" ca="1" si="10"/>
        <v>#NAME?</v>
      </c>
      <c r="Q9" s="28" t="e">
        <f t="shared" ca="1" si="11"/>
        <v>#NAME?</v>
      </c>
      <c r="R9" s="29" t="e">
        <f t="shared" ca="1" si="12"/>
        <v>#NAME?</v>
      </c>
      <c r="S9" s="29" t="e">
        <f ca="1">$B9-P9</f>
        <v>#NAME?</v>
      </c>
    </row>
    <row r="10" spans="1:19">
      <c r="A10" s="9">
        <v>4</v>
      </c>
      <c r="B10" s="8">
        <v>1</v>
      </c>
      <c r="C10" s="8">
        <v>481</v>
      </c>
      <c r="D10" s="27">
        <f t="shared" si="0"/>
        <v>0.5</v>
      </c>
      <c r="E10" s="27">
        <f t="shared" si="1"/>
        <v>0.25</v>
      </c>
      <c r="F10" s="26">
        <f t="shared" si="2"/>
        <v>-0.69314718055994529</v>
      </c>
      <c r="G10" s="38">
        <f t="shared" si="3"/>
        <v>0.5</v>
      </c>
      <c r="H10" s="28" t="e">
        <f t="shared" ca="1" si="4"/>
        <v>#NAME?</v>
      </c>
      <c r="I10" s="28" t="e">
        <f t="shared" ca="1" si="5"/>
        <v>#NAME?</v>
      </c>
      <c r="J10" s="29" t="e">
        <f t="shared" ca="1" si="6"/>
        <v>#NAME?</v>
      </c>
      <c r="K10" s="29" t="e">
        <f t="shared" ca="1" si="13"/>
        <v>#NAME?</v>
      </c>
      <c r="L10" s="30" t="e">
        <f t="shared" ca="1" si="7"/>
        <v>#NAME?</v>
      </c>
      <c r="M10" s="30" t="e">
        <f t="shared" ca="1" si="8"/>
        <v>#NAME?</v>
      </c>
      <c r="N10" s="31" t="e">
        <f t="shared" ca="1" si="9"/>
        <v>#NAME?</v>
      </c>
      <c r="O10" s="31" t="e">
        <f t="shared" ref="O10:O31" ca="1" si="16">$B10-L10</f>
        <v>#NAME?</v>
      </c>
      <c r="P10" s="28" t="e">
        <f t="shared" ca="1" si="10"/>
        <v>#NAME?</v>
      </c>
      <c r="Q10" s="28" t="e">
        <f t="shared" ca="1" si="11"/>
        <v>#NAME?</v>
      </c>
      <c r="R10" s="29" t="e">
        <f t="shared" ca="1" si="12"/>
        <v>#NAME?</v>
      </c>
      <c r="S10" s="29" t="e">
        <f t="shared" ref="S10:S31" ca="1" si="17">$B10-P10</f>
        <v>#NAME?</v>
      </c>
    </row>
    <row r="11" spans="1:19">
      <c r="A11" s="9">
        <v>21</v>
      </c>
      <c r="B11" s="8">
        <v>0</v>
      </c>
      <c r="C11" s="8">
        <v>491</v>
      </c>
      <c r="D11" s="27">
        <f t="shared" si="0"/>
        <v>0.5</v>
      </c>
      <c r="E11" s="27">
        <f t="shared" si="1"/>
        <v>0.25</v>
      </c>
      <c r="F11" s="26">
        <f t="shared" si="2"/>
        <v>-0.69314718055994529</v>
      </c>
      <c r="G11" s="38">
        <f t="shared" si="3"/>
        <v>-0.5</v>
      </c>
      <c r="H11" s="28" t="e">
        <f t="shared" ca="1" si="4"/>
        <v>#NAME?</v>
      </c>
      <c r="I11" s="28" t="e">
        <f t="shared" ca="1" si="5"/>
        <v>#NAME?</v>
      </c>
      <c r="J11" s="29" t="e">
        <f t="shared" ca="1" si="6"/>
        <v>#NAME?</v>
      </c>
      <c r="K11" s="29" t="e">
        <f t="shared" ca="1" si="13"/>
        <v>#NAME?</v>
      </c>
      <c r="L11" s="30" t="e">
        <f t="shared" ca="1" si="7"/>
        <v>#NAME?</v>
      </c>
      <c r="M11" s="30" t="e">
        <f t="shared" ca="1" si="8"/>
        <v>#NAME?</v>
      </c>
      <c r="N11" s="31" t="e">
        <f t="shared" ca="1" si="9"/>
        <v>#NAME?</v>
      </c>
      <c r="O11" s="31" t="e">
        <f t="shared" ca="1" si="16"/>
        <v>#NAME?</v>
      </c>
      <c r="P11" s="28" t="e">
        <f t="shared" ca="1" si="10"/>
        <v>#NAME?</v>
      </c>
      <c r="Q11" s="28" t="e">
        <f t="shared" ca="1" si="11"/>
        <v>#NAME?</v>
      </c>
      <c r="R11" s="29" t="e">
        <f t="shared" ca="1" si="12"/>
        <v>#NAME?</v>
      </c>
      <c r="S11" s="29" t="e">
        <f t="shared" ca="1" si="17"/>
        <v>#NAME?</v>
      </c>
    </row>
    <row r="12" spans="1:19">
      <c r="A12" s="9">
        <v>17</v>
      </c>
      <c r="B12" s="8">
        <v>1</v>
      </c>
      <c r="C12" s="8">
        <v>498</v>
      </c>
      <c r="D12" s="27">
        <f t="shared" si="0"/>
        <v>0.5</v>
      </c>
      <c r="E12" s="27">
        <f t="shared" si="1"/>
        <v>0.25</v>
      </c>
      <c r="F12" s="26">
        <f t="shared" si="2"/>
        <v>-0.69314718055994529</v>
      </c>
      <c r="G12" s="38">
        <f t="shared" si="3"/>
        <v>0.5</v>
      </c>
      <c r="H12" s="28" t="e">
        <f t="shared" ca="1" si="4"/>
        <v>#NAME?</v>
      </c>
      <c r="I12" s="28" t="e">
        <f t="shared" ca="1" si="5"/>
        <v>#NAME?</v>
      </c>
      <c r="J12" s="29" t="e">
        <f t="shared" ca="1" si="6"/>
        <v>#NAME?</v>
      </c>
      <c r="K12" s="29" t="e">
        <f t="shared" ca="1" si="13"/>
        <v>#NAME?</v>
      </c>
      <c r="L12" s="30" t="e">
        <f t="shared" ca="1" si="7"/>
        <v>#NAME?</v>
      </c>
      <c r="M12" s="30" t="e">
        <f t="shared" ca="1" si="8"/>
        <v>#NAME?</v>
      </c>
      <c r="N12" s="31" t="e">
        <f t="shared" ca="1" si="9"/>
        <v>#NAME?</v>
      </c>
      <c r="O12" s="31" t="e">
        <f t="shared" ca="1" si="16"/>
        <v>#NAME?</v>
      </c>
      <c r="P12" s="28" t="e">
        <f t="shared" ca="1" si="10"/>
        <v>#NAME?</v>
      </c>
      <c r="Q12" s="28" t="e">
        <f t="shared" ca="1" si="11"/>
        <v>#NAME?</v>
      </c>
      <c r="R12" s="29" t="e">
        <f t="shared" ca="1" si="12"/>
        <v>#NAME?</v>
      </c>
      <c r="S12" s="29" t="e">
        <f t="shared" ca="1" si="17"/>
        <v>#NAME?</v>
      </c>
    </row>
    <row r="13" spans="1:19">
      <c r="A13" s="9">
        <v>26</v>
      </c>
      <c r="B13" s="8">
        <v>0</v>
      </c>
      <c r="C13" s="8">
        <v>506</v>
      </c>
      <c r="D13" s="27">
        <f t="shared" si="0"/>
        <v>0.5</v>
      </c>
      <c r="E13" s="27">
        <f t="shared" si="1"/>
        <v>0.25</v>
      </c>
      <c r="F13" s="26">
        <f t="shared" si="2"/>
        <v>-0.69314718055994529</v>
      </c>
      <c r="G13" s="38">
        <f t="shared" si="3"/>
        <v>-0.5</v>
      </c>
      <c r="H13" s="28" t="e">
        <f t="shared" ca="1" si="4"/>
        <v>#NAME?</v>
      </c>
      <c r="I13" s="28" t="e">
        <f t="shared" ca="1" si="5"/>
        <v>#NAME?</v>
      </c>
      <c r="J13" s="29" t="e">
        <f t="shared" ca="1" si="6"/>
        <v>#NAME?</v>
      </c>
      <c r="K13" s="29" t="e">
        <f t="shared" ca="1" si="13"/>
        <v>#NAME?</v>
      </c>
      <c r="L13" s="30" t="e">
        <f t="shared" ca="1" si="7"/>
        <v>#NAME?</v>
      </c>
      <c r="M13" s="30" t="e">
        <f t="shared" ca="1" si="8"/>
        <v>#NAME?</v>
      </c>
      <c r="N13" s="31" t="e">
        <f t="shared" ca="1" si="9"/>
        <v>#NAME?</v>
      </c>
      <c r="O13" s="31" t="e">
        <f t="shared" ca="1" si="16"/>
        <v>#NAME?</v>
      </c>
      <c r="P13" s="28" t="e">
        <f t="shared" ca="1" si="10"/>
        <v>#NAME?</v>
      </c>
      <c r="Q13" s="28" t="e">
        <f t="shared" ca="1" si="11"/>
        <v>#NAME?</v>
      </c>
      <c r="R13" s="29" t="e">
        <f t="shared" ca="1" si="12"/>
        <v>#NAME?</v>
      </c>
      <c r="S13" s="29" t="e">
        <f t="shared" ca="1" si="17"/>
        <v>#NAME?</v>
      </c>
    </row>
    <row r="14" spans="1:19">
      <c r="A14" s="9">
        <v>18</v>
      </c>
      <c r="B14" s="8">
        <v>0</v>
      </c>
      <c r="C14" s="8">
        <v>520</v>
      </c>
      <c r="D14" s="27">
        <f t="shared" si="0"/>
        <v>0.5</v>
      </c>
      <c r="E14" s="27">
        <f t="shared" si="1"/>
        <v>0.25</v>
      </c>
      <c r="F14" s="26">
        <f t="shared" si="2"/>
        <v>-0.69314718055994529</v>
      </c>
      <c r="G14" s="38">
        <f t="shared" si="3"/>
        <v>-0.5</v>
      </c>
      <c r="H14" s="28" t="e">
        <f t="shared" ca="1" si="4"/>
        <v>#NAME?</v>
      </c>
      <c r="I14" s="28" t="e">
        <f t="shared" ca="1" si="5"/>
        <v>#NAME?</v>
      </c>
      <c r="J14" s="29" t="e">
        <f t="shared" ca="1" si="6"/>
        <v>#NAME?</v>
      </c>
      <c r="K14" s="29" t="e">
        <f t="shared" ca="1" si="13"/>
        <v>#NAME?</v>
      </c>
      <c r="L14" s="30" t="e">
        <f t="shared" ca="1" si="7"/>
        <v>#NAME?</v>
      </c>
      <c r="M14" s="30" t="e">
        <f t="shared" ca="1" si="8"/>
        <v>#NAME?</v>
      </c>
      <c r="N14" s="31" t="e">
        <f t="shared" ca="1" si="9"/>
        <v>#NAME?</v>
      </c>
      <c r="O14" s="31" t="e">
        <f t="shared" ca="1" si="16"/>
        <v>#NAME?</v>
      </c>
      <c r="P14" s="28" t="e">
        <f t="shared" ca="1" si="10"/>
        <v>#NAME?</v>
      </c>
      <c r="Q14" s="28" t="e">
        <f t="shared" ca="1" si="11"/>
        <v>#NAME?</v>
      </c>
      <c r="R14" s="29" t="e">
        <f t="shared" ca="1" si="12"/>
        <v>#NAME?</v>
      </c>
      <c r="S14" s="29" t="e">
        <f t="shared" ca="1" si="17"/>
        <v>#NAME?</v>
      </c>
    </row>
    <row r="15" spans="1:19">
      <c r="A15" s="9">
        <v>11</v>
      </c>
      <c r="B15" s="8">
        <v>1</v>
      </c>
      <c r="C15" s="8">
        <v>542</v>
      </c>
      <c r="D15" s="27">
        <f t="shared" si="0"/>
        <v>0.5</v>
      </c>
      <c r="E15" s="27">
        <f t="shared" si="1"/>
        <v>0.25</v>
      </c>
      <c r="F15" s="26">
        <f t="shared" si="2"/>
        <v>-0.69314718055994529</v>
      </c>
      <c r="G15" s="38">
        <f t="shared" si="3"/>
        <v>0.5</v>
      </c>
      <c r="H15" s="28" t="e">
        <f t="shared" ca="1" si="4"/>
        <v>#NAME?</v>
      </c>
      <c r="I15" s="28" t="e">
        <f t="shared" ca="1" si="5"/>
        <v>#NAME?</v>
      </c>
      <c r="J15" s="29" t="e">
        <f t="shared" ca="1" si="6"/>
        <v>#NAME?</v>
      </c>
      <c r="K15" s="29" t="e">
        <f t="shared" ca="1" si="13"/>
        <v>#NAME?</v>
      </c>
      <c r="L15" s="30" t="e">
        <f t="shared" ca="1" si="7"/>
        <v>#NAME?</v>
      </c>
      <c r="M15" s="30" t="e">
        <f t="shared" ca="1" si="8"/>
        <v>#NAME?</v>
      </c>
      <c r="N15" s="31" t="e">
        <f t="shared" ca="1" si="9"/>
        <v>#NAME?</v>
      </c>
      <c r="O15" s="31" t="e">
        <f t="shared" ca="1" si="16"/>
        <v>#NAME?</v>
      </c>
      <c r="P15" s="28" t="e">
        <f t="shared" ca="1" si="10"/>
        <v>#NAME?</v>
      </c>
      <c r="Q15" s="28" t="e">
        <f t="shared" ca="1" si="11"/>
        <v>#NAME?</v>
      </c>
      <c r="R15" s="29" t="e">
        <f t="shared" ca="1" si="12"/>
        <v>#NAME?</v>
      </c>
      <c r="S15" s="29" t="e">
        <f t="shared" ca="1" si="17"/>
        <v>#NAME?</v>
      </c>
    </row>
    <row r="16" spans="1:19">
      <c r="A16" s="9">
        <v>16</v>
      </c>
      <c r="B16" s="8">
        <v>0</v>
      </c>
      <c r="C16" s="8">
        <v>549</v>
      </c>
      <c r="D16" s="27">
        <f t="shared" si="0"/>
        <v>0.5</v>
      </c>
      <c r="E16" s="27">
        <f t="shared" si="1"/>
        <v>0.25</v>
      </c>
      <c r="F16" s="26">
        <f t="shared" si="2"/>
        <v>-0.69314718055994529</v>
      </c>
      <c r="G16" s="38">
        <f t="shared" si="3"/>
        <v>-0.5</v>
      </c>
      <c r="H16" s="28" t="e">
        <f t="shared" ca="1" si="4"/>
        <v>#NAME?</v>
      </c>
      <c r="I16" s="28" t="e">
        <f t="shared" ca="1" si="5"/>
        <v>#NAME?</v>
      </c>
      <c r="J16" s="29" t="e">
        <f t="shared" ca="1" si="6"/>
        <v>#NAME?</v>
      </c>
      <c r="K16" s="29" t="e">
        <f t="shared" ca="1" si="13"/>
        <v>#NAME?</v>
      </c>
      <c r="L16" s="30" t="e">
        <f t="shared" ca="1" si="7"/>
        <v>#NAME?</v>
      </c>
      <c r="M16" s="30" t="e">
        <f t="shared" ca="1" si="8"/>
        <v>#NAME?</v>
      </c>
      <c r="N16" s="31" t="e">
        <f t="shared" ca="1" si="9"/>
        <v>#NAME?</v>
      </c>
      <c r="O16" s="31" t="e">
        <f t="shared" ca="1" si="16"/>
        <v>#NAME?</v>
      </c>
      <c r="P16" s="28" t="e">
        <f t="shared" ca="1" si="10"/>
        <v>#NAME?</v>
      </c>
      <c r="Q16" s="28" t="e">
        <f t="shared" ca="1" si="11"/>
        <v>#NAME?</v>
      </c>
      <c r="R16" s="29" t="e">
        <f t="shared" ca="1" si="12"/>
        <v>#NAME?</v>
      </c>
      <c r="S16" s="29" t="e">
        <f t="shared" ca="1" si="17"/>
        <v>#NAME?</v>
      </c>
    </row>
    <row r="17" spans="1:19">
      <c r="A17" s="9">
        <v>13</v>
      </c>
      <c r="B17" s="8">
        <v>1</v>
      </c>
      <c r="C17" s="8">
        <v>553</v>
      </c>
      <c r="D17" s="27">
        <f t="shared" si="0"/>
        <v>0.5</v>
      </c>
      <c r="E17" s="27">
        <f t="shared" si="1"/>
        <v>0.25</v>
      </c>
      <c r="F17" s="26">
        <f t="shared" si="2"/>
        <v>-0.69314718055994529</v>
      </c>
      <c r="G17" s="38">
        <f t="shared" si="3"/>
        <v>0.5</v>
      </c>
      <c r="H17" s="28" t="e">
        <f t="shared" ca="1" si="4"/>
        <v>#NAME?</v>
      </c>
      <c r="I17" s="28" t="e">
        <f t="shared" ca="1" si="5"/>
        <v>#NAME?</v>
      </c>
      <c r="J17" s="29" t="e">
        <f t="shared" ca="1" si="6"/>
        <v>#NAME?</v>
      </c>
      <c r="K17" s="29" t="e">
        <f t="shared" ca="1" si="13"/>
        <v>#NAME?</v>
      </c>
      <c r="L17" s="30" t="e">
        <f t="shared" ca="1" si="7"/>
        <v>#NAME?</v>
      </c>
      <c r="M17" s="30" t="e">
        <f t="shared" ca="1" si="8"/>
        <v>#NAME?</v>
      </c>
      <c r="N17" s="31" t="e">
        <f t="shared" ca="1" si="9"/>
        <v>#NAME?</v>
      </c>
      <c r="O17" s="31" t="e">
        <f t="shared" ca="1" si="16"/>
        <v>#NAME?</v>
      </c>
      <c r="P17" s="28" t="e">
        <f t="shared" ca="1" si="10"/>
        <v>#NAME?</v>
      </c>
      <c r="Q17" s="28" t="e">
        <f t="shared" ca="1" si="11"/>
        <v>#NAME?</v>
      </c>
      <c r="R17" s="29" t="e">
        <f t="shared" ca="1" si="12"/>
        <v>#NAME?</v>
      </c>
      <c r="S17" s="29" t="e">
        <f t="shared" ca="1" si="17"/>
        <v>#NAME?</v>
      </c>
    </row>
    <row r="18" spans="1:19">
      <c r="A18" s="9">
        <v>25</v>
      </c>
      <c r="B18" s="8">
        <v>1</v>
      </c>
      <c r="C18" s="8">
        <v>562</v>
      </c>
      <c r="D18" s="27">
        <f t="shared" si="0"/>
        <v>0.5</v>
      </c>
      <c r="E18" s="27">
        <f t="shared" si="1"/>
        <v>0.25</v>
      </c>
      <c r="F18" s="26">
        <f t="shared" si="2"/>
        <v>-0.69314718055994529</v>
      </c>
      <c r="G18" s="38">
        <f t="shared" si="3"/>
        <v>0.5</v>
      </c>
      <c r="H18" s="28" t="e">
        <f t="shared" ca="1" si="4"/>
        <v>#NAME?</v>
      </c>
      <c r="I18" s="28" t="e">
        <f t="shared" ca="1" si="5"/>
        <v>#NAME?</v>
      </c>
      <c r="J18" s="29" t="e">
        <f t="shared" ca="1" si="6"/>
        <v>#NAME?</v>
      </c>
      <c r="K18" s="29" t="e">
        <f t="shared" ca="1" si="13"/>
        <v>#NAME?</v>
      </c>
      <c r="L18" s="30" t="e">
        <f t="shared" ca="1" si="7"/>
        <v>#NAME?</v>
      </c>
      <c r="M18" s="30" t="e">
        <f t="shared" ca="1" si="8"/>
        <v>#NAME?</v>
      </c>
      <c r="N18" s="31" t="e">
        <f t="shared" ca="1" si="9"/>
        <v>#NAME?</v>
      </c>
      <c r="O18" s="31" t="e">
        <f t="shared" ca="1" si="16"/>
        <v>#NAME?</v>
      </c>
      <c r="P18" s="28" t="e">
        <f t="shared" ca="1" si="10"/>
        <v>#NAME?</v>
      </c>
      <c r="Q18" s="28" t="e">
        <f t="shared" ca="1" si="11"/>
        <v>#NAME?</v>
      </c>
      <c r="R18" s="29" t="e">
        <f t="shared" ca="1" si="12"/>
        <v>#NAME?</v>
      </c>
      <c r="S18" s="29" t="e">
        <f t="shared" ca="1" si="17"/>
        <v>#NAME?</v>
      </c>
    </row>
    <row r="19" spans="1:19">
      <c r="A19" s="9">
        <v>15</v>
      </c>
      <c r="B19" s="8">
        <v>1</v>
      </c>
      <c r="C19" s="8">
        <v>563</v>
      </c>
      <c r="D19" s="27">
        <f t="shared" si="0"/>
        <v>0.5</v>
      </c>
      <c r="E19" s="27">
        <f t="shared" si="1"/>
        <v>0.25</v>
      </c>
      <c r="F19" s="26">
        <f t="shared" si="2"/>
        <v>-0.69314718055994529</v>
      </c>
      <c r="G19" s="38">
        <f t="shared" si="3"/>
        <v>0.5</v>
      </c>
      <c r="H19" s="28" t="e">
        <f t="shared" ca="1" si="4"/>
        <v>#NAME?</v>
      </c>
      <c r="I19" s="28" t="e">
        <f t="shared" ca="1" si="5"/>
        <v>#NAME?</v>
      </c>
      <c r="J19" s="29" t="e">
        <f t="shared" ca="1" si="6"/>
        <v>#NAME?</v>
      </c>
      <c r="K19" s="29" t="e">
        <f t="shared" ca="1" si="13"/>
        <v>#NAME?</v>
      </c>
      <c r="L19" s="30" t="e">
        <f t="shared" ca="1" si="7"/>
        <v>#NAME?</v>
      </c>
      <c r="M19" s="30" t="e">
        <f t="shared" ca="1" si="8"/>
        <v>#NAME?</v>
      </c>
      <c r="N19" s="31" t="e">
        <f t="shared" ca="1" si="9"/>
        <v>#NAME?</v>
      </c>
      <c r="O19" s="31" t="e">
        <f t="shared" ca="1" si="16"/>
        <v>#NAME?</v>
      </c>
      <c r="P19" s="28" t="e">
        <f t="shared" ca="1" si="10"/>
        <v>#NAME?</v>
      </c>
      <c r="Q19" s="28" t="e">
        <f t="shared" ca="1" si="11"/>
        <v>#NAME?</v>
      </c>
      <c r="R19" s="29" t="e">
        <f t="shared" ca="1" si="12"/>
        <v>#NAME?</v>
      </c>
      <c r="S19" s="29" t="e">
        <f t="shared" ca="1" si="17"/>
        <v>#NAME?</v>
      </c>
    </row>
    <row r="20" spans="1:19">
      <c r="A20" s="9">
        <v>24</v>
      </c>
      <c r="B20" s="8">
        <v>0</v>
      </c>
      <c r="C20" s="8">
        <v>573</v>
      </c>
      <c r="D20" s="27">
        <f t="shared" si="0"/>
        <v>0.5</v>
      </c>
      <c r="E20" s="27">
        <f t="shared" si="1"/>
        <v>0.25</v>
      </c>
      <c r="F20" s="26">
        <f t="shared" si="2"/>
        <v>-0.69314718055994529</v>
      </c>
      <c r="G20" s="38">
        <f t="shared" si="3"/>
        <v>-0.5</v>
      </c>
      <c r="H20" s="28" t="e">
        <f t="shared" ca="1" si="4"/>
        <v>#NAME?</v>
      </c>
      <c r="I20" s="28" t="e">
        <f t="shared" ca="1" si="5"/>
        <v>#NAME?</v>
      </c>
      <c r="J20" s="29" t="e">
        <f t="shared" ca="1" si="6"/>
        <v>#NAME?</v>
      </c>
      <c r="K20" s="29" t="e">
        <f t="shared" ca="1" si="13"/>
        <v>#NAME?</v>
      </c>
      <c r="L20" s="30" t="e">
        <f t="shared" ca="1" si="7"/>
        <v>#NAME?</v>
      </c>
      <c r="M20" s="30" t="e">
        <f t="shared" ca="1" si="8"/>
        <v>#NAME?</v>
      </c>
      <c r="N20" s="31" t="e">
        <f t="shared" ca="1" si="9"/>
        <v>#NAME?</v>
      </c>
      <c r="O20" s="31" t="e">
        <f t="shared" ca="1" si="16"/>
        <v>#NAME?</v>
      </c>
      <c r="P20" s="28" t="e">
        <f t="shared" ca="1" si="10"/>
        <v>#NAME?</v>
      </c>
      <c r="Q20" s="28" t="e">
        <f t="shared" ca="1" si="11"/>
        <v>#NAME?</v>
      </c>
      <c r="R20" s="29" t="e">
        <f t="shared" ca="1" si="12"/>
        <v>#NAME?</v>
      </c>
      <c r="S20" s="29" t="e">
        <f t="shared" ca="1" si="17"/>
        <v>#NAME?</v>
      </c>
    </row>
    <row r="21" spans="1:19">
      <c r="A21" s="9">
        <v>8</v>
      </c>
      <c r="B21" s="8">
        <v>1</v>
      </c>
      <c r="C21" s="8">
        <v>582</v>
      </c>
      <c r="D21" s="27">
        <f t="shared" si="0"/>
        <v>0.5</v>
      </c>
      <c r="E21" s="27">
        <f t="shared" si="1"/>
        <v>0.25</v>
      </c>
      <c r="F21" s="26">
        <f t="shared" si="2"/>
        <v>-0.69314718055994529</v>
      </c>
      <c r="G21" s="38">
        <f t="shared" si="3"/>
        <v>0.5</v>
      </c>
      <c r="H21" s="28" t="e">
        <f t="shared" ca="1" si="4"/>
        <v>#NAME?</v>
      </c>
      <c r="I21" s="28" t="e">
        <f t="shared" ca="1" si="5"/>
        <v>#NAME?</v>
      </c>
      <c r="J21" s="29" t="e">
        <f t="shared" ca="1" si="6"/>
        <v>#NAME?</v>
      </c>
      <c r="K21" s="29" t="e">
        <f t="shared" ca="1" si="13"/>
        <v>#NAME?</v>
      </c>
      <c r="L21" s="30" t="e">
        <f t="shared" ca="1" si="7"/>
        <v>#NAME?</v>
      </c>
      <c r="M21" s="30" t="e">
        <f t="shared" ca="1" si="8"/>
        <v>#NAME?</v>
      </c>
      <c r="N21" s="31" t="e">
        <f t="shared" ca="1" si="9"/>
        <v>#NAME?</v>
      </c>
      <c r="O21" s="31" t="e">
        <f t="shared" ca="1" si="16"/>
        <v>#NAME?</v>
      </c>
      <c r="P21" s="28" t="e">
        <f t="shared" ca="1" si="10"/>
        <v>#NAME?</v>
      </c>
      <c r="Q21" s="28" t="e">
        <f t="shared" ca="1" si="11"/>
        <v>#NAME?</v>
      </c>
      <c r="R21" s="29" t="e">
        <f t="shared" ca="1" si="12"/>
        <v>#NAME?</v>
      </c>
      <c r="S21" s="29" t="e">
        <f t="shared" ca="1" si="17"/>
        <v>#NAME?</v>
      </c>
    </row>
    <row r="22" spans="1:19">
      <c r="A22" s="9">
        <v>6</v>
      </c>
      <c r="B22" s="8">
        <v>0</v>
      </c>
      <c r="C22" s="8">
        <v>584</v>
      </c>
      <c r="D22" s="27">
        <f t="shared" si="0"/>
        <v>0.5</v>
      </c>
      <c r="E22" s="27">
        <f t="shared" si="1"/>
        <v>0.25</v>
      </c>
      <c r="F22" s="26">
        <f t="shared" si="2"/>
        <v>-0.69314718055994529</v>
      </c>
      <c r="G22" s="38">
        <f t="shared" si="3"/>
        <v>-0.5</v>
      </c>
      <c r="H22" s="28" t="e">
        <f t="shared" ca="1" si="4"/>
        <v>#NAME?</v>
      </c>
      <c r="I22" s="28" t="e">
        <f t="shared" ca="1" si="5"/>
        <v>#NAME?</v>
      </c>
      <c r="J22" s="29" t="e">
        <f t="shared" ca="1" si="6"/>
        <v>#NAME?</v>
      </c>
      <c r="K22" s="29" t="e">
        <f t="shared" ca="1" si="13"/>
        <v>#NAME?</v>
      </c>
      <c r="L22" s="30" t="e">
        <f t="shared" ca="1" si="7"/>
        <v>#NAME?</v>
      </c>
      <c r="M22" s="30" t="e">
        <f t="shared" ca="1" si="8"/>
        <v>#NAME?</v>
      </c>
      <c r="N22" s="31" t="e">
        <f t="shared" ca="1" si="9"/>
        <v>#NAME?</v>
      </c>
      <c r="O22" s="31" t="e">
        <f t="shared" ca="1" si="16"/>
        <v>#NAME?</v>
      </c>
      <c r="P22" s="28" t="e">
        <f t="shared" ca="1" si="10"/>
        <v>#NAME?</v>
      </c>
      <c r="Q22" s="28" t="e">
        <f t="shared" ca="1" si="11"/>
        <v>#NAME?</v>
      </c>
      <c r="R22" s="29" t="e">
        <f t="shared" ca="1" si="12"/>
        <v>#NAME?</v>
      </c>
      <c r="S22" s="29" t="e">
        <f t="shared" ca="1" si="17"/>
        <v>#NAME?</v>
      </c>
    </row>
    <row r="23" spans="1:19">
      <c r="A23" s="9">
        <v>20</v>
      </c>
      <c r="B23" s="8">
        <v>0</v>
      </c>
      <c r="C23" s="8">
        <v>598</v>
      </c>
      <c r="D23" s="27">
        <f t="shared" si="0"/>
        <v>0.5</v>
      </c>
      <c r="E23" s="27">
        <f t="shared" si="1"/>
        <v>0.25</v>
      </c>
      <c r="F23" s="26">
        <f t="shared" si="2"/>
        <v>-0.69314718055994529</v>
      </c>
      <c r="G23" s="38">
        <f t="shared" si="3"/>
        <v>-0.5</v>
      </c>
      <c r="H23" s="28" t="e">
        <f t="shared" ca="1" si="4"/>
        <v>#NAME?</v>
      </c>
      <c r="I23" s="28" t="e">
        <f t="shared" ca="1" si="5"/>
        <v>#NAME?</v>
      </c>
      <c r="J23" s="29" t="e">
        <f t="shared" ca="1" si="6"/>
        <v>#NAME?</v>
      </c>
      <c r="K23" s="29" t="e">
        <f t="shared" ca="1" si="13"/>
        <v>#NAME?</v>
      </c>
      <c r="L23" s="30" t="e">
        <f t="shared" ca="1" si="7"/>
        <v>#NAME?</v>
      </c>
      <c r="M23" s="30" t="e">
        <f t="shared" ca="1" si="8"/>
        <v>#NAME?</v>
      </c>
      <c r="N23" s="31" t="e">
        <f t="shared" ca="1" si="9"/>
        <v>#NAME?</v>
      </c>
      <c r="O23" s="31" t="e">
        <f t="shared" ca="1" si="16"/>
        <v>#NAME?</v>
      </c>
      <c r="P23" s="28" t="e">
        <f t="shared" ca="1" si="10"/>
        <v>#NAME?</v>
      </c>
      <c r="Q23" s="28" t="e">
        <f t="shared" ca="1" si="11"/>
        <v>#NAME?</v>
      </c>
      <c r="R23" s="29" t="e">
        <f t="shared" ca="1" si="12"/>
        <v>#NAME?</v>
      </c>
      <c r="S23" s="29" t="e">
        <f t="shared" ca="1" si="17"/>
        <v>#NAME?</v>
      </c>
    </row>
    <row r="24" spans="1:19">
      <c r="A24" s="9">
        <v>27</v>
      </c>
      <c r="B24" s="8">
        <v>1</v>
      </c>
      <c r="C24" s="8">
        <v>600</v>
      </c>
      <c r="D24" s="27">
        <f t="shared" si="0"/>
        <v>0.5</v>
      </c>
      <c r="E24" s="27">
        <f t="shared" si="1"/>
        <v>0.25</v>
      </c>
      <c r="F24" s="26">
        <f t="shared" si="2"/>
        <v>-0.69314718055994529</v>
      </c>
      <c r="G24" s="38">
        <f t="shared" si="3"/>
        <v>0.5</v>
      </c>
      <c r="H24" s="28" t="e">
        <f t="shared" ca="1" si="4"/>
        <v>#NAME?</v>
      </c>
      <c r="I24" s="28" t="e">
        <f t="shared" ca="1" si="5"/>
        <v>#NAME?</v>
      </c>
      <c r="J24" s="29" t="e">
        <f t="shared" ca="1" si="6"/>
        <v>#NAME?</v>
      </c>
      <c r="K24" s="29" t="e">
        <f t="shared" ca="1" si="13"/>
        <v>#NAME?</v>
      </c>
      <c r="L24" s="30" t="e">
        <f t="shared" ca="1" si="7"/>
        <v>#NAME?</v>
      </c>
      <c r="M24" s="30" t="e">
        <f t="shared" ca="1" si="8"/>
        <v>#NAME?</v>
      </c>
      <c r="N24" s="31" t="e">
        <f t="shared" ca="1" si="9"/>
        <v>#NAME?</v>
      </c>
      <c r="O24" s="31" t="e">
        <f t="shared" ca="1" si="16"/>
        <v>#NAME?</v>
      </c>
      <c r="P24" s="28" t="e">
        <f t="shared" ca="1" si="10"/>
        <v>#NAME?</v>
      </c>
      <c r="Q24" s="28" t="e">
        <f t="shared" ca="1" si="11"/>
        <v>#NAME?</v>
      </c>
      <c r="R24" s="29" t="e">
        <f t="shared" ca="1" si="12"/>
        <v>#NAME?</v>
      </c>
      <c r="S24" s="29" t="e">
        <f t="shared" ca="1" si="17"/>
        <v>#NAME?</v>
      </c>
    </row>
    <row r="25" spans="1:19">
      <c r="A25" s="9">
        <v>19</v>
      </c>
      <c r="B25" s="8">
        <v>1</v>
      </c>
      <c r="C25" s="8">
        <v>610</v>
      </c>
      <c r="D25" s="27">
        <f t="shared" si="0"/>
        <v>0.5</v>
      </c>
      <c r="E25" s="27">
        <f t="shared" si="1"/>
        <v>0.25</v>
      </c>
      <c r="F25" s="26">
        <f t="shared" si="2"/>
        <v>-0.69314718055994529</v>
      </c>
      <c r="G25" s="38">
        <f t="shared" si="3"/>
        <v>0.5</v>
      </c>
      <c r="H25" s="28" t="e">
        <f t="shared" ca="1" si="4"/>
        <v>#NAME?</v>
      </c>
      <c r="I25" s="28" t="e">
        <f t="shared" ca="1" si="5"/>
        <v>#NAME?</v>
      </c>
      <c r="J25" s="29" t="e">
        <f t="shared" ca="1" si="6"/>
        <v>#NAME?</v>
      </c>
      <c r="K25" s="29" t="e">
        <f t="shared" ca="1" si="13"/>
        <v>#NAME?</v>
      </c>
      <c r="L25" s="30" t="e">
        <f t="shared" ca="1" si="7"/>
        <v>#NAME?</v>
      </c>
      <c r="M25" s="30" t="e">
        <f t="shared" ca="1" si="8"/>
        <v>#NAME?</v>
      </c>
      <c r="N25" s="31" t="e">
        <f t="shared" ca="1" si="9"/>
        <v>#NAME?</v>
      </c>
      <c r="O25" s="31" t="e">
        <f t="shared" ca="1" si="16"/>
        <v>#NAME?</v>
      </c>
      <c r="P25" s="28" t="e">
        <f t="shared" ca="1" si="10"/>
        <v>#NAME?</v>
      </c>
      <c r="Q25" s="28" t="e">
        <f t="shared" ca="1" si="11"/>
        <v>#NAME?</v>
      </c>
      <c r="R25" s="29" t="e">
        <f t="shared" ca="1" si="12"/>
        <v>#NAME?</v>
      </c>
      <c r="S25" s="29" t="e">
        <f t="shared" ca="1" si="17"/>
        <v>#NAME?</v>
      </c>
    </row>
    <row r="26" spans="1:19">
      <c r="A26" s="9">
        <v>22</v>
      </c>
      <c r="B26" s="8">
        <v>0</v>
      </c>
      <c r="C26" s="8">
        <v>617</v>
      </c>
      <c r="D26" s="27">
        <f t="shared" si="0"/>
        <v>0.5</v>
      </c>
      <c r="E26" s="27">
        <f t="shared" si="1"/>
        <v>0.25</v>
      </c>
      <c r="F26" s="26">
        <f t="shared" si="2"/>
        <v>-0.69314718055994529</v>
      </c>
      <c r="G26" s="38">
        <f t="shared" si="3"/>
        <v>-0.5</v>
      </c>
      <c r="H26" s="28" t="e">
        <f t="shared" ca="1" si="4"/>
        <v>#NAME?</v>
      </c>
      <c r="I26" s="28" t="e">
        <f t="shared" ca="1" si="5"/>
        <v>#NAME?</v>
      </c>
      <c r="J26" s="29" t="e">
        <f t="shared" ca="1" si="6"/>
        <v>#NAME?</v>
      </c>
      <c r="K26" s="29" t="e">
        <f t="shared" ca="1" si="13"/>
        <v>#NAME?</v>
      </c>
      <c r="L26" s="30" t="e">
        <f t="shared" ca="1" si="7"/>
        <v>#NAME?</v>
      </c>
      <c r="M26" s="30" t="e">
        <f t="shared" ca="1" si="8"/>
        <v>#NAME?</v>
      </c>
      <c r="N26" s="31" t="e">
        <f t="shared" ca="1" si="9"/>
        <v>#NAME?</v>
      </c>
      <c r="O26" s="31" t="e">
        <f t="shared" ca="1" si="16"/>
        <v>#NAME?</v>
      </c>
      <c r="P26" s="28" t="e">
        <f t="shared" ca="1" si="10"/>
        <v>#NAME?</v>
      </c>
      <c r="Q26" s="28" t="e">
        <f t="shared" ca="1" si="11"/>
        <v>#NAME?</v>
      </c>
      <c r="R26" s="29" t="e">
        <f t="shared" ca="1" si="12"/>
        <v>#NAME?</v>
      </c>
      <c r="S26" s="29" t="e">
        <f t="shared" ca="1" si="17"/>
        <v>#NAME?</v>
      </c>
    </row>
    <row r="27" spans="1:19">
      <c r="A27" s="9">
        <v>5</v>
      </c>
      <c r="B27" s="8">
        <v>1</v>
      </c>
      <c r="C27" s="8">
        <v>619</v>
      </c>
      <c r="D27" s="27">
        <f t="shared" si="0"/>
        <v>0.5</v>
      </c>
      <c r="E27" s="27">
        <f t="shared" si="1"/>
        <v>0.25</v>
      </c>
      <c r="F27" s="26">
        <f t="shared" si="2"/>
        <v>-0.69314718055994529</v>
      </c>
      <c r="G27" s="38">
        <f t="shared" si="3"/>
        <v>0.5</v>
      </c>
      <c r="H27" s="28" t="e">
        <f t="shared" ca="1" si="4"/>
        <v>#NAME?</v>
      </c>
      <c r="I27" s="28" t="e">
        <f t="shared" ca="1" si="5"/>
        <v>#NAME?</v>
      </c>
      <c r="J27" s="29" t="e">
        <f t="shared" ca="1" si="6"/>
        <v>#NAME?</v>
      </c>
      <c r="K27" s="29" t="e">
        <f t="shared" ca="1" si="13"/>
        <v>#NAME?</v>
      </c>
      <c r="L27" s="30" t="e">
        <f t="shared" ca="1" si="7"/>
        <v>#NAME?</v>
      </c>
      <c r="M27" s="30" t="e">
        <f t="shared" ca="1" si="8"/>
        <v>#NAME?</v>
      </c>
      <c r="N27" s="31" t="e">
        <f t="shared" ca="1" si="9"/>
        <v>#NAME?</v>
      </c>
      <c r="O27" s="31" t="e">
        <f t="shared" ca="1" si="16"/>
        <v>#NAME?</v>
      </c>
      <c r="P27" s="28" t="e">
        <f t="shared" ca="1" si="10"/>
        <v>#NAME?</v>
      </c>
      <c r="Q27" s="28" t="e">
        <f t="shared" ca="1" si="11"/>
        <v>#NAME?</v>
      </c>
      <c r="R27" s="29" t="e">
        <f t="shared" ca="1" si="12"/>
        <v>#NAME?</v>
      </c>
      <c r="S27" s="29" t="e">
        <f t="shared" ca="1" si="17"/>
        <v>#NAME?</v>
      </c>
    </row>
    <row r="28" spans="1:19">
      <c r="A28" s="9">
        <v>23</v>
      </c>
      <c r="B28" s="8">
        <v>1</v>
      </c>
      <c r="C28" s="8">
        <v>621</v>
      </c>
      <c r="D28" s="27">
        <f t="shared" si="0"/>
        <v>0.5</v>
      </c>
      <c r="E28" s="27">
        <f t="shared" si="1"/>
        <v>0.25</v>
      </c>
      <c r="F28" s="26">
        <f t="shared" si="2"/>
        <v>-0.69314718055994529</v>
      </c>
      <c r="G28" s="38">
        <f t="shared" si="3"/>
        <v>0.5</v>
      </c>
      <c r="H28" s="28" t="e">
        <f t="shared" ca="1" si="4"/>
        <v>#NAME?</v>
      </c>
      <c r="I28" s="28" t="e">
        <f t="shared" ca="1" si="5"/>
        <v>#NAME?</v>
      </c>
      <c r="J28" s="29" t="e">
        <f t="shared" ca="1" si="6"/>
        <v>#NAME?</v>
      </c>
      <c r="K28" s="29" t="e">
        <f t="shared" ca="1" si="13"/>
        <v>#NAME?</v>
      </c>
      <c r="L28" s="30" t="e">
        <f t="shared" ca="1" si="7"/>
        <v>#NAME?</v>
      </c>
      <c r="M28" s="30" t="e">
        <f t="shared" ca="1" si="8"/>
        <v>#NAME?</v>
      </c>
      <c r="N28" s="31" t="e">
        <f t="shared" ca="1" si="9"/>
        <v>#NAME?</v>
      </c>
      <c r="O28" s="31" t="e">
        <f t="shared" ca="1" si="16"/>
        <v>#NAME?</v>
      </c>
      <c r="P28" s="28" t="e">
        <f t="shared" ca="1" si="10"/>
        <v>#NAME?</v>
      </c>
      <c r="Q28" s="28" t="e">
        <f t="shared" ca="1" si="11"/>
        <v>#NAME?</v>
      </c>
      <c r="R28" s="29" t="e">
        <f t="shared" ca="1" si="12"/>
        <v>#NAME?</v>
      </c>
      <c r="S28" s="29" t="e">
        <f t="shared" ca="1" si="17"/>
        <v>#NAME?</v>
      </c>
    </row>
    <row r="29" spans="1:19">
      <c r="A29" s="9">
        <v>10</v>
      </c>
      <c r="B29" s="8">
        <v>1</v>
      </c>
      <c r="C29" s="8">
        <v>624</v>
      </c>
      <c r="D29" s="27">
        <f t="shared" si="0"/>
        <v>0.5</v>
      </c>
      <c r="E29" s="27">
        <f t="shared" si="1"/>
        <v>0.25</v>
      </c>
      <c r="F29" s="26">
        <f t="shared" si="2"/>
        <v>-0.69314718055994529</v>
      </c>
      <c r="G29" s="38">
        <f t="shared" si="3"/>
        <v>0.5</v>
      </c>
      <c r="H29" s="28" t="e">
        <f t="shared" ca="1" si="4"/>
        <v>#NAME?</v>
      </c>
      <c r="I29" s="28" t="e">
        <f t="shared" ca="1" si="5"/>
        <v>#NAME?</v>
      </c>
      <c r="J29" s="29" t="e">
        <f t="shared" ca="1" si="6"/>
        <v>#NAME?</v>
      </c>
      <c r="K29" s="29" t="e">
        <f t="shared" ca="1" si="13"/>
        <v>#NAME?</v>
      </c>
      <c r="L29" s="30" t="e">
        <f t="shared" ca="1" si="7"/>
        <v>#NAME?</v>
      </c>
      <c r="M29" s="30" t="e">
        <f t="shared" ca="1" si="8"/>
        <v>#NAME?</v>
      </c>
      <c r="N29" s="31" t="e">
        <f t="shared" ca="1" si="9"/>
        <v>#NAME?</v>
      </c>
      <c r="O29" s="31" t="e">
        <f t="shared" ca="1" si="16"/>
        <v>#NAME?</v>
      </c>
      <c r="P29" s="28" t="e">
        <f t="shared" ca="1" si="10"/>
        <v>#NAME?</v>
      </c>
      <c r="Q29" s="28" t="e">
        <f t="shared" ca="1" si="11"/>
        <v>#NAME?</v>
      </c>
      <c r="R29" s="29" t="e">
        <f t="shared" ca="1" si="12"/>
        <v>#NAME?</v>
      </c>
      <c r="S29" s="29" t="e">
        <f t="shared" ca="1" si="17"/>
        <v>#NAME?</v>
      </c>
    </row>
    <row r="30" spans="1:19">
      <c r="A30" s="9">
        <v>9</v>
      </c>
      <c r="B30" s="8">
        <v>1</v>
      </c>
      <c r="C30" s="8">
        <v>638</v>
      </c>
      <c r="D30" s="27">
        <f t="shared" si="0"/>
        <v>0.5</v>
      </c>
      <c r="E30" s="27">
        <f t="shared" si="1"/>
        <v>0.25</v>
      </c>
      <c r="F30" s="26">
        <f t="shared" si="2"/>
        <v>-0.69314718055994529</v>
      </c>
      <c r="G30" s="38">
        <f t="shared" si="3"/>
        <v>0.5</v>
      </c>
      <c r="H30" s="28" t="e">
        <f t="shared" ca="1" si="4"/>
        <v>#NAME?</v>
      </c>
      <c r="I30" s="28" t="e">
        <f t="shared" ca="1" si="5"/>
        <v>#NAME?</v>
      </c>
      <c r="J30" s="29" t="e">
        <f t="shared" ca="1" si="6"/>
        <v>#NAME?</v>
      </c>
      <c r="K30" s="29" t="e">
        <f t="shared" ca="1" si="13"/>
        <v>#NAME?</v>
      </c>
      <c r="L30" s="30" t="e">
        <f t="shared" ca="1" si="7"/>
        <v>#NAME?</v>
      </c>
      <c r="M30" s="30" t="e">
        <f t="shared" ca="1" si="8"/>
        <v>#NAME?</v>
      </c>
      <c r="N30" s="31" t="e">
        <f t="shared" ca="1" si="9"/>
        <v>#NAME?</v>
      </c>
      <c r="O30" s="31" t="e">
        <f t="shared" ca="1" si="16"/>
        <v>#NAME?</v>
      </c>
      <c r="P30" s="28" t="e">
        <f t="shared" ca="1" si="10"/>
        <v>#NAME?</v>
      </c>
      <c r="Q30" s="28" t="e">
        <f t="shared" ca="1" si="11"/>
        <v>#NAME?</v>
      </c>
      <c r="R30" s="29" t="e">
        <f t="shared" ca="1" si="12"/>
        <v>#NAME?</v>
      </c>
      <c r="S30" s="29" t="e">
        <f t="shared" ca="1" si="17"/>
        <v>#NAME?</v>
      </c>
    </row>
    <row r="31" spans="1:19">
      <c r="A31" s="9">
        <v>12</v>
      </c>
      <c r="B31" s="8">
        <v>1</v>
      </c>
      <c r="C31" s="8">
        <v>650</v>
      </c>
      <c r="D31" s="27">
        <f t="shared" si="0"/>
        <v>0.5</v>
      </c>
      <c r="E31" s="27">
        <f t="shared" si="1"/>
        <v>0.25</v>
      </c>
      <c r="F31" s="26">
        <f t="shared" si="2"/>
        <v>-0.69314718055994529</v>
      </c>
      <c r="G31" s="38">
        <f t="shared" si="3"/>
        <v>0.5</v>
      </c>
      <c r="H31" s="28" t="e">
        <f t="shared" ca="1" si="4"/>
        <v>#NAME?</v>
      </c>
      <c r="I31" s="28" t="e">
        <f t="shared" ca="1" si="5"/>
        <v>#NAME?</v>
      </c>
      <c r="J31" s="29" t="e">
        <f t="shared" ca="1" si="6"/>
        <v>#NAME?</v>
      </c>
      <c r="K31" s="29" t="e">
        <f t="shared" ca="1" si="13"/>
        <v>#NAME?</v>
      </c>
      <c r="L31" s="30" t="e">
        <f t="shared" ca="1" si="7"/>
        <v>#NAME?</v>
      </c>
      <c r="M31" s="30" t="e">
        <f t="shared" ca="1" si="8"/>
        <v>#NAME?</v>
      </c>
      <c r="N31" s="31" t="e">
        <f t="shared" ca="1" si="9"/>
        <v>#NAME?</v>
      </c>
      <c r="O31" s="31" t="e">
        <f t="shared" ca="1" si="16"/>
        <v>#NAME?</v>
      </c>
      <c r="P31" s="28" t="e">
        <f t="shared" ca="1" si="10"/>
        <v>#NAME?</v>
      </c>
      <c r="Q31" s="28" t="e">
        <f t="shared" ca="1" si="11"/>
        <v>#NAME?</v>
      </c>
      <c r="R31" s="29" t="e">
        <f t="shared" ca="1" si="12"/>
        <v>#NAME?</v>
      </c>
      <c r="S31" s="29" t="e">
        <f t="shared" ca="1" si="17"/>
        <v>#NAME?</v>
      </c>
    </row>
    <row r="32" spans="1:19">
      <c r="F32">
        <f>SUM(F5:F31)</f>
        <v>-18.714973875118517</v>
      </c>
      <c r="J32" t="e">
        <f ca="1">SUM(J5:J31)</f>
        <v>#NAME?</v>
      </c>
      <c r="N32" t="e">
        <f ca="1">SUM(N5:N31)</f>
        <v>#NAME?</v>
      </c>
      <c r="R32" t="e">
        <f ca="1">SUM(R5:R31)</f>
        <v>#NAME?</v>
      </c>
    </row>
    <row r="36" spans="2:9">
      <c r="B36" s="14" t="s">
        <v>57</v>
      </c>
      <c r="C36" t="s">
        <v>44</v>
      </c>
      <c r="D36" t="s">
        <v>5</v>
      </c>
      <c r="E36" t="s">
        <v>58</v>
      </c>
      <c r="F36" t="s">
        <v>69</v>
      </c>
      <c r="I36" t="s">
        <v>78</v>
      </c>
    </row>
    <row r="37" spans="2:9">
      <c r="B37">
        <v>0</v>
      </c>
      <c r="C37">
        <v>0</v>
      </c>
      <c r="D37">
        <v>0</v>
      </c>
      <c r="E37">
        <f>F32</f>
        <v>-18.714973875118517</v>
      </c>
    </row>
    <row r="38" spans="2:9">
      <c r="B38">
        <v>1</v>
      </c>
      <c r="C38" t="e">
        <f ca="1">'Iteration 1'!H37</f>
        <v>#NAME?</v>
      </c>
      <c r="D38" t="e">
        <f ca="1">'Iteration 1'!H38</f>
        <v>#NAME?</v>
      </c>
      <c r="E38" t="e">
        <f ca="1">J32</f>
        <v>#NAME?</v>
      </c>
      <c r="F38" t="e">
        <f ca="1">E38-E37</f>
        <v>#NAME?</v>
      </c>
    </row>
    <row r="39" spans="2:9">
      <c r="B39">
        <v>2</v>
      </c>
      <c r="C39" t="e">
        <f ca="1">'Iteration 2'!H37</f>
        <v>#NAME?</v>
      </c>
      <c r="D39" t="e">
        <f ca="1">'Iteration 2'!H38</f>
        <v>#NAME?</v>
      </c>
      <c r="E39" t="e">
        <f ca="1">N32</f>
        <v>#NAME?</v>
      </c>
      <c r="F39" t="e">
        <f ca="1">E39-E38</f>
        <v>#NAME?</v>
      </c>
    </row>
    <row r="40" spans="2:9">
      <c r="B40">
        <v>3</v>
      </c>
      <c r="C40" t="e">
        <f ca="1">'Iteration 3'!H37</f>
        <v>#NAME?</v>
      </c>
      <c r="D40" t="e">
        <f ca="1">'Iteration 3'!H38</f>
        <v>#NAME?</v>
      </c>
      <c r="E40" s="32" t="e">
        <f ca="1">R32</f>
        <v>#NAME?</v>
      </c>
      <c r="F40" t="e">
        <f ca="1">E40-E39</f>
        <v>#NAME?</v>
      </c>
    </row>
    <row r="42" spans="2:9">
      <c r="B42" t="s">
        <v>71</v>
      </c>
    </row>
    <row r="44" spans="2:9" ht="33" customHeight="1">
      <c r="B44" s="41" t="s">
        <v>72</v>
      </c>
      <c r="C44" s="42" t="s">
        <v>73</v>
      </c>
      <c r="D44" s="41" t="s">
        <v>74</v>
      </c>
      <c r="E44" s="41" t="s">
        <v>75</v>
      </c>
    </row>
    <row r="45" spans="2:9">
      <c r="B45" s="40" t="s">
        <v>44</v>
      </c>
      <c r="C45" s="21" t="e">
        <f ca="1">C40</f>
        <v>#NAME?</v>
      </c>
      <c r="D45" s="22">
        <v>-10.308925</v>
      </c>
      <c r="E45" s="21" t="e">
        <f ca="1">C45-D45</f>
        <v>#NAME?</v>
      </c>
    </row>
    <row r="46" spans="2:9">
      <c r="B46" s="40" t="s">
        <v>5</v>
      </c>
      <c r="C46" s="21" t="e">
        <f ca="1">D40</f>
        <v>#NAME?</v>
      </c>
      <c r="D46" s="22">
        <v>1.8919999999999999E-2</v>
      </c>
      <c r="E46" s="33" t="e">
        <f ca="1">C46-D46</f>
        <v>#NAME?</v>
      </c>
    </row>
    <row r="49" spans="2:5">
      <c r="B49" s="45" t="s">
        <v>81</v>
      </c>
      <c r="C49" s="45"/>
      <c r="D49" s="45"/>
      <c r="E49" s="45"/>
    </row>
    <row r="50" spans="2:5">
      <c r="B50" s="45"/>
      <c r="C50" s="45"/>
      <c r="D50" s="45"/>
      <c r="E50" s="45"/>
    </row>
    <row r="51" spans="2:5" ht="32">
      <c r="B51" s="43" t="s">
        <v>72</v>
      </c>
      <c r="C51" s="43" t="s">
        <v>73</v>
      </c>
      <c r="D51" s="43" t="s">
        <v>74</v>
      </c>
      <c r="E51" s="43" t="s">
        <v>75</v>
      </c>
    </row>
    <row r="52" spans="2:5">
      <c r="B52" s="21" t="s">
        <v>82</v>
      </c>
      <c r="C52" s="21" t="e">
        <f ca="1">'Iteration 4'!D40</f>
        <v>#NAME?</v>
      </c>
      <c r="D52" s="21">
        <v>4.3769970000000002</v>
      </c>
      <c r="E52" s="21" t="e">
        <f ca="1">C52-D52</f>
        <v>#NAME?</v>
      </c>
    </row>
    <row r="53" spans="2:5">
      <c r="B53" s="21" t="s">
        <v>80</v>
      </c>
      <c r="C53" s="21" t="e">
        <f ca="1">'Iteration 4'!D41</f>
        <v>#NAME?</v>
      </c>
      <c r="D53" s="21">
        <v>7.8770000000000003E-3</v>
      </c>
      <c r="E53" s="33" t="e">
        <f ca="1">C53-D53</f>
        <v>#NAME?</v>
      </c>
    </row>
  </sheetData>
  <mergeCells count="5">
    <mergeCell ref="L3:O3"/>
    <mergeCell ref="P3:S3"/>
    <mergeCell ref="B49:E50"/>
    <mergeCell ref="D3:G3"/>
    <mergeCell ref="H3:K3"/>
  </mergeCells>
  <pageMargins left="0.7" right="0.7" top="0.75" bottom="0.75" header="0.3" footer="0.3"/>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5:AE38"/>
  <sheetViews>
    <sheetView topLeftCell="A13" workbookViewId="0">
      <selection activeCell="B36" sqref="B36"/>
    </sheetView>
  </sheetViews>
  <sheetFormatPr baseColWidth="10" defaultRowHeight="16"/>
  <sheetData>
    <row r="5" spans="2:31">
      <c r="B5" s="62" t="s">
        <v>59</v>
      </c>
      <c r="C5" s="62"/>
      <c r="E5" t="s">
        <v>60</v>
      </c>
    </row>
    <row r="6" spans="2:31">
      <c r="B6">
        <v>1</v>
      </c>
      <c r="C6" s="8">
        <v>399</v>
      </c>
      <c r="E6" t="e">
        <f t="array" aca="1" ref="E6:AE32" ca="1">[1]!DIAGONAL('Results iterations'!E5:E31)</f>
        <v>#NAME?</v>
      </c>
      <c r="F6" t="e">
        <f ca="1"/>
        <v>#NAME?</v>
      </c>
      <c r="G6" t="e">
        <f ca="1"/>
        <v>#NAME?</v>
      </c>
      <c r="H6" t="e">
        <f ca="1"/>
        <v>#NAME?</v>
      </c>
      <c r="I6" t="e">
        <f ca="1"/>
        <v>#NAME?</v>
      </c>
      <c r="J6" t="e">
        <f ca="1"/>
        <v>#NAME?</v>
      </c>
      <c r="K6" t="e">
        <f ca="1"/>
        <v>#NAME?</v>
      </c>
      <c r="L6" t="e">
        <f ca="1"/>
        <v>#NAME?</v>
      </c>
      <c r="M6" t="e">
        <f ca="1"/>
        <v>#NAME?</v>
      </c>
      <c r="N6" t="e">
        <f ca="1"/>
        <v>#NAME?</v>
      </c>
      <c r="O6" t="e">
        <f ca="1"/>
        <v>#NAME?</v>
      </c>
      <c r="P6" t="e">
        <f ca="1"/>
        <v>#NAME?</v>
      </c>
      <c r="Q6" t="e">
        <f ca="1"/>
        <v>#NAME?</v>
      </c>
      <c r="R6" t="e">
        <f ca="1"/>
        <v>#NAME?</v>
      </c>
      <c r="S6" t="e">
        <f ca="1"/>
        <v>#NAME?</v>
      </c>
      <c r="T6" t="e">
        <f ca="1"/>
        <v>#NAME?</v>
      </c>
      <c r="U6" t="e">
        <f ca="1"/>
        <v>#NAME?</v>
      </c>
      <c r="V6" t="e">
        <f ca="1"/>
        <v>#NAME?</v>
      </c>
      <c r="W6" t="e">
        <f ca="1"/>
        <v>#NAME?</v>
      </c>
      <c r="X6" t="e">
        <f ca="1"/>
        <v>#NAME?</v>
      </c>
      <c r="Y6" t="e">
        <f ca="1"/>
        <v>#NAME?</v>
      </c>
      <c r="Z6" t="e">
        <f ca="1"/>
        <v>#NAME?</v>
      </c>
      <c r="AA6" t="e">
        <f ca="1"/>
        <v>#NAME?</v>
      </c>
      <c r="AB6" t="e">
        <f ca="1"/>
        <v>#NAME?</v>
      </c>
      <c r="AC6" t="e">
        <f ca="1"/>
        <v>#NAME?</v>
      </c>
      <c r="AD6" t="e">
        <f ca="1"/>
        <v>#NAME?</v>
      </c>
      <c r="AE6" t="e">
        <f ca="1"/>
        <v>#NAME?</v>
      </c>
    </row>
    <row r="7" spans="2:31">
      <c r="B7">
        <v>1</v>
      </c>
      <c r="C7" s="8">
        <v>425</v>
      </c>
      <c r="E7" t="e">
        <f ca="1"/>
        <v>#NAME?</v>
      </c>
      <c r="F7" t="e">
        <f ca="1"/>
        <v>#NAME?</v>
      </c>
      <c r="G7" t="e">
        <f ca="1"/>
        <v>#NAME?</v>
      </c>
      <c r="H7" t="e">
        <f ca="1"/>
        <v>#NAME?</v>
      </c>
      <c r="I7" t="e">
        <f ca="1"/>
        <v>#NAME?</v>
      </c>
      <c r="J7" t="e">
        <f ca="1"/>
        <v>#NAME?</v>
      </c>
      <c r="K7" t="e">
        <f ca="1"/>
        <v>#NAME?</v>
      </c>
      <c r="L7" t="e">
        <f ca="1"/>
        <v>#NAME?</v>
      </c>
      <c r="M7" t="e">
        <f ca="1"/>
        <v>#NAME?</v>
      </c>
      <c r="N7" t="e">
        <f ca="1"/>
        <v>#NAME?</v>
      </c>
      <c r="O7" t="e">
        <f ca="1"/>
        <v>#NAME?</v>
      </c>
      <c r="P7" t="e">
        <f ca="1"/>
        <v>#NAME?</v>
      </c>
      <c r="Q7" t="e">
        <f ca="1"/>
        <v>#NAME?</v>
      </c>
      <c r="R7" t="e">
        <f ca="1"/>
        <v>#NAME?</v>
      </c>
      <c r="S7" t="e">
        <f ca="1"/>
        <v>#NAME?</v>
      </c>
      <c r="T7" t="e">
        <f ca="1"/>
        <v>#NAME?</v>
      </c>
      <c r="U7" t="e">
        <f ca="1"/>
        <v>#NAME?</v>
      </c>
      <c r="V7" t="e">
        <f ca="1"/>
        <v>#NAME?</v>
      </c>
      <c r="W7" t="e">
        <f ca="1"/>
        <v>#NAME?</v>
      </c>
      <c r="X7" t="e">
        <f ca="1"/>
        <v>#NAME?</v>
      </c>
      <c r="Y7" t="e">
        <f ca="1"/>
        <v>#NAME?</v>
      </c>
      <c r="Z7" t="e">
        <f ca="1"/>
        <v>#NAME?</v>
      </c>
      <c r="AA7" t="e">
        <f ca="1"/>
        <v>#NAME?</v>
      </c>
      <c r="AB7" t="e">
        <f ca="1"/>
        <v>#NAME?</v>
      </c>
      <c r="AC7" t="e">
        <f ca="1"/>
        <v>#NAME?</v>
      </c>
      <c r="AD7" t="e">
        <f ca="1"/>
        <v>#NAME?</v>
      </c>
      <c r="AE7" t="e">
        <f ca="1"/>
        <v>#NAME?</v>
      </c>
    </row>
    <row r="8" spans="2:31">
      <c r="B8">
        <v>1</v>
      </c>
      <c r="C8" s="8">
        <v>432</v>
      </c>
      <c r="E8" s="25" t="e">
        <f ca="1"/>
        <v>#NAME?</v>
      </c>
      <c r="F8" t="e">
        <f ca="1"/>
        <v>#NAME?</v>
      </c>
      <c r="G8" t="e">
        <f ca="1"/>
        <v>#NAME?</v>
      </c>
      <c r="H8" t="e">
        <f ca="1"/>
        <v>#NAME?</v>
      </c>
      <c r="I8" t="e">
        <f ca="1"/>
        <v>#NAME?</v>
      </c>
      <c r="J8" t="e">
        <f ca="1"/>
        <v>#NAME?</v>
      </c>
      <c r="K8" t="e">
        <f ca="1"/>
        <v>#NAME?</v>
      </c>
      <c r="L8" t="e">
        <f ca="1"/>
        <v>#NAME?</v>
      </c>
      <c r="M8" t="e">
        <f ca="1"/>
        <v>#NAME?</v>
      </c>
      <c r="N8" t="e">
        <f ca="1"/>
        <v>#NAME?</v>
      </c>
      <c r="O8" t="e">
        <f ca="1"/>
        <v>#NAME?</v>
      </c>
      <c r="P8" t="e">
        <f ca="1"/>
        <v>#NAME?</v>
      </c>
      <c r="Q8" t="e">
        <f ca="1"/>
        <v>#NAME?</v>
      </c>
      <c r="R8" t="e">
        <f ca="1"/>
        <v>#NAME?</v>
      </c>
      <c r="S8" t="e">
        <f ca="1"/>
        <v>#NAME?</v>
      </c>
      <c r="T8" t="e">
        <f ca="1"/>
        <v>#NAME?</v>
      </c>
      <c r="U8" t="e">
        <f ca="1"/>
        <v>#NAME?</v>
      </c>
      <c r="V8" t="e">
        <f ca="1"/>
        <v>#NAME?</v>
      </c>
      <c r="W8" t="e">
        <f ca="1"/>
        <v>#NAME?</v>
      </c>
      <c r="X8" t="e">
        <f ca="1"/>
        <v>#NAME?</v>
      </c>
      <c r="Y8" t="e">
        <f ca="1"/>
        <v>#NAME?</v>
      </c>
      <c r="Z8" t="e">
        <f ca="1"/>
        <v>#NAME?</v>
      </c>
      <c r="AA8" t="e">
        <f ca="1"/>
        <v>#NAME?</v>
      </c>
      <c r="AB8" t="e">
        <f ca="1"/>
        <v>#NAME?</v>
      </c>
      <c r="AC8" t="e">
        <f ca="1"/>
        <v>#NAME?</v>
      </c>
      <c r="AD8" t="e">
        <f ca="1"/>
        <v>#NAME?</v>
      </c>
      <c r="AE8" t="e">
        <f ca="1"/>
        <v>#NAME?</v>
      </c>
    </row>
    <row r="9" spans="2:31">
      <c r="B9">
        <v>1</v>
      </c>
      <c r="C9" s="8">
        <v>453</v>
      </c>
      <c r="E9" t="e">
        <f ca="1"/>
        <v>#NAME?</v>
      </c>
      <c r="F9" t="e">
        <f ca="1"/>
        <v>#NAME?</v>
      </c>
      <c r="G9" t="e">
        <f ca="1"/>
        <v>#NAME?</v>
      </c>
      <c r="H9" t="e">
        <f ca="1"/>
        <v>#NAME?</v>
      </c>
      <c r="I9" t="e">
        <f ca="1"/>
        <v>#NAME?</v>
      </c>
      <c r="J9" t="e">
        <f ca="1"/>
        <v>#NAME?</v>
      </c>
      <c r="K9" t="e">
        <f ca="1"/>
        <v>#NAME?</v>
      </c>
      <c r="L9" t="e">
        <f ca="1"/>
        <v>#NAME?</v>
      </c>
      <c r="M9" t="e">
        <f ca="1"/>
        <v>#NAME?</v>
      </c>
      <c r="N9" t="e">
        <f ca="1"/>
        <v>#NAME?</v>
      </c>
      <c r="O9" t="e">
        <f ca="1"/>
        <v>#NAME?</v>
      </c>
      <c r="P9" t="e">
        <f ca="1"/>
        <v>#NAME?</v>
      </c>
      <c r="Q9" t="e">
        <f ca="1"/>
        <v>#NAME?</v>
      </c>
      <c r="R9" t="e">
        <f ca="1"/>
        <v>#NAME?</v>
      </c>
      <c r="S9" t="e">
        <f ca="1"/>
        <v>#NAME?</v>
      </c>
      <c r="T9" t="e">
        <f ca="1"/>
        <v>#NAME?</v>
      </c>
      <c r="U9" t="e">
        <f ca="1"/>
        <v>#NAME?</v>
      </c>
      <c r="V9" t="e">
        <f ca="1"/>
        <v>#NAME?</v>
      </c>
      <c r="W9" t="e">
        <f ca="1"/>
        <v>#NAME?</v>
      </c>
      <c r="X9" t="e">
        <f ca="1"/>
        <v>#NAME?</v>
      </c>
      <c r="Y9" t="e">
        <f ca="1"/>
        <v>#NAME?</v>
      </c>
      <c r="Z9" t="e">
        <f ca="1"/>
        <v>#NAME?</v>
      </c>
      <c r="AA9" t="e">
        <f ca="1"/>
        <v>#NAME?</v>
      </c>
      <c r="AB9" t="e">
        <f ca="1"/>
        <v>#NAME?</v>
      </c>
      <c r="AC9" t="e">
        <f ca="1"/>
        <v>#NAME?</v>
      </c>
      <c r="AD9" t="e">
        <f ca="1"/>
        <v>#NAME?</v>
      </c>
      <c r="AE9" t="e">
        <f ca="1"/>
        <v>#NAME?</v>
      </c>
    </row>
    <row r="10" spans="2:31">
      <c r="B10">
        <v>1</v>
      </c>
      <c r="C10" s="8">
        <v>474</v>
      </c>
      <c r="E10" t="e">
        <f ca="1"/>
        <v>#NAME?</v>
      </c>
      <c r="F10" t="e">
        <f ca="1"/>
        <v>#NAME?</v>
      </c>
      <c r="G10" t="e">
        <f ca="1"/>
        <v>#NAME?</v>
      </c>
      <c r="H10" t="e">
        <f ca="1"/>
        <v>#NAME?</v>
      </c>
      <c r="I10" t="e">
        <f ca="1"/>
        <v>#NAME?</v>
      </c>
      <c r="J10" t="e">
        <f ca="1"/>
        <v>#NAME?</v>
      </c>
      <c r="K10" t="e">
        <f ca="1"/>
        <v>#NAME?</v>
      </c>
      <c r="L10" t="e">
        <f ca="1"/>
        <v>#NAME?</v>
      </c>
      <c r="M10" t="e">
        <f ca="1"/>
        <v>#NAME?</v>
      </c>
      <c r="N10" t="e">
        <f ca="1"/>
        <v>#NAME?</v>
      </c>
      <c r="O10" t="e">
        <f ca="1"/>
        <v>#NAME?</v>
      </c>
      <c r="P10" t="e">
        <f ca="1"/>
        <v>#NAME?</v>
      </c>
      <c r="Q10" t="e">
        <f ca="1"/>
        <v>#NAME?</v>
      </c>
      <c r="R10" t="e">
        <f ca="1"/>
        <v>#NAME?</v>
      </c>
      <c r="S10" t="e">
        <f ca="1"/>
        <v>#NAME?</v>
      </c>
      <c r="T10" t="e">
        <f ca="1"/>
        <v>#NAME?</v>
      </c>
      <c r="U10" t="e">
        <f ca="1"/>
        <v>#NAME?</v>
      </c>
      <c r="V10" t="e">
        <f ca="1"/>
        <v>#NAME?</v>
      </c>
      <c r="W10" t="e">
        <f ca="1"/>
        <v>#NAME?</v>
      </c>
      <c r="X10" t="e">
        <f ca="1"/>
        <v>#NAME?</v>
      </c>
      <c r="Y10" t="e">
        <f ca="1"/>
        <v>#NAME?</v>
      </c>
      <c r="Z10" t="e">
        <f ca="1"/>
        <v>#NAME?</v>
      </c>
      <c r="AA10" t="e">
        <f ca="1"/>
        <v>#NAME?</v>
      </c>
      <c r="AB10" t="e">
        <f ca="1"/>
        <v>#NAME?</v>
      </c>
      <c r="AC10" t="e">
        <f ca="1"/>
        <v>#NAME?</v>
      </c>
      <c r="AD10" t="e">
        <f ca="1"/>
        <v>#NAME?</v>
      </c>
      <c r="AE10" t="e">
        <f ca="1"/>
        <v>#NAME?</v>
      </c>
    </row>
    <row r="11" spans="2:31">
      <c r="B11">
        <v>1</v>
      </c>
      <c r="C11" s="8">
        <v>481</v>
      </c>
      <c r="E11" t="e">
        <f ca="1"/>
        <v>#NAME?</v>
      </c>
      <c r="F11" t="e">
        <f ca="1"/>
        <v>#NAME?</v>
      </c>
      <c r="G11" t="e">
        <f ca="1"/>
        <v>#NAME?</v>
      </c>
      <c r="H11" t="e">
        <f ca="1"/>
        <v>#NAME?</v>
      </c>
      <c r="I11" t="e">
        <f ca="1"/>
        <v>#NAME?</v>
      </c>
      <c r="J11" t="e">
        <f ca="1"/>
        <v>#NAME?</v>
      </c>
      <c r="K11" t="e">
        <f ca="1"/>
        <v>#NAME?</v>
      </c>
      <c r="L11" t="e">
        <f ca="1"/>
        <v>#NAME?</v>
      </c>
      <c r="M11" t="e">
        <f ca="1"/>
        <v>#NAME?</v>
      </c>
      <c r="N11" t="e">
        <f ca="1"/>
        <v>#NAME?</v>
      </c>
      <c r="O11" t="e">
        <f ca="1"/>
        <v>#NAME?</v>
      </c>
      <c r="P11" t="e">
        <f ca="1"/>
        <v>#NAME?</v>
      </c>
      <c r="Q11" t="e">
        <f ca="1"/>
        <v>#NAME?</v>
      </c>
      <c r="R11" t="e">
        <f ca="1"/>
        <v>#NAME?</v>
      </c>
      <c r="S11" t="e">
        <f ca="1"/>
        <v>#NAME?</v>
      </c>
      <c r="T11" t="e">
        <f ca="1"/>
        <v>#NAME?</v>
      </c>
      <c r="U11" t="e">
        <f ca="1"/>
        <v>#NAME?</v>
      </c>
      <c r="V11" t="e">
        <f ca="1"/>
        <v>#NAME?</v>
      </c>
      <c r="W11" t="e">
        <f ca="1"/>
        <v>#NAME?</v>
      </c>
      <c r="X11" t="e">
        <f ca="1"/>
        <v>#NAME?</v>
      </c>
      <c r="Y11" t="e">
        <f ca="1"/>
        <v>#NAME?</v>
      </c>
      <c r="Z11" t="e">
        <f ca="1"/>
        <v>#NAME?</v>
      </c>
      <c r="AA11" t="e">
        <f ca="1"/>
        <v>#NAME?</v>
      </c>
      <c r="AB11" t="e">
        <f ca="1"/>
        <v>#NAME?</v>
      </c>
      <c r="AC11" t="e">
        <f ca="1"/>
        <v>#NAME?</v>
      </c>
      <c r="AD11" t="e">
        <f ca="1"/>
        <v>#NAME?</v>
      </c>
      <c r="AE11" t="e">
        <f ca="1"/>
        <v>#NAME?</v>
      </c>
    </row>
    <row r="12" spans="2:31">
      <c r="B12">
        <v>1</v>
      </c>
      <c r="C12" s="8">
        <v>491</v>
      </c>
      <c r="E12" t="e">
        <f ca="1"/>
        <v>#NAME?</v>
      </c>
      <c r="F12" t="e">
        <f ca="1"/>
        <v>#NAME?</v>
      </c>
      <c r="G12" t="e">
        <f ca="1"/>
        <v>#NAME?</v>
      </c>
      <c r="H12" t="e">
        <f ca="1"/>
        <v>#NAME?</v>
      </c>
      <c r="I12" t="e">
        <f ca="1"/>
        <v>#NAME?</v>
      </c>
      <c r="J12" t="e">
        <f ca="1"/>
        <v>#NAME?</v>
      </c>
      <c r="K12" t="e">
        <f ca="1"/>
        <v>#NAME?</v>
      </c>
      <c r="L12" t="e">
        <f ca="1"/>
        <v>#NAME?</v>
      </c>
      <c r="M12" t="e">
        <f ca="1"/>
        <v>#NAME?</v>
      </c>
      <c r="N12" t="e">
        <f ca="1"/>
        <v>#NAME?</v>
      </c>
      <c r="O12" t="e">
        <f ca="1"/>
        <v>#NAME?</v>
      </c>
      <c r="P12" t="e">
        <f ca="1"/>
        <v>#NAME?</v>
      </c>
      <c r="Q12" t="e">
        <f ca="1"/>
        <v>#NAME?</v>
      </c>
      <c r="R12" t="e">
        <f ca="1"/>
        <v>#NAME?</v>
      </c>
      <c r="S12" t="e">
        <f ca="1"/>
        <v>#NAME?</v>
      </c>
      <c r="T12" t="e">
        <f ca="1"/>
        <v>#NAME?</v>
      </c>
      <c r="U12" t="e">
        <f ca="1"/>
        <v>#NAME?</v>
      </c>
      <c r="V12" t="e">
        <f ca="1"/>
        <v>#NAME?</v>
      </c>
      <c r="W12" t="e">
        <f ca="1"/>
        <v>#NAME?</v>
      </c>
      <c r="X12" t="e">
        <f ca="1"/>
        <v>#NAME?</v>
      </c>
      <c r="Y12" t="e">
        <f ca="1"/>
        <v>#NAME?</v>
      </c>
      <c r="Z12" t="e">
        <f ca="1"/>
        <v>#NAME?</v>
      </c>
      <c r="AA12" t="e">
        <f ca="1"/>
        <v>#NAME?</v>
      </c>
      <c r="AB12" t="e">
        <f ca="1"/>
        <v>#NAME?</v>
      </c>
      <c r="AC12" t="e">
        <f ca="1"/>
        <v>#NAME?</v>
      </c>
      <c r="AD12" t="e">
        <f ca="1"/>
        <v>#NAME?</v>
      </c>
      <c r="AE12" t="e">
        <f ca="1"/>
        <v>#NAME?</v>
      </c>
    </row>
    <row r="13" spans="2:31">
      <c r="B13">
        <v>1</v>
      </c>
      <c r="C13" s="8">
        <v>498</v>
      </c>
      <c r="E13" t="e">
        <f ca="1"/>
        <v>#NAME?</v>
      </c>
      <c r="F13" t="e">
        <f ca="1"/>
        <v>#NAME?</v>
      </c>
      <c r="G13" t="e">
        <f ca="1"/>
        <v>#NAME?</v>
      </c>
      <c r="H13" t="e">
        <f ca="1"/>
        <v>#NAME?</v>
      </c>
      <c r="I13" t="e">
        <f ca="1"/>
        <v>#NAME?</v>
      </c>
      <c r="J13" t="e">
        <f ca="1"/>
        <v>#NAME?</v>
      </c>
      <c r="K13" t="e">
        <f ca="1"/>
        <v>#NAME?</v>
      </c>
      <c r="L13" t="e">
        <f ca="1"/>
        <v>#NAME?</v>
      </c>
      <c r="M13" t="e">
        <f ca="1"/>
        <v>#NAME?</v>
      </c>
      <c r="N13" t="e">
        <f ca="1"/>
        <v>#NAME?</v>
      </c>
      <c r="O13" t="e">
        <f ca="1"/>
        <v>#NAME?</v>
      </c>
      <c r="P13" t="e">
        <f ca="1"/>
        <v>#NAME?</v>
      </c>
      <c r="Q13" t="e">
        <f ca="1"/>
        <v>#NAME?</v>
      </c>
      <c r="R13" t="e">
        <f ca="1"/>
        <v>#NAME?</v>
      </c>
      <c r="S13" t="e">
        <f ca="1"/>
        <v>#NAME?</v>
      </c>
      <c r="T13" t="e">
        <f ca="1"/>
        <v>#NAME?</v>
      </c>
      <c r="U13" t="e">
        <f ca="1"/>
        <v>#NAME?</v>
      </c>
      <c r="V13" t="e">
        <f ca="1"/>
        <v>#NAME?</v>
      </c>
      <c r="W13" t="e">
        <f ca="1"/>
        <v>#NAME?</v>
      </c>
      <c r="X13" t="e">
        <f ca="1"/>
        <v>#NAME?</v>
      </c>
      <c r="Y13" t="e">
        <f ca="1"/>
        <v>#NAME?</v>
      </c>
      <c r="Z13" t="e">
        <f ca="1"/>
        <v>#NAME?</v>
      </c>
      <c r="AA13" t="e">
        <f ca="1"/>
        <v>#NAME?</v>
      </c>
      <c r="AB13" t="e">
        <f ca="1"/>
        <v>#NAME?</v>
      </c>
      <c r="AC13" t="e">
        <f ca="1"/>
        <v>#NAME?</v>
      </c>
      <c r="AD13" t="e">
        <f ca="1"/>
        <v>#NAME?</v>
      </c>
      <c r="AE13" t="e">
        <f ca="1"/>
        <v>#NAME?</v>
      </c>
    </row>
    <row r="14" spans="2:31">
      <c r="B14">
        <v>1</v>
      </c>
      <c r="C14" s="8">
        <v>506</v>
      </c>
      <c r="E14" t="e">
        <f ca="1"/>
        <v>#NAME?</v>
      </c>
      <c r="F14" t="e">
        <f ca="1"/>
        <v>#NAME?</v>
      </c>
      <c r="G14" t="e">
        <f ca="1"/>
        <v>#NAME?</v>
      </c>
      <c r="H14" t="e">
        <f ca="1"/>
        <v>#NAME?</v>
      </c>
      <c r="I14" t="e">
        <f ca="1"/>
        <v>#NAME?</v>
      </c>
      <c r="J14" t="e">
        <f ca="1"/>
        <v>#NAME?</v>
      </c>
      <c r="K14" t="e">
        <f ca="1"/>
        <v>#NAME?</v>
      </c>
      <c r="L14" t="e">
        <f ca="1"/>
        <v>#NAME?</v>
      </c>
      <c r="M14" t="e">
        <f ca="1"/>
        <v>#NAME?</v>
      </c>
      <c r="N14" t="e">
        <f ca="1"/>
        <v>#NAME?</v>
      </c>
      <c r="O14" t="e">
        <f ca="1"/>
        <v>#NAME?</v>
      </c>
      <c r="P14" t="e">
        <f ca="1"/>
        <v>#NAME?</v>
      </c>
      <c r="Q14" t="e">
        <f ca="1"/>
        <v>#NAME?</v>
      </c>
      <c r="R14" t="e">
        <f ca="1"/>
        <v>#NAME?</v>
      </c>
      <c r="S14" t="e">
        <f ca="1"/>
        <v>#NAME?</v>
      </c>
      <c r="T14" t="e">
        <f ca="1"/>
        <v>#NAME?</v>
      </c>
      <c r="U14" t="e">
        <f ca="1"/>
        <v>#NAME?</v>
      </c>
      <c r="V14" t="e">
        <f ca="1"/>
        <v>#NAME?</v>
      </c>
      <c r="W14" t="e">
        <f ca="1"/>
        <v>#NAME?</v>
      </c>
      <c r="X14" t="e">
        <f ca="1"/>
        <v>#NAME?</v>
      </c>
      <c r="Y14" t="e">
        <f ca="1"/>
        <v>#NAME?</v>
      </c>
      <c r="Z14" t="e">
        <f ca="1"/>
        <v>#NAME?</v>
      </c>
      <c r="AA14" t="e">
        <f ca="1"/>
        <v>#NAME?</v>
      </c>
      <c r="AB14" t="e">
        <f ca="1"/>
        <v>#NAME?</v>
      </c>
      <c r="AC14" t="e">
        <f ca="1"/>
        <v>#NAME?</v>
      </c>
      <c r="AD14" t="e">
        <f ca="1"/>
        <v>#NAME?</v>
      </c>
      <c r="AE14" t="e">
        <f ca="1"/>
        <v>#NAME?</v>
      </c>
    </row>
    <row r="15" spans="2:31">
      <c r="B15">
        <v>1</v>
      </c>
      <c r="C15" s="8">
        <v>520</v>
      </c>
      <c r="E15" t="e">
        <f ca="1"/>
        <v>#NAME?</v>
      </c>
      <c r="F15" t="e">
        <f ca="1"/>
        <v>#NAME?</v>
      </c>
      <c r="G15" t="e">
        <f ca="1"/>
        <v>#NAME?</v>
      </c>
      <c r="H15" t="e">
        <f ca="1"/>
        <v>#NAME?</v>
      </c>
      <c r="I15" t="e">
        <f ca="1"/>
        <v>#NAME?</v>
      </c>
      <c r="J15" t="e">
        <f ca="1"/>
        <v>#NAME?</v>
      </c>
      <c r="K15" t="e">
        <f ca="1"/>
        <v>#NAME?</v>
      </c>
      <c r="L15" t="e">
        <f ca="1"/>
        <v>#NAME?</v>
      </c>
      <c r="M15" t="e">
        <f ca="1"/>
        <v>#NAME?</v>
      </c>
      <c r="N15" t="e">
        <f ca="1"/>
        <v>#NAME?</v>
      </c>
      <c r="O15" t="e">
        <f ca="1"/>
        <v>#NAME?</v>
      </c>
      <c r="P15" t="e">
        <f ca="1"/>
        <v>#NAME?</v>
      </c>
      <c r="Q15" t="e">
        <f ca="1"/>
        <v>#NAME?</v>
      </c>
      <c r="R15" t="e">
        <f ca="1"/>
        <v>#NAME?</v>
      </c>
      <c r="S15" t="e">
        <f ca="1"/>
        <v>#NAME?</v>
      </c>
      <c r="T15" t="e">
        <f ca="1"/>
        <v>#NAME?</v>
      </c>
      <c r="U15" t="e">
        <f ca="1"/>
        <v>#NAME?</v>
      </c>
      <c r="V15" t="e">
        <f ca="1"/>
        <v>#NAME?</v>
      </c>
      <c r="W15" t="e">
        <f ca="1"/>
        <v>#NAME?</v>
      </c>
      <c r="X15" t="e">
        <f ca="1"/>
        <v>#NAME?</v>
      </c>
      <c r="Y15" t="e">
        <f ca="1"/>
        <v>#NAME?</v>
      </c>
      <c r="Z15" t="e">
        <f ca="1"/>
        <v>#NAME?</v>
      </c>
      <c r="AA15" t="e">
        <f ca="1"/>
        <v>#NAME?</v>
      </c>
      <c r="AB15" t="e">
        <f ca="1"/>
        <v>#NAME?</v>
      </c>
      <c r="AC15" t="e">
        <f ca="1"/>
        <v>#NAME?</v>
      </c>
      <c r="AD15" t="e">
        <f ca="1"/>
        <v>#NAME?</v>
      </c>
      <c r="AE15" t="e">
        <f ca="1"/>
        <v>#NAME?</v>
      </c>
    </row>
    <row r="16" spans="2:31">
      <c r="B16">
        <v>1</v>
      </c>
      <c r="C16" s="8">
        <v>542</v>
      </c>
      <c r="E16" t="e">
        <f ca="1"/>
        <v>#NAME?</v>
      </c>
      <c r="F16" t="e">
        <f ca="1"/>
        <v>#NAME?</v>
      </c>
      <c r="G16" t="e">
        <f ca="1"/>
        <v>#NAME?</v>
      </c>
      <c r="H16" t="e">
        <f ca="1"/>
        <v>#NAME?</v>
      </c>
      <c r="I16" t="e">
        <f ca="1"/>
        <v>#NAME?</v>
      </c>
      <c r="J16" t="e">
        <f ca="1"/>
        <v>#NAME?</v>
      </c>
      <c r="K16" t="e">
        <f ca="1"/>
        <v>#NAME?</v>
      </c>
      <c r="L16" t="e">
        <f ca="1"/>
        <v>#NAME?</v>
      </c>
      <c r="M16" t="e">
        <f ca="1"/>
        <v>#NAME?</v>
      </c>
      <c r="N16" t="e">
        <f ca="1"/>
        <v>#NAME?</v>
      </c>
      <c r="O16" t="e">
        <f ca="1"/>
        <v>#NAME?</v>
      </c>
      <c r="P16" t="e">
        <f ca="1"/>
        <v>#NAME?</v>
      </c>
      <c r="Q16" t="e">
        <f ca="1"/>
        <v>#NAME?</v>
      </c>
      <c r="R16" t="e">
        <f ca="1"/>
        <v>#NAME?</v>
      </c>
      <c r="S16" t="e">
        <f ca="1"/>
        <v>#NAME?</v>
      </c>
      <c r="T16" t="e">
        <f ca="1"/>
        <v>#NAME?</v>
      </c>
      <c r="U16" t="e">
        <f ca="1"/>
        <v>#NAME?</v>
      </c>
      <c r="V16" t="e">
        <f ca="1"/>
        <v>#NAME?</v>
      </c>
      <c r="W16" t="e">
        <f ca="1"/>
        <v>#NAME?</v>
      </c>
      <c r="X16" t="e">
        <f ca="1"/>
        <v>#NAME?</v>
      </c>
      <c r="Y16" t="e">
        <f ca="1"/>
        <v>#NAME?</v>
      </c>
      <c r="Z16" t="e">
        <f ca="1"/>
        <v>#NAME?</v>
      </c>
      <c r="AA16" t="e">
        <f ca="1"/>
        <v>#NAME?</v>
      </c>
      <c r="AB16" t="e">
        <f ca="1"/>
        <v>#NAME?</v>
      </c>
      <c r="AC16" t="e">
        <f ca="1"/>
        <v>#NAME?</v>
      </c>
      <c r="AD16" t="e">
        <f ca="1"/>
        <v>#NAME?</v>
      </c>
      <c r="AE16" t="e">
        <f ca="1"/>
        <v>#NAME?</v>
      </c>
    </row>
    <row r="17" spans="2:31">
      <c r="B17">
        <v>1</v>
      </c>
      <c r="C17" s="8">
        <v>549</v>
      </c>
      <c r="E17" t="e">
        <f ca="1"/>
        <v>#NAME?</v>
      </c>
      <c r="F17" t="e">
        <f ca="1"/>
        <v>#NAME?</v>
      </c>
      <c r="G17" t="e">
        <f ca="1"/>
        <v>#NAME?</v>
      </c>
      <c r="H17" t="e">
        <f ca="1"/>
        <v>#NAME?</v>
      </c>
      <c r="I17" t="e">
        <f ca="1"/>
        <v>#NAME?</v>
      </c>
      <c r="J17" t="e">
        <f ca="1"/>
        <v>#NAME?</v>
      </c>
      <c r="K17" t="e">
        <f ca="1"/>
        <v>#NAME?</v>
      </c>
      <c r="L17" t="e">
        <f ca="1"/>
        <v>#NAME?</v>
      </c>
      <c r="M17" t="e">
        <f ca="1"/>
        <v>#NAME?</v>
      </c>
      <c r="N17" t="e">
        <f ca="1"/>
        <v>#NAME?</v>
      </c>
      <c r="O17" t="e">
        <f ca="1"/>
        <v>#NAME?</v>
      </c>
      <c r="P17" t="e">
        <f ca="1"/>
        <v>#NAME?</v>
      </c>
      <c r="Q17" t="e">
        <f ca="1"/>
        <v>#NAME?</v>
      </c>
      <c r="R17" t="e">
        <f ca="1"/>
        <v>#NAME?</v>
      </c>
      <c r="S17" t="e">
        <f ca="1"/>
        <v>#NAME?</v>
      </c>
      <c r="T17" t="e">
        <f ca="1"/>
        <v>#NAME?</v>
      </c>
      <c r="U17" t="e">
        <f ca="1"/>
        <v>#NAME?</v>
      </c>
      <c r="V17" t="e">
        <f ca="1"/>
        <v>#NAME?</v>
      </c>
      <c r="W17" t="e">
        <f ca="1"/>
        <v>#NAME?</v>
      </c>
      <c r="X17" t="e">
        <f ca="1"/>
        <v>#NAME?</v>
      </c>
      <c r="Y17" t="e">
        <f ca="1"/>
        <v>#NAME?</v>
      </c>
      <c r="Z17" t="e">
        <f ca="1"/>
        <v>#NAME?</v>
      </c>
      <c r="AA17" t="e">
        <f ca="1"/>
        <v>#NAME?</v>
      </c>
      <c r="AB17" t="e">
        <f ca="1"/>
        <v>#NAME?</v>
      </c>
      <c r="AC17" t="e">
        <f ca="1"/>
        <v>#NAME?</v>
      </c>
      <c r="AD17" t="e">
        <f ca="1"/>
        <v>#NAME?</v>
      </c>
      <c r="AE17" t="e">
        <f ca="1"/>
        <v>#NAME?</v>
      </c>
    </row>
    <row r="18" spans="2:31">
      <c r="B18">
        <v>1</v>
      </c>
      <c r="C18" s="8">
        <v>553</v>
      </c>
      <c r="E18" t="e">
        <f ca="1"/>
        <v>#NAME?</v>
      </c>
      <c r="F18" t="e">
        <f ca="1"/>
        <v>#NAME?</v>
      </c>
      <c r="G18" t="e">
        <f ca="1"/>
        <v>#NAME?</v>
      </c>
      <c r="H18" t="e">
        <f ca="1"/>
        <v>#NAME?</v>
      </c>
      <c r="I18" t="e">
        <f ca="1"/>
        <v>#NAME?</v>
      </c>
      <c r="J18" t="e">
        <f ca="1"/>
        <v>#NAME?</v>
      </c>
      <c r="K18" t="e">
        <f ca="1"/>
        <v>#NAME?</v>
      </c>
      <c r="L18" t="e">
        <f ca="1"/>
        <v>#NAME?</v>
      </c>
      <c r="M18" t="e">
        <f ca="1"/>
        <v>#NAME?</v>
      </c>
      <c r="N18" t="e">
        <f ca="1"/>
        <v>#NAME?</v>
      </c>
      <c r="O18" t="e">
        <f ca="1"/>
        <v>#NAME?</v>
      </c>
      <c r="P18" t="e">
        <f ca="1"/>
        <v>#NAME?</v>
      </c>
      <c r="Q18" t="e">
        <f ca="1"/>
        <v>#NAME?</v>
      </c>
      <c r="R18" t="e">
        <f ca="1"/>
        <v>#NAME?</v>
      </c>
      <c r="S18" t="e">
        <f ca="1"/>
        <v>#NAME?</v>
      </c>
      <c r="T18" t="e">
        <f ca="1"/>
        <v>#NAME?</v>
      </c>
      <c r="U18" t="e">
        <f ca="1"/>
        <v>#NAME?</v>
      </c>
      <c r="V18" t="e">
        <f ca="1"/>
        <v>#NAME?</v>
      </c>
      <c r="W18" t="e">
        <f ca="1"/>
        <v>#NAME?</v>
      </c>
      <c r="X18" t="e">
        <f ca="1"/>
        <v>#NAME?</v>
      </c>
      <c r="Y18" t="e">
        <f ca="1"/>
        <v>#NAME?</v>
      </c>
      <c r="Z18" t="e">
        <f ca="1"/>
        <v>#NAME?</v>
      </c>
      <c r="AA18" t="e">
        <f ca="1"/>
        <v>#NAME?</v>
      </c>
      <c r="AB18" t="e">
        <f ca="1"/>
        <v>#NAME?</v>
      </c>
      <c r="AC18" t="e">
        <f ca="1"/>
        <v>#NAME?</v>
      </c>
      <c r="AD18" t="e">
        <f ca="1"/>
        <v>#NAME?</v>
      </c>
      <c r="AE18" t="e">
        <f ca="1"/>
        <v>#NAME?</v>
      </c>
    </row>
    <row r="19" spans="2:31">
      <c r="B19">
        <v>1</v>
      </c>
      <c r="C19" s="8">
        <v>562</v>
      </c>
      <c r="E19" t="e">
        <f ca="1"/>
        <v>#NAME?</v>
      </c>
      <c r="F19" t="e">
        <f ca="1"/>
        <v>#NAME?</v>
      </c>
      <c r="G19" t="e">
        <f ca="1"/>
        <v>#NAME?</v>
      </c>
      <c r="H19" t="e">
        <f ca="1"/>
        <v>#NAME?</v>
      </c>
      <c r="I19" t="e">
        <f ca="1"/>
        <v>#NAME?</v>
      </c>
      <c r="J19" t="e">
        <f ca="1"/>
        <v>#NAME?</v>
      </c>
      <c r="K19" t="e">
        <f ca="1"/>
        <v>#NAME?</v>
      </c>
      <c r="L19" t="e">
        <f ca="1"/>
        <v>#NAME?</v>
      </c>
      <c r="M19" t="e">
        <f ca="1"/>
        <v>#NAME?</v>
      </c>
      <c r="N19" t="e">
        <f ca="1"/>
        <v>#NAME?</v>
      </c>
      <c r="O19" t="e">
        <f ca="1"/>
        <v>#NAME?</v>
      </c>
      <c r="P19" t="e">
        <f ca="1"/>
        <v>#NAME?</v>
      </c>
      <c r="Q19" t="e">
        <f ca="1"/>
        <v>#NAME?</v>
      </c>
      <c r="R19" t="e">
        <f ca="1"/>
        <v>#NAME?</v>
      </c>
      <c r="S19" t="e">
        <f ca="1"/>
        <v>#NAME?</v>
      </c>
      <c r="T19" t="e">
        <f ca="1"/>
        <v>#NAME?</v>
      </c>
      <c r="U19" t="e">
        <f ca="1"/>
        <v>#NAME?</v>
      </c>
      <c r="V19" t="e">
        <f ca="1"/>
        <v>#NAME?</v>
      </c>
      <c r="W19" t="e">
        <f ca="1"/>
        <v>#NAME?</v>
      </c>
      <c r="X19" t="e">
        <f ca="1"/>
        <v>#NAME?</v>
      </c>
      <c r="Y19" t="e">
        <f ca="1"/>
        <v>#NAME?</v>
      </c>
      <c r="Z19" t="e">
        <f ca="1"/>
        <v>#NAME?</v>
      </c>
      <c r="AA19" t="e">
        <f ca="1"/>
        <v>#NAME?</v>
      </c>
      <c r="AB19" t="e">
        <f ca="1"/>
        <v>#NAME?</v>
      </c>
      <c r="AC19" t="e">
        <f ca="1"/>
        <v>#NAME?</v>
      </c>
      <c r="AD19" t="e">
        <f ca="1"/>
        <v>#NAME?</v>
      </c>
      <c r="AE19" t="e">
        <f ca="1"/>
        <v>#NAME?</v>
      </c>
    </row>
    <row r="20" spans="2:31">
      <c r="B20">
        <v>1</v>
      </c>
      <c r="C20" s="8">
        <v>563</v>
      </c>
      <c r="E20" t="e">
        <f ca="1"/>
        <v>#NAME?</v>
      </c>
      <c r="F20" t="e">
        <f ca="1"/>
        <v>#NAME?</v>
      </c>
      <c r="G20" t="e">
        <f ca="1"/>
        <v>#NAME?</v>
      </c>
      <c r="H20" t="e">
        <f ca="1"/>
        <v>#NAME?</v>
      </c>
      <c r="I20" t="e">
        <f ca="1"/>
        <v>#NAME?</v>
      </c>
      <c r="J20" t="e">
        <f ca="1"/>
        <v>#NAME?</v>
      </c>
      <c r="K20" t="e">
        <f ca="1"/>
        <v>#NAME?</v>
      </c>
      <c r="L20" t="e">
        <f ca="1"/>
        <v>#NAME?</v>
      </c>
      <c r="M20" t="e">
        <f ca="1"/>
        <v>#NAME?</v>
      </c>
      <c r="N20" t="e">
        <f ca="1"/>
        <v>#NAME?</v>
      </c>
      <c r="O20" t="e">
        <f ca="1"/>
        <v>#NAME?</v>
      </c>
      <c r="P20" t="e">
        <f ca="1"/>
        <v>#NAME?</v>
      </c>
      <c r="Q20" t="e">
        <f ca="1"/>
        <v>#NAME?</v>
      </c>
      <c r="R20" t="e">
        <f ca="1"/>
        <v>#NAME?</v>
      </c>
      <c r="S20" t="e">
        <f ca="1"/>
        <v>#NAME?</v>
      </c>
      <c r="T20" t="e">
        <f ca="1"/>
        <v>#NAME?</v>
      </c>
      <c r="U20" t="e">
        <f ca="1"/>
        <v>#NAME?</v>
      </c>
      <c r="V20" t="e">
        <f ca="1"/>
        <v>#NAME?</v>
      </c>
      <c r="W20" t="e">
        <f ca="1"/>
        <v>#NAME?</v>
      </c>
      <c r="X20" t="e">
        <f ca="1"/>
        <v>#NAME?</v>
      </c>
      <c r="Y20" t="e">
        <f ca="1"/>
        <v>#NAME?</v>
      </c>
      <c r="Z20" t="e">
        <f ca="1"/>
        <v>#NAME?</v>
      </c>
      <c r="AA20" t="e">
        <f ca="1"/>
        <v>#NAME?</v>
      </c>
      <c r="AB20" t="e">
        <f ca="1"/>
        <v>#NAME?</v>
      </c>
      <c r="AC20" t="e">
        <f ca="1"/>
        <v>#NAME?</v>
      </c>
      <c r="AD20" t="e">
        <f ca="1"/>
        <v>#NAME?</v>
      </c>
      <c r="AE20" t="e">
        <f ca="1"/>
        <v>#NAME?</v>
      </c>
    </row>
    <row r="21" spans="2:31">
      <c r="B21">
        <v>1</v>
      </c>
      <c r="C21" s="8">
        <v>573</v>
      </c>
      <c r="E21" t="e">
        <f ca="1"/>
        <v>#NAME?</v>
      </c>
      <c r="F21" t="e">
        <f ca="1"/>
        <v>#NAME?</v>
      </c>
      <c r="G21" t="e">
        <f ca="1"/>
        <v>#NAME?</v>
      </c>
      <c r="H21" t="e">
        <f ca="1"/>
        <v>#NAME?</v>
      </c>
      <c r="I21" t="e">
        <f ca="1"/>
        <v>#NAME?</v>
      </c>
      <c r="J21" t="e">
        <f ca="1"/>
        <v>#NAME?</v>
      </c>
      <c r="K21" t="e">
        <f ca="1"/>
        <v>#NAME?</v>
      </c>
      <c r="L21" t="e">
        <f ca="1"/>
        <v>#NAME?</v>
      </c>
      <c r="M21" t="e">
        <f ca="1"/>
        <v>#NAME?</v>
      </c>
      <c r="N21" t="e">
        <f ca="1"/>
        <v>#NAME?</v>
      </c>
      <c r="O21" t="e">
        <f ca="1"/>
        <v>#NAME?</v>
      </c>
      <c r="P21" t="e">
        <f ca="1"/>
        <v>#NAME?</v>
      </c>
      <c r="Q21" t="e">
        <f ca="1"/>
        <v>#NAME?</v>
      </c>
      <c r="R21" t="e">
        <f ca="1"/>
        <v>#NAME?</v>
      </c>
      <c r="S21" t="e">
        <f ca="1"/>
        <v>#NAME?</v>
      </c>
      <c r="T21" t="e">
        <f ca="1"/>
        <v>#NAME?</v>
      </c>
      <c r="U21" t="e">
        <f ca="1"/>
        <v>#NAME?</v>
      </c>
      <c r="V21" t="e">
        <f ca="1"/>
        <v>#NAME?</v>
      </c>
      <c r="W21" t="e">
        <f ca="1"/>
        <v>#NAME?</v>
      </c>
      <c r="X21" t="e">
        <f ca="1"/>
        <v>#NAME?</v>
      </c>
      <c r="Y21" t="e">
        <f ca="1"/>
        <v>#NAME?</v>
      </c>
      <c r="Z21" t="e">
        <f ca="1"/>
        <v>#NAME?</v>
      </c>
      <c r="AA21" t="e">
        <f ca="1"/>
        <v>#NAME?</v>
      </c>
      <c r="AB21" t="e">
        <f ca="1"/>
        <v>#NAME?</v>
      </c>
      <c r="AC21" t="e">
        <f ca="1"/>
        <v>#NAME?</v>
      </c>
      <c r="AD21" t="e">
        <f ca="1"/>
        <v>#NAME?</v>
      </c>
      <c r="AE21" t="e">
        <f ca="1"/>
        <v>#NAME?</v>
      </c>
    </row>
    <row r="22" spans="2:31">
      <c r="B22">
        <v>1</v>
      </c>
      <c r="C22" s="8">
        <v>582</v>
      </c>
      <c r="E22" t="e">
        <f ca="1"/>
        <v>#NAME?</v>
      </c>
      <c r="F22" t="e">
        <f ca="1"/>
        <v>#NAME?</v>
      </c>
      <c r="G22" t="e">
        <f ca="1"/>
        <v>#NAME?</v>
      </c>
      <c r="H22" t="e">
        <f ca="1"/>
        <v>#NAME?</v>
      </c>
      <c r="I22" t="e">
        <f ca="1"/>
        <v>#NAME?</v>
      </c>
      <c r="J22" t="e">
        <f ca="1"/>
        <v>#NAME?</v>
      </c>
      <c r="K22" t="e">
        <f ca="1"/>
        <v>#NAME?</v>
      </c>
      <c r="L22" t="e">
        <f ca="1"/>
        <v>#NAME?</v>
      </c>
      <c r="M22" t="e">
        <f ca="1"/>
        <v>#NAME?</v>
      </c>
      <c r="N22" t="e">
        <f ca="1"/>
        <v>#NAME?</v>
      </c>
      <c r="O22" t="e">
        <f ca="1"/>
        <v>#NAME?</v>
      </c>
      <c r="P22" t="e">
        <f ca="1"/>
        <v>#NAME?</v>
      </c>
      <c r="Q22" t="e">
        <f ca="1"/>
        <v>#NAME?</v>
      </c>
      <c r="R22" t="e">
        <f ca="1"/>
        <v>#NAME?</v>
      </c>
      <c r="S22" t="e">
        <f ca="1"/>
        <v>#NAME?</v>
      </c>
      <c r="T22" t="e">
        <f ca="1"/>
        <v>#NAME?</v>
      </c>
      <c r="U22" t="e">
        <f ca="1"/>
        <v>#NAME?</v>
      </c>
      <c r="V22" t="e">
        <f ca="1"/>
        <v>#NAME?</v>
      </c>
      <c r="W22" t="e">
        <f ca="1"/>
        <v>#NAME?</v>
      </c>
      <c r="X22" t="e">
        <f ca="1"/>
        <v>#NAME?</v>
      </c>
      <c r="Y22" t="e">
        <f ca="1"/>
        <v>#NAME?</v>
      </c>
      <c r="Z22" t="e">
        <f ca="1"/>
        <v>#NAME?</v>
      </c>
      <c r="AA22" t="e">
        <f ca="1"/>
        <v>#NAME?</v>
      </c>
      <c r="AB22" t="e">
        <f ca="1"/>
        <v>#NAME?</v>
      </c>
      <c r="AC22" t="e">
        <f ca="1"/>
        <v>#NAME?</v>
      </c>
      <c r="AD22" t="e">
        <f ca="1"/>
        <v>#NAME?</v>
      </c>
      <c r="AE22" t="e">
        <f ca="1"/>
        <v>#NAME?</v>
      </c>
    </row>
    <row r="23" spans="2:31">
      <c r="B23">
        <v>1</v>
      </c>
      <c r="C23" s="8">
        <v>584</v>
      </c>
      <c r="E23" t="e">
        <f ca="1"/>
        <v>#NAME?</v>
      </c>
      <c r="F23" t="e">
        <f ca="1"/>
        <v>#NAME?</v>
      </c>
      <c r="G23" t="e">
        <f ca="1"/>
        <v>#NAME?</v>
      </c>
      <c r="H23" t="e">
        <f ca="1"/>
        <v>#NAME?</v>
      </c>
      <c r="I23" t="e">
        <f ca="1"/>
        <v>#NAME?</v>
      </c>
      <c r="J23" t="e">
        <f ca="1"/>
        <v>#NAME?</v>
      </c>
      <c r="K23" t="e">
        <f ca="1"/>
        <v>#NAME?</v>
      </c>
      <c r="L23" t="e">
        <f ca="1"/>
        <v>#NAME?</v>
      </c>
      <c r="M23" t="e">
        <f ca="1"/>
        <v>#NAME?</v>
      </c>
      <c r="N23" t="e">
        <f ca="1"/>
        <v>#NAME?</v>
      </c>
      <c r="O23" t="e">
        <f ca="1"/>
        <v>#NAME?</v>
      </c>
      <c r="P23" t="e">
        <f ca="1"/>
        <v>#NAME?</v>
      </c>
      <c r="Q23" t="e">
        <f ca="1"/>
        <v>#NAME?</v>
      </c>
      <c r="R23" t="e">
        <f ca="1"/>
        <v>#NAME?</v>
      </c>
      <c r="S23" t="e">
        <f ca="1"/>
        <v>#NAME?</v>
      </c>
      <c r="T23" t="e">
        <f ca="1"/>
        <v>#NAME?</v>
      </c>
      <c r="U23" t="e">
        <f ca="1"/>
        <v>#NAME?</v>
      </c>
      <c r="V23" t="e">
        <f ca="1"/>
        <v>#NAME?</v>
      </c>
      <c r="W23" t="e">
        <f ca="1"/>
        <v>#NAME?</v>
      </c>
      <c r="X23" t="e">
        <f ca="1"/>
        <v>#NAME?</v>
      </c>
      <c r="Y23" t="e">
        <f ca="1"/>
        <v>#NAME?</v>
      </c>
      <c r="Z23" t="e">
        <f ca="1"/>
        <v>#NAME?</v>
      </c>
      <c r="AA23" t="e">
        <f ca="1"/>
        <v>#NAME?</v>
      </c>
      <c r="AB23" t="e">
        <f ca="1"/>
        <v>#NAME?</v>
      </c>
      <c r="AC23" t="e">
        <f ca="1"/>
        <v>#NAME?</v>
      </c>
      <c r="AD23" t="e">
        <f ca="1"/>
        <v>#NAME?</v>
      </c>
      <c r="AE23" t="e">
        <f ca="1"/>
        <v>#NAME?</v>
      </c>
    </row>
    <row r="24" spans="2:31">
      <c r="B24">
        <v>1</v>
      </c>
      <c r="C24" s="8">
        <v>598</v>
      </c>
      <c r="E24" t="e">
        <f ca="1"/>
        <v>#NAME?</v>
      </c>
      <c r="F24" t="e">
        <f ca="1"/>
        <v>#NAME?</v>
      </c>
      <c r="G24" t="e">
        <f ca="1"/>
        <v>#NAME?</v>
      </c>
      <c r="H24" t="e">
        <f ca="1"/>
        <v>#NAME?</v>
      </c>
      <c r="I24" t="e">
        <f ca="1"/>
        <v>#NAME?</v>
      </c>
      <c r="J24" t="e">
        <f ca="1"/>
        <v>#NAME?</v>
      </c>
      <c r="K24" t="e">
        <f ca="1"/>
        <v>#NAME?</v>
      </c>
      <c r="L24" t="e">
        <f ca="1"/>
        <v>#NAME?</v>
      </c>
      <c r="M24" t="e">
        <f ca="1"/>
        <v>#NAME?</v>
      </c>
      <c r="N24" t="e">
        <f ca="1"/>
        <v>#NAME?</v>
      </c>
      <c r="O24" t="e">
        <f ca="1"/>
        <v>#NAME?</v>
      </c>
      <c r="P24" t="e">
        <f ca="1"/>
        <v>#NAME?</v>
      </c>
      <c r="Q24" t="e">
        <f ca="1"/>
        <v>#NAME?</v>
      </c>
      <c r="R24" t="e">
        <f ca="1"/>
        <v>#NAME?</v>
      </c>
      <c r="S24" t="e">
        <f ca="1"/>
        <v>#NAME?</v>
      </c>
      <c r="T24" t="e">
        <f ca="1"/>
        <v>#NAME?</v>
      </c>
      <c r="U24" t="e">
        <f ca="1"/>
        <v>#NAME?</v>
      </c>
      <c r="V24" t="e">
        <f ca="1"/>
        <v>#NAME?</v>
      </c>
      <c r="W24" t="e">
        <f ca="1"/>
        <v>#NAME?</v>
      </c>
      <c r="X24" t="e">
        <f ca="1"/>
        <v>#NAME?</v>
      </c>
      <c r="Y24" t="e">
        <f ca="1"/>
        <v>#NAME?</v>
      </c>
      <c r="Z24" t="e">
        <f ca="1"/>
        <v>#NAME?</v>
      </c>
      <c r="AA24" t="e">
        <f ca="1"/>
        <v>#NAME?</v>
      </c>
      <c r="AB24" t="e">
        <f ca="1"/>
        <v>#NAME?</v>
      </c>
      <c r="AC24" t="e">
        <f ca="1"/>
        <v>#NAME?</v>
      </c>
      <c r="AD24" t="e">
        <f ca="1"/>
        <v>#NAME?</v>
      </c>
      <c r="AE24" t="e">
        <f ca="1"/>
        <v>#NAME?</v>
      </c>
    </row>
    <row r="25" spans="2:31">
      <c r="B25">
        <v>1</v>
      </c>
      <c r="C25" s="8">
        <v>600</v>
      </c>
      <c r="E25" t="e">
        <f ca="1"/>
        <v>#NAME?</v>
      </c>
      <c r="F25" t="e">
        <f ca="1"/>
        <v>#NAME?</v>
      </c>
      <c r="G25" t="e">
        <f ca="1"/>
        <v>#NAME?</v>
      </c>
      <c r="H25" t="e">
        <f ca="1"/>
        <v>#NAME?</v>
      </c>
      <c r="I25" t="e">
        <f ca="1"/>
        <v>#NAME?</v>
      </c>
      <c r="J25" t="e">
        <f ca="1"/>
        <v>#NAME?</v>
      </c>
      <c r="K25" t="e">
        <f ca="1"/>
        <v>#NAME?</v>
      </c>
      <c r="L25" t="e">
        <f ca="1"/>
        <v>#NAME?</v>
      </c>
      <c r="M25" t="e">
        <f ca="1"/>
        <v>#NAME?</v>
      </c>
      <c r="N25" t="e">
        <f ca="1"/>
        <v>#NAME?</v>
      </c>
      <c r="O25" t="e">
        <f ca="1"/>
        <v>#NAME?</v>
      </c>
      <c r="P25" t="e">
        <f ca="1"/>
        <v>#NAME?</v>
      </c>
      <c r="Q25" t="e">
        <f ca="1"/>
        <v>#NAME?</v>
      </c>
      <c r="R25" t="e">
        <f ca="1"/>
        <v>#NAME?</v>
      </c>
      <c r="S25" t="e">
        <f ca="1"/>
        <v>#NAME?</v>
      </c>
      <c r="T25" t="e">
        <f ca="1"/>
        <v>#NAME?</v>
      </c>
      <c r="U25" t="e">
        <f ca="1"/>
        <v>#NAME?</v>
      </c>
      <c r="V25" t="e">
        <f ca="1"/>
        <v>#NAME?</v>
      </c>
      <c r="W25" t="e">
        <f ca="1"/>
        <v>#NAME?</v>
      </c>
      <c r="X25" t="e">
        <f ca="1"/>
        <v>#NAME?</v>
      </c>
      <c r="Y25" t="e">
        <f ca="1"/>
        <v>#NAME?</v>
      </c>
      <c r="Z25" t="e">
        <f ca="1"/>
        <v>#NAME?</v>
      </c>
      <c r="AA25" t="e">
        <f ca="1"/>
        <v>#NAME?</v>
      </c>
      <c r="AB25" t="e">
        <f ca="1"/>
        <v>#NAME?</v>
      </c>
      <c r="AC25" t="e">
        <f ca="1"/>
        <v>#NAME?</v>
      </c>
      <c r="AD25" t="e">
        <f ca="1"/>
        <v>#NAME?</v>
      </c>
      <c r="AE25" t="e">
        <f ca="1"/>
        <v>#NAME?</v>
      </c>
    </row>
    <row r="26" spans="2:31">
      <c r="B26">
        <v>1</v>
      </c>
      <c r="C26" s="8">
        <v>610</v>
      </c>
      <c r="E26" t="e">
        <f ca="1"/>
        <v>#NAME?</v>
      </c>
      <c r="F26" t="e">
        <f ca="1"/>
        <v>#NAME?</v>
      </c>
      <c r="G26" t="e">
        <f ca="1"/>
        <v>#NAME?</v>
      </c>
      <c r="H26" t="e">
        <f ca="1"/>
        <v>#NAME?</v>
      </c>
      <c r="I26" t="e">
        <f ca="1"/>
        <v>#NAME?</v>
      </c>
      <c r="J26" t="e">
        <f ca="1"/>
        <v>#NAME?</v>
      </c>
      <c r="K26" t="e">
        <f ca="1"/>
        <v>#NAME?</v>
      </c>
      <c r="L26" t="e">
        <f ca="1"/>
        <v>#NAME?</v>
      </c>
      <c r="M26" t="e">
        <f ca="1"/>
        <v>#NAME?</v>
      </c>
      <c r="N26" t="e">
        <f ca="1"/>
        <v>#NAME?</v>
      </c>
      <c r="O26" t="e">
        <f ca="1"/>
        <v>#NAME?</v>
      </c>
      <c r="P26" t="e">
        <f ca="1"/>
        <v>#NAME?</v>
      </c>
      <c r="Q26" t="e">
        <f ca="1"/>
        <v>#NAME?</v>
      </c>
      <c r="R26" t="e">
        <f ca="1"/>
        <v>#NAME?</v>
      </c>
      <c r="S26" t="e">
        <f ca="1"/>
        <v>#NAME?</v>
      </c>
      <c r="T26" t="e">
        <f ca="1"/>
        <v>#NAME?</v>
      </c>
      <c r="U26" t="e">
        <f ca="1"/>
        <v>#NAME?</v>
      </c>
      <c r="V26" t="e">
        <f ca="1"/>
        <v>#NAME?</v>
      </c>
      <c r="W26" t="e">
        <f ca="1"/>
        <v>#NAME?</v>
      </c>
      <c r="X26" t="e">
        <f ca="1"/>
        <v>#NAME?</v>
      </c>
      <c r="Y26" t="e">
        <f ca="1"/>
        <v>#NAME?</v>
      </c>
      <c r="Z26" t="e">
        <f ca="1"/>
        <v>#NAME?</v>
      </c>
      <c r="AA26" t="e">
        <f ca="1"/>
        <v>#NAME?</v>
      </c>
      <c r="AB26" t="e">
        <f ca="1"/>
        <v>#NAME?</v>
      </c>
      <c r="AC26" t="e">
        <f ca="1"/>
        <v>#NAME?</v>
      </c>
      <c r="AD26" t="e">
        <f ca="1"/>
        <v>#NAME?</v>
      </c>
      <c r="AE26" t="e">
        <f ca="1"/>
        <v>#NAME?</v>
      </c>
    </row>
    <row r="27" spans="2:31">
      <c r="B27">
        <v>1</v>
      </c>
      <c r="C27" s="8">
        <v>617</v>
      </c>
      <c r="E27" t="e">
        <f ca="1"/>
        <v>#NAME?</v>
      </c>
      <c r="F27" t="e">
        <f ca="1"/>
        <v>#NAME?</v>
      </c>
      <c r="G27" t="e">
        <f ca="1"/>
        <v>#NAME?</v>
      </c>
      <c r="H27" t="e">
        <f ca="1"/>
        <v>#NAME?</v>
      </c>
      <c r="I27" t="e">
        <f ca="1"/>
        <v>#NAME?</v>
      </c>
      <c r="J27" t="e">
        <f ca="1"/>
        <v>#NAME?</v>
      </c>
      <c r="K27" t="e">
        <f ca="1"/>
        <v>#NAME?</v>
      </c>
      <c r="L27" t="e">
        <f ca="1"/>
        <v>#NAME?</v>
      </c>
      <c r="M27" t="e">
        <f ca="1"/>
        <v>#NAME?</v>
      </c>
      <c r="N27" t="e">
        <f ca="1"/>
        <v>#NAME?</v>
      </c>
      <c r="O27" t="e">
        <f ca="1"/>
        <v>#NAME?</v>
      </c>
      <c r="P27" t="e">
        <f ca="1"/>
        <v>#NAME?</v>
      </c>
      <c r="Q27" t="e">
        <f ca="1"/>
        <v>#NAME?</v>
      </c>
      <c r="R27" t="e">
        <f ca="1"/>
        <v>#NAME?</v>
      </c>
      <c r="S27" t="e">
        <f ca="1"/>
        <v>#NAME?</v>
      </c>
      <c r="T27" t="e">
        <f ca="1"/>
        <v>#NAME?</v>
      </c>
      <c r="U27" t="e">
        <f ca="1"/>
        <v>#NAME?</v>
      </c>
      <c r="V27" t="e">
        <f ca="1"/>
        <v>#NAME?</v>
      </c>
      <c r="W27" t="e">
        <f ca="1"/>
        <v>#NAME?</v>
      </c>
      <c r="X27" t="e">
        <f ca="1"/>
        <v>#NAME?</v>
      </c>
      <c r="Y27" t="e">
        <f ca="1"/>
        <v>#NAME?</v>
      </c>
      <c r="Z27" t="e">
        <f ca="1"/>
        <v>#NAME?</v>
      </c>
      <c r="AA27" t="e">
        <f ca="1"/>
        <v>#NAME?</v>
      </c>
      <c r="AB27" t="e">
        <f ca="1"/>
        <v>#NAME?</v>
      </c>
      <c r="AC27" t="e">
        <f ca="1"/>
        <v>#NAME?</v>
      </c>
      <c r="AD27" t="e">
        <f ca="1"/>
        <v>#NAME?</v>
      </c>
      <c r="AE27" t="e">
        <f ca="1"/>
        <v>#NAME?</v>
      </c>
    </row>
    <row r="28" spans="2:31">
      <c r="B28">
        <v>1</v>
      </c>
      <c r="C28" s="8">
        <v>619</v>
      </c>
      <c r="E28" t="e">
        <f ca="1"/>
        <v>#NAME?</v>
      </c>
      <c r="F28" t="e">
        <f ca="1"/>
        <v>#NAME?</v>
      </c>
      <c r="G28" t="e">
        <f ca="1"/>
        <v>#NAME?</v>
      </c>
      <c r="H28" t="e">
        <f ca="1"/>
        <v>#NAME?</v>
      </c>
      <c r="I28" t="e">
        <f ca="1"/>
        <v>#NAME?</v>
      </c>
      <c r="J28" t="e">
        <f ca="1"/>
        <v>#NAME?</v>
      </c>
      <c r="K28" t="e">
        <f ca="1"/>
        <v>#NAME?</v>
      </c>
      <c r="L28" t="e">
        <f ca="1"/>
        <v>#NAME?</v>
      </c>
      <c r="M28" t="e">
        <f ca="1"/>
        <v>#NAME?</v>
      </c>
      <c r="N28" t="e">
        <f ca="1"/>
        <v>#NAME?</v>
      </c>
      <c r="O28" t="e">
        <f ca="1"/>
        <v>#NAME?</v>
      </c>
      <c r="P28" t="e">
        <f ca="1"/>
        <v>#NAME?</v>
      </c>
      <c r="Q28" t="e">
        <f ca="1"/>
        <v>#NAME?</v>
      </c>
      <c r="R28" t="e">
        <f ca="1"/>
        <v>#NAME?</v>
      </c>
      <c r="S28" t="e">
        <f ca="1"/>
        <v>#NAME?</v>
      </c>
      <c r="T28" t="e">
        <f ca="1"/>
        <v>#NAME?</v>
      </c>
      <c r="U28" t="e">
        <f ca="1"/>
        <v>#NAME?</v>
      </c>
      <c r="V28" t="e">
        <f ca="1"/>
        <v>#NAME?</v>
      </c>
      <c r="W28" t="e">
        <f ca="1"/>
        <v>#NAME?</v>
      </c>
      <c r="X28" t="e">
        <f ca="1"/>
        <v>#NAME?</v>
      </c>
      <c r="Y28" t="e">
        <f ca="1"/>
        <v>#NAME?</v>
      </c>
      <c r="Z28" t="e">
        <f ca="1"/>
        <v>#NAME?</v>
      </c>
      <c r="AA28" t="e">
        <f ca="1"/>
        <v>#NAME?</v>
      </c>
      <c r="AB28" t="e">
        <f ca="1"/>
        <v>#NAME?</v>
      </c>
      <c r="AC28" t="e">
        <f ca="1"/>
        <v>#NAME?</v>
      </c>
      <c r="AD28" t="e">
        <f ca="1"/>
        <v>#NAME?</v>
      </c>
      <c r="AE28" t="e">
        <f ca="1"/>
        <v>#NAME?</v>
      </c>
    </row>
    <row r="29" spans="2:31">
      <c r="B29">
        <v>1</v>
      </c>
      <c r="C29" s="8">
        <v>621</v>
      </c>
      <c r="E29" t="e">
        <f ca="1"/>
        <v>#NAME?</v>
      </c>
      <c r="F29" t="e">
        <f ca="1"/>
        <v>#NAME?</v>
      </c>
      <c r="G29" t="e">
        <f ca="1"/>
        <v>#NAME?</v>
      </c>
      <c r="H29" t="e">
        <f ca="1"/>
        <v>#NAME?</v>
      </c>
      <c r="I29" t="e">
        <f ca="1"/>
        <v>#NAME?</v>
      </c>
      <c r="J29" t="e">
        <f ca="1"/>
        <v>#NAME?</v>
      </c>
      <c r="K29" t="e">
        <f ca="1"/>
        <v>#NAME?</v>
      </c>
      <c r="L29" t="e">
        <f ca="1"/>
        <v>#NAME?</v>
      </c>
      <c r="M29" t="e">
        <f ca="1"/>
        <v>#NAME?</v>
      </c>
      <c r="N29" t="e">
        <f ca="1"/>
        <v>#NAME?</v>
      </c>
      <c r="O29" t="e">
        <f ca="1"/>
        <v>#NAME?</v>
      </c>
      <c r="P29" t="e">
        <f ca="1"/>
        <v>#NAME?</v>
      </c>
      <c r="Q29" t="e">
        <f ca="1"/>
        <v>#NAME?</v>
      </c>
      <c r="R29" t="e">
        <f ca="1"/>
        <v>#NAME?</v>
      </c>
      <c r="S29" t="e">
        <f ca="1"/>
        <v>#NAME?</v>
      </c>
      <c r="T29" t="e">
        <f ca="1"/>
        <v>#NAME?</v>
      </c>
      <c r="U29" t="e">
        <f ca="1"/>
        <v>#NAME?</v>
      </c>
      <c r="V29" t="e">
        <f ca="1"/>
        <v>#NAME?</v>
      </c>
      <c r="W29" t="e">
        <f ca="1"/>
        <v>#NAME?</v>
      </c>
      <c r="X29" t="e">
        <f ca="1"/>
        <v>#NAME?</v>
      </c>
      <c r="Y29" t="e">
        <f ca="1"/>
        <v>#NAME?</v>
      </c>
      <c r="Z29" t="e">
        <f ca="1"/>
        <v>#NAME?</v>
      </c>
      <c r="AA29" t="e">
        <f ca="1"/>
        <v>#NAME?</v>
      </c>
      <c r="AB29" t="e">
        <f ca="1"/>
        <v>#NAME?</v>
      </c>
      <c r="AC29" t="e">
        <f ca="1"/>
        <v>#NAME?</v>
      </c>
      <c r="AD29" t="e">
        <f ca="1"/>
        <v>#NAME?</v>
      </c>
      <c r="AE29" t="e">
        <f ca="1"/>
        <v>#NAME?</v>
      </c>
    </row>
    <row r="30" spans="2:31">
      <c r="B30">
        <v>1</v>
      </c>
      <c r="C30" s="8">
        <v>624</v>
      </c>
      <c r="E30" t="e">
        <f ca="1"/>
        <v>#NAME?</v>
      </c>
      <c r="F30" t="e">
        <f ca="1"/>
        <v>#NAME?</v>
      </c>
      <c r="G30" t="e">
        <f ca="1"/>
        <v>#NAME?</v>
      </c>
      <c r="H30" t="e">
        <f ca="1"/>
        <v>#NAME?</v>
      </c>
      <c r="I30" t="e">
        <f ca="1"/>
        <v>#NAME?</v>
      </c>
      <c r="J30" t="e">
        <f ca="1"/>
        <v>#NAME?</v>
      </c>
      <c r="K30" t="e">
        <f ca="1"/>
        <v>#NAME?</v>
      </c>
      <c r="L30" t="e">
        <f ca="1"/>
        <v>#NAME?</v>
      </c>
      <c r="M30" t="e">
        <f ca="1"/>
        <v>#NAME?</v>
      </c>
      <c r="N30" t="e">
        <f ca="1"/>
        <v>#NAME?</v>
      </c>
      <c r="O30" t="e">
        <f ca="1"/>
        <v>#NAME?</v>
      </c>
      <c r="P30" t="e">
        <f ca="1"/>
        <v>#NAME?</v>
      </c>
      <c r="Q30" t="e">
        <f ca="1"/>
        <v>#NAME?</v>
      </c>
      <c r="R30" t="e">
        <f ca="1"/>
        <v>#NAME?</v>
      </c>
      <c r="S30" t="e">
        <f ca="1"/>
        <v>#NAME?</v>
      </c>
      <c r="T30" t="e">
        <f ca="1"/>
        <v>#NAME?</v>
      </c>
      <c r="U30" t="e">
        <f ca="1"/>
        <v>#NAME?</v>
      </c>
      <c r="V30" t="e">
        <f ca="1"/>
        <v>#NAME?</v>
      </c>
      <c r="W30" t="e">
        <f ca="1"/>
        <v>#NAME?</v>
      </c>
      <c r="X30" t="e">
        <f ca="1"/>
        <v>#NAME?</v>
      </c>
      <c r="Y30" t="e">
        <f ca="1"/>
        <v>#NAME?</v>
      </c>
      <c r="Z30" t="e">
        <f ca="1"/>
        <v>#NAME?</v>
      </c>
      <c r="AA30" t="e">
        <f ca="1"/>
        <v>#NAME?</v>
      </c>
      <c r="AB30" t="e">
        <f ca="1"/>
        <v>#NAME?</v>
      </c>
      <c r="AC30" t="e">
        <f ca="1"/>
        <v>#NAME?</v>
      </c>
      <c r="AD30" t="e">
        <f ca="1"/>
        <v>#NAME?</v>
      </c>
      <c r="AE30" t="e">
        <f ca="1"/>
        <v>#NAME?</v>
      </c>
    </row>
    <row r="31" spans="2:31">
      <c r="B31">
        <v>1</v>
      </c>
      <c r="C31" s="8">
        <v>638</v>
      </c>
      <c r="E31" t="e">
        <f ca="1"/>
        <v>#NAME?</v>
      </c>
      <c r="F31" t="e">
        <f ca="1"/>
        <v>#NAME?</v>
      </c>
      <c r="G31" t="e">
        <f ca="1"/>
        <v>#NAME?</v>
      </c>
      <c r="H31" t="e">
        <f ca="1"/>
        <v>#NAME?</v>
      </c>
      <c r="I31" t="e">
        <f ca="1"/>
        <v>#NAME?</v>
      </c>
      <c r="J31" t="e">
        <f ca="1"/>
        <v>#NAME?</v>
      </c>
      <c r="K31" t="e">
        <f ca="1"/>
        <v>#NAME?</v>
      </c>
      <c r="L31" t="e">
        <f ca="1"/>
        <v>#NAME?</v>
      </c>
      <c r="M31" t="e">
        <f ca="1"/>
        <v>#NAME?</v>
      </c>
      <c r="N31" t="e">
        <f ca="1"/>
        <v>#NAME?</v>
      </c>
      <c r="O31" t="e">
        <f ca="1"/>
        <v>#NAME?</v>
      </c>
      <c r="P31" t="e">
        <f ca="1"/>
        <v>#NAME?</v>
      </c>
      <c r="Q31" t="e">
        <f ca="1"/>
        <v>#NAME?</v>
      </c>
      <c r="R31" t="e">
        <f ca="1"/>
        <v>#NAME?</v>
      </c>
      <c r="S31" t="e">
        <f ca="1"/>
        <v>#NAME?</v>
      </c>
      <c r="T31" t="e">
        <f ca="1"/>
        <v>#NAME?</v>
      </c>
      <c r="U31" t="e">
        <f ca="1"/>
        <v>#NAME?</v>
      </c>
      <c r="V31" t="e">
        <f ca="1"/>
        <v>#NAME?</v>
      </c>
      <c r="W31" t="e">
        <f ca="1"/>
        <v>#NAME?</v>
      </c>
      <c r="X31" t="e">
        <f ca="1"/>
        <v>#NAME?</v>
      </c>
      <c r="Y31" t="e">
        <f ca="1"/>
        <v>#NAME?</v>
      </c>
      <c r="Z31" t="e">
        <f ca="1"/>
        <v>#NAME?</v>
      </c>
      <c r="AA31" t="e">
        <f ca="1"/>
        <v>#NAME?</v>
      </c>
      <c r="AB31" t="e">
        <f ca="1"/>
        <v>#NAME?</v>
      </c>
      <c r="AC31" t="e">
        <f ca="1"/>
        <v>#NAME?</v>
      </c>
      <c r="AD31" t="e">
        <f ca="1"/>
        <v>#NAME?</v>
      </c>
      <c r="AE31" t="e">
        <f ca="1"/>
        <v>#NAME?</v>
      </c>
    </row>
    <row r="32" spans="2:31">
      <c r="B32">
        <v>1</v>
      </c>
      <c r="C32" s="8">
        <v>650</v>
      </c>
      <c r="E32" t="e">
        <f ca="1"/>
        <v>#NAME?</v>
      </c>
      <c r="F32" t="e">
        <f ca="1"/>
        <v>#NAME?</v>
      </c>
      <c r="G32" t="e">
        <f ca="1"/>
        <v>#NAME?</v>
      </c>
      <c r="H32" t="e">
        <f ca="1"/>
        <v>#NAME?</v>
      </c>
      <c r="I32" t="e">
        <f ca="1"/>
        <v>#NAME?</v>
      </c>
      <c r="J32" t="e">
        <f ca="1"/>
        <v>#NAME?</v>
      </c>
      <c r="K32" t="e">
        <f ca="1"/>
        <v>#NAME?</v>
      </c>
      <c r="L32" t="e">
        <f ca="1"/>
        <v>#NAME?</v>
      </c>
      <c r="M32" t="e">
        <f ca="1"/>
        <v>#NAME?</v>
      </c>
      <c r="N32" t="e">
        <f ca="1"/>
        <v>#NAME?</v>
      </c>
      <c r="O32" t="e">
        <f ca="1"/>
        <v>#NAME?</v>
      </c>
      <c r="P32" t="e">
        <f ca="1"/>
        <v>#NAME?</v>
      </c>
      <c r="Q32" t="e">
        <f ca="1"/>
        <v>#NAME?</v>
      </c>
      <c r="R32" t="e">
        <f ca="1"/>
        <v>#NAME?</v>
      </c>
      <c r="S32" t="e">
        <f ca="1"/>
        <v>#NAME?</v>
      </c>
      <c r="T32" t="e">
        <f ca="1"/>
        <v>#NAME?</v>
      </c>
      <c r="U32" t="e">
        <f ca="1"/>
        <v>#NAME?</v>
      </c>
      <c r="V32" t="e">
        <f ca="1"/>
        <v>#NAME?</v>
      </c>
      <c r="W32" t="e">
        <f ca="1"/>
        <v>#NAME?</v>
      </c>
      <c r="X32" t="e">
        <f ca="1"/>
        <v>#NAME?</v>
      </c>
      <c r="Y32" t="e">
        <f ca="1"/>
        <v>#NAME?</v>
      </c>
      <c r="Z32" t="e">
        <f ca="1"/>
        <v>#NAME?</v>
      </c>
      <c r="AA32" t="e">
        <f ca="1"/>
        <v>#NAME?</v>
      </c>
      <c r="AB32" t="e">
        <f ca="1"/>
        <v>#NAME?</v>
      </c>
      <c r="AC32" t="e">
        <f ca="1"/>
        <v>#NAME?</v>
      </c>
      <c r="AD32" t="e">
        <f ca="1"/>
        <v>#NAME?</v>
      </c>
      <c r="AE32" t="e">
        <f ca="1"/>
        <v>#NAME?</v>
      </c>
    </row>
    <row r="35" spans="2:8">
      <c r="B35" t="s">
        <v>65</v>
      </c>
    </row>
    <row r="36" spans="2:8">
      <c r="C36" s="62" t="s">
        <v>62</v>
      </c>
      <c r="D36" s="62"/>
      <c r="F36" t="s">
        <v>63</v>
      </c>
      <c r="H36" t="s">
        <v>64</v>
      </c>
    </row>
    <row r="37" spans="2:8">
      <c r="C37" t="e">
        <f t="array" aca="1" ref="C37:D38" ca="1">MINVERSE(MMULT(MMULT(TRANSPOSE(B6:C32),E6:AE32),B6:C32))</f>
        <v>#NAME?</v>
      </c>
      <c r="D37" t="e">
        <f ca="1"/>
        <v>#NAME?</v>
      </c>
      <c r="F37" t="e">
        <f t="array" aca="1" ref="F37:F38" ca="1">MMULT(MMULT(C37:D38,TRANSPOSE(B6:C32)),'Results iterations'!G5:G31)</f>
        <v>#NAME?</v>
      </c>
      <c r="H37" t="e">
        <f ca="1">'Results iterations'!C37+F37</f>
        <v>#NAME?</v>
      </c>
    </row>
    <row r="38" spans="2:8">
      <c r="C38" t="e">
        <f ca="1"/>
        <v>#NAME?</v>
      </c>
      <c r="D38" t="e">
        <f ca="1"/>
        <v>#NAME?</v>
      </c>
      <c r="F38" t="e">
        <f ca="1"/>
        <v>#NAME?</v>
      </c>
      <c r="H38" t="e">
        <f ca="1">'Results iterations'!D37+F38</f>
        <v>#NAME?</v>
      </c>
    </row>
  </sheetData>
  <mergeCells count="2">
    <mergeCell ref="B5:C5"/>
    <mergeCell ref="C36:D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5:AE38"/>
  <sheetViews>
    <sheetView workbookViewId="0">
      <selection sqref="A1:XFD1048576"/>
    </sheetView>
  </sheetViews>
  <sheetFormatPr baseColWidth="10" defaultRowHeight="16"/>
  <sheetData>
    <row r="5" spans="2:31">
      <c r="B5" s="62" t="s">
        <v>59</v>
      </c>
      <c r="C5" s="62"/>
      <c r="E5" t="s">
        <v>60</v>
      </c>
    </row>
    <row r="6" spans="2:31">
      <c r="B6">
        <v>1</v>
      </c>
      <c r="C6" s="8">
        <v>399</v>
      </c>
      <c r="E6" t="e">
        <f t="array" aca="1" ref="E6:AE32" ca="1">[1]!DIAGONAL('Results iterations'!I5:I31)</f>
        <v>#NAME?</v>
      </c>
      <c r="F6" t="e">
        <f ca="1"/>
        <v>#NAME?</v>
      </c>
      <c r="G6" t="e">
        <f ca="1"/>
        <v>#NAME?</v>
      </c>
      <c r="H6" t="e">
        <f ca="1"/>
        <v>#NAME?</v>
      </c>
      <c r="I6" t="e">
        <f ca="1"/>
        <v>#NAME?</v>
      </c>
      <c r="J6" t="e">
        <f ca="1"/>
        <v>#NAME?</v>
      </c>
      <c r="K6" t="e">
        <f ca="1"/>
        <v>#NAME?</v>
      </c>
      <c r="L6" t="e">
        <f ca="1"/>
        <v>#NAME?</v>
      </c>
      <c r="M6" t="e">
        <f ca="1"/>
        <v>#NAME?</v>
      </c>
      <c r="N6" t="e">
        <f ca="1"/>
        <v>#NAME?</v>
      </c>
      <c r="O6" t="e">
        <f ca="1"/>
        <v>#NAME?</v>
      </c>
      <c r="P6" t="e">
        <f ca="1"/>
        <v>#NAME?</v>
      </c>
      <c r="Q6" t="e">
        <f ca="1"/>
        <v>#NAME?</v>
      </c>
      <c r="R6" t="e">
        <f ca="1"/>
        <v>#NAME?</v>
      </c>
      <c r="S6" t="e">
        <f ca="1"/>
        <v>#NAME?</v>
      </c>
      <c r="T6" t="e">
        <f ca="1"/>
        <v>#NAME?</v>
      </c>
      <c r="U6" t="e">
        <f ca="1"/>
        <v>#NAME?</v>
      </c>
      <c r="V6" t="e">
        <f ca="1"/>
        <v>#NAME?</v>
      </c>
      <c r="W6" t="e">
        <f ca="1"/>
        <v>#NAME?</v>
      </c>
      <c r="X6" t="e">
        <f ca="1"/>
        <v>#NAME?</v>
      </c>
      <c r="Y6" t="e">
        <f ca="1"/>
        <v>#NAME?</v>
      </c>
      <c r="Z6" t="e">
        <f ca="1"/>
        <v>#NAME?</v>
      </c>
      <c r="AA6" t="e">
        <f ca="1"/>
        <v>#NAME?</v>
      </c>
      <c r="AB6" t="e">
        <f ca="1"/>
        <v>#NAME?</v>
      </c>
      <c r="AC6" t="e">
        <f ca="1"/>
        <v>#NAME?</v>
      </c>
      <c r="AD6" t="e">
        <f ca="1"/>
        <v>#NAME?</v>
      </c>
      <c r="AE6" t="e">
        <f ca="1"/>
        <v>#NAME?</v>
      </c>
    </row>
    <row r="7" spans="2:31">
      <c r="B7">
        <v>1</v>
      </c>
      <c r="C7" s="8">
        <v>425</v>
      </c>
      <c r="E7" t="e">
        <f ca="1"/>
        <v>#NAME?</v>
      </c>
      <c r="F7" t="e">
        <f ca="1"/>
        <v>#NAME?</v>
      </c>
      <c r="G7" t="e">
        <f ca="1"/>
        <v>#NAME?</v>
      </c>
      <c r="H7" t="e">
        <f ca="1"/>
        <v>#NAME?</v>
      </c>
      <c r="I7" t="e">
        <f ca="1"/>
        <v>#NAME?</v>
      </c>
      <c r="J7" t="e">
        <f ca="1"/>
        <v>#NAME?</v>
      </c>
      <c r="K7" t="e">
        <f ca="1"/>
        <v>#NAME?</v>
      </c>
      <c r="L7" t="e">
        <f ca="1"/>
        <v>#NAME?</v>
      </c>
      <c r="M7" t="e">
        <f ca="1"/>
        <v>#NAME?</v>
      </c>
      <c r="N7" t="e">
        <f ca="1"/>
        <v>#NAME?</v>
      </c>
      <c r="O7" t="e">
        <f ca="1"/>
        <v>#NAME?</v>
      </c>
      <c r="P7" t="e">
        <f ca="1"/>
        <v>#NAME?</v>
      </c>
      <c r="Q7" t="e">
        <f ca="1"/>
        <v>#NAME?</v>
      </c>
      <c r="R7" t="e">
        <f ca="1"/>
        <v>#NAME?</v>
      </c>
      <c r="S7" t="e">
        <f ca="1"/>
        <v>#NAME?</v>
      </c>
      <c r="T7" t="e">
        <f ca="1"/>
        <v>#NAME?</v>
      </c>
      <c r="U7" t="e">
        <f ca="1"/>
        <v>#NAME?</v>
      </c>
      <c r="V7" t="e">
        <f ca="1"/>
        <v>#NAME?</v>
      </c>
      <c r="W7" t="e">
        <f ca="1"/>
        <v>#NAME?</v>
      </c>
      <c r="X7" t="e">
        <f ca="1"/>
        <v>#NAME?</v>
      </c>
      <c r="Y7" t="e">
        <f ca="1"/>
        <v>#NAME?</v>
      </c>
      <c r="Z7" t="e">
        <f ca="1"/>
        <v>#NAME?</v>
      </c>
      <c r="AA7" t="e">
        <f ca="1"/>
        <v>#NAME?</v>
      </c>
      <c r="AB7" t="e">
        <f ca="1"/>
        <v>#NAME?</v>
      </c>
      <c r="AC7" t="e">
        <f ca="1"/>
        <v>#NAME?</v>
      </c>
      <c r="AD7" t="e">
        <f ca="1"/>
        <v>#NAME?</v>
      </c>
      <c r="AE7" t="e">
        <f ca="1"/>
        <v>#NAME?</v>
      </c>
    </row>
    <row r="8" spans="2:31">
      <c r="B8">
        <v>1</v>
      </c>
      <c r="C8" s="8">
        <v>432</v>
      </c>
      <c r="E8" s="25" t="e">
        <f ca="1"/>
        <v>#NAME?</v>
      </c>
      <c r="F8" t="e">
        <f ca="1"/>
        <v>#NAME?</v>
      </c>
      <c r="G8" t="e">
        <f ca="1"/>
        <v>#NAME?</v>
      </c>
      <c r="H8" t="e">
        <f ca="1"/>
        <v>#NAME?</v>
      </c>
      <c r="I8" t="e">
        <f ca="1"/>
        <v>#NAME?</v>
      </c>
      <c r="J8" t="e">
        <f ca="1"/>
        <v>#NAME?</v>
      </c>
      <c r="K8" t="e">
        <f ca="1"/>
        <v>#NAME?</v>
      </c>
      <c r="L8" t="e">
        <f ca="1"/>
        <v>#NAME?</v>
      </c>
      <c r="M8" t="e">
        <f ca="1"/>
        <v>#NAME?</v>
      </c>
      <c r="N8" t="e">
        <f ca="1"/>
        <v>#NAME?</v>
      </c>
      <c r="O8" t="e">
        <f ca="1"/>
        <v>#NAME?</v>
      </c>
      <c r="P8" t="e">
        <f ca="1"/>
        <v>#NAME?</v>
      </c>
      <c r="Q8" t="e">
        <f ca="1"/>
        <v>#NAME?</v>
      </c>
      <c r="R8" t="e">
        <f ca="1"/>
        <v>#NAME?</v>
      </c>
      <c r="S8" t="e">
        <f ca="1"/>
        <v>#NAME?</v>
      </c>
      <c r="T8" t="e">
        <f ca="1"/>
        <v>#NAME?</v>
      </c>
      <c r="U8" t="e">
        <f ca="1"/>
        <v>#NAME?</v>
      </c>
      <c r="V8" t="e">
        <f ca="1"/>
        <v>#NAME?</v>
      </c>
      <c r="W8" t="e">
        <f ca="1"/>
        <v>#NAME?</v>
      </c>
      <c r="X8" t="e">
        <f ca="1"/>
        <v>#NAME?</v>
      </c>
      <c r="Y8" t="e">
        <f ca="1"/>
        <v>#NAME?</v>
      </c>
      <c r="Z8" t="e">
        <f ca="1"/>
        <v>#NAME?</v>
      </c>
      <c r="AA8" t="e">
        <f ca="1"/>
        <v>#NAME?</v>
      </c>
      <c r="AB8" t="e">
        <f ca="1"/>
        <v>#NAME?</v>
      </c>
      <c r="AC8" t="e">
        <f ca="1"/>
        <v>#NAME?</v>
      </c>
      <c r="AD8" t="e">
        <f ca="1"/>
        <v>#NAME?</v>
      </c>
      <c r="AE8" t="e">
        <f ca="1"/>
        <v>#NAME?</v>
      </c>
    </row>
    <row r="9" spans="2:31">
      <c r="B9">
        <v>1</v>
      </c>
      <c r="C9" s="8">
        <v>453</v>
      </c>
      <c r="E9" t="e">
        <f ca="1"/>
        <v>#NAME?</v>
      </c>
      <c r="F9" t="e">
        <f ca="1"/>
        <v>#NAME?</v>
      </c>
      <c r="G9" t="e">
        <f ca="1"/>
        <v>#NAME?</v>
      </c>
      <c r="H9" t="e">
        <f ca="1"/>
        <v>#NAME?</v>
      </c>
      <c r="I9" t="e">
        <f ca="1"/>
        <v>#NAME?</v>
      </c>
      <c r="J9" t="e">
        <f ca="1"/>
        <v>#NAME?</v>
      </c>
      <c r="K9" t="e">
        <f ca="1"/>
        <v>#NAME?</v>
      </c>
      <c r="L9" t="e">
        <f ca="1"/>
        <v>#NAME?</v>
      </c>
      <c r="M9" t="e">
        <f ca="1"/>
        <v>#NAME?</v>
      </c>
      <c r="N9" t="e">
        <f ca="1"/>
        <v>#NAME?</v>
      </c>
      <c r="O9" t="e">
        <f ca="1"/>
        <v>#NAME?</v>
      </c>
      <c r="P9" t="e">
        <f ca="1"/>
        <v>#NAME?</v>
      </c>
      <c r="Q9" t="e">
        <f ca="1"/>
        <v>#NAME?</v>
      </c>
      <c r="R9" t="e">
        <f ca="1"/>
        <v>#NAME?</v>
      </c>
      <c r="S9" t="e">
        <f ca="1"/>
        <v>#NAME?</v>
      </c>
      <c r="T9" t="e">
        <f ca="1"/>
        <v>#NAME?</v>
      </c>
      <c r="U9" t="e">
        <f ca="1"/>
        <v>#NAME?</v>
      </c>
      <c r="V9" t="e">
        <f ca="1"/>
        <v>#NAME?</v>
      </c>
      <c r="W9" t="e">
        <f ca="1"/>
        <v>#NAME?</v>
      </c>
      <c r="X9" t="e">
        <f ca="1"/>
        <v>#NAME?</v>
      </c>
      <c r="Y9" t="e">
        <f ca="1"/>
        <v>#NAME?</v>
      </c>
      <c r="Z9" t="e">
        <f ca="1"/>
        <v>#NAME?</v>
      </c>
      <c r="AA9" t="e">
        <f ca="1"/>
        <v>#NAME?</v>
      </c>
      <c r="AB9" t="e">
        <f ca="1"/>
        <v>#NAME?</v>
      </c>
      <c r="AC9" t="e">
        <f ca="1"/>
        <v>#NAME?</v>
      </c>
      <c r="AD9" t="e">
        <f ca="1"/>
        <v>#NAME?</v>
      </c>
      <c r="AE9" t="e">
        <f ca="1"/>
        <v>#NAME?</v>
      </c>
    </row>
    <row r="10" spans="2:31">
      <c r="B10">
        <v>1</v>
      </c>
      <c r="C10" s="8">
        <v>474</v>
      </c>
      <c r="E10" t="e">
        <f ca="1"/>
        <v>#NAME?</v>
      </c>
      <c r="F10" t="e">
        <f ca="1"/>
        <v>#NAME?</v>
      </c>
      <c r="G10" t="e">
        <f ca="1"/>
        <v>#NAME?</v>
      </c>
      <c r="H10" t="e">
        <f ca="1"/>
        <v>#NAME?</v>
      </c>
      <c r="I10" t="e">
        <f ca="1"/>
        <v>#NAME?</v>
      </c>
      <c r="J10" t="e">
        <f ca="1"/>
        <v>#NAME?</v>
      </c>
      <c r="K10" t="e">
        <f ca="1"/>
        <v>#NAME?</v>
      </c>
      <c r="L10" t="e">
        <f ca="1"/>
        <v>#NAME?</v>
      </c>
      <c r="M10" t="e">
        <f ca="1"/>
        <v>#NAME?</v>
      </c>
      <c r="N10" t="e">
        <f ca="1"/>
        <v>#NAME?</v>
      </c>
      <c r="O10" t="e">
        <f ca="1"/>
        <v>#NAME?</v>
      </c>
      <c r="P10" t="e">
        <f ca="1"/>
        <v>#NAME?</v>
      </c>
      <c r="Q10" t="e">
        <f ca="1"/>
        <v>#NAME?</v>
      </c>
      <c r="R10" t="e">
        <f ca="1"/>
        <v>#NAME?</v>
      </c>
      <c r="S10" t="e">
        <f ca="1"/>
        <v>#NAME?</v>
      </c>
      <c r="T10" t="e">
        <f ca="1"/>
        <v>#NAME?</v>
      </c>
      <c r="U10" t="e">
        <f ca="1"/>
        <v>#NAME?</v>
      </c>
      <c r="V10" t="e">
        <f ca="1"/>
        <v>#NAME?</v>
      </c>
      <c r="W10" t="e">
        <f ca="1"/>
        <v>#NAME?</v>
      </c>
      <c r="X10" t="e">
        <f ca="1"/>
        <v>#NAME?</v>
      </c>
      <c r="Y10" t="e">
        <f ca="1"/>
        <v>#NAME?</v>
      </c>
      <c r="Z10" t="e">
        <f ca="1"/>
        <v>#NAME?</v>
      </c>
      <c r="AA10" t="e">
        <f ca="1"/>
        <v>#NAME?</v>
      </c>
      <c r="AB10" t="e">
        <f ca="1"/>
        <v>#NAME?</v>
      </c>
      <c r="AC10" t="e">
        <f ca="1"/>
        <v>#NAME?</v>
      </c>
      <c r="AD10" t="e">
        <f ca="1"/>
        <v>#NAME?</v>
      </c>
      <c r="AE10" t="e">
        <f ca="1"/>
        <v>#NAME?</v>
      </c>
    </row>
    <row r="11" spans="2:31">
      <c r="B11">
        <v>1</v>
      </c>
      <c r="C11" s="8">
        <v>481</v>
      </c>
      <c r="E11" t="e">
        <f ca="1"/>
        <v>#NAME?</v>
      </c>
      <c r="F11" t="e">
        <f ca="1"/>
        <v>#NAME?</v>
      </c>
      <c r="G11" t="e">
        <f ca="1"/>
        <v>#NAME?</v>
      </c>
      <c r="H11" t="e">
        <f ca="1"/>
        <v>#NAME?</v>
      </c>
      <c r="I11" t="e">
        <f ca="1"/>
        <v>#NAME?</v>
      </c>
      <c r="J11" t="e">
        <f ca="1"/>
        <v>#NAME?</v>
      </c>
      <c r="K11" t="e">
        <f ca="1"/>
        <v>#NAME?</v>
      </c>
      <c r="L11" t="e">
        <f ca="1"/>
        <v>#NAME?</v>
      </c>
      <c r="M11" t="e">
        <f ca="1"/>
        <v>#NAME?</v>
      </c>
      <c r="N11" t="e">
        <f ca="1"/>
        <v>#NAME?</v>
      </c>
      <c r="O11" t="e">
        <f ca="1"/>
        <v>#NAME?</v>
      </c>
      <c r="P11" t="e">
        <f ca="1"/>
        <v>#NAME?</v>
      </c>
      <c r="Q11" t="e">
        <f ca="1"/>
        <v>#NAME?</v>
      </c>
      <c r="R11" t="e">
        <f ca="1"/>
        <v>#NAME?</v>
      </c>
      <c r="S11" t="e">
        <f ca="1"/>
        <v>#NAME?</v>
      </c>
      <c r="T11" t="e">
        <f ca="1"/>
        <v>#NAME?</v>
      </c>
      <c r="U11" t="e">
        <f ca="1"/>
        <v>#NAME?</v>
      </c>
      <c r="V11" t="e">
        <f ca="1"/>
        <v>#NAME?</v>
      </c>
      <c r="W11" t="e">
        <f ca="1"/>
        <v>#NAME?</v>
      </c>
      <c r="X11" t="e">
        <f ca="1"/>
        <v>#NAME?</v>
      </c>
      <c r="Y11" t="e">
        <f ca="1"/>
        <v>#NAME?</v>
      </c>
      <c r="Z11" t="e">
        <f ca="1"/>
        <v>#NAME?</v>
      </c>
      <c r="AA11" t="e">
        <f ca="1"/>
        <v>#NAME?</v>
      </c>
      <c r="AB11" t="e">
        <f ca="1"/>
        <v>#NAME?</v>
      </c>
      <c r="AC11" t="e">
        <f ca="1"/>
        <v>#NAME?</v>
      </c>
      <c r="AD11" t="e">
        <f ca="1"/>
        <v>#NAME?</v>
      </c>
      <c r="AE11" t="e">
        <f ca="1"/>
        <v>#NAME?</v>
      </c>
    </row>
    <row r="12" spans="2:31">
      <c r="B12">
        <v>1</v>
      </c>
      <c r="C12" s="8">
        <v>491</v>
      </c>
      <c r="E12" t="e">
        <f ca="1"/>
        <v>#NAME?</v>
      </c>
      <c r="F12" t="e">
        <f ca="1"/>
        <v>#NAME?</v>
      </c>
      <c r="G12" t="e">
        <f ca="1"/>
        <v>#NAME?</v>
      </c>
      <c r="H12" t="e">
        <f ca="1"/>
        <v>#NAME?</v>
      </c>
      <c r="I12" t="e">
        <f ca="1"/>
        <v>#NAME?</v>
      </c>
      <c r="J12" t="e">
        <f ca="1"/>
        <v>#NAME?</v>
      </c>
      <c r="K12" t="e">
        <f ca="1"/>
        <v>#NAME?</v>
      </c>
      <c r="L12" t="e">
        <f ca="1"/>
        <v>#NAME?</v>
      </c>
      <c r="M12" t="e">
        <f ca="1"/>
        <v>#NAME?</v>
      </c>
      <c r="N12" t="e">
        <f ca="1"/>
        <v>#NAME?</v>
      </c>
      <c r="O12" t="e">
        <f ca="1"/>
        <v>#NAME?</v>
      </c>
      <c r="P12" t="e">
        <f ca="1"/>
        <v>#NAME?</v>
      </c>
      <c r="Q12" t="e">
        <f ca="1"/>
        <v>#NAME?</v>
      </c>
      <c r="R12" t="e">
        <f ca="1"/>
        <v>#NAME?</v>
      </c>
      <c r="S12" t="e">
        <f ca="1"/>
        <v>#NAME?</v>
      </c>
      <c r="T12" t="e">
        <f ca="1"/>
        <v>#NAME?</v>
      </c>
      <c r="U12" t="e">
        <f ca="1"/>
        <v>#NAME?</v>
      </c>
      <c r="V12" t="e">
        <f ca="1"/>
        <v>#NAME?</v>
      </c>
      <c r="W12" t="e">
        <f ca="1"/>
        <v>#NAME?</v>
      </c>
      <c r="X12" t="e">
        <f ca="1"/>
        <v>#NAME?</v>
      </c>
      <c r="Y12" t="e">
        <f ca="1"/>
        <v>#NAME?</v>
      </c>
      <c r="Z12" t="e">
        <f ca="1"/>
        <v>#NAME?</v>
      </c>
      <c r="AA12" t="e">
        <f ca="1"/>
        <v>#NAME?</v>
      </c>
      <c r="AB12" t="e">
        <f ca="1"/>
        <v>#NAME?</v>
      </c>
      <c r="AC12" t="e">
        <f ca="1"/>
        <v>#NAME?</v>
      </c>
      <c r="AD12" t="e">
        <f ca="1"/>
        <v>#NAME?</v>
      </c>
      <c r="AE12" t="e">
        <f ca="1"/>
        <v>#NAME?</v>
      </c>
    </row>
    <row r="13" spans="2:31">
      <c r="B13">
        <v>1</v>
      </c>
      <c r="C13" s="8">
        <v>498</v>
      </c>
      <c r="E13" t="e">
        <f ca="1"/>
        <v>#NAME?</v>
      </c>
      <c r="F13" t="e">
        <f ca="1"/>
        <v>#NAME?</v>
      </c>
      <c r="G13" t="e">
        <f ca="1"/>
        <v>#NAME?</v>
      </c>
      <c r="H13" t="e">
        <f ca="1"/>
        <v>#NAME?</v>
      </c>
      <c r="I13" t="e">
        <f ca="1"/>
        <v>#NAME?</v>
      </c>
      <c r="J13" t="e">
        <f ca="1"/>
        <v>#NAME?</v>
      </c>
      <c r="K13" t="e">
        <f ca="1"/>
        <v>#NAME?</v>
      </c>
      <c r="L13" t="e">
        <f ca="1"/>
        <v>#NAME?</v>
      </c>
      <c r="M13" t="e">
        <f ca="1"/>
        <v>#NAME?</v>
      </c>
      <c r="N13" t="e">
        <f ca="1"/>
        <v>#NAME?</v>
      </c>
      <c r="O13" t="e">
        <f ca="1"/>
        <v>#NAME?</v>
      </c>
      <c r="P13" t="e">
        <f ca="1"/>
        <v>#NAME?</v>
      </c>
      <c r="Q13" t="e">
        <f ca="1"/>
        <v>#NAME?</v>
      </c>
      <c r="R13" t="e">
        <f ca="1"/>
        <v>#NAME?</v>
      </c>
      <c r="S13" t="e">
        <f ca="1"/>
        <v>#NAME?</v>
      </c>
      <c r="T13" t="e">
        <f ca="1"/>
        <v>#NAME?</v>
      </c>
      <c r="U13" t="e">
        <f ca="1"/>
        <v>#NAME?</v>
      </c>
      <c r="V13" t="e">
        <f ca="1"/>
        <v>#NAME?</v>
      </c>
      <c r="W13" t="e">
        <f ca="1"/>
        <v>#NAME?</v>
      </c>
      <c r="X13" t="e">
        <f ca="1"/>
        <v>#NAME?</v>
      </c>
      <c r="Y13" t="e">
        <f ca="1"/>
        <v>#NAME?</v>
      </c>
      <c r="Z13" t="e">
        <f ca="1"/>
        <v>#NAME?</v>
      </c>
      <c r="AA13" t="e">
        <f ca="1"/>
        <v>#NAME?</v>
      </c>
      <c r="AB13" t="e">
        <f ca="1"/>
        <v>#NAME?</v>
      </c>
      <c r="AC13" t="e">
        <f ca="1"/>
        <v>#NAME?</v>
      </c>
      <c r="AD13" t="e">
        <f ca="1"/>
        <v>#NAME?</v>
      </c>
      <c r="AE13" t="e">
        <f ca="1"/>
        <v>#NAME?</v>
      </c>
    </row>
    <row r="14" spans="2:31">
      <c r="B14">
        <v>1</v>
      </c>
      <c r="C14" s="8">
        <v>506</v>
      </c>
      <c r="E14" t="e">
        <f ca="1"/>
        <v>#NAME?</v>
      </c>
      <c r="F14" t="e">
        <f ca="1"/>
        <v>#NAME?</v>
      </c>
      <c r="G14" t="e">
        <f ca="1"/>
        <v>#NAME?</v>
      </c>
      <c r="H14" t="e">
        <f ca="1"/>
        <v>#NAME?</v>
      </c>
      <c r="I14" t="e">
        <f ca="1"/>
        <v>#NAME?</v>
      </c>
      <c r="J14" t="e">
        <f ca="1"/>
        <v>#NAME?</v>
      </c>
      <c r="K14" t="e">
        <f ca="1"/>
        <v>#NAME?</v>
      </c>
      <c r="L14" t="e">
        <f ca="1"/>
        <v>#NAME?</v>
      </c>
      <c r="M14" t="e">
        <f ca="1"/>
        <v>#NAME?</v>
      </c>
      <c r="N14" t="e">
        <f ca="1"/>
        <v>#NAME?</v>
      </c>
      <c r="O14" t="e">
        <f ca="1"/>
        <v>#NAME?</v>
      </c>
      <c r="P14" t="e">
        <f ca="1"/>
        <v>#NAME?</v>
      </c>
      <c r="Q14" t="e">
        <f ca="1"/>
        <v>#NAME?</v>
      </c>
      <c r="R14" t="e">
        <f ca="1"/>
        <v>#NAME?</v>
      </c>
      <c r="S14" t="e">
        <f ca="1"/>
        <v>#NAME?</v>
      </c>
      <c r="T14" t="e">
        <f ca="1"/>
        <v>#NAME?</v>
      </c>
      <c r="U14" t="e">
        <f ca="1"/>
        <v>#NAME?</v>
      </c>
      <c r="V14" t="e">
        <f ca="1"/>
        <v>#NAME?</v>
      </c>
      <c r="W14" t="e">
        <f ca="1"/>
        <v>#NAME?</v>
      </c>
      <c r="X14" t="e">
        <f ca="1"/>
        <v>#NAME?</v>
      </c>
      <c r="Y14" t="e">
        <f ca="1"/>
        <v>#NAME?</v>
      </c>
      <c r="Z14" t="e">
        <f ca="1"/>
        <v>#NAME?</v>
      </c>
      <c r="AA14" t="e">
        <f ca="1"/>
        <v>#NAME?</v>
      </c>
      <c r="AB14" t="e">
        <f ca="1"/>
        <v>#NAME?</v>
      </c>
      <c r="AC14" t="e">
        <f ca="1"/>
        <v>#NAME?</v>
      </c>
      <c r="AD14" t="e">
        <f ca="1"/>
        <v>#NAME?</v>
      </c>
      <c r="AE14" t="e">
        <f ca="1"/>
        <v>#NAME?</v>
      </c>
    </row>
    <row r="15" spans="2:31">
      <c r="B15">
        <v>1</v>
      </c>
      <c r="C15" s="8">
        <v>520</v>
      </c>
      <c r="E15" t="e">
        <f ca="1"/>
        <v>#NAME?</v>
      </c>
      <c r="F15" t="e">
        <f ca="1"/>
        <v>#NAME?</v>
      </c>
      <c r="G15" t="e">
        <f ca="1"/>
        <v>#NAME?</v>
      </c>
      <c r="H15" t="e">
        <f ca="1"/>
        <v>#NAME?</v>
      </c>
      <c r="I15" t="e">
        <f ca="1"/>
        <v>#NAME?</v>
      </c>
      <c r="J15" t="e">
        <f ca="1"/>
        <v>#NAME?</v>
      </c>
      <c r="K15" t="e">
        <f ca="1"/>
        <v>#NAME?</v>
      </c>
      <c r="L15" t="e">
        <f ca="1"/>
        <v>#NAME?</v>
      </c>
      <c r="M15" t="e">
        <f ca="1"/>
        <v>#NAME?</v>
      </c>
      <c r="N15" t="e">
        <f ca="1"/>
        <v>#NAME?</v>
      </c>
      <c r="O15" t="e">
        <f ca="1"/>
        <v>#NAME?</v>
      </c>
      <c r="P15" t="e">
        <f ca="1"/>
        <v>#NAME?</v>
      </c>
      <c r="Q15" t="e">
        <f ca="1"/>
        <v>#NAME?</v>
      </c>
      <c r="R15" t="e">
        <f ca="1"/>
        <v>#NAME?</v>
      </c>
      <c r="S15" t="e">
        <f ca="1"/>
        <v>#NAME?</v>
      </c>
      <c r="T15" t="e">
        <f ca="1"/>
        <v>#NAME?</v>
      </c>
      <c r="U15" t="e">
        <f ca="1"/>
        <v>#NAME?</v>
      </c>
      <c r="V15" t="e">
        <f ca="1"/>
        <v>#NAME?</v>
      </c>
      <c r="W15" t="e">
        <f ca="1"/>
        <v>#NAME?</v>
      </c>
      <c r="X15" t="e">
        <f ca="1"/>
        <v>#NAME?</v>
      </c>
      <c r="Y15" t="e">
        <f ca="1"/>
        <v>#NAME?</v>
      </c>
      <c r="Z15" t="e">
        <f ca="1"/>
        <v>#NAME?</v>
      </c>
      <c r="AA15" t="e">
        <f ca="1"/>
        <v>#NAME?</v>
      </c>
      <c r="AB15" t="e">
        <f ca="1"/>
        <v>#NAME?</v>
      </c>
      <c r="AC15" t="e">
        <f ca="1"/>
        <v>#NAME?</v>
      </c>
      <c r="AD15" t="e">
        <f ca="1"/>
        <v>#NAME?</v>
      </c>
      <c r="AE15" t="e">
        <f ca="1"/>
        <v>#NAME?</v>
      </c>
    </row>
    <row r="16" spans="2:31">
      <c r="B16">
        <v>1</v>
      </c>
      <c r="C16" s="8">
        <v>542</v>
      </c>
      <c r="E16" t="e">
        <f ca="1"/>
        <v>#NAME?</v>
      </c>
      <c r="F16" t="e">
        <f ca="1"/>
        <v>#NAME?</v>
      </c>
      <c r="G16" t="e">
        <f ca="1"/>
        <v>#NAME?</v>
      </c>
      <c r="H16" t="e">
        <f ca="1"/>
        <v>#NAME?</v>
      </c>
      <c r="I16" t="e">
        <f ca="1"/>
        <v>#NAME?</v>
      </c>
      <c r="J16" t="e">
        <f ca="1"/>
        <v>#NAME?</v>
      </c>
      <c r="K16" t="e">
        <f ca="1"/>
        <v>#NAME?</v>
      </c>
      <c r="L16" t="e">
        <f ca="1"/>
        <v>#NAME?</v>
      </c>
      <c r="M16" t="e">
        <f ca="1"/>
        <v>#NAME?</v>
      </c>
      <c r="N16" t="e">
        <f ca="1"/>
        <v>#NAME?</v>
      </c>
      <c r="O16" t="e">
        <f ca="1"/>
        <v>#NAME?</v>
      </c>
      <c r="P16" t="e">
        <f ca="1"/>
        <v>#NAME?</v>
      </c>
      <c r="Q16" t="e">
        <f ca="1"/>
        <v>#NAME?</v>
      </c>
      <c r="R16" t="e">
        <f ca="1"/>
        <v>#NAME?</v>
      </c>
      <c r="S16" t="e">
        <f ca="1"/>
        <v>#NAME?</v>
      </c>
      <c r="T16" t="e">
        <f ca="1"/>
        <v>#NAME?</v>
      </c>
      <c r="U16" t="e">
        <f ca="1"/>
        <v>#NAME?</v>
      </c>
      <c r="V16" t="e">
        <f ca="1"/>
        <v>#NAME?</v>
      </c>
      <c r="W16" t="e">
        <f ca="1"/>
        <v>#NAME?</v>
      </c>
      <c r="X16" t="e">
        <f ca="1"/>
        <v>#NAME?</v>
      </c>
      <c r="Y16" t="e">
        <f ca="1"/>
        <v>#NAME?</v>
      </c>
      <c r="Z16" t="e">
        <f ca="1"/>
        <v>#NAME?</v>
      </c>
      <c r="AA16" t="e">
        <f ca="1"/>
        <v>#NAME?</v>
      </c>
      <c r="AB16" t="e">
        <f ca="1"/>
        <v>#NAME?</v>
      </c>
      <c r="AC16" t="e">
        <f ca="1"/>
        <v>#NAME?</v>
      </c>
      <c r="AD16" t="e">
        <f ca="1"/>
        <v>#NAME?</v>
      </c>
      <c r="AE16" t="e">
        <f ca="1"/>
        <v>#NAME?</v>
      </c>
    </row>
    <row r="17" spans="2:31">
      <c r="B17">
        <v>1</v>
      </c>
      <c r="C17" s="8">
        <v>549</v>
      </c>
      <c r="E17" t="e">
        <f ca="1"/>
        <v>#NAME?</v>
      </c>
      <c r="F17" t="e">
        <f ca="1"/>
        <v>#NAME?</v>
      </c>
      <c r="G17" t="e">
        <f ca="1"/>
        <v>#NAME?</v>
      </c>
      <c r="H17" t="e">
        <f ca="1"/>
        <v>#NAME?</v>
      </c>
      <c r="I17" t="e">
        <f ca="1"/>
        <v>#NAME?</v>
      </c>
      <c r="J17" t="e">
        <f ca="1"/>
        <v>#NAME?</v>
      </c>
      <c r="K17" t="e">
        <f ca="1"/>
        <v>#NAME?</v>
      </c>
      <c r="L17" t="e">
        <f ca="1"/>
        <v>#NAME?</v>
      </c>
      <c r="M17" t="e">
        <f ca="1"/>
        <v>#NAME?</v>
      </c>
      <c r="N17" t="e">
        <f ca="1"/>
        <v>#NAME?</v>
      </c>
      <c r="O17" t="e">
        <f ca="1"/>
        <v>#NAME?</v>
      </c>
      <c r="P17" t="e">
        <f ca="1"/>
        <v>#NAME?</v>
      </c>
      <c r="Q17" t="e">
        <f ca="1"/>
        <v>#NAME?</v>
      </c>
      <c r="R17" t="e">
        <f ca="1"/>
        <v>#NAME?</v>
      </c>
      <c r="S17" t="e">
        <f ca="1"/>
        <v>#NAME?</v>
      </c>
      <c r="T17" t="e">
        <f ca="1"/>
        <v>#NAME?</v>
      </c>
      <c r="U17" t="e">
        <f ca="1"/>
        <v>#NAME?</v>
      </c>
      <c r="V17" t="e">
        <f ca="1"/>
        <v>#NAME?</v>
      </c>
      <c r="W17" t="e">
        <f ca="1"/>
        <v>#NAME?</v>
      </c>
      <c r="X17" t="e">
        <f ca="1"/>
        <v>#NAME?</v>
      </c>
      <c r="Y17" t="e">
        <f ca="1"/>
        <v>#NAME?</v>
      </c>
      <c r="Z17" t="e">
        <f ca="1"/>
        <v>#NAME?</v>
      </c>
      <c r="AA17" t="e">
        <f ca="1"/>
        <v>#NAME?</v>
      </c>
      <c r="AB17" t="e">
        <f ca="1"/>
        <v>#NAME?</v>
      </c>
      <c r="AC17" t="e">
        <f ca="1"/>
        <v>#NAME?</v>
      </c>
      <c r="AD17" t="e">
        <f ca="1"/>
        <v>#NAME?</v>
      </c>
      <c r="AE17" t="e">
        <f ca="1"/>
        <v>#NAME?</v>
      </c>
    </row>
    <row r="18" spans="2:31">
      <c r="B18">
        <v>1</v>
      </c>
      <c r="C18" s="8">
        <v>553</v>
      </c>
      <c r="E18" t="e">
        <f ca="1"/>
        <v>#NAME?</v>
      </c>
      <c r="F18" t="e">
        <f ca="1"/>
        <v>#NAME?</v>
      </c>
      <c r="G18" t="e">
        <f ca="1"/>
        <v>#NAME?</v>
      </c>
      <c r="H18" t="e">
        <f ca="1"/>
        <v>#NAME?</v>
      </c>
      <c r="I18" t="e">
        <f ca="1"/>
        <v>#NAME?</v>
      </c>
      <c r="J18" t="e">
        <f ca="1"/>
        <v>#NAME?</v>
      </c>
      <c r="K18" t="e">
        <f ca="1"/>
        <v>#NAME?</v>
      </c>
      <c r="L18" t="e">
        <f ca="1"/>
        <v>#NAME?</v>
      </c>
      <c r="M18" t="e">
        <f ca="1"/>
        <v>#NAME?</v>
      </c>
      <c r="N18" t="e">
        <f ca="1"/>
        <v>#NAME?</v>
      </c>
      <c r="O18" t="e">
        <f ca="1"/>
        <v>#NAME?</v>
      </c>
      <c r="P18" t="e">
        <f ca="1"/>
        <v>#NAME?</v>
      </c>
      <c r="Q18" t="e">
        <f ca="1"/>
        <v>#NAME?</v>
      </c>
      <c r="R18" t="e">
        <f ca="1"/>
        <v>#NAME?</v>
      </c>
      <c r="S18" t="e">
        <f ca="1"/>
        <v>#NAME?</v>
      </c>
      <c r="T18" t="e">
        <f ca="1"/>
        <v>#NAME?</v>
      </c>
      <c r="U18" t="e">
        <f ca="1"/>
        <v>#NAME?</v>
      </c>
      <c r="V18" t="e">
        <f ca="1"/>
        <v>#NAME?</v>
      </c>
      <c r="W18" t="e">
        <f ca="1"/>
        <v>#NAME?</v>
      </c>
      <c r="X18" t="e">
        <f ca="1"/>
        <v>#NAME?</v>
      </c>
      <c r="Y18" t="e">
        <f ca="1"/>
        <v>#NAME?</v>
      </c>
      <c r="Z18" t="e">
        <f ca="1"/>
        <v>#NAME?</v>
      </c>
      <c r="AA18" t="e">
        <f ca="1"/>
        <v>#NAME?</v>
      </c>
      <c r="AB18" t="e">
        <f ca="1"/>
        <v>#NAME?</v>
      </c>
      <c r="AC18" t="e">
        <f ca="1"/>
        <v>#NAME?</v>
      </c>
      <c r="AD18" t="e">
        <f ca="1"/>
        <v>#NAME?</v>
      </c>
      <c r="AE18" t="e">
        <f ca="1"/>
        <v>#NAME?</v>
      </c>
    </row>
    <row r="19" spans="2:31">
      <c r="B19">
        <v>1</v>
      </c>
      <c r="C19" s="8">
        <v>562</v>
      </c>
      <c r="E19" t="e">
        <f ca="1"/>
        <v>#NAME?</v>
      </c>
      <c r="F19" t="e">
        <f ca="1"/>
        <v>#NAME?</v>
      </c>
      <c r="G19" t="e">
        <f ca="1"/>
        <v>#NAME?</v>
      </c>
      <c r="H19" t="e">
        <f ca="1"/>
        <v>#NAME?</v>
      </c>
      <c r="I19" t="e">
        <f ca="1"/>
        <v>#NAME?</v>
      </c>
      <c r="J19" t="e">
        <f ca="1"/>
        <v>#NAME?</v>
      </c>
      <c r="K19" t="e">
        <f ca="1"/>
        <v>#NAME?</v>
      </c>
      <c r="L19" t="e">
        <f ca="1"/>
        <v>#NAME?</v>
      </c>
      <c r="M19" t="e">
        <f ca="1"/>
        <v>#NAME?</v>
      </c>
      <c r="N19" t="e">
        <f ca="1"/>
        <v>#NAME?</v>
      </c>
      <c r="O19" t="e">
        <f ca="1"/>
        <v>#NAME?</v>
      </c>
      <c r="P19" t="e">
        <f ca="1"/>
        <v>#NAME?</v>
      </c>
      <c r="Q19" t="e">
        <f ca="1"/>
        <v>#NAME?</v>
      </c>
      <c r="R19" t="e">
        <f ca="1"/>
        <v>#NAME?</v>
      </c>
      <c r="S19" t="e">
        <f ca="1"/>
        <v>#NAME?</v>
      </c>
      <c r="T19" t="e">
        <f ca="1"/>
        <v>#NAME?</v>
      </c>
      <c r="U19" t="e">
        <f ca="1"/>
        <v>#NAME?</v>
      </c>
      <c r="V19" t="e">
        <f ca="1"/>
        <v>#NAME?</v>
      </c>
      <c r="W19" t="e">
        <f ca="1"/>
        <v>#NAME?</v>
      </c>
      <c r="X19" t="e">
        <f ca="1"/>
        <v>#NAME?</v>
      </c>
      <c r="Y19" t="e">
        <f ca="1"/>
        <v>#NAME?</v>
      </c>
      <c r="Z19" t="e">
        <f ca="1"/>
        <v>#NAME?</v>
      </c>
      <c r="AA19" t="e">
        <f ca="1"/>
        <v>#NAME?</v>
      </c>
      <c r="AB19" t="e">
        <f ca="1"/>
        <v>#NAME?</v>
      </c>
      <c r="AC19" t="e">
        <f ca="1"/>
        <v>#NAME?</v>
      </c>
      <c r="AD19" t="e">
        <f ca="1"/>
        <v>#NAME?</v>
      </c>
      <c r="AE19" t="e">
        <f ca="1"/>
        <v>#NAME?</v>
      </c>
    </row>
    <row r="20" spans="2:31">
      <c r="B20">
        <v>1</v>
      </c>
      <c r="C20" s="8">
        <v>563</v>
      </c>
      <c r="E20" t="e">
        <f ca="1"/>
        <v>#NAME?</v>
      </c>
      <c r="F20" t="e">
        <f ca="1"/>
        <v>#NAME?</v>
      </c>
      <c r="G20" t="e">
        <f ca="1"/>
        <v>#NAME?</v>
      </c>
      <c r="H20" t="e">
        <f ca="1"/>
        <v>#NAME?</v>
      </c>
      <c r="I20" t="e">
        <f ca="1"/>
        <v>#NAME?</v>
      </c>
      <c r="J20" t="e">
        <f ca="1"/>
        <v>#NAME?</v>
      </c>
      <c r="K20" t="e">
        <f ca="1"/>
        <v>#NAME?</v>
      </c>
      <c r="L20" t="e">
        <f ca="1"/>
        <v>#NAME?</v>
      </c>
      <c r="M20" t="e">
        <f ca="1"/>
        <v>#NAME?</v>
      </c>
      <c r="N20" t="e">
        <f ca="1"/>
        <v>#NAME?</v>
      </c>
      <c r="O20" t="e">
        <f ca="1"/>
        <v>#NAME?</v>
      </c>
      <c r="P20" t="e">
        <f ca="1"/>
        <v>#NAME?</v>
      </c>
      <c r="Q20" t="e">
        <f ca="1"/>
        <v>#NAME?</v>
      </c>
      <c r="R20" t="e">
        <f ca="1"/>
        <v>#NAME?</v>
      </c>
      <c r="S20" t="e">
        <f ca="1"/>
        <v>#NAME?</v>
      </c>
      <c r="T20" t="e">
        <f ca="1"/>
        <v>#NAME?</v>
      </c>
      <c r="U20" t="e">
        <f ca="1"/>
        <v>#NAME?</v>
      </c>
      <c r="V20" t="e">
        <f ca="1"/>
        <v>#NAME?</v>
      </c>
      <c r="W20" t="e">
        <f ca="1"/>
        <v>#NAME?</v>
      </c>
      <c r="X20" t="e">
        <f ca="1"/>
        <v>#NAME?</v>
      </c>
      <c r="Y20" t="e">
        <f ca="1"/>
        <v>#NAME?</v>
      </c>
      <c r="Z20" t="e">
        <f ca="1"/>
        <v>#NAME?</v>
      </c>
      <c r="AA20" t="e">
        <f ca="1"/>
        <v>#NAME?</v>
      </c>
      <c r="AB20" t="e">
        <f ca="1"/>
        <v>#NAME?</v>
      </c>
      <c r="AC20" t="e">
        <f ca="1"/>
        <v>#NAME?</v>
      </c>
      <c r="AD20" t="e">
        <f ca="1"/>
        <v>#NAME?</v>
      </c>
      <c r="AE20" t="e">
        <f ca="1"/>
        <v>#NAME?</v>
      </c>
    </row>
    <row r="21" spans="2:31">
      <c r="B21">
        <v>1</v>
      </c>
      <c r="C21" s="8">
        <v>573</v>
      </c>
      <c r="E21" t="e">
        <f ca="1"/>
        <v>#NAME?</v>
      </c>
      <c r="F21" t="e">
        <f ca="1"/>
        <v>#NAME?</v>
      </c>
      <c r="G21" t="e">
        <f ca="1"/>
        <v>#NAME?</v>
      </c>
      <c r="H21" t="e">
        <f ca="1"/>
        <v>#NAME?</v>
      </c>
      <c r="I21" t="e">
        <f ca="1"/>
        <v>#NAME?</v>
      </c>
      <c r="J21" t="e">
        <f ca="1"/>
        <v>#NAME?</v>
      </c>
      <c r="K21" t="e">
        <f ca="1"/>
        <v>#NAME?</v>
      </c>
      <c r="L21" t="e">
        <f ca="1"/>
        <v>#NAME?</v>
      </c>
      <c r="M21" t="e">
        <f ca="1"/>
        <v>#NAME?</v>
      </c>
      <c r="N21" t="e">
        <f ca="1"/>
        <v>#NAME?</v>
      </c>
      <c r="O21" t="e">
        <f ca="1"/>
        <v>#NAME?</v>
      </c>
      <c r="P21" t="e">
        <f ca="1"/>
        <v>#NAME?</v>
      </c>
      <c r="Q21" t="e">
        <f ca="1"/>
        <v>#NAME?</v>
      </c>
      <c r="R21" t="e">
        <f ca="1"/>
        <v>#NAME?</v>
      </c>
      <c r="S21" t="e">
        <f ca="1"/>
        <v>#NAME?</v>
      </c>
      <c r="T21" t="e">
        <f ca="1"/>
        <v>#NAME?</v>
      </c>
      <c r="U21" t="e">
        <f ca="1"/>
        <v>#NAME?</v>
      </c>
      <c r="V21" t="e">
        <f ca="1"/>
        <v>#NAME?</v>
      </c>
      <c r="W21" t="e">
        <f ca="1"/>
        <v>#NAME?</v>
      </c>
      <c r="X21" t="e">
        <f ca="1"/>
        <v>#NAME?</v>
      </c>
      <c r="Y21" t="e">
        <f ca="1"/>
        <v>#NAME?</v>
      </c>
      <c r="Z21" t="e">
        <f ca="1"/>
        <v>#NAME?</v>
      </c>
      <c r="AA21" t="e">
        <f ca="1"/>
        <v>#NAME?</v>
      </c>
      <c r="AB21" t="e">
        <f ca="1"/>
        <v>#NAME?</v>
      </c>
      <c r="AC21" t="e">
        <f ca="1"/>
        <v>#NAME?</v>
      </c>
      <c r="AD21" t="e">
        <f ca="1"/>
        <v>#NAME?</v>
      </c>
      <c r="AE21" t="e">
        <f ca="1"/>
        <v>#NAME?</v>
      </c>
    </row>
    <row r="22" spans="2:31">
      <c r="B22">
        <v>1</v>
      </c>
      <c r="C22" s="8">
        <v>582</v>
      </c>
      <c r="E22" t="e">
        <f ca="1"/>
        <v>#NAME?</v>
      </c>
      <c r="F22" t="e">
        <f ca="1"/>
        <v>#NAME?</v>
      </c>
      <c r="G22" t="e">
        <f ca="1"/>
        <v>#NAME?</v>
      </c>
      <c r="H22" t="e">
        <f ca="1"/>
        <v>#NAME?</v>
      </c>
      <c r="I22" t="e">
        <f ca="1"/>
        <v>#NAME?</v>
      </c>
      <c r="J22" t="e">
        <f ca="1"/>
        <v>#NAME?</v>
      </c>
      <c r="K22" t="e">
        <f ca="1"/>
        <v>#NAME?</v>
      </c>
      <c r="L22" t="e">
        <f ca="1"/>
        <v>#NAME?</v>
      </c>
      <c r="M22" t="e">
        <f ca="1"/>
        <v>#NAME?</v>
      </c>
      <c r="N22" t="e">
        <f ca="1"/>
        <v>#NAME?</v>
      </c>
      <c r="O22" t="e">
        <f ca="1"/>
        <v>#NAME?</v>
      </c>
      <c r="P22" t="e">
        <f ca="1"/>
        <v>#NAME?</v>
      </c>
      <c r="Q22" t="e">
        <f ca="1"/>
        <v>#NAME?</v>
      </c>
      <c r="R22" t="e">
        <f ca="1"/>
        <v>#NAME?</v>
      </c>
      <c r="S22" t="e">
        <f ca="1"/>
        <v>#NAME?</v>
      </c>
      <c r="T22" t="e">
        <f ca="1"/>
        <v>#NAME?</v>
      </c>
      <c r="U22" t="e">
        <f ca="1"/>
        <v>#NAME?</v>
      </c>
      <c r="V22" t="e">
        <f ca="1"/>
        <v>#NAME?</v>
      </c>
      <c r="W22" t="e">
        <f ca="1"/>
        <v>#NAME?</v>
      </c>
      <c r="X22" t="e">
        <f ca="1"/>
        <v>#NAME?</v>
      </c>
      <c r="Y22" t="e">
        <f ca="1"/>
        <v>#NAME?</v>
      </c>
      <c r="Z22" t="e">
        <f ca="1"/>
        <v>#NAME?</v>
      </c>
      <c r="AA22" t="e">
        <f ca="1"/>
        <v>#NAME?</v>
      </c>
      <c r="AB22" t="e">
        <f ca="1"/>
        <v>#NAME?</v>
      </c>
      <c r="AC22" t="e">
        <f ca="1"/>
        <v>#NAME?</v>
      </c>
      <c r="AD22" t="e">
        <f ca="1"/>
        <v>#NAME?</v>
      </c>
      <c r="AE22" t="e">
        <f ca="1"/>
        <v>#NAME?</v>
      </c>
    </row>
    <row r="23" spans="2:31">
      <c r="B23">
        <v>1</v>
      </c>
      <c r="C23" s="8">
        <v>584</v>
      </c>
      <c r="E23" t="e">
        <f ca="1"/>
        <v>#NAME?</v>
      </c>
      <c r="F23" t="e">
        <f ca="1"/>
        <v>#NAME?</v>
      </c>
      <c r="G23" t="e">
        <f ca="1"/>
        <v>#NAME?</v>
      </c>
      <c r="H23" t="e">
        <f ca="1"/>
        <v>#NAME?</v>
      </c>
      <c r="I23" t="e">
        <f ca="1"/>
        <v>#NAME?</v>
      </c>
      <c r="J23" t="e">
        <f ca="1"/>
        <v>#NAME?</v>
      </c>
      <c r="K23" t="e">
        <f ca="1"/>
        <v>#NAME?</v>
      </c>
      <c r="L23" t="e">
        <f ca="1"/>
        <v>#NAME?</v>
      </c>
      <c r="M23" t="e">
        <f ca="1"/>
        <v>#NAME?</v>
      </c>
      <c r="N23" t="e">
        <f ca="1"/>
        <v>#NAME?</v>
      </c>
      <c r="O23" t="e">
        <f ca="1"/>
        <v>#NAME?</v>
      </c>
      <c r="P23" t="e">
        <f ca="1"/>
        <v>#NAME?</v>
      </c>
      <c r="Q23" t="e">
        <f ca="1"/>
        <v>#NAME?</v>
      </c>
      <c r="R23" t="e">
        <f ca="1"/>
        <v>#NAME?</v>
      </c>
      <c r="S23" t="e">
        <f ca="1"/>
        <v>#NAME?</v>
      </c>
      <c r="T23" t="e">
        <f ca="1"/>
        <v>#NAME?</v>
      </c>
      <c r="U23" t="e">
        <f ca="1"/>
        <v>#NAME?</v>
      </c>
      <c r="V23" t="e">
        <f ca="1"/>
        <v>#NAME?</v>
      </c>
      <c r="W23" t="e">
        <f ca="1"/>
        <v>#NAME?</v>
      </c>
      <c r="X23" t="e">
        <f ca="1"/>
        <v>#NAME?</v>
      </c>
      <c r="Y23" t="e">
        <f ca="1"/>
        <v>#NAME?</v>
      </c>
      <c r="Z23" t="e">
        <f ca="1"/>
        <v>#NAME?</v>
      </c>
      <c r="AA23" t="e">
        <f ca="1"/>
        <v>#NAME?</v>
      </c>
      <c r="AB23" t="e">
        <f ca="1"/>
        <v>#NAME?</v>
      </c>
      <c r="AC23" t="e">
        <f ca="1"/>
        <v>#NAME?</v>
      </c>
      <c r="AD23" t="e">
        <f ca="1"/>
        <v>#NAME?</v>
      </c>
      <c r="AE23" t="e">
        <f ca="1"/>
        <v>#NAME?</v>
      </c>
    </row>
    <row r="24" spans="2:31">
      <c r="B24">
        <v>1</v>
      </c>
      <c r="C24" s="8">
        <v>598</v>
      </c>
      <c r="E24" t="e">
        <f ca="1"/>
        <v>#NAME?</v>
      </c>
      <c r="F24" t="e">
        <f ca="1"/>
        <v>#NAME?</v>
      </c>
      <c r="G24" t="e">
        <f ca="1"/>
        <v>#NAME?</v>
      </c>
      <c r="H24" t="e">
        <f ca="1"/>
        <v>#NAME?</v>
      </c>
      <c r="I24" t="e">
        <f ca="1"/>
        <v>#NAME?</v>
      </c>
      <c r="J24" t="e">
        <f ca="1"/>
        <v>#NAME?</v>
      </c>
      <c r="K24" t="e">
        <f ca="1"/>
        <v>#NAME?</v>
      </c>
      <c r="L24" t="e">
        <f ca="1"/>
        <v>#NAME?</v>
      </c>
      <c r="M24" t="e">
        <f ca="1"/>
        <v>#NAME?</v>
      </c>
      <c r="N24" t="e">
        <f ca="1"/>
        <v>#NAME?</v>
      </c>
      <c r="O24" t="e">
        <f ca="1"/>
        <v>#NAME?</v>
      </c>
      <c r="P24" t="e">
        <f ca="1"/>
        <v>#NAME?</v>
      </c>
      <c r="Q24" t="e">
        <f ca="1"/>
        <v>#NAME?</v>
      </c>
      <c r="R24" t="e">
        <f ca="1"/>
        <v>#NAME?</v>
      </c>
      <c r="S24" t="e">
        <f ca="1"/>
        <v>#NAME?</v>
      </c>
      <c r="T24" t="e">
        <f ca="1"/>
        <v>#NAME?</v>
      </c>
      <c r="U24" t="e">
        <f ca="1"/>
        <v>#NAME?</v>
      </c>
      <c r="V24" t="e">
        <f ca="1"/>
        <v>#NAME?</v>
      </c>
      <c r="W24" t="e">
        <f ca="1"/>
        <v>#NAME?</v>
      </c>
      <c r="X24" t="e">
        <f ca="1"/>
        <v>#NAME?</v>
      </c>
      <c r="Y24" t="e">
        <f ca="1"/>
        <v>#NAME?</v>
      </c>
      <c r="Z24" t="e">
        <f ca="1"/>
        <v>#NAME?</v>
      </c>
      <c r="AA24" t="e">
        <f ca="1"/>
        <v>#NAME?</v>
      </c>
      <c r="AB24" t="e">
        <f ca="1"/>
        <v>#NAME?</v>
      </c>
      <c r="AC24" t="e">
        <f ca="1"/>
        <v>#NAME?</v>
      </c>
      <c r="AD24" t="e">
        <f ca="1"/>
        <v>#NAME?</v>
      </c>
      <c r="AE24" t="e">
        <f ca="1"/>
        <v>#NAME?</v>
      </c>
    </row>
    <row r="25" spans="2:31">
      <c r="B25">
        <v>1</v>
      </c>
      <c r="C25" s="8">
        <v>600</v>
      </c>
      <c r="E25" t="e">
        <f ca="1"/>
        <v>#NAME?</v>
      </c>
      <c r="F25" t="e">
        <f ca="1"/>
        <v>#NAME?</v>
      </c>
      <c r="G25" t="e">
        <f ca="1"/>
        <v>#NAME?</v>
      </c>
      <c r="H25" t="e">
        <f ca="1"/>
        <v>#NAME?</v>
      </c>
      <c r="I25" t="e">
        <f ca="1"/>
        <v>#NAME?</v>
      </c>
      <c r="J25" t="e">
        <f ca="1"/>
        <v>#NAME?</v>
      </c>
      <c r="K25" t="e">
        <f ca="1"/>
        <v>#NAME?</v>
      </c>
      <c r="L25" t="e">
        <f ca="1"/>
        <v>#NAME?</v>
      </c>
      <c r="M25" t="e">
        <f ca="1"/>
        <v>#NAME?</v>
      </c>
      <c r="N25" t="e">
        <f ca="1"/>
        <v>#NAME?</v>
      </c>
      <c r="O25" t="e">
        <f ca="1"/>
        <v>#NAME?</v>
      </c>
      <c r="P25" t="e">
        <f ca="1"/>
        <v>#NAME?</v>
      </c>
      <c r="Q25" t="e">
        <f ca="1"/>
        <v>#NAME?</v>
      </c>
      <c r="R25" t="e">
        <f ca="1"/>
        <v>#NAME?</v>
      </c>
      <c r="S25" t="e">
        <f ca="1"/>
        <v>#NAME?</v>
      </c>
      <c r="T25" t="e">
        <f ca="1"/>
        <v>#NAME?</v>
      </c>
      <c r="U25" t="e">
        <f ca="1"/>
        <v>#NAME?</v>
      </c>
      <c r="V25" t="e">
        <f ca="1"/>
        <v>#NAME?</v>
      </c>
      <c r="W25" t="e">
        <f ca="1"/>
        <v>#NAME?</v>
      </c>
      <c r="X25" t="e">
        <f ca="1"/>
        <v>#NAME?</v>
      </c>
      <c r="Y25" t="e">
        <f ca="1"/>
        <v>#NAME?</v>
      </c>
      <c r="Z25" t="e">
        <f ca="1"/>
        <v>#NAME?</v>
      </c>
      <c r="AA25" t="e">
        <f ca="1"/>
        <v>#NAME?</v>
      </c>
      <c r="AB25" t="e">
        <f ca="1"/>
        <v>#NAME?</v>
      </c>
      <c r="AC25" t="e">
        <f ca="1"/>
        <v>#NAME?</v>
      </c>
      <c r="AD25" t="e">
        <f ca="1"/>
        <v>#NAME?</v>
      </c>
      <c r="AE25" t="e">
        <f ca="1"/>
        <v>#NAME?</v>
      </c>
    </row>
    <row r="26" spans="2:31">
      <c r="B26">
        <v>1</v>
      </c>
      <c r="C26" s="8">
        <v>610</v>
      </c>
      <c r="E26" t="e">
        <f ca="1"/>
        <v>#NAME?</v>
      </c>
      <c r="F26" t="e">
        <f ca="1"/>
        <v>#NAME?</v>
      </c>
      <c r="G26" t="e">
        <f ca="1"/>
        <v>#NAME?</v>
      </c>
      <c r="H26" t="e">
        <f ca="1"/>
        <v>#NAME?</v>
      </c>
      <c r="I26" t="e">
        <f ca="1"/>
        <v>#NAME?</v>
      </c>
      <c r="J26" t="e">
        <f ca="1"/>
        <v>#NAME?</v>
      </c>
      <c r="K26" t="e">
        <f ca="1"/>
        <v>#NAME?</v>
      </c>
      <c r="L26" t="e">
        <f ca="1"/>
        <v>#NAME?</v>
      </c>
      <c r="M26" t="e">
        <f ca="1"/>
        <v>#NAME?</v>
      </c>
      <c r="N26" t="e">
        <f ca="1"/>
        <v>#NAME?</v>
      </c>
      <c r="O26" t="e">
        <f ca="1"/>
        <v>#NAME?</v>
      </c>
      <c r="P26" t="e">
        <f ca="1"/>
        <v>#NAME?</v>
      </c>
      <c r="Q26" t="e">
        <f ca="1"/>
        <v>#NAME?</v>
      </c>
      <c r="R26" t="e">
        <f ca="1"/>
        <v>#NAME?</v>
      </c>
      <c r="S26" t="e">
        <f ca="1"/>
        <v>#NAME?</v>
      </c>
      <c r="T26" t="e">
        <f ca="1"/>
        <v>#NAME?</v>
      </c>
      <c r="U26" t="e">
        <f ca="1"/>
        <v>#NAME?</v>
      </c>
      <c r="V26" t="e">
        <f ca="1"/>
        <v>#NAME?</v>
      </c>
      <c r="W26" t="e">
        <f ca="1"/>
        <v>#NAME?</v>
      </c>
      <c r="X26" t="e">
        <f ca="1"/>
        <v>#NAME?</v>
      </c>
      <c r="Y26" t="e">
        <f ca="1"/>
        <v>#NAME?</v>
      </c>
      <c r="Z26" t="e">
        <f ca="1"/>
        <v>#NAME?</v>
      </c>
      <c r="AA26" t="e">
        <f ca="1"/>
        <v>#NAME?</v>
      </c>
      <c r="AB26" t="e">
        <f ca="1"/>
        <v>#NAME?</v>
      </c>
      <c r="AC26" t="e">
        <f ca="1"/>
        <v>#NAME?</v>
      </c>
      <c r="AD26" t="e">
        <f ca="1"/>
        <v>#NAME?</v>
      </c>
      <c r="AE26" t="e">
        <f ca="1"/>
        <v>#NAME?</v>
      </c>
    </row>
    <row r="27" spans="2:31">
      <c r="B27">
        <v>1</v>
      </c>
      <c r="C27" s="8">
        <v>617</v>
      </c>
      <c r="E27" t="e">
        <f ca="1"/>
        <v>#NAME?</v>
      </c>
      <c r="F27" t="e">
        <f ca="1"/>
        <v>#NAME?</v>
      </c>
      <c r="G27" t="e">
        <f ca="1"/>
        <v>#NAME?</v>
      </c>
      <c r="H27" t="e">
        <f ca="1"/>
        <v>#NAME?</v>
      </c>
      <c r="I27" t="e">
        <f ca="1"/>
        <v>#NAME?</v>
      </c>
      <c r="J27" t="e">
        <f ca="1"/>
        <v>#NAME?</v>
      </c>
      <c r="K27" t="e">
        <f ca="1"/>
        <v>#NAME?</v>
      </c>
      <c r="L27" t="e">
        <f ca="1"/>
        <v>#NAME?</v>
      </c>
      <c r="M27" t="e">
        <f ca="1"/>
        <v>#NAME?</v>
      </c>
      <c r="N27" t="e">
        <f ca="1"/>
        <v>#NAME?</v>
      </c>
      <c r="O27" t="e">
        <f ca="1"/>
        <v>#NAME?</v>
      </c>
      <c r="P27" t="e">
        <f ca="1"/>
        <v>#NAME?</v>
      </c>
      <c r="Q27" t="e">
        <f ca="1"/>
        <v>#NAME?</v>
      </c>
      <c r="R27" t="e">
        <f ca="1"/>
        <v>#NAME?</v>
      </c>
      <c r="S27" t="e">
        <f ca="1"/>
        <v>#NAME?</v>
      </c>
      <c r="T27" t="e">
        <f ca="1"/>
        <v>#NAME?</v>
      </c>
      <c r="U27" t="e">
        <f ca="1"/>
        <v>#NAME?</v>
      </c>
      <c r="V27" t="e">
        <f ca="1"/>
        <v>#NAME?</v>
      </c>
      <c r="W27" t="e">
        <f ca="1"/>
        <v>#NAME?</v>
      </c>
      <c r="X27" t="e">
        <f ca="1"/>
        <v>#NAME?</v>
      </c>
      <c r="Y27" t="e">
        <f ca="1"/>
        <v>#NAME?</v>
      </c>
      <c r="Z27" t="e">
        <f ca="1"/>
        <v>#NAME?</v>
      </c>
      <c r="AA27" t="e">
        <f ca="1"/>
        <v>#NAME?</v>
      </c>
      <c r="AB27" t="e">
        <f ca="1"/>
        <v>#NAME?</v>
      </c>
      <c r="AC27" t="e">
        <f ca="1"/>
        <v>#NAME?</v>
      </c>
      <c r="AD27" t="e">
        <f ca="1"/>
        <v>#NAME?</v>
      </c>
      <c r="AE27" t="e">
        <f ca="1"/>
        <v>#NAME?</v>
      </c>
    </row>
    <row r="28" spans="2:31">
      <c r="B28">
        <v>1</v>
      </c>
      <c r="C28" s="8">
        <v>619</v>
      </c>
      <c r="E28" t="e">
        <f ca="1"/>
        <v>#NAME?</v>
      </c>
      <c r="F28" t="e">
        <f ca="1"/>
        <v>#NAME?</v>
      </c>
      <c r="G28" t="e">
        <f ca="1"/>
        <v>#NAME?</v>
      </c>
      <c r="H28" t="e">
        <f ca="1"/>
        <v>#NAME?</v>
      </c>
      <c r="I28" t="e">
        <f ca="1"/>
        <v>#NAME?</v>
      </c>
      <c r="J28" t="e">
        <f ca="1"/>
        <v>#NAME?</v>
      </c>
      <c r="K28" t="e">
        <f ca="1"/>
        <v>#NAME?</v>
      </c>
      <c r="L28" t="e">
        <f ca="1"/>
        <v>#NAME?</v>
      </c>
      <c r="M28" t="e">
        <f ca="1"/>
        <v>#NAME?</v>
      </c>
      <c r="N28" t="e">
        <f ca="1"/>
        <v>#NAME?</v>
      </c>
      <c r="O28" t="e">
        <f ca="1"/>
        <v>#NAME?</v>
      </c>
      <c r="P28" t="e">
        <f ca="1"/>
        <v>#NAME?</v>
      </c>
      <c r="Q28" t="e">
        <f ca="1"/>
        <v>#NAME?</v>
      </c>
      <c r="R28" t="e">
        <f ca="1"/>
        <v>#NAME?</v>
      </c>
      <c r="S28" t="e">
        <f ca="1"/>
        <v>#NAME?</v>
      </c>
      <c r="T28" t="e">
        <f ca="1"/>
        <v>#NAME?</v>
      </c>
      <c r="U28" t="e">
        <f ca="1"/>
        <v>#NAME?</v>
      </c>
      <c r="V28" t="e">
        <f ca="1"/>
        <v>#NAME?</v>
      </c>
      <c r="W28" t="e">
        <f ca="1"/>
        <v>#NAME?</v>
      </c>
      <c r="X28" t="e">
        <f ca="1"/>
        <v>#NAME?</v>
      </c>
      <c r="Y28" t="e">
        <f ca="1"/>
        <v>#NAME?</v>
      </c>
      <c r="Z28" t="e">
        <f ca="1"/>
        <v>#NAME?</v>
      </c>
      <c r="AA28" t="e">
        <f ca="1"/>
        <v>#NAME?</v>
      </c>
      <c r="AB28" t="e">
        <f ca="1"/>
        <v>#NAME?</v>
      </c>
      <c r="AC28" t="e">
        <f ca="1"/>
        <v>#NAME?</v>
      </c>
      <c r="AD28" t="e">
        <f ca="1"/>
        <v>#NAME?</v>
      </c>
      <c r="AE28" t="e">
        <f ca="1"/>
        <v>#NAME?</v>
      </c>
    </row>
    <row r="29" spans="2:31">
      <c r="B29">
        <v>1</v>
      </c>
      <c r="C29" s="8">
        <v>621</v>
      </c>
      <c r="E29" t="e">
        <f ca="1"/>
        <v>#NAME?</v>
      </c>
      <c r="F29" t="e">
        <f ca="1"/>
        <v>#NAME?</v>
      </c>
      <c r="G29" t="e">
        <f ca="1"/>
        <v>#NAME?</v>
      </c>
      <c r="H29" t="e">
        <f ca="1"/>
        <v>#NAME?</v>
      </c>
      <c r="I29" t="e">
        <f ca="1"/>
        <v>#NAME?</v>
      </c>
      <c r="J29" t="e">
        <f ca="1"/>
        <v>#NAME?</v>
      </c>
      <c r="K29" t="e">
        <f ca="1"/>
        <v>#NAME?</v>
      </c>
      <c r="L29" t="e">
        <f ca="1"/>
        <v>#NAME?</v>
      </c>
      <c r="M29" t="e">
        <f ca="1"/>
        <v>#NAME?</v>
      </c>
      <c r="N29" t="e">
        <f ca="1"/>
        <v>#NAME?</v>
      </c>
      <c r="O29" t="e">
        <f ca="1"/>
        <v>#NAME?</v>
      </c>
      <c r="P29" t="e">
        <f ca="1"/>
        <v>#NAME?</v>
      </c>
      <c r="Q29" t="e">
        <f ca="1"/>
        <v>#NAME?</v>
      </c>
      <c r="R29" t="e">
        <f ca="1"/>
        <v>#NAME?</v>
      </c>
      <c r="S29" t="e">
        <f ca="1"/>
        <v>#NAME?</v>
      </c>
      <c r="T29" t="e">
        <f ca="1"/>
        <v>#NAME?</v>
      </c>
      <c r="U29" t="e">
        <f ca="1"/>
        <v>#NAME?</v>
      </c>
      <c r="V29" t="e">
        <f ca="1"/>
        <v>#NAME?</v>
      </c>
      <c r="W29" t="e">
        <f ca="1"/>
        <v>#NAME?</v>
      </c>
      <c r="X29" t="e">
        <f ca="1"/>
        <v>#NAME?</v>
      </c>
      <c r="Y29" t="e">
        <f ca="1"/>
        <v>#NAME?</v>
      </c>
      <c r="Z29" t="e">
        <f ca="1"/>
        <v>#NAME?</v>
      </c>
      <c r="AA29" t="e">
        <f ca="1"/>
        <v>#NAME?</v>
      </c>
      <c r="AB29" t="e">
        <f ca="1"/>
        <v>#NAME?</v>
      </c>
      <c r="AC29" t="e">
        <f ca="1"/>
        <v>#NAME?</v>
      </c>
      <c r="AD29" t="e">
        <f ca="1"/>
        <v>#NAME?</v>
      </c>
      <c r="AE29" t="e">
        <f ca="1"/>
        <v>#NAME?</v>
      </c>
    </row>
    <row r="30" spans="2:31">
      <c r="B30">
        <v>1</v>
      </c>
      <c r="C30" s="8">
        <v>624</v>
      </c>
      <c r="E30" t="e">
        <f ca="1"/>
        <v>#NAME?</v>
      </c>
      <c r="F30" t="e">
        <f ca="1"/>
        <v>#NAME?</v>
      </c>
      <c r="G30" t="e">
        <f ca="1"/>
        <v>#NAME?</v>
      </c>
      <c r="H30" t="e">
        <f ca="1"/>
        <v>#NAME?</v>
      </c>
      <c r="I30" t="e">
        <f ca="1"/>
        <v>#NAME?</v>
      </c>
      <c r="J30" t="e">
        <f ca="1"/>
        <v>#NAME?</v>
      </c>
      <c r="K30" t="e">
        <f ca="1"/>
        <v>#NAME?</v>
      </c>
      <c r="L30" t="e">
        <f ca="1"/>
        <v>#NAME?</v>
      </c>
      <c r="M30" t="e">
        <f ca="1"/>
        <v>#NAME?</v>
      </c>
      <c r="N30" t="e">
        <f ca="1"/>
        <v>#NAME?</v>
      </c>
      <c r="O30" t="e">
        <f ca="1"/>
        <v>#NAME?</v>
      </c>
      <c r="P30" t="e">
        <f ca="1"/>
        <v>#NAME?</v>
      </c>
      <c r="Q30" t="e">
        <f ca="1"/>
        <v>#NAME?</v>
      </c>
      <c r="R30" t="e">
        <f ca="1"/>
        <v>#NAME?</v>
      </c>
      <c r="S30" t="e">
        <f ca="1"/>
        <v>#NAME?</v>
      </c>
      <c r="T30" t="e">
        <f ca="1"/>
        <v>#NAME?</v>
      </c>
      <c r="U30" t="e">
        <f ca="1"/>
        <v>#NAME?</v>
      </c>
      <c r="V30" t="e">
        <f ca="1"/>
        <v>#NAME?</v>
      </c>
      <c r="W30" t="e">
        <f ca="1"/>
        <v>#NAME?</v>
      </c>
      <c r="X30" t="e">
        <f ca="1"/>
        <v>#NAME?</v>
      </c>
      <c r="Y30" t="e">
        <f ca="1"/>
        <v>#NAME?</v>
      </c>
      <c r="Z30" t="e">
        <f ca="1"/>
        <v>#NAME?</v>
      </c>
      <c r="AA30" t="e">
        <f ca="1"/>
        <v>#NAME?</v>
      </c>
      <c r="AB30" t="e">
        <f ca="1"/>
        <v>#NAME?</v>
      </c>
      <c r="AC30" t="e">
        <f ca="1"/>
        <v>#NAME?</v>
      </c>
      <c r="AD30" t="e">
        <f ca="1"/>
        <v>#NAME?</v>
      </c>
      <c r="AE30" t="e">
        <f ca="1"/>
        <v>#NAME?</v>
      </c>
    </row>
    <row r="31" spans="2:31">
      <c r="B31">
        <v>1</v>
      </c>
      <c r="C31" s="8">
        <v>638</v>
      </c>
      <c r="E31" t="e">
        <f ca="1"/>
        <v>#NAME?</v>
      </c>
      <c r="F31" t="e">
        <f ca="1"/>
        <v>#NAME?</v>
      </c>
      <c r="G31" t="e">
        <f ca="1"/>
        <v>#NAME?</v>
      </c>
      <c r="H31" t="e">
        <f ca="1"/>
        <v>#NAME?</v>
      </c>
      <c r="I31" t="e">
        <f ca="1"/>
        <v>#NAME?</v>
      </c>
      <c r="J31" t="e">
        <f ca="1"/>
        <v>#NAME?</v>
      </c>
      <c r="K31" t="e">
        <f ca="1"/>
        <v>#NAME?</v>
      </c>
      <c r="L31" t="e">
        <f ca="1"/>
        <v>#NAME?</v>
      </c>
      <c r="M31" t="e">
        <f ca="1"/>
        <v>#NAME?</v>
      </c>
      <c r="N31" t="e">
        <f ca="1"/>
        <v>#NAME?</v>
      </c>
      <c r="O31" t="e">
        <f ca="1"/>
        <v>#NAME?</v>
      </c>
      <c r="P31" t="e">
        <f ca="1"/>
        <v>#NAME?</v>
      </c>
      <c r="Q31" t="e">
        <f ca="1"/>
        <v>#NAME?</v>
      </c>
      <c r="R31" t="e">
        <f ca="1"/>
        <v>#NAME?</v>
      </c>
      <c r="S31" t="e">
        <f ca="1"/>
        <v>#NAME?</v>
      </c>
      <c r="T31" t="e">
        <f ca="1"/>
        <v>#NAME?</v>
      </c>
      <c r="U31" t="e">
        <f ca="1"/>
        <v>#NAME?</v>
      </c>
      <c r="V31" t="e">
        <f ca="1"/>
        <v>#NAME?</v>
      </c>
      <c r="W31" t="e">
        <f ca="1"/>
        <v>#NAME?</v>
      </c>
      <c r="X31" t="e">
        <f ca="1"/>
        <v>#NAME?</v>
      </c>
      <c r="Y31" t="e">
        <f ca="1"/>
        <v>#NAME?</v>
      </c>
      <c r="Z31" t="e">
        <f ca="1"/>
        <v>#NAME?</v>
      </c>
      <c r="AA31" t="e">
        <f ca="1"/>
        <v>#NAME?</v>
      </c>
      <c r="AB31" t="e">
        <f ca="1"/>
        <v>#NAME?</v>
      </c>
      <c r="AC31" t="e">
        <f ca="1"/>
        <v>#NAME?</v>
      </c>
      <c r="AD31" t="e">
        <f ca="1"/>
        <v>#NAME?</v>
      </c>
      <c r="AE31" t="e">
        <f ca="1"/>
        <v>#NAME?</v>
      </c>
    </row>
    <row r="32" spans="2:31">
      <c r="B32">
        <v>1</v>
      </c>
      <c r="C32" s="8">
        <v>650</v>
      </c>
      <c r="E32" t="e">
        <f ca="1"/>
        <v>#NAME?</v>
      </c>
      <c r="F32" t="e">
        <f ca="1"/>
        <v>#NAME?</v>
      </c>
      <c r="G32" t="e">
        <f ca="1"/>
        <v>#NAME?</v>
      </c>
      <c r="H32" t="e">
        <f ca="1"/>
        <v>#NAME?</v>
      </c>
      <c r="I32" t="e">
        <f ca="1"/>
        <v>#NAME?</v>
      </c>
      <c r="J32" t="e">
        <f ca="1"/>
        <v>#NAME?</v>
      </c>
      <c r="K32" t="e">
        <f ca="1"/>
        <v>#NAME?</v>
      </c>
      <c r="L32" t="e">
        <f ca="1"/>
        <v>#NAME?</v>
      </c>
      <c r="M32" t="e">
        <f ca="1"/>
        <v>#NAME?</v>
      </c>
      <c r="N32" t="e">
        <f ca="1"/>
        <v>#NAME?</v>
      </c>
      <c r="O32" t="e">
        <f ca="1"/>
        <v>#NAME?</v>
      </c>
      <c r="P32" t="e">
        <f ca="1"/>
        <v>#NAME?</v>
      </c>
      <c r="Q32" t="e">
        <f ca="1"/>
        <v>#NAME?</v>
      </c>
      <c r="R32" t="e">
        <f ca="1"/>
        <v>#NAME?</v>
      </c>
      <c r="S32" t="e">
        <f ca="1"/>
        <v>#NAME?</v>
      </c>
      <c r="T32" t="e">
        <f ca="1"/>
        <v>#NAME?</v>
      </c>
      <c r="U32" t="e">
        <f ca="1"/>
        <v>#NAME?</v>
      </c>
      <c r="V32" t="e">
        <f ca="1"/>
        <v>#NAME?</v>
      </c>
      <c r="W32" t="e">
        <f ca="1"/>
        <v>#NAME?</v>
      </c>
      <c r="X32" t="e">
        <f ca="1"/>
        <v>#NAME?</v>
      </c>
      <c r="Y32" t="e">
        <f ca="1"/>
        <v>#NAME?</v>
      </c>
      <c r="Z32" t="e">
        <f ca="1"/>
        <v>#NAME?</v>
      </c>
      <c r="AA32" t="e">
        <f ca="1"/>
        <v>#NAME?</v>
      </c>
      <c r="AB32" t="e">
        <f ca="1"/>
        <v>#NAME?</v>
      </c>
      <c r="AC32" t="e">
        <f ca="1"/>
        <v>#NAME?</v>
      </c>
      <c r="AD32" t="e">
        <f ca="1"/>
        <v>#NAME?</v>
      </c>
      <c r="AE32" t="e">
        <f ca="1"/>
        <v>#NAME?</v>
      </c>
    </row>
    <row r="35" spans="2:8">
      <c r="B35" t="s">
        <v>65</v>
      </c>
    </row>
    <row r="36" spans="2:8">
      <c r="C36" s="62" t="s">
        <v>62</v>
      </c>
      <c r="D36" s="62"/>
      <c r="F36" t="s">
        <v>63</v>
      </c>
      <c r="H36" t="s">
        <v>64</v>
      </c>
    </row>
    <row r="37" spans="2:8">
      <c r="C37" t="e">
        <f t="array" aca="1" ref="C37:D38" ca="1">MINVERSE(MMULT(MMULT(TRANSPOSE(B6:C32),E6:AE32),B6:C32))</f>
        <v>#NAME?</v>
      </c>
      <c r="D37" t="e">
        <f ca="1"/>
        <v>#NAME?</v>
      </c>
      <c r="F37" t="e">
        <f t="array" aca="1" ref="F37:F38" ca="1">MMULT(MMULT(C37:D38,TRANSPOSE(B6:C32)),'Results iterations'!K5:K31)</f>
        <v>#NAME?</v>
      </c>
      <c r="H37" t="e">
        <f ca="1">'Results iterations'!C38+F37</f>
        <v>#NAME?</v>
      </c>
    </row>
    <row r="38" spans="2:8">
      <c r="C38" t="e">
        <f ca="1"/>
        <v>#NAME?</v>
      </c>
      <c r="D38" t="e">
        <f ca="1"/>
        <v>#NAME?</v>
      </c>
      <c r="F38" t="e">
        <f ca="1"/>
        <v>#NAME?</v>
      </c>
      <c r="H38" t="e">
        <f ca="1">'Results iterations'!D38+F38</f>
        <v>#NAME?</v>
      </c>
    </row>
  </sheetData>
  <mergeCells count="2">
    <mergeCell ref="B5:C5"/>
    <mergeCell ref="C36:D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5:AE38"/>
  <sheetViews>
    <sheetView topLeftCell="A12" workbookViewId="0">
      <selection sqref="A1:XFD1048576"/>
    </sheetView>
  </sheetViews>
  <sheetFormatPr baseColWidth="10" defaultRowHeight="16"/>
  <sheetData>
    <row r="5" spans="2:31">
      <c r="B5" s="62" t="s">
        <v>59</v>
      </c>
      <c r="C5" s="62"/>
      <c r="E5" t="s">
        <v>60</v>
      </c>
    </row>
    <row r="6" spans="2:31">
      <c r="B6">
        <v>1</v>
      </c>
      <c r="C6" s="8">
        <v>399</v>
      </c>
      <c r="E6" t="e">
        <f t="array" aca="1" ref="E6:AE32" ca="1">[1]!DIAGONAL('Results iterations'!M5:M31)</f>
        <v>#NAME?</v>
      </c>
      <c r="F6" t="e">
        <f ca="1"/>
        <v>#NAME?</v>
      </c>
      <c r="G6" t="e">
        <f ca="1"/>
        <v>#NAME?</v>
      </c>
      <c r="H6" t="e">
        <f ca="1"/>
        <v>#NAME?</v>
      </c>
      <c r="I6" t="e">
        <f ca="1"/>
        <v>#NAME?</v>
      </c>
      <c r="J6" t="e">
        <f ca="1"/>
        <v>#NAME?</v>
      </c>
      <c r="K6" t="e">
        <f ca="1"/>
        <v>#NAME?</v>
      </c>
      <c r="L6" t="e">
        <f ca="1"/>
        <v>#NAME?</v>
      </c>
      <c r="M6" t="e">
        <f ca="1"/>
        <v>#NAME?</v>
      </c>
      <c r="N6" t="e">
        <f ca="1"/>
        <v>#NAME?</v>
      </c>
      <c r="O6" t="e">
        <f ca="1"/>
        <v>#NAME?</v>
      </c>
      <c r="P6" t="e">
        <f ca="1"/>
        <v>#NAME?</v>
      </c>
      <c r="Q6" t="e">
        <f ca="1"/>
        <v>#NAME?</v>
      </c>
      <c r="R6" t="e">
        <f ca="1"/>
        <v>#NAME?</v>
      </c>
      <c r="S6" t="e">
        <f ca="1"/>
        <v>#NAME?</v>
      </c>
      <c r="T6" t="e">
        <f ca="1"/>
        <v>#NAME?</v>
      </c>
      <c r="U6" t="e">
        <f ca="1"/>
        <v>#NAME?</v>
      </c>
      <c r="V6" t="e">
        <f ca="1"/>
        <v>#NAME?</v>
      </c>
      <c r="W6" t="e">
        <f ca="1"/>
        <v>#NAME?</v>
      </c>
      <c r="X6" t="e">
        <f ca="1"/>
        <v>#NAME?</v>
      </c>
      <c r="Y6" t="e">
        <f ca="1"/>
        <v>#NAME?</v>
      </c>
      <c r="Z6" t="e">
        <f ca="1"/>
        <v>#NAME?</v>
      </c>
      <c r="AA6" t="e">
        <f ca="1"/>
        <v>#NAME?</v>
      </c>
      <c r="AB6" t="e">
        <f ca="1"/>
        <v>#NAME?</v>
      </c>
      <c r="AC6" t="e">
        <f ca="1"/>
        <v>#NAME?</v>
      </c>
      <c r="AD6" t="e">
        <f ca="1"/>
        <v>#NAME?</v>
      </c>
      <c r="AE6" t="e">
        <f ca="1"/>
        <v>#NAME?</v>
      </c>
    </row>
    <row r="7" spans="2:31">
      <c r="B7">
        <v>1</v>
      </c>
      <c r="C7" s="8">
        <v>425</v>
      </c>
      <c r="E7" t="e">
        <f ca="1"/>
        <v>#NAME?</v>
      </c>
      <c r="F7" t="e">
        <f ca="1"/>
        <v>#NAME?</v>
      </c>
      <c r="G7" t="e">
        <f ca="1"/>
        <v>#NAME?</v>
      </c>
      <c r="H7" t="e">
        <f ca="1"/>
        <v>#NAME?</v>
      </c>
      <c r="I7" t="e">
        <f ca="1"/>
        <v>#NAME?</v>
      </c>
      <c r="J7" t="e">
        <f ca="1"/>
        <v>#NAME?</v>
      </c>
      <c r="K7" t="e">
        <f ca="1"/>
        <v>#NAME?</v>
      </c>
      <c r="L7" t="e">
        <f ca="1"/>
        <v>#NAME?</v>
      </c>
      <c r="M7" t="e">
        <f ca="1"/>
        <v>#NAME?</v>
      </c>
      <c r="N7" t="e">
        <f ca="1"/>
        <v>#NAME?</v>
      </c>
      <c r="O7" t="e">
        <f ca="1"/>
        <v>#NAME?</v>
      </c>
      <c r="P7" t="e">
        <f ca="1"/>
        <v>#NAME?</v>
      </c>
      <c r="Q7" t="e">
        <f ca="1"/>
        <v>#NAME?</v>
      </c>
      <c r="R7" t="e">
        <f ca="1"/>
        <v>#NAME?</v>
      </c>
      <c r="S7" t="e">
        <f ca="1"/>
        <v>#NAME?</v>
      </c>
      <c r="T7" t="e">
        <f ca="1"/>
        <v>#NAME?</v>
      </c>
      <c r="U7" t="e">
        <f ca="1"/>
        <v>#NAME?</v>
      </c>
      <c r="V7" t="e">
        <f ca="1"/>
        <v>#NAME?</v>
      </c>
      <c r="W7" t="e">
        <f ca="1"/>
        <v>#NAME?</v>
      </c>
      <c r="X7" t="e">
        <f ca="1"/>
        <v>#NAME?</v>
      </c>
      <c r="Y7" t="e">
        <f ca="1"/>
        <v>#NAME?</v>
      </c>
      <c r="Z7" t="e">
        <f ca="1"/>
        <v>#NAME?</v>
      </c>
      <c r="AA7" t="e">
        <f ca="1"/>
        <v>#NAME?</v>
      </c>
      <c r="AB7" t="e">
        <f ca="1"/>
        <v>#NAME?</v>
      </c>
      <c r="AC7" t="e">
        <f ca="1"/>
        <v>#NAME?</v>
      </c>
      <c r="AD7" t="e">
        <f ca="1"/>
        <v>#NAME?</v>
      </c>
      <c r="AE7" t="e">
        <f ca="1"/>
        <v>#NAME?</v>
      </c>
    </row>
    <row r="8" spans="2:31">
      <c r="B8">
        <v>1</v>
      </c>
      <c r="C8" s="8">
        <v>432</v>
      </c>
      <c r="E8" s="25" t="e">
        <f ca="1"/>
        <v>#NAME?</v>
      </c>
      <c r="F8" t="e">
        <f ca="1"/>
        <v>#NAME?</v>
      </c>
      <c r="G8" t="e">
        <f ca="1"/>
        <v>#NAME?</v>
      </c>
      <c r="H8" t="e">
        <f ca="1"/>
        <v>#NAME?</v>
      </c>
      <c r="I8" t="e">
        <f ca="1"/>
        <v>#NAME?</v>
      </c>
      <c r="J8" t="e">
        <f ca="1"/>
        <v>#NAME?</v>
      </c>
      <c r="K8" t="e">
        <f ca="1"/>
        <v>#NAME?</v>
      </c>
      <c r="L8" t="e">
        <f ca="1"/>
        <v>#NAME?</v>
      </c>
      <c r="M8" t="e">
        <f ca="1"/>
        <v>#NAME?</v>
      </c>
      <c r="N8" t="e">
        <f ca="1"/>
        <v>#NAME?</v>
      </c>
      <c r="O8" t="e">
        <f ca="1"/>
        <v>#NAME?</v>
      </c>
      <c r="P8" t="e">
        <f ca="1"/>
        <v>#NAME?</v>
      </c>
      <c r="Q8" t="e">
        <f ca="1"/>
        <v>#NAME?</v>
      </c>
      <c r="R8" t="e">
        <f ca="1"/>
        <v>#NAME?</v>
      </c>
      <c r="S8" t="e">
        <f ca="1"/>
        <v>#NAME?</v>
      </c>
      <c r="T8" t="e">
        <f ca="1"/>
        <v>#NAME?</v>
      </c>
      <c r="U8" t="e">
        <f ca="1"/>
        <v>#NAME?</v>
      </c>
      <c r="V8" t="e">
        <f ca="1"/>
        <v>#NAME?</v>
      </c>
      <c r="W8" t="e">
        <f ca="1"/>
        <v>#NAME?</v>
      </c>
      <c r="X8" t="e">
        <f ca="1"/>
        <v>#NAME?</v>
      </c>
      <c r="Y8" t="e">
        <f ca="1"/>
        <v>#NAME?</v>
      </c>
      <c r="Z8" t="e">
        <f ca="1"/>
        <v>#NAME?</v>
      </c>
      <c r="AA8" t="e">
        <f ca="1"/>
        <v>#NAME?</v>
      </c>
      <c r="AB8" t="e">
        <f ca="1"/>
        <v>#NAME?</v>
      </c>
      <c r="AC8" t="e">
        <f ca="1"/>
        <v>#NAME?</v>
      </c>
      <c r="AD8" t="e">
        <f ca="1"/>
        <v>#NAME?</v>
      </c>
      <c r="AE8" t="e">
        <f ca="1"/>
        <v>#NAME?</v>
      </c>
    </row>
    <row r="9" spans="2:31">
      <c r="B9">
        <v>1</v>
      </c>
      <c r="C9" s="8">
        <v>453</v>
      </c>
      <c r="E9" t="e">
        <f ca="1"/>
        <v>#NAME?</v>
      </c>
      <c r="F9" t="e">
        <f ca="1"/>
        <v>#NAME?</v>
      </c>
      <c r="G9" t="e">
        <f ca="1"/>
        <v>#NAME?</v>
      </c>
      <c r="H9" t="e">
        <f ca="1"/>
        <v>#NAME?</v>
      </c>
      <c r="I9" t="e">
        <f ca="1"/>
        <v>#NAME?</v>
      </c>
      <c r="J9" t="e">
        <f ca="1"/>
        <v>#NAME?</v>
      </c>
      <c r="K9" t="e">
        <f ca="1"/>
        <v>#NAME?</v>
      </c>
      <c r="L9" t="e">
        <f ca="1"/>
        <v>#NAME?</v>
      </c>
      <c r="M9" t="e">
        <f ca="1"/>
        <v>#NAME?</v>
      </c>
      <c r="N9" t="e">
        <f ca="1"/>
        <v>#NAME?</v>
      </c>
      <c r="O9" t="e">
        <f ca="1"/>
        <v>#NAME?</v>
      </c>
      <c r="P9" t="e">
        <f ca="1"/>
        <v>#NAME?</v>
      </c>
      <c r="Q9" t="e">
        <f ca="1"/>
        <v>#NAME?</v>
      </c>
      <c r="R9" t="e">
        <f ca="1"/>
        <v>#NAME?</v>
      </c>
      <c r="S9" t="e">
        <f ca="1"/>
        <v>#NAME?</v>
      </c>
      <c r="T9" t="e">
        <f ca="1"/>
        <v>#NAME?</v>
      </c>
      <c r="U9" t="e">
        <f ca="1"/>
        <v>#NAME?</v>
      </c>
      <c r="V9" t="e">
        <f ca="1"/>
        <v>#NAME?</v>
      </c>
      <c r="W9" t="e">
        <f ca="1"/>
        <v>#NAME?</v>
      </c>
      <c r="X9" t="e">
        <f ca="1"/>
        <v>#NAME?</v>
      </c>
      <c r="Y9" t="e">
        <f ca="1"/>
        <v>#NAME?</v>
      </c>
      <c r="Z9" t="e">
        <f ca="1"/>
        <v>#NAME?</v>
      </c>
      <c r="AA9" t="e">
        <f ca="1"/>
        <v>#NAME?</v>
      </c>
      <c r="AB9" t="e">
        <f ca="1"/>
        <v>#NAME?</v>
      </c>
      <c r="AC9" t="e">
        <f ca="1"/>
        <v>#NAME?</v>
      </c>
      <c r="AD9" t="e">
        <f ca="1"/>
        <v>#NAME?</v>
      </c>
      <c r="AE9" t="e">
        <f ca="1"/>
        <v>#NAME?</v>
      </c>
    </row>
    <row r="10" spans="2:31">
      <c r="B10">
        <v>1</v>
      </c>
      <c r="C10" s="8">
        <v>474</v>
      </c>
      <c r="E10" t="e">
        <f ca="1"/>
        <v>#NAME?</v>
      </c>
      <c r="F10" t="e">
        <f ca="1"/>
        <v>#NAME?</v>
      </c>
      <c r="G10" t="e">
        <f ca="1"/>
        <v>#NAME?</v>
      </c>
      <c r="H10" t="e">
        <f ca="1"/>
        <v>#NAME?</v>
      </c>
      <c r="I10" t="e">
        <f ca="1"/>
        <v>#NAME?</v>
      </c>
      <c r="J10" t="e">
        <f ca="1"/>
        <v>#NAME?</v>
      </c>
      <c r="K10" t="e">
        <f ca="1"/>
        <v>#NAME?</v>
      </c>
      <c r="L10" t="e">
        <f ca="1"/>
        <v>#NAME?</v>
      </c>
      <c r="M10" t="e">
        <f ca="1"/>
        <v>#NAME?</v>
      </c>
      <c r="N10" t="e">
        <f ca="1"/>
        <v>#NAME?</v>
      </c>
      <c r="O10" t="e">
        <f ca="1"/>
        <v>#NAME?</v>
      </c>
      <c r="P10" t="e">
        <f ca="1"/>
        <v>#NAME?</v>
      </c>
      <c r="Q10" t="e">
        <f ca="1"/>
        <v>#NAME?</v>
      </c>
      <c r="R10" t="e">
        <f ca="1"/>
        <v>#NAME?</v>
      </c>
      <c r="S10" t="e">
        <f ca="1"/>
        <v>#NAME?</v>
      </c>
      <c r="T10" t="e">
        <f ca="1"/>
        <v>#NAME?</v>
      </c>
      <c r="U10" t="e">
        <f ca="1"/>
        <v>#NAME?</v>
      </c>
      <c r="V10" t="e">
        <f ca="1"/>
        <v>#NAME?</v>
      </c>
      <c r="W10" t="e">
        <f ca="1"/>
        <v>#NAME?</v>
      </c>
      <c r="X10" t="e">
        <f ca="1"/>
        <v>#NAME?</v>
      </c>
      <c r="Y10" t="e">
        <f ca="1"/>
        <v>#NAME?</v>
      </c>
      <c r="Z10" t="e">
        <f ca="1"/>
        <v>#NAME?</v>
      </c>
      <c r="AA10" t="e">
        <f ca="1"/>
        <v>#NAME?</v>
      </c>
      <c r="AB10" t="e">
        <f ca="1"/>
        <v>#NAME?</v>
      </c>
      <c r="AC10" t="e">
        <f ca="1"/>
        <v>#NAME?</v>
      </c>
      <c r="AD10" t="e">
        <f ca="1"/>
        <v>#NAME?</v>
      </c>
      <c r="AE10" t="e">
        <f ca="1"/>
        <v>#NAME?</v>
      </c>
    </row>
    <row r="11" spans="2:31">
      <c r="B11">
        <v>1</v>
      </c>
      <c r="C11" s="8">
        <v>481</v>
      </c>
      <c r="E11" t="e">
        <f ca="1"/>
        <v>#NAME?</v>
      </c>
      <c r="F11" t="e">
        <f ca="1"/>
        <v>#NAME?</v>
      </c>
      <c r="G11" t="e">
        <f ca="1"/>
        <v>#NAME?</v>
      </c>
      <c r="H11" t="e">
        <f ca="1"/>
        <v>#NAME?</v>
      </c>
      <c r="I11" t="e">
        <f ca="1"/>
        <v>#NAME?</v>
      </c>
      <c r="J11" t="e">
        <f ca="1"/>
        <v>#NAME?</v>
      </c>
      <c r="K11" t="e">
        <f ca="1"/>
        <v>#NAME?</v>
      </c>
      <c r="L11" t="e">
        <f ca="1"/>
        <v>#NAME?</v>
      </c>
      <c r="M11" t="e">
        <f ca="1"/>
        <v>#NAME?</v>
      </c>
      <c r="N11" t="e">
        <f ca="1"/>
        <v>#NAME?</v>
      </c>
      <c r="O11" t="e">
        <f ca="1"/>
        <v>#NAME?</v>
      </c>
      <c r="P11" t="e">
        <f ca="1"/>
        <v>#NAME?</v>
      </c>
      <c r="Q11" t="e">
        <f ca="1"/>
        <v>#NAME?</v>
      </c>
      <c r="R11" t="e">
        <f ca="1"/>
        <v>#NAME?</v>
      </c>
      <c r="S11" t="e">
        <f ca="1"/>
        <v>#NAME?</v>
      </c>
      <c r="T11" t="e">
        <f ca="1"/>
        <v>#NAME?</v>
      </c>
      <c r="U11" t="e">
        <f ca="1"/>
        <v>#NAME?</v>
      </c>
      <c r="V11" t="e">
        <f ca="1"/>
        <v>#NAME?</v>
      </c>
      <c r="W11" t="e">
        <f ca="1"/>
        <v>#NAME?</v>
      </c>
      <c r="X11" t="e">
        <f ca="1"/>
        <v>#NAME?</v>
      </c>
      <c r="Y11" t="e">
        <f ca="1"/>
        <v>#NAME?</v>
      </c>
      <c r="Z11" t="e">
        <f ca="1"/>
        <v>#NAME?</v>
      </c>
      <c r="AA11" t="e">
        <f ca="1"/>
        <v>#NAME?</v>
      </c>
      <c r="AB11" t="e">
        <f ca="1"/>
        <v>#NAME?</v>
      </c>
      <c r="AC11" t="e">
        <f ca="1"/>
        <v>#NAME?</v>
      </c>
      <c r="AD11" t="e">
        <f ca="1"/>
        <v>#NAME?</v>
      </c>
      <c r="AE11" t="e">
        <f ca="1"/>
        <v>#NAME?</v>
      </c>
    </row>
    <row r="12" spans="2:31">
      <c r="B12">
        <v>1</v>
      </c>
      <c r="C12" s="8">
        <v>491</v>
      </c>
      <c r="E12" t="e">
        <f ca="1"/>
        <v>#NAME?</v>
      </c>
      <c r="F12" t="e">
        <f ca="1"/>
        <v>#NAME?</v>
      </c>
      <c r="G12" t="e">
        <f ca="1"/>
        <v>#NAME?</v>
      </c>
      <c r="H12" t="e">
        <f ca="1"/>
        <v>#NAME?</v>
      </c>
      <c r="I12" t="e">
        <f ca="1"/>
        <v>#NAME?</v>
      </c>
      <c r="J12" t="e">
        <f ca="1"/>
        <v>#NAME?</v>
      </c>
      <c r="K12" t="e">
        <f ca="1"/>
        <v>#NAME?</v>
      </c>
      <c r="L12" t="e">
        <f ca="1"/>
        <v>#NAME?</v>
      </c>
      <c r="M12" t="e">
        <f ca="1"/>
        <v>#NAME?</v>
      </c>
      <c r="N12" t="e">
        <f ca="1"/>
        <v>#NAME?</v>
      </c>
      <c r="O12" t="e">
        <f ca="1"/>
        <v>#NAME?</v>
      </c>
      <c r="P12" t="e">
        <f ca="1"/>
        <v>#NAME?</v>
      </c>
      <c r="Q12" t="e">
        <f ca="1"/>
        <v>#NAME?</v>
      </c>
      <c r="R12" t="e">
        <f ca="1"/>
        <v>#NAME?</v>
      </c>
      <c r="S12" t="e">
        <f ca="1"/>
        <v>#NAME?</v>
      </c>
      <c r="T12" t="e">
        <f ca="1"/>
        <v>#NAME?</v>
      </c>
      <c r="U12" t="e">
        <f ca="1"/>
        <v>#NAME?</v>
      </c>
      <c r="V12" t="e">
        <f ca="1"/>
        <v>#NAME?</v>
      </c>
      <c r="W12" t="e">
        <f ca="1"/>
        <v>#NAME?</v>
      </c>
      <c r="X12" t="e">
        <f ca="1"/>
        <v>#NAME?</v>
      </c>
      <c r="Y12" t="e">
        <f ca="1"/>
        <v>#NAME?</v>
      </c>
      <c r="Z12" t="e">
        <f ca="1"/>
        <v>#NAME?</v>
      </c>
      <c r="AA12" t="e">
        <f ca="1"/>
        <v>#NAME?</v>
      </c>
      <c r="AB12" t="e">
        <f ca="1"/>
        <v>#NAME?</v>
      </c>
      <c r="AC12" t="e">
        <f ca="1"/>
        <v>#NAME?</v>
      </c>
      <c r="AD12" t="e">
        <f ca="1"/>
        <v>#NAME?</v>
      </c>
      <c r="AE12" t="e">
        <f ca="1"/>
        <v>#NAME?</v>
      </c>
    </row>
    <row r="13" spans="2:31">
      <c r="B13">
        <v>1</v>
      </c>
      <c r="C13" s="8">
        <v>498</v>
      </c>
      <c r="E13" t="e">
        <f ca="1"/>
        <v>#NAME?</v>
      </c>
      <c r="F13" t="e">
        <f ca="1"/>
        <v>#NAME?</v>
      </c>
      <c r="G13" t="e">
        <f ca="1"/>
        <v>#NAME?</v>
      </c>
      <c r="H13" t="e">
        <f ca="1"/>
        <v>#NAME?</v>
      </c>
      <c r="I13" t="e">
        <f ca="1"/>
        <v>#NAME?</v>
      </c>
      <c r="J13" t="e">
        <f ca="1"/>
        <v>#NAME?</v>
      </c>
      <c r="K13" t="e">
        <f ca="1"/>
        <v>#NAME?</v>
      </c>
      <c r="L13" t="e">
        <f ca="1"/>
        <v>#NAME?</v>
      </c>
      <c r="M13" t="e">
        <f ca="1"/>
        <v>#NAME?</v>
      </c>
      <c r="N13" t="e">
        <f ca="1"/>
        <v>#NAME?</v>
      </c>
      <c r="O13" t="e">
        <f ca="1"/>
        <v>#NAME?</v>
      </c>
      <c r="P13" t="e">
        <f ca="1"/>
        <v>#NAME?</v>
      </c>
      <c r="Q13" t="e">
        <f ca="1"/>
        <v>#NAME?</v>
      </c>
      <c r="R13" t="e">
        <f ca="1"/>
        <v>#NAME?</v>
      </c>
      <c r="S13" t="e">
        <f ca="1"/>
        <v>#NAME?</v>
      </c>
      <c r="T13" t="e">
        <f ca="1"/>
        <v>#NAME?</v>
      </c>
      <c r="U13" t="e">
        <f ca="1"/>
        <v>#NAME?</v>
      </c>
      <c r="V13" t="e">
        <f ca="1"/>
        <v>#NAME?</v>
      </c>
      <c r="W13" t="e">
        <f ca="1"/>
        <v>#NAME?</v>
      </c>
      <c r="X13" t="e">
        <f ca="1"/>
        <v>#NAME?</v>
      </c>
      <c r="Y13" t="e">
        <f ca="1"/>
        <v>#NAME?</v>
      </c>
      <c r="Z13" t="e">
        <f ca="1"/>
        <v>#NAME?</v>
      </c>
      <c r="AA13" t="e">
        <f ca="1"/>
        <v>#NAME?</v>
      </c>
      <c r="AB13" t="e">
        <f ca="1"/>
        <v>#NAME?</v>
      </c>
      <c r="AC13" t="e">
        <f ca="1"/>
        <v>#NAME?</v>
      </c>
      <c r="AD13" t="e">
        <f ca="1"/>
        <v>#NAME?</v>
      </c>
      <c r="AE13" t="e">
        <f ca="1"/>
        <v>#NAME?</v>
      </c>
    </row>
    <row r="14" spans="2:31">
      <c r="B14">
        <v>1</v>
      </c>
      <c r="C14" s="8">
        <v>506</v>
      </c>
      <c r="E14" t="e">
        <f ca="1"/>
        <v>#NAME?</v>
      </c>
      <c r="F14" t="e">
        <f ca="1"/>
        <v>#NAME?</v>
      </c>
      <c r="G14" t="e">
        <f ca="1"/>
        <v>#NAME?</v>
      </c>
      <c r="H14" t="e">
        <f ca="1"/>
        <v>#NAME?</v>
      </c>
      <c r="I14" t="e">
        <f ca="1"/>
        <v>#NAME?</v>
      </c>
      <c r="J14" t="e">
        <f ca="1"/>
        <v>#NAME?</v>
      </c>
      <c r="K14" t="e">
        <f ca="1"/>
        <v>#NAME?</v>
      </c>
      <c r="L14" t="e">
        <f ca="1"/>
        <v>#NAME?</v>
      </c>
      <c r="M14" t="e">
        <f ca="1"/>
        <v>#NAME?</v>
      </c>
      <c r="N14" t="e">
        <f ca="1"/>
        <v>#NAME?</v>
      </c>
      <c r="O14" t="e">
        <f ca="1"/>
        <v>#NAME?</v>
      </c>
      <c r="P14" t="e">
        <f ca="1"/>
        <v>#NAME?</v>
      </c>
      <c r="Q14" t="e">
        <f ca="1"/>
        <v>#NAME?</v>
      </c>
      <c r="R14" t="e">
        <f ca="1"/>
        <v>#NAME?</v>
      </c>
      <c r="S14" t="e">
        <f ca="1"/>
        <v>#NAME?</v>
      </c>
      <c r="T14" t="e">
        <f ca="1"/>
        <v>#NAME?</v>
      </c>
      <c r="U14" t="e">
        <f ca="1"/>
        <v>#NAME?</v>
      </c>
      <c r="V14" t="e">
        <f ca="1"/>
        <v>#NAME?</v>
      </c>
      <c r="W14" t="e">
        <f ca="1"/>
        <v>#NAME?</v>
      </c>
      <c r="X14" t="e">
        <f ca="1"/>
        <v>#NAME?</v>
      </c>
      <c r="Y14" t="e">
        <f ca="1"/>
        <v>#NAME?</v>
      </c>
      <c r="Z14" t="e">
        <f ca="1"/>
        <v>#NAME?</v>
      </c>
      <c r="AA14" t="e">
        <f ca="1"/>
        <v>#NAME?</v>
      </c>
      <c r="AB14" t="e">
        <f ca="1"/>
        <v>#NAME?</v>
      </c>
      <c r="AC14" t="e">
        <f ca="1"/>
        <v>#NAME?</v>
      </c>
      <c r="AD14" t="e">
        <f ca="1"/>
        <v>#NAME?</v>
      </c>
      <c r="AE14" t="e">
        <f ca="1"/>
        <v>#NAME?</v>
      </c>
    </row>
    <row r="15" spans="2:31">
      <c r="B15">
        <v>1</v>
      </c>
      <c r="C15" s="8">
        <v>520</v>
      </c>
      <c r="E15" t="e">
        <f ca="1"/>
        <v>#NAME?</v>
      </c>
      <c r="F15" t="e">
        <f ca="1"/>
        <v>#NAME?</v>
      </c>
      <c r="G15" t="e">
        <f ca="1"/>
        <v>#NAME?</v>
      </c>
      <c r="H15" t="e">
        <f ca="1"/>
        <v>#NAME?</v>
      </c>
      <c r="I15" t="e">
        <f ca="1"/>
        <v>#NAME?</v>
      </c>
      <c r="J15" t="e">
        <f ca="1"/>
        <v>#NAME?</v>
      </c>
      <c r="K15" t="e">
        <f ca="1"/>
        <v>#NAME?</v>
      </c>
      <c r="L15" t="e">
        <f ca="1"/>
        <v>#NAME?</v>
      </c>
      <c r="M15" t="e">
        <f ca="1"/>
        <v>#NAME?</v>
      </c>
      <c r="N15" t="e">
        <f ca="1"/>
        <v>#NAME?</v>
      </c>
      <c r="O15" t="e">
        <f ca="1"/>
        <v>#NAME?</v>
      </c>
      <c r="P15" t="e">
        <f ca="1"/>
        <v>#NAME?</v>
      </c>
      <c r="Q15" t="e">
        <f ca="1"/>
        <v>#NAME?</v>
      </c>
      <c r="R15" t="e">
        <f ca="1"/>
        <v>#NAME?</v>
      </c>
      <c r="S15" t="e">
        <f ca="1"/>
        <v>#NAME?</v>
      </c>
      <c r="T15" t="e">
        <f ca="1"/>
        <v>#NAME?</v>
      </c>
      <c r="U15" t="e">
        <f ca="1"/>
        <v>#NAME?</v>
      </c>
      <c r="V15" t="e">
        <f ca="1"/>
        <v>#NAME?</v>
      </c>
      <c r="W15" t="e">
        <f ca="1"/>
        <v>#NAME?</v>
      </c>
      <c r="X15" t="e">
        <f ca="1"/>
        <v>#NAME?</v>
      </c>
      <c r="Y15" t="e">
        <f ca="1"/>
        <v>#NAME?</v>
      </c>
      <c r="Z15" t="e">
        <f ca="1"/>
        <v>#NAME?</v>
      </c>
      <c r="AA15" t="e">
        <f ca="1"/>
        <v>#NAME?</v>
      </c>
      <c r="AB15" t="e">
        <f ca="1"/>
        <v>#NAME?</v>
      </c>
      <c r="AC15" t="e">
        <f ca="1"/>
        <v>#NAME?</v>
      </c>
      <c r="AD15" t="e">
        <f ca="1"/>
        <v>#NAME?</v>
      </c>
      <c r="AE15" t="e">
        <f ca="1"/>
        <v>#NAME?</v>
      </c>
    </row>
    <row r="16" spans="2:31">
      <c r="B16">
        <v>1</v>
      </c>
      <c r="C16" s="8">
        <v>542</v>
      </c>
      <c r="E16" t="e">
        <f ca="1"/>
        <v>#NAME?</v>
      </c>
      <c r="F16" t="e">
        <f ca="1"/>
        <v>#NAME?</v>
      </c>
      <c r="G16" t="e">
        <f ca="1"/>
        <v>#NAME?</v>
      </c>
      <c r="H16" t="e">
        <f ca="1"/>
        <v>#NAME?</v>
      </c>
      <c r="I16" t="e">
        <f ca="1"/>
        <v>#NAME?</v>
      </c>
      <c r="J16" t="e">
        <f ca="1"/>
        <v>#NAME?</v>
      </c>
      <c r="K16" t="e">
        <f ca="1"/>
        <v>#NAME?</v>
      </c>
      <c r="L16" t="e">
        <f ca="1"/>
        <v>#NAME?</v>
      </c>
      <c r="M16" t="e">
        <f ca="1"/>
        <v>#NAME?</v>
      </c>
      <c r="N16" t="e">
        <f ca="1"/>
        <v>#NAME?</v>
      </c>
      <c r="O16" t="e">
        <f ca="1"/>
        <v>#NAME?</v>
      </c>
      <c r="P16" t="e">
        <f ca="1"/>
        <v>#NAME?</v>
      </c>
      <c r="Q16" t="e">
        <f ca="1"/>
        <v>#NAME?</v>
      </c>
      <c r="R16" t="e">
        <f ca="1"/>
        <v>#NAME?</v>
      </c>
      <c r="S16" t="e">
        <f ca="1"/>
        <v>#NAME?</v>
      </c>
      <c r="T16" t="e">
        <f ca="1"/>
        <v>#NAME?</v>
      </c>
      <c r="U16" t="e">
        <f ca="1"/>
        <v>#NAME?</v>
      </c>
      <c r="V16" t="e">
        <f ca="1"/>
        <v>#NAME?</v>
      </c>
      <c r="W16" t="e">
        <f ca="1"/>
        <v>#NAME?</v>
      </c>
      <c r="X16" t="e">
        <f ca="1"/>
        <v>#NAME?</v>
      </c>
      <c r="Y16" t="e">
        <f ca="1"/>
        <v>#NAME?</v>
      </c>
      <c r="Z16" t="e">
        <f ca="1"/>
        <v>#NAME?</v>
      </c>
      <c r="AA16" t="e">
        <f ca="1"/>
        <v>#NAME?</v>
      </c>
      <c r="AB16" t="e">
        <f ca="1"/>
        <v>#NAME?</v>
      </c>
      <c r="AC16" t="e">
        <f ca="1"/>
        <v>#NAME?</v>
      </c>
      <c r="AD16" t="e">
        <f ca="1"/>
        <v>#NAME?</v>
      </c>
      <c r="AE16" t="e">
        <f ca="1"/>
        <v>#NAME?</v>
      </c>
    </row>
    <row r="17" spans="2:31">
      <c r="B17">
        <v>1</v>
      </c>
      <c r="C17" s="8">
        <v>549</v>
      </c>
      <c r="E17" t="e">
        <f ca="1"/>
        <v>#NAME?</v>
      </c>
      <c r="F17" t="e">
        <f ca="1"/>
        <v>#NAME?</v>
      </c>
      <c r="G17" t="e">
        <f ca="1"/>
        <v>#NAME?</v>
      </c>
      <c r="H17" t="e">
        <f ca="1"/>
        <v>#NAME?</v>
      </c>
      <c r="I17" t="e">
        <f ca="1"/>
        <v>#NAME?</v>
      </c>
      <c r="J17" t="e">
        <f ca="1"/>
        <v>#NAME?</v>
      </c>
      <c r="K17" t="e">
        <f ca="1"/>
        <v>#NAME?</v>
      </c>
      <c r="L17" t="e">
        <f ca="1"/>
        <v>#NAME?</v>
      </c>
      <c r="M17" t="e">
        <f ca="1"/>
        <v>#NAME?</v>
      </c>
      <c r="N17" t="e">
        <f ca="1"/>
        <v>#NAME?</v>
      </c>
      <c r="O17" t="e">
        <f ca="1"/>
        <v>#NAME?</v>
      </c>
      <c r="P17" t="e">
        <f ca="1"/>
        <v>#NAME?</v>
      </c>
      <c r="Q17" t="e">
        <f ca="1"/>
        <v>#NAME?</v>
      </c>
      <c r="R17" t="e">
        <f ca="1"/>
        <v>#NAME?</v>
      </c>
      <c r="S17" t="e">
        <f ca="1"/>
        <v>#NAME?</v>
      </c>
      <c r="T17" t="e">
        <f ca="1"/>
        <v>#NAME?</v>
      </c>
      <c r="U17" t="e">
        <f ca="1"/>
        <v>#NAME?</v>
      </c>
      <c r="V17" t="e">
        <f ca="1"/>
        <v>#NAME?</v>
      </c>
      <c r="W17" t="e">
        <f ca="1"/>
        <v>#NAME?</v>
      </c>
      <c r="X17" t="e">
        <f ca="1"/>
        <v>#NAME?</v>
      </c>
      <c r="Y17" t="e">
        <f ca="1"/>
        <v>#NAME?</v>
      </c>
      <c r="Z17" t="e">
        <f ca="1"/>
        <v>#NAME?</v>
      </c>
      <c r="AA17" t="e">
        <f ca="1"/>
        <v>#NAME?</v>
      </c>
      <c r="AB17" t="e">
        <f ca="1"/>
        <v>#NAME?</v>
      </c>
      <c r="AC17" t="e">
        <f ca="1"/>
        <v>#NAME?</v>
      </c>
      <c r="AD17" t="e">
        <f ca="1"/>
        <v>#NAME?</v>
      </c>
      <c r="AE17" t="e">
        <f ca="1"/>
        <v>#NAME?</v>
      </c>
    </row>
    <row r="18" spans="2:31">
      <c r="B18">
        <v>1</v>
      </c>
      <c r="C18" s="8">
        <v>553</v>
      </c>
      <c r="E18" t="e">
        <f ca="1"/>
        <v>#NAME?</v>
      </c>
      <c r="F18" t="e">
        <f ca="1"/>
        <v>#NAME?</v>
      </c>
      <c r="G18" t="e">
        <f ca="1"/>
        <v>#NAME?</v>
      </c>
      <c r="H18" t="e">
        <f ca="1"/>
        <v>#NAME?</v>
      </c>
      <c r="I18" t="e">
        <f ca="1"/>
        <v>#NAME?</v>
      </c>
      <c r="J18" t="e">
        <f ca="1"/>
        <v>#NAME?</v>
      </c>
      <c r="K18" t="e">
        <f ca="1"/>
        <v>#NAME?</v>
      </c>
      <c r="L18" t="e">
        <f ca="1"/>
        <v>#NAME?</v>
      </c>
      <c r="M18" t="e">
        <f ca="1"/>
        <v>#NAME?</v>
      </c>
      <c r="N18" t="e">
        <f ca="1"/>
        <v>#NAME?</v>
      </c>
      <c r="O18" t="e">
        <f ca="1"/>
        <v>#NAME?</v>
      </c>
      <c r="P18" t="e">
        <f ca="1"/>
        <v>#NAME?</v>
      </c>
      <c r="Q18" t="e">
        <f ca="1"/>
        <v>#NAME?</v>
      </c>
      <c r="R18" t="e">
        <f ca="1"/>
        <v>#NAME?</v>
      </c>
      <c r="S18" t="e">
        <f ca="1"/>
        <v>#NAME?</v>
      </c>
      <c r="T18" t="e">
        <f ca="1"/>
        <v>#NAME?</v>
      </c>
      <c r="U18" t="e">
        <f ca="1"/>
        <v>#NAME?</v>
      </c>
      <c r="V18" t="e">
        <f ca="1"/>
        <v>#NAME?</v>
      </c>
      <c r="W18" t="e">
        <f ca="1"/>
        <v>#NAME?</v>
      </c>
      <c r="X18" t="e">
        <f ca="1"/>
        <v>#NAME?</v>
      </c>
      <c r="Y18" t="e">
        <f ca="1"/>
        <v>#NAME?</v>
      </c>
      <c r="Z18" t="e">
        <f ca="1"/>
        <v>#NAME?</v>
      </c>
      <c r="AA18" t="e">
        <f ca="1"/>
        <v>#NAME?</v>
      </c>
      <c r="AB18" t="e">
        <f ca="1"/>
        <v>#NAME?</v>
      </c>
      <c r="AC18" t="e">
        <f ca="1"/>
        <v>#NAME?</v>
      </c>
      <c r="AD18" t="e">
        <f ca="1"/>
        <v>#NAME?</v>
      </c>
      <c r="AE18" t="e">
        <f ca="1"/>
        <v>#NAME?</v>
      </c>
    </row>
    <row r="19" spans="2:31">
      <c r="B19">
        <v>1</v>
      </c>
      <c r="C19" s="8">
        <v>562</v>
      </c>
      <c r="E19" t="e">
        <f ca="1"/>
        <v>#NAME?</v>
      </c>
      <c r="F19" t="e">
        <f ca="1"/>
        <v>#NAME?</v>
      </c>
      <c r="G19" t="e">
        <f ca="1"/>
        <v>#NAME?</v>
      </c>
      <c r="H19" t="e">
        <f ca="1"/>
        <v>#NAME?</v>
      </c>
      <c r="I19" t="e">
        <f ca="1"/>
        <v>#NAME?</v>
      </c>
      <c r="J19" t="e">
        <f ca="1"/>
        <v>#NAME?</v>
      </c>
      <c r="K19" t="e">
        <f ca="1"/>
        <v>#NAME?</v>
      </c>
      <c r="L19" t="e">
        <f ca="1"/>
        <v>#NAME?</v>
      </c>
      <c r="M19" t="e">
        <f ca="1"/>
        <v>#NAME?</v>
      </c>
      <c r="N19" t="e">
        <f ca="1"/>
        <v>#NAME?</v>
      </c>
      <c r="O19" t="e">
        <f ca="1"/>
        <v>#NAME?</v>
      </c>
      <c r="P19" t="e">
        <f ca="1"/>
        <v>#NAME?</v>
      </c>
      <c r="Q19" t="e">
        <f ca="1"/>
        <v>#NAME?</v>
      </c>
      <c r="R19" t="e">
        <f ca="1"/>
        <v>#NAME?</v>
      </c>
      <c r="S19" t="e">
        <f ca="1"/>
        <v>#NAME?</v>
      </c>
      <c r="T19" t="e">
        <f ca="1"/>
        <v>#NAME?</v>
      </c>
      <c r="U19" t="e">
        <f ca="1"/>
        <v>#NAME?</v>
      </c>
      <c r="V19" t="e">
        <f ca="1"/>
        <v>#NAME?</v>
      </c>
      <c r="W19" t="e">
        <f ca="1"/>
        <v>#NAME?</v>
      </c>
      <c r="X19" t="e">
        <f ca="1"/>
        <v>#NAME?</v>
      </c>
      <c r="Y19" t="e">
        <f ca="1"/>
        <v>#NAME?</v>
      </c>
      <c r="Z19" t="e">
        <f ca="1"/>
        <v>#NAME?</v>
      </c>
      <c r="AA19" t="e">
        <f ca="1"/>
        <v>#NAME?</v>
      </c>
      <c r="AB19" t="e">
        <f ca="1"/>
        <v>#NAME?</v>
      </c>
      <c r="AC19" t="e">
        <f ca="1"/>
        <v>#NAME?</v>
      </c>
      <c r="AD19" t="e">
        <f ca="1"/>
        <v>#NAME?</v>
      </c>
      <c r="AE19" t="e">
        <f ca="1"/>
        <v>#NAME?</v>
      </c>
    </row>
    <row r="20" spans="2:31">
      <c r="B20">
        <v>1</v>
      </c>
      <c r="C20" s="8">
        <v>563</v>
      </c>
      <c r="E20" t="e">
        <f ca="1"/>
        <v>#NAME?</v>
      </c>
      <c r="F20" t="e">
        <f ca="1"/>
        <v>#NAME?</v>
      </c>
      <c r="G20" t="e">
        <f ca="1"/>
        <v>#NAME?</v>
      </c>
      <c r="H20" t="e">
        <f ca="1"/>
        <v>#NAME?</v>
      </c>
      <c r="I20" t="e">
        <f ca="1"/>
        <v>#NAME?</v>
      </c>
      <c r="J20" t="e">
        <f ca="1"/>
        <v>#NAME?</v>
      </c>
      <c r="K20" t="e">
        <f ca="1"/>
        <v>#NAME?</v>
      </c>
      <c r="L20" t="e">
        <f ca="1"/>
        <v>#NAME?</v>
      </c>
      <c r="M20" t="e">
        <f ca="1"/>
        <v>#NAME?</v>
      </c>
      <c r="N20" t="e">
        <f ca="1"/>
        <v>#NAME?</v>
      </c>
      <c r="O20" t="e">
        <f ca="1"/>
        <v>#NAME?</v>
      </c>
      <c r="P20" t="e">
        <f ca="1"/>
        <v>#NAME?</v>
      </c>
      <c r="Q20" t="e">
        <f ca="1"/>
        <v>#NAME?</v>
      </c>
      <c r="R20" t="e">
        <f ca="1"/>
        <v>#NAME?</v>
      </c>
      <c r="S20" t="e">
        <f ca="1"/>
        <v>#NAME?</v>
      </c>
      <c r="T20" t="e">
        <f ca="1"/>
        <v>#NAME?</v>
      </c>
      <c r="U20" t="e">
        <f ca="1"/>
        <v>#NAME?</v>
      </c>
      <c r="V20" t="e">
        <f ca="1"/>
        <v>#NAME?</v>
      </c>
      <c r="W20" t="e">
        <f ca="1"/>
        <v>#NAME?</v>
      </c>
      <c r="X20" t="e">
        <f ca="1"/>
        <v>#NAME?</v>
      </c>
      <c r="Y20" t="e">
        <f ca="1"/>
        <v>#NAME?</v>
      </c>
      <c r="Z20" t="e">
        <f ca="1"/>
        <v>#NAME?</v>
      </c>
      <c r="AA20" t="e">
        <f ca="1"/>
        <v>#NAME?</v>
      </c>
      <c r="AB20" t="e">
        <f ca="1"/>
        <v>#NAME?</v>
      </c>
      <c r="AC20" t="e">
        <f ca="1"/>
        <v>#NAME?</v>
      </c>
      <c r="AD20" t="e">
        <f ca="1"/>
        <v>#NAME?</v>
      </c>
      <c r="AE20" t="e">
        <f ca="1"/>
        <v>#NAME?</v>
      </c>
    </row>
    <row r="21" spans="2:31">
      <c r="B21">
        <v>1</v>
      </c>
      <c r="C21" s="8">
        <v>573</v>
      </c>
      <c r="E21" t="e">
        <f ca="1"/>
        <v>#NAME?</v>
      </c>
      <c r="F21" t="e">
        <f ca="1"/>
        <v>#NAME?</v>
      </c>
      <c r="G21" t="e">
        <f ca="1"/>
        <v>#NAME?</v>
      </c>
      <c r="H21" t="e">
        <f ca="1"/>
        <v>#NAME?</v>
      </c>
      <c r="I21" t="e">
        <f ca="1"/>
        <v>#NAME?</v>
      </c>
      <c r="J21" t="e">
        <f ca="1"/>
        <v>#NAME?</v>
      </c>
      <c r="K21" t="e">
        <f ca="1"/>
        <v>#NAME?</v>
      </c>
      <c r="L21" t="e">
        <f ca="1"/>
        <v>#NAME?</v>
      </c>
      <c r="M21" t="e">
        <f ca="1"/>
        <v>#NAME?</v>
      </c>
      <c r="N21" t="e">
        <f ca="1"/>
        <v>#NAME?</v>
      </c>
      <c r="O21" t="e">
        <f ca="1"/>
        <v>#NAME?</v>
      </c>
      <c r="P21" t="e">
        <f ca="1"/>
        <v>#NAME?</v>
      </c>
      <c r="Q21" t="e">
        <f ca="1"/>
        <v>#NAME?</v>
      </c>
      <c r="R21" t="e">
        <f ca="1"/>
        <v>#NAME?</v>
      </c>
      <c r="S21" t="e">
        <f ca="1"/>
        <v>#NAME?</v>
      </c>
      <c r="T21" t="e">
        <f ca="1"/>
        <v>#NAME?</v>
      </c>
      <c r="U21" t="e">
        <f ca="1"/>
        <v>#NAME?</v>
      </c>
      <c r="V21" t="e">
        <f ca="1"/>
        <v>#NAME?</v>
      </c>
      <c r="W21" t="e">
        <f ca="1"/>
        <v>#NAME?</v>
      </c>
      <c r="X21" t="e">
        <f ca="1"/>
        <v>#NAME?</v>
      </c>
      <c r="Y21" t="e">
        <f ca="1"/>
        <v>#NAME?</v>
      </c>
      <c r="Z21" t="e">
        <f ca="1"/>
        <v>#NAME?</v>
      </c>
      <c r="AA21" t="e">
        <f ca="1"/>
        <v>#NAME?</v>
      </c>
      <c r="AB21" t="e">
        <f ca="1"/>
        <v>#NAME?</v>
      </c>
      <c r="AC21" t="e">
        <f ca="1"/>
        <v>#NAME?</v>
      </c>
      <c r="AD21" t="e">
        <f ca="1"/>
        <v>#NAME?</v>
      </c>
      <c r="AE21" t="e">
        <f ca="1"/>
        <v>#NAME?</v>
      </c>
    </row>
    <row r="22" spans="2:31">
      <c r="B22">
        <v>1</v>
      </c>
      <c r="C22" s="8">
        <v>582</v>
      </c>
      <c r="E22" t="e">
        <f ca="1"/>
        <v>#NAME?</v>
      </c>
      <c r="F22" t="e">
        <f ca="1"/>
        <v>#NAME?</v>
      </c>
      <c r="G22" t="e">
        <f ca="1"/>
        <v>#NAME?</v>
      </c>
      <c r="H22" t="e">
        <f ca="1"/>
        <v>#NAME?</v>
      </c>
      <c r="I22" t="e">
        <f ca="1"/>
        <v>#NAME?</v>
      </c>
      <c r="J22" t="e">
        <f ca="1"/>
        <v>#NAME?</v>
      </c>
      <c r="K22" t="e">
        <f ca="1"/>
        <v>#NAME?</v>
      </c>
      <c r="L22" t="e">
        <f ca="1"/>
        <v>#NAME?</v>
      </c>
      <c r="M22" t="e">
        <f ca="1"/>
        <v>#NAME?</v>
      </c>
      <c r="N22" t="e">
        <f ca="1"/>
        <v>#NAME?</v>
      </c>
      <c r="O22" t="e">
        <f ca="1"/>
        <v>#NAME?</v>
      </c>
      <c r="P22" t="e">
        <f ca="1"/>
        <v>#NAME?</v>
      </c>
      <c r="Q22" t="e">
        <f ca="1"/>
        <v>#NAME?</v>
      </c>
      <c r="R22" t="e">
        <f ca="1"/>
        <v>#NAME?</v>
      </c>
      <c r="S22" t="e">
        <f ca="1"/>
        <v>#NAME?</v>
      </c>
      <c r="T22" t="e">
        <f ca="1"/>
        <v>#NAME?</v>
      </c>
      <c r="U22" t="e">
        <f ca="1"/>
        <v>#NAME?</v>
      </c>
      <c r="V22" t="e">
        <f ca="1"/>
        <v>#NAME?</v>
      </c>
      <c r="W22" t="e">
        <f ca="1"/>
        <v>#NAME?</v>
      </c>
      <c r="X22" t="e">
        <f ca="1"/>
        <v>#NAME?</v>
      </c>
      <c r="Y22" t="e">
        <f ca="1"/>
        <v>#NAME?</v>
      </c>
      <c r="Z22" t="e">
        <f ca="1"/>
        <v>#NAME?</v>
      </c>
      <c r="AA22" t="e">
        <f ca="1"/>
        <v>#NAME?</v>
      </c>
      <c r="AB22" t="e">
        <f ca="1"/>
        <v>#NAME?</v>
      </c>
      <c r="AC22" t="e">
        <f ca="1"/>
        <v>#NAME?</v>
      </c>
      <c r="AD22" t="e">
        <f ca="1"/>
        <v>#NAME?</v>
      </c>
      <c r="AE22" t="e">
        <f ca="1"/>
        <v>#NAME?</v>
      </c>
    </row>
    <row r="23" spans="2:31">
      <c r="B23">
        <v>1</v>
      </c>
      <c r="C23" s="8">
        <v>584</v>
      </c>
      <c r="E23" t="e">
        <f ca="1"/>
        <v>#NAME?</v>
      </c>
      <c r="F23" t="e">
        <f ca="1"/>
        <v>#NAME?</v>
      </c>
      <c r="G23" t="e">
        <f ca="1"/>
        <v>#NAME?</v>
      </c>
      <c r="H23" t="e">
        <f ca="1"/>
        <v>#NAME?</v>
      </c>
      <c r="I23" t="e">
        <f ca="1"/>
        <v>#NAME?</v>
      </c>
      <c r="J23" t="e">
        <f ca="1"/>
        <v>#NAME?</v>
      </c>
      <c r="K23" t="e">
        <f ca="1"/>
        <v>#NAME?</v>
      </c>
      <c r="L23" t="e">
        <f ca="1"/>
        <v>#NAME?</v>
      </c>
      <c r="M23" t="e">
        <f ca="1"/>
        <v>#NAME?</v>
      </c>
      <c r="N23" t="e">
        <f ca="1"/>
        <v>#NAME?</v>
      </c>
      <c r="O23" t="e">
        <f ca="1"/>
        <v>#NAME?</v>
      </c>
      <c r="P23" t="e">
        <f ca="1"/>
        <v>#NAME?</v>
      </c>
      <c r="Q23" t="e">
        <f ca="1"/>
        <v>#NAME?</v>
      </c>
      <c r="R23" t="e">
        <f ca="1"/>
        <v>#NAME?</v>
      </c>
      <c r="S23" t="e">
        <f ca="1"/>
        <v>#NAME?</v>
      </c>
      <c r="T23" t="e">
        <f ca="1"/>
        <v>#NAME?</v>
      </c>
      <c r="U23" t="e">
        <f ca="1"/>
        <v>#NAME?</v>
      </c>
      <c r="V23" t="e">
        <f ca="1"/>
        <v>#NAME?</v>
      </c>
      <c r="W23" t="e">
        <f ca="1"/>
        <v>#NAME?</v>
      </c>
      <c r="X23" t="e">
        <f ca="1"/>
        <v>#NAME?</v>
      </c>
      <c r="Y23" t="e">
        <f ca="1"/>
        <v>#NAME?</v>
      </c>
      <c r="Z23" t="e">
        <f ca="1"/>
        <v>#NAME?</v>
      </c>
      <c r="AA23" t="e">
        <f ca="1"/>
        <v>#NAME?</v>
      </c>
      <c r="AB23" t="e">
        <f ca="1"/>
        <v>#NAME?</v>
      </c>
      <c r="AC23" t="e">
        <f ca="1"/>
        <v>#NAME?</v>
      </c>
      <c r="AD23" t="e">
        <f ca="1"/>
        <v>#NAME?</v>
      </c>
      <c r="AE23" t="e">
        <f ca="1"/>
        <v>#NAME?</v>
      </c>
    </row>
    <row r="24" spans="2:31">
      <c r="B24">
        <v>1</v>
      </c>
      <c r="C24" s="8">
        <v>598</v>
      </c>
      <c r="E24" t="e">
        <f ca="1"/>
        <v>#NAME?</v>
      </c>
      <c r="F24" t="e">
        <f ca="1"/>
        <v>#NAME?</v>
      </c>
      <c r="G24" t="e">
        <f ca="1"/>
        <v>#NAME?</v>
      </c>
      <c r="H24" t="e">
        <f ca="1"/>
        <v>#NAME?</v>
      </c>
      <c r="I24" t="e">
        <f ca="1"/>
        <v>#NAME?</v>
      </c>
      <c r="J24" t="e">
        <f ca="1"/>
        <v>#NAME?</v>
      </c>
      <c r="K24" t="e">
        <f ca="1"/>
        <v>#NAME?</v>
      </c>
      <c r="L24" t="e">
        <f ca="1"/>
        <v>#NAME?</v>
      </c>
      <c r="M24" t="e">
        <f ca="1"/>
        <v>#NAME?</v>
      </c>
      <c r="N24" t="e">
        <f ca="1"/>
        <v>#NAME?</v>
      </c>
      <c r="O24" t="e">
        <f ca="1"/>
        <v>#NAME?</v>
      </c>
      <c r="P24" t="e">
        <f ca="1"/>
        <v>#NAME?</v>
      </c>
      <c r="Q24" t="e">
        <f ca="1"/>
        <v>#NAME?</v>
      </c>
      <c r="R24" t="e">
        <f ca="1"/>
        <v>#NAME?</v>
      </c>
      <c r="S24" t="e">
        <f ca="1"/>
        <v>#NAME?</v>
      </c>
      <c r="T24" t="e">
        <f ca="1"/>
        <v>#NAME?</v>
      </c>
      <c r="U24" t="e">
        <f ca="1"/>
        <v>#NAME?</v>
      </c>
      <c r="V24" t="e">
        <f ca="1"/>
        <v>#NAME?</v>
      </c>
      <c r="W24" t="e">
        <f ca="1"/>
        <v>#NAME?</v>
      </c>
      <c r="X24" t="e">
        <f ca="1"/>
        <v>#NAME?</v>
      </c>
      <c r="Y24" t="e">
        <f ca="1"/>
        <v>#NAME?</v>
      </c>
      <c r="Z24" t="e">
        <f ca="1"/>
        <v>#NAME?</v>
      </c>
      <c r="AA24" t="e">
        <f ca="1"/>
        <v>#NAME?</v>
      </c>
      <c r="AB24" t="e">
        <f ca="1"/>
        <v>#NAME?</v>
      </c>
      <c r="AC24" t="e">
        <f ca="1"/>
        <v>#NAME?</v>
      </c>
      <c r="AD24" t="e">
        <f ca="1"/>
        <v>#NAME?</v>
      </c>
      <c r="AE24" t="e">
        <f ca="1"/>
        <v>#NAME?</v>
      </c>
    </row>
    <row r="25" spans="2:31">
      <c r="B25">
        <v>1</v>
      </c>
      <c r="C25" s="8">
        <v>600</v>
      </c>
      <c r="E25" t="e">
        <f ca="1"/>
        <v>#NAME?</v>
      </c>
      <c r="F25" t="e">
        <f ca="1"/>
        <v>#NAME?</v>
      </c>
      <c r="G25" t="e">
        <f ca="1"/>
        <v>#NAME?</v>
      </c>
      <c r="H25" t="e">
        <f ca="1"/>
        <v>#NAME?</v>
      </c>
      <c r="I25" t="e">
        <f ca="1"/>
        <v>#NAME?</v>
      </c>
      <c r="J25" t="e">
        <f ca="1"/>
        <v>#NAME?</v>
      </c>
      <c r="K25" t="e">
        <f ca="1"/>
        <v>#NAME?</v>
      </c>
      <c r="L25" t="e">
        <f ca="1"/>
        <v>#NAME?</v>
      </c>
      <c r="M25" t="e">
        <f ca="1"/>
        <v>#NAME?</v>
      </c>
      <c r="N25" t="e">
        <f ca="1"/>
        <v>#NAME?</v>
      </c>
      <c r="O25" t="e">
        <f ca="1"/>
        <v>#NAME?</v>
      </c>
      <c r="P25" t="e">
        <f ca="1"/>
        <v>#NAME?</v>
      </c>
      <c r="Q25" t="e">
        <f ca="1"/>
        <v>#NAME?</v>
      </c>
      <c r="R25" t="e">
        <f ca="1"/>
        <v>#NAME?</v>
      </c>
      <c r="S25" t="e">
        <f ca="1"/>
        <v>#NAME?</v>
      </c>
      <c r="T25" t="e">
        <f ca="1"/>
        <v>#NAME?</v>
      </c>
      <c r="U25" t="e">
        <f ca="1"/>
        <v>#NAME?</v>
      </c>
      <c r="V25" t="e">
        <f ca="1"/>
        <v>#NAME?</v>
      </c>
      <c r="W25" t="e">
        <f ca="1"/>
        <v>#NAME?</v>
      </c>
      <c r="X25" t="e">
        <f ca="1"/>
        <v>#NAME?</v>
      </c>
      <c r="Y25" t="e">
        <f ca="1"/>
        <v>#NAME?</v>
      </c>
      <c r="Z25" t="e">
        <f ca="1"/>
        <v>#NAME?</v>
      </c>
      <c r="AA25" t="e">
        <f ca="1"/>
        <v>#NAME?</v>
      </c>
      <c r="AB25" t="e">
        <f ca="1"/>
        <v>#NAME?</v>
      </c>
      <c r="AC25" t="e">
        <f ca="1"/>
        <v>#NAME?</v>
      </c>
      <c r="AD25" t="e">
        <f ca="1"/>
        <v>#NAME?</v>
      </c>
      <c r="AE25" t="e">
        <f ca="1"/>
        <v>#NAME?</v>
      </c>
    </row>
    <row r="26" spans="2:31">
      <c r="B26">
        <v>1</v>
      </c>
      <c r="C26" s="8">
        <v>610</v>
      </c>
      <c r="E26" t="e">
        <f ca="1"/>
        <v>#NAME?</v>
      </c>
      <c r="F26" t="e">
        <f ca="1"/>
        <v>#NAME?</v>
      </c>
      <c r="G26" t="e">
        <f ca="1"/>
        <v>#NAME?</v>
      </c>
      <c r="H26" t="e">
        <f ca="1"/>
        <v>#NAME?</v>
      </c>
      <c r="I26" t="e">
        <f ca="1"/>
        <v>#NAME?</v>
      </c>
      <c r="J26" t="e">
        <f ca="1"/>
        <v>#NAME?</v>
      </c>
      <c r="K26" t="e">
        <f ca="1"/>
        <v>#NAME?</v>
      </c>
      <c r="L26" t="e">
        <f ca="1"/>
        <v>#NAME?</v>
      </c>
      <c r="M26" t="e">
        <f ca="1"/>
        <v>#NAME?</v>
      </c>
      <c r="N26" t="e">
        <f ca="1"/>
        <v>#NAME?</v>
      </c>
      <c r="O26" t="e">
        <f ca="1"/>
        <v>#NAME?</v>
      </c>
      <c r="P26" t="e">
        <f ca="1"/>
        <v>#NAME?</v>
      </c>
      <c r="Q26" t="e">
        <f ca="1"/>
        <v>#NAME?</v>
      </c>
      <c r="R26" t="e">
        <f ca="1"/>
        <v>#NAME?</v>
      </c>
      <c r="S26" t="e">
        <f ca="1"/>
        <v>#NAME?</v>
      </c>
      <c r="T26" t="e">
        <f ca="1"/>
        <v>#NAME?</v>
      </c>
      <c r="U26" t="e">
        <f ca="1"/>
        <v>#NAME?</v>
      </c>
      <c r="V26" t="e">
        <f ca="1"/>
        <v>#NAME?</v>
      </c>
      <c r="W26" t="e">
        <f ca="1"/>
        <v>#NAME?</v>
      </c>
      <c r="X26" t="e">
        <f ca="1"/>
        <v>#NAME?</v>
      </c>
      <c r="Y26" t="e">
        <f ca="1"/>
        <v>#NAME?</v>
      </c>
      <c r="Z26" t="e">
        <f ca="1"/>
        <v>#NAME?</v>
      </c>
      <c r="AA26" t="e">
        <f ca="1"/>
        <v>#NAME?</v>
      </c>
      <c r="AB26" t="e">
        <f ca="1"/>
        <v>#NAME?</v>
      </c>
      <c r="AC26" t="e">
        <f ca="1"/>
        <v>#NAME?</v>
      </c>
      <c r="AD26" t="e">
        <f ca="1"/>
        <v>#NAME?</v>
      </c>
      <c r="AE26" t="e">
        <f ca="1"/>
        <v>#NAME?</v>
      </c>
    </row>
    <row r="27" spans="2:31">
      <c r="B27">
        <v>1</v>
      </c>
      <c r="C27" s="8">
        <v>617</v>
      </c>
      <c r="E27" t="e">
        <f ca="1"/>
        <v>#NAME?</v>
      </c>
      <c r="F27" t="e">
        <f ca="1"/>
        <v>#NAME?</v>
      </c>
      <c r="G27" t="e">
        <f ca="1"/>
        <v>#NAME?</v>
      </c>
      <c r="H27" t="e">
        <f ca="1"/>
        <v>#NAME?</v>
      </c>
      <c r="I27" t="e">
        <f ca="1"/>
        <v>#NAME?</v>
      </c>
      <c r="J27" t="e">
        <f ca="1"/>
        <v>#NAME?</v>
      </c>
      <c r="K27" t="e">
        <f ca="1"/>
        <v>#NAME?</v>
      </c>
      <c r="L27" t="e">
        <f ca="1"/>
        <v>#NAME?</v>
      </c>
      <c r="M27" t="e">
        <f ca="1"/>
        <v>#NAME?</v>
      </c>
      <c r="N27" t="e">
        <f ca="1"/>
        <v>#NAME?</v>
      </c>
      <c r="O27" t="e">
        <f ca="1"/>
        <v>#NAME?</v>
      </c>
      <c r="P27" t="e">
        <f ca="1"/>
        <v>#NAME?</v>
      </c>
      <c r="Q27" t="e">
        <f ca="1"/>
        <v>#NAME?</v>
      </c>
      <c r="R27" t="e">
        <f ca="1"/>
        <v>#NAME?</v>
      </c>
      <c r="S27" t="e">
        <f ca="1"/>
        <v>#NAME?</v>
      </c>
      <c r="T27" t="e">
        <f ca="1"/>
        <v>#NAME?</v>
      </c>
      <c r="U27" t="e">
        <f ca="1"/>
        <v>#NAME?</v>
      </c>
      <c r="V27" t="e">
        <f ca="1"/>
        <v>#NAME?</v>
      </c>
      <c r="W27" t="e">
        <f ca="1"/>
        <v>#NAME?</v>
      </c>
      <c r="X27" t="e">
        <f ca="1"/>
        <v>#NAME?</v>
      </c>
      <c r="Y27" t="e">
        <f ca="1"/>
        <v>#NAME?</v>
      </c>
      <c r="Z27" t="e">
        <f ca="1"/>
        <v>#NAME?</v>
      </c>
      <c r="AA27" t="e">
        <f ca="1"/>
        <v>#NAME?</v>
      </c>
      <c r="AB27" t="e">
        <f ca="1"/>
        <v>#NAME?</v>
      </c>
      <c r="AC27" t="e">
        <f ca="1"/>
        <v>#NAME?</v>
      </c>
      <c r="AD27" t="e">
        <f ca="1"/>
        <v>#NAME?</v>
      </c>
      <c r="AE27" t="e">
        <f ca="1"/>
        <v>#NAME?</v>
      </c>
    </row>
    <row r="28" spans="2:31">
      <c r="B28">
        <v>1</v>
      </c>
      <c r="C28" s="8">
        <v>619</v>
      </c>
      <c r="E28" t="e">
        <f ca="1"/>
        <v>#NAME?</v>
      </c>
      <c r="F28" t="e">
        <f ca="1"/>
        <v>#NAME?</v>
      </c>
      <c r="G28" t="e">
        <f ca="1"/>
        <v>#NAME?</v>
      </c>
      <c r="H28" t="e">
        <f ca="1"/>
        <v>#NAME?</v>
      </c>
      <c r="I28" t="e">
        <f ca="1"/>
        <v>#NAME?</v>
      </c>
      <c r="J28" t="e">
        <f ca="1"/>
        <v>#NAME?</v>
      </c>
      <c r="K28" t="e">
        <f ca="1"/>
        <v>#NAME?</v>
      </c>
      <c r="L28" t="e">
        <f ca="1"/>
        <v>#NAME?</v>
      </c>
      <c r="M28" t="e">
        <f ca="1"/>
        <v>#NAME?</v>
      </c>
      <c r="N28" t="e">
        <f ca="1"/>
        <v>#NAME?</v>
      </c>
      <c r="O28" t="e">
        <f ca="1"/>
        <v>#NAME?</v>
      </c>
      <c r="P28" t="e">
        <f ca="1"/>
        <v>#NAME?</v>
      </c>
      <c r="Q28" t="e">
        <f ca="1"/>
        <v>#NAME?</v>
      </c>
      <c r="R28" t="e">
        <f ca="1"/>
        <v>#NAME?</v>
      </c>
      <c r="S28" t="e">
        <f ca="1"/>
        <v>#NAME?</v>
      </c>
      <c r="T28" t="e">
        <f ca="1"/>
        <v>#NAME?</v>
      </c>
      <c r="U28" t="e">
        <f ca="1"/>
        <v>#NAME?</v>
      </c>
      <c r="V28" t="e">
        <f ca="1"/>
        <v>#NAME?</v>
      </c>
      <c r="W28" t="e">
        <f ca="1"/>
        <v>#NAME?</v>
      </c>
      <c r="X28" t="e">
        <f ca="1"/>
        <v>#NAME?</v>
      </c>
      <c r="Y28" t="e">
        <f ca="1"/>
        <v>#NAME?</v>
      </c>
      <c r="Z28" t="e">
        <f ca="1"/>
        <v>#NAME?</v>
      </c>
      <c r="AA28" t="e">
        <f ca="1"/>
        <v>#NAME?</v>
      </c>
      <c r="AB28" t="e">
        <f ca="1"/>
        <v>#NAME?</v>
      </c>
      <c r="AC28" t="e">
        <f ca="1"/>
        <v>#NAME?</v>
      </c>
      <c r="AD28" t="e">
        <f ca="1"/>
        <v>#NAME?</v>
      </c>
      <c r="AE28" t="e">
        <f ca="1"/>
        <v>#NAME?</v>
      </c>
    </row>
    <row r="29" spans="2:31">
      <c r="B29">
        <v>1</v>
      </c>
      <c r="C29" s="8">
        <v>621</v>
      </c>
      <c r="E29" t="e">
        <f ca="1"/>
        <v>#NAME?</v>
      </c>
      <c r="F29" t="e">
        <f ca="1"/>
        <v>#NAME?</v>
      </c>
      <c r="G29" t="e">
        <f ca="1"/>
        <v>#NAME?</v>
      </c>
      <c r="H29" t="e">
        <f ca="1"/>
        <v>#NAME?</v>
      </c>
      <c r="I29" t="e">
        <f ca="1"/>
        <v>#NAME?</v>
      </c>
      <c r="J29" t="e">
        <f ca="1"/>
        <v>#NAME?</v>
      </c>
      <c r="K29" t="e">
        <f ca="1"/>
        <v>#NAME?</v>
      </c>
      <c r="L29" t="e">
        <f ca="1"/>
        <v>#NAME?</v>
      </c>
      <c r="M29" t="e">
        <f ca="1"/>
        <v>#NAME?</v>
      </c>
      <c r="N29" t="e">
        <f ca="1"/>
        <v>#NAME?</v>
      </c>
      <c r="O29" t="e">
        <f ca="1"/>
        <v>#NAME?</v>
      </c>
      <c r="P29" t="e">
        <f ca="1"/>
        <v>#NAME?</v>
      </c>
      <c r="Q29" t="e">
        <f ca="1"/>
        <v>#NAME?</v>
      </c>
      <c r="R29" t="e">
        <f ca="1"/>
        <v>#NAME?</v>
      </c>
      <c r="S29" t="e">
        <f ca="1"/>
        <v>#NAME?</v>
      </c>
      <c r="T29" t="e">
        <f ca="1"/>
        <v>#NAME?</v>
      </c>
      <c r="U29" t="e">
        <f ca="1"/>
        <v>#NAME?</v>
      </c>
      <c r="V29" t="e">
        <f ca="1"/>
        <v>#NAME?</v>
      </c>
      <c r="W29" t="e">
        <f ca="1"/>
        <v>#NAME?</v>
      </c>
      <c r="X29" t="e">
        <f ca="1"/>
        <v>#NAME?</v>
      </c>
      <c r="Y29" t="e">
        <f ca="1"/>
        <v>#NAME?</v>
      </c>
      <c r="Z29" t="e">
        <f ca="1"/>
        <v>#NAME?</v>
      </c>
      <c r="AA29" t="e">
        <f ca="1"/>
        <v>#NAME?</v>
      </c>
      <c r="AB29" t="e">
        <f ca="1"/>
        <v>#NAME?</v>
      </c>
      <c r="AC29" t="e">
        <f ca="1"/>
        <v>#NAME?</v>
      </c>
      <c r="AD29" t="e">
        <f ca="1"/>
        <v>#NAME?</v>
      </c>
      <c r="AE29" t="e">
        <f ca="1"/>
        <v>#NAME?</v>
      </c>
    </row>
    <row r="30" spans="2:31">
      <c r="B30">
        <v>1</v>
      </c>
      <c r="C30" s="8">
        <v>624</v>
      </c>
      <c r="E30" t="e">
        <f ca="1"/>
        <v>#NAME?</v>
      </c>
      <c r="F30" t="e">
        <f ca="1"/>
        <v>#NAME?</v>
      </c>
      <c r="G30" t="e">
        <f ca="1"/>
        <v>#NAME?</v>
      </c>
      <c r="H30" t="e">
        <f ca="1"/>
        <v>#NAME?</v>
      </c>
      <c r="I30" t="e">
        <f ca="1"/>
        <v>#NAME?</v>
      </c>
      <c r="J30" t="e">
        <f ca="1"/>
        <v>#NAME?</v>
      </c>
      <c r="K30" t="e">
        <f ca="1"/>
        <v>#NAME?</v>
      </c>
      <c r="L30" t="e">
        <f ca="1"/>
        <v>#NAME?</v>
      </c>
      <c r="M30" t="e">
        <f ca="1"/>
        <v>#NAME?</v>
      </c>
      <c r="N30" t="e">
        <f ca="1"/>
        <v>#NAME?</v>
      </c>
      <c r="O30" t="e">
        <f ca="1"/>
        <v>#NAME?</v>
      </c>
      <c r="P30" t="e">
        <f ca="1"/>
        <v>#NAME?</v>
      </c>
      <c r="Q30" t="e">
        <f ca="1"/>
        <v>#NAME?</v>
      </c>
      <c r="R30" t="e">
        <f ca="1"/>
        <v>#NAME?</v>
      </c>
      <c r="S30" t="e">
        <f ca="1"/>
        <v>#NAME?</v>
      </c>
      <c r="T30" t="e">
        <f ca="1"/>
        <v>#NAME?</v>
      </c>
      <c r="U30" t="e">
        <f ca="1"/>
        <v>#NAME?</v>
      </c>
      <c r="V30" t="e">
        <f ca="1"/>
        <v>#NAME?</v>
      </c>
      <c r="W30" t="e">
        <f ca="1"/>
        <v>#NAME?</v>
      </c>
      <c r="X30" t="e">
        <f ca="1"/>
        <v>#NAME?</v>
      </c>
      <c r="Y30" t="e">
        <f ca="1"/>
        <v>#NAME?</v>
      </c>
      <c r="Z30" t="e">
        <f ca="1"/>
        <v>#NAME?</v>
      </c>
      <c r="AA30" t="e">
        <f ca="1"/>
        <v>#NAME?</v>
      </c>
      <c r="AB30" t="e">
        <f ca="1"/>
        <v>#NAME?</v>
      </c>
      <c r="AC30" t="e">
        <f ca="1"/>
        <v>#NAME?</v>
      </c>
      <c r="AD30" t="e">
        <f ca="1"/>
        <v>#NAME?</v>
      </c>
      <c r="AE30" t="e">
        <f ca="1"/>
        <v>#NAME?</v>
      </c>
    </row>
    <row r="31" spans="2:31">
      <c r="B31">
        <v>1</v>
      </c>
      <c r="C31" s="8">
        <v>638</v>
      </c>
      <c r="E31" t="e">
        <f ca="1"/>
        <v>#NAME?</v>
      </c>
      <c r="F31" t="e">
        <f ca="1"/>
        <v>#NAME?</v>
      </c>
      <c r="G31" t="e">
        <f ca="1"/>
        <v>#NAME?</v>
      </c>
      <c r="H31" t="e">
        <f ca="1"/>
        <v>#NAME?</v>
      </c>
      <c r="I31" t="e">
        <f ca="1"/>
        <v>#NAME?</v>
      </c>
      <c r="J31" t="e">
        <f ca="1"/>
        <v>#NAME?</v>
      </c>
      <c r="K31" t="e">
        <f ca="1"/>
        <v>#NAME?</v>
      </c>
      <c r="L31" t="e">
        <f ca="1"/>
        <v>#NAME?</v>
      </c>
      <c r="M31" t="e">
        <f ca="1"/>
        <v>#NAME?</v>
      </c>
      <c r="N31" t="e">
        <f ca="1"/>
        <v>#NAME?</v>
      </c>
      <c r="O31" t="e">
        <f ca="1"/>
        <v>#NAME?</v>
      </c>
      <c r="P31" t="e">
        <f ca="1"/>
        <v>#NAME?</v>
      </c>
      <c r="Q31" t="e">
        <f ca="1"/>
        <v>#NAME?</v>
      </c>
      <c r="R31" t="e">
        <f ca="1"/>
        <v>#NAME?</v>
      </c>
      <c r="S31" t="e">
        <f ca="1"/>
        <v>#NAME?</v>
      </c>
      <c r="T31" t="e">
        <f ca="1"/>
        <v>#NAME?</v>
      </c>
      <c r="U31" t="e">
        <f ca="1"/>
        <v>#NAME?</v>
      </c>
      <c r="V31" t="e">
        <f ca="1"/>
        <v>#NAME?</v>
      </c>
      <c r="W31" t="e">
        <f ca="1"/>
        <v>#NAME?</v>
      </c>
      <c r="X31" t="e">
        <f ca="1"/>
        <v>#NAME?</v>
      </c>
      <c r="Y31" t="e">
        <f ca="1"/>
        <v>#NAME?</v>
      </c>
      <c r="Z31" t="e">
        <f ca="1"/>
        <v>#NAME?</v>
      </c>
      <c r="AA31" t="e">
        <f ca="1"/>
        <v>#NAME?</v>
      </c>
      <c r="AB31" t="e">
        <f ca="1"/>
        <v>#NAME?</v>
      </c>
      <c r="AC31" t="e">
        <f ca="1"/>
        <v>#NAME?</v>
      </c>
      <c r="AD31" t="e">
        <f ca="1"/>
        <v>#NAME?</v>
      </c>
      <c r="AE31" t="e">
        <f ca="1"/>
        <v>#NAME?</v>
      </c>
    </row>
    <row r="32" spans="2:31">
      <c r="B32">
        <v>1</v>
      </c>
      <c r="C32" s="8">
        <v>650</v>
      </c>
      <c r="E32" t="e">
        <f ca="1"/>
        <v>#NAME?</v>
      </c>
      <c r="F32" t="e">
        <f ca="1"/>
        <v>#NAME?</v>
      </c>
      <c r="G32" t="e">
        <f ca="1"/>
        <v>#NAME?</v>
      </c>
      <c r="H32" t="e">
        <f ca="1"/>
        <v>#NAME?</v>
      </c>
      <c r="I32" t="e">
        <f ca="1"/>
        <v>#NAME?</v>
      </c>
      <c r="J32" t="e">
        <f ca="1"/>
        <v>#NAME?</v>
      </c>
      <c r="K32" t="e">
        <f ca="1"/>
        <v>#NAME?</v>
      </c>
      <c r="L32" t="e">
        <f ca="1"/>
        <v>#NAME?</v>
      </c>
      <c r="M32" t="e">
        <f ca="1"/>
        <v>#NAME?</v>
      </c>
      <c r="N32" t="e">
        <f ca="1"/>
        <v>#NAME?</v>
      </c>
      <c r="O32" t="e">
        <f ca="1"/>
        <v>#NAME?</v>
      </c>
      <c r="P32" t="e">
        <f ca="1"/>
        <v>#NAME?</v>
      </c>
      <c r="Q32" t="e">
        <f ca="1"/>
        <v>#NAME?</v>
      </c>
      <c r="R32" t="e">
        <f ca="1"/>
        <v>#NAME?</v>
      </c>
      <c r="S32" t="e">
        <f ca="1"/>
        <v>#NAME?</v>
      </c>
      <c r="T32" t="e">
        <f ca="1"/>
        <v>#NAME?</v>
      </c>
      <c r="U32" t="e">
        <f ca="1"/>
        <v>#NAME?</v>
      </c>
      <c r="V32" t="e">
        <f ca="1"/>
        <v>#NAME?</v>
      </c>
      <c r="W32" t="e">
        <f ca="1"/>
        <v>#NAME?</v>
      </c>
      <c r="X32" t="e">
        <f ca="1"/>
        <v>#NAME?</v>
      </c>
      <c r="Y32" t="e">
        <f ca="1"/>
        <v>#NAME?</v>
      </c>
      <c r="Z32" t="e">
        <f ca="1"/>
        <v>#NAME?</v>
      </c>
      <c r="AA32" t="e">
        <f ca="1"/>
        <v>#NAME?</v>
      </c>
      <c r="AB32" t="e">
        <f ca="1"/>
        <v>#NAME?</v>
      </c>
      <c r="AC32" t="e">
        <f ca="1"/>
        <v>#NAME?</v>
      </c>
      <c r="AD32" t="e">
        <f ca="1"/>
        <v>#NAME?</v>
      </c>
      <c r="AE32" t="e">
        <f ca="1"/>
        <v>#NAME?</v>
      </c>
    </row>
    <row r="35" spans="2:8">
      <c r="B35" t="s">
        <v>65</v>
      </c>
    </row>
    <row r="36" spans="2:8">
      <c r="C36" s="62" t="s">
        <v>62</v>
      </c>
      <c r="D36" s="62"/>
      <c r="F36" t="s">
        <v>63</v>
      </c>
      <c r="H36" t="s">
        <v>64</v>
      </c>
    </row>
    <row r="37" spans="2:8">
      <c r="C37" t="e">
        <f t="array" aca="1" ref="C37:D38" ca="1">MINVERSE(MMULT(MMULT(TRANSPOSE(B6:C32),E6:AE32),B6:C32))</f>
        <v>#NAME?</v>
      </c>
      <c r="D37" t="e">
        <f ca="1"/>
        <v>#NAME?</v>
      </c>
      <c r="F37" t="e">
        <f t="array" aca="1" ref="F37:F38" ca="1">MMULT(MMULT(C37:D38,TRANSPOSE(B6:C32)),'Results iterations'!O5:O31)</f>
        <v>#NAME?</v>
      </c>
      <c r="H37" t="e">
        <f ca="1">'Results iterations'!C39+F37</f>
        <v>#NAME?</v>
      </c>
    </row>
    <row r="38" spans="2:8">
      <c r="C38" t="e">
        <f ca="1"/>
        <v>#NAME?</v>
      </c>
      <c r="D38" t="e">
        <f ca="1"/>
        <v>#NAME?</v>
      </c>
      <c r="F38" t="e">
        <f ca="1"/>
        <v>#NAME?</v>
      </c>
      <c r="H38" t="e">
        <f ca="1">'Results iterations'!D39+F38</f>
        <v>#NAME?</v>
      </c>
    </row>
  </sheetData>
  <mergeCells count="2">
    <mergeCell ref="B5:C5"/>
    <mergeCell ref="C36:D3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5:AE41"/>
  <sheetViews>
    <sheetView topLeftCell="A13" workbookViewId="0">
      <selection activeCell="F43" sqref="F43"/>
    </sheetView>
  </sheetViews>
  <sheetFormatPr baseColWidth="10" defaultRowHeight="16"/>
  <cols>
    <col min="6" max="6" width="12" bestFit="1" customWidth="1"/>
  </cols>
  <sheetData>
    <row r="5" spans="2:31">
      <c r="B5" s="62" t="s">
        <v>59</v>
      </c>
      <c r="C5" s="62"/>
      <c r="E5" t="s">
        <v>60</v>
      </c>
    </row>
    <row r="6" spans="2:31">
      <c r="B6">
        <v>1</v>
      </c>
      <c r="C6" s="8">
        <v>399</v>
      </c>
      <c r="E6" t="e">
        <f t="array" aca="1" ref="E6:AE32" ca="1">[1]!DIAGONAL('Results iterations'!Q5:Q31)</f>
        <v>#NAME?</v>
      </c>
      <c r="F6" t="e">
        <f ca="1"/>
        <v>#NAME?</v>
      </c>
      <c r="G6" t="e">
        <f ca="1"/>
        <v>#NAME?</v>
      </c>
      <c r="H6" t="e">
        <f ca="1"/>
        <v>#NAME?</v>
      </c>
      <c r="I6" t="e">
        <f ca="1"/>
        <v>#NAME?</v>
      </c>
      <c r="J6" t="e">
        <f ca="1"/>
        <v>#NAME?</v>
      </c>
      <c r="K6" t="e">
        <f ca="1"/>
        <v>#NAME?</v>
      </c>
      <c r="L6" t="e">
        <f ca="1"/>
        <v>#NAME?</v>
      </c>
      <c r="M6" t="e">
        <f ca="1"/>
        <v>#NAME?</v>
      </c>
      <c r="N6" t="e">
        <f ca="1"/>
        <v>#NAME?</v>
      </c>
      <c r="O6" t="e">
        <f ca="1"/>
        <v>#NAME?</v>
      </c>
      <c r="P6" t="e">
        <f ca="1"/>
        <v>#NAME?</v>
      </c>
      <c r="Q6" t="e">
        <f ca="1"/>
        <v>#NAME?</v>
      </c>
      <c r="R6" t="e">
        <f ca="1"/>
        <v>#NAME?</v>
      </c>
      <c r="S6" t="e">
        <f ca="1"/>
        <v>#NAME?</v>
      </c>
      <c r="T6" t="e">
        <f ca="1"/>
        <v>#NAME?</v>
      </c>
      <c r="U6" t="e">
        <f ca="1"/>
        <v>#NAME?</v>
      </c>
      <c r="V6" t="e">
        <f ca="1"/>
        <v>#NAME?</v>
      </c>
      <c r="W6" t="e">
        <f ca="1"/>
        <v>#NAME?</v>
      </c>
      <c r="X6" t="e">
        <f ca="1"/>
        <v>#NAME?</v>
      </c>
      <c r="Y6" t="e">
        <f ca="1"/>
        <v>#NAME?</v>
      </c>
      <c r="Z6" t="e">
        <f ca="1"/>
        <v>#NAME?</v>
      </c>
      <c r="AA6" t="e">
        <f ca="1"/>
        <v>#NAME?</v>
      </c>
      <c r="AB6" t="e">
        <f ca="1"/>
        <v>#NAME?</v>
      </c>
      <c r="AC6" t="e">
        <f ca="1"/>
        <v>#NAME?</v>
      </c>
      <c r="AD6" t="e">
        <f ca="1"/>
        <v>#NAME?</v>
      </c>
      <c r="AE6" t="e">
        <f ca="1"/>
        <v>#NAME?</v>
      </c>
    </row>
    <row r="7" spans="2:31">
      <c r="B7">
        <v>1</v>
      </c>
      <c r="C7" s="8">
        <v>425</v>
      </c>
      <c r="E7" t="e">
        <f ca="1"/>
        <v>#NAME?</v>
      </c>
      <c r="F7" t="e">
        <f ca="1"/>
        <v>#NAME?</v>
      </c>
      <c r="G7" t="e">
        <f ca="1"/>
        <v>#NAME?</v>
      </c>
      <c r="H7" t="e">
        <f ca="1"/>
        <v>#NAME?</v>
      </c>
      <c r="I7" t="e">
        <f ca="1"/>
        <v>#NAME?</v>
      </c>
      <c r="J7" t="e">
        <f ca="1"/>
        <v>#NAME?</v>
      </c>
      <c r="K7" t="e">
        <f ca="1"/>
        <v>#NAME?</v>
      </c>
      <c r="L7" t="e">
        <f ca="1"/>
        <v>#NAME?</v>
      </c>
      <c r="M7" t="e">
        <f ca="1"/>
        <v>#NAME?</v>
      </c>
      <c r="N7" t="e">
        <f ca="1"/>
        <v>#NAME?</v>
      </c>
      <c r="O7" t="e">
        <f ca="1"/>
        <v>#NAME?</v>
      </c>
      <c r="P7" t="e">
        <f ca="1"/>
        <v>#NAME?</v>
      </c>
      <c r="Q7" t="e">
        <f ca="1"/>
        <v>#NAME?</v>
      </c>
      <c r="R7" t="e">
        <f ca="1"/>
        <v>#NAME?</v>
      </c>
      <c r="S7" t="e">
        <f ca="1"/>
        <v>#NAME?</v>
      </c>
      <c r="T7" t="e">
        <f ca="1"/>
        <v>#NAME?</v>
      </c>
      <c r="U7" t="e">
        <f ca="1"/>
        <v>#NAME?</v>
      </c>
      <c r="V7" t="e">
        <f ca="1"/>
        <v>#NAME?</v>
      </c>
      <c r="W7" t="e">
        <f ca="1"/>
        <v>#NAME?</v>
      </c>
      <c r="X7" t="e">
        <f ca="1"/>
        <v>#NAME?</v>
      </c>
      <c r="Y7" t="e">
        <f ca="1"/>
        <v>#NAME?</v>
      </c>
      <c r="Z7" t="e">
        <f ca="1"/>
        <v>#NAME?</v>
      </c>
      <c r="AA7" t="e">
        <f ca="1"/>
        <v>#NAME?</v>
      </c>
      <c r="AB7" t="e">
        <f ca="1"/>
        <v>#NAME?</v>
      </c>
      <c r="AC7" t="e">
        <f ca="1"/>
        <v>#NAME?</v>
      </c>
      <c r="AD7" t="e">
        <f ca="1"/>
        <v>#NAME?</v>
      </c>
      <c r="AE7" t="e">
        <f ca="1"/>
        <v>#NAME?</v>
      </c>
    </row>
    <row r="8" spans="2:31">
      <c r="B8">
        <v>1</v>
      </c>
      <c r="C8" s="8">
        <v>432</v>
      </c>
      <c r="E8" s="25" t="e">
        <f ca="1"/>
        <v>#NAME?</v>
      </c>
      <c r="F8" t="e">
        <f ca="1"/>
        <v>#NAME?</v>
      </c>
      <c r="G8" t="e">
        <f ca="1"/>
        <v>#NAME?</v>
      </c>
      <c r="H8" t="e">
        <f ca="1"/>
        <v>#NAME?</v>
      </c>
      <c r="I8" t="e">
        <f ca="1"/>
        <v>#NAME?</v>
      </c>
      <c r="J8" t="e">
        <f ca="1"/>
        <v>#NAME?</v>
      </c>
      <c r="K8" t="e">
        <f ca="1"/>
        <v>#NAME?</v>
      </c>
      <c r="L8" t="e">
        <f ca="1"/>
        <v>#NAME?</v>
      </c>
      <c r="M8" t="e">
        <f ca="1"/>
        <v>#NAME?</v>
      </c>
      <c r="N8" t="e">
        <f ca="1"/>
        <v>#NAME?</v>
      </c>
      <c r="O8" t="e">
        <f ca="1"/>
        <v>#NAME?</v>
      </c>
      <c r="P8" t="e">
        <f ca="1"/>
        <v>#NAME?</v>
      </c>
      <c r="Q8" t="e">
        <f ca="1"/>
        <v>#NAME?</v>
      </c>
      <c r="R8" t="e">
        <f ca="1"/>
        <v>#NAME?</v>
      </c>
      <c r="S8" t="e">
        <f ca="1"/>
        <v>#NAME?</v>
      </c>
      <c r="T8" t="e">
        <f ca="1"/>
        <v>#NAME?</v>
      </c>
      <c r="U8" t="e">
        <f ca="1"/>
        <v>#NAME?</v>
      </c>
      <c r="V8" t="e">
        <f ca="1"/>
        <v>#NAME?</v>
      </c>
      <c r="W8" t="e">
        <f ca="1"/>
        <v>#NAME?</v>
      </c>
      <c r="X8" t="e">
        <f ca="1"/>
        <v>#NAME?</v>
      </c>
      <c r="Y8" t="e">
        <f ca="1"/>
        <v>#NAME?</v>
      </c>
      <c r="Z8" t="e">
        <f ca="1"/>
        <v>#NAME?</v>
      </c>
      <c r="AA8" t="e">
        <f ca="1"/>
        <v>#NAME?</v>
      </c>
      <c r="AB8" t="e">
        <f ca="1"/>
        <v>#NAME?</v>
      </c>
      <c r="AC8" t="e">
        <f ca="1"/>
        <v>#NAME?</v>
      </c>
      <c r="AD8" t="e">
        <f ca="1"/>
        <v>#NAME?</v>
      </c>
      <c r="AE8" t="e">
        <f ca="1"/>
        <v>#NAME?</v>
      </c>
    </row>
    <row r="9" spans="2:31">
      <c r="B9">
        <v>1</v>
      </c>
      <c r="C9" s="8">
        <v>453</v>
      </c>
      <c r="E9" t="e">
        <f ca="1"/>
        <v>#NAME?</v>
      </c>
      <c r="F9" t="e">
        <f ca="1"/>
        <v>#NAME?</v>
      </c>
      <c r="G9" t="e">
        <f ca="1"/>
        <v>#NAME?</v>
      </c>
      <c r="H9" t="e">
        <f ca="1"/>
        <v>#NAME?</v>
      </c>
      <c r="I9" t="e">
        <f ca="1"/>
        <v>#NAME?</v>
      </c>
      <c r="J9" t="e">
        <f ca="1"/>
        <v>#NAME?</v>
      </c>
      <c r="K9" t="e">
        <f ca="1"/>
        <v>#NAME?</v>
      </c>
      <c r="L9" t="e">
        <f ca="1"/>
        <v>#NAME?</v>
      </c>
      <c r="M9" t="e">
        <f ca="1"/>
        <v>#NAME?</v>
      </c>
      <c r="N9" t="e">
        <f ca="1"/>
        <v>#NAME?</v>
      </c>
      <c r="O9" t="e">
        <f ca="1"/>
        <v>#NAME?</v>
      </c>
      <c r="P9" t="e">
        <f ca="1"/>
        <v>#NAME?</v>
      </c>
      <c r="Q9" t="e">
        <f ca="1"/>
        <v>#NAME?</v>
      </c>
      <c r="R9" t="e">
        <f ca="1"/>
        <v>#NAME?</v>
      </c>
      <c r="S9" t="e">
        <f ca="1"/>
        <v>#NAME?</v>
      </c>
      <c r="T9" t="e">
        <f ca="1"/>
        <v>#NAME?</v>
      </c>
      <c r="U9" t="e">
        <f ca="1"/>
        <v>#NAME?</v>
      </c>
      <c r="V9" t="e">
        <f ca="1"/>
        <v>#NAME?</v>
      </c>
      <c r="W9" t="e">
        <f ca="1"/>
        <v>#NAME?</v>
      </c>
      <c r="X9" t="e">
        <f ca="1"/>
        <v>#NAME?</v>
      </c>
      <c r="Y9" t="e">
        <f ca="1"/>
        <v>#NAME?</v>
      </c>
      <c r="Z9" t="e">
        <f ca="1"/>
        <v>#NAME?</v>
      </c>
      <c r="AA9" t="e">
        <f ca="1"/>
        <v>#NAME?</v>
      </c>
      <c r="AB9" t="e">
        <f ca="1"/>
        <v>#NAME?</v>
      </c>
      <c r="AC9" t="e">
        <f ca="1"/>
        <v>#NAME?</v>
      </c>
      <c r="AD9" t="e">
        <f ca="1"/>
        <v>#NAME?</v>
      </c>
      <c r="AE9" t="e">
        <f ca="1"/>
        <v>#NAME?</v>
      </c>
    </row>
    <row r="10" spans="2:31">
      <c r="B10">
        <v>1</v>
      </c>
      <c r="C10" s="8">
        <v>474</v>
      </c>
      <c r="E10" t="e">
        <f ca="1"/>
        <v>#NAME?</v>
      </c>
      <c r="F10" t="e">
        <f ca="1"/>
        <v>#NAME?</v>
      </c>
      <c r="G10" t="e">
        <f ca="1"/>
        <v>#NAME?</v>
      </c>
      <c r="H10" t="e">
        <f ca="1"/>
        <v>#NAME?</v>
      </c>
      <c r="I10" t="e">
        <f ca="1"/>
        <v>#NAME?</v>
      </c>
      <c r="J10" t="e">
        <f ca="1"/>
        <v>#NAME?</v>
      </c>
      <c r="K10" t="e">
        <f ca="1"/>
        <v>#NAME?</v>
      </c>
      <c r="L10" t="e">
        <f ca="1"/>
        <v>#NAME?</v>
      </c>
      <c r="M10" t="e">
        <f ca="1"/>
        <v>#NAME?</v>
      </c>
      <c r="N10" t="e">
        <f ca="1"/>
        <v>#NAME?</v>
      </c>
      <c r="O10" t="e">
        <f ca="1"/>
        <v>#NAME?</v>
      </c>
      <c r="P10" t="e">
        <f ca="1"/>
        <v>#NAME?</v>
      </c>
      <c r="Q10" t="e">
        <f ca="1"/>
        <v>#NAME?</v>
      </c>
      <c r="R10" t="e">
        <f ca="1"/>
        <v>#NAME?</v>
      </c>
      <c r="S10" t="e">
        <f ca="1"/>
        <v>#NAME?</v>
      </c>
      <c r="T10" t="e">
        <f ca="1"/>
        <v>#NAME?</v>
      </c>
      <c r="U10" t="e">
        <f ca="1"/>
        <v>#NAME?</v>
      </c>
      <c r="V10" t="e">
        <f ca="1"/>
        <v>#NAME?</v>
      </c>
      <c r="W10" t="e">
        <f ca="1"/>
        <v>#NAME?</v>
      </c>
      <c r="X10" t="e">
        <f ca="1"/>
        <v>#NAME?</v>
      </c>
      <c r="Y10" t="e">
        <f ca="1"/>
        <v>#NAME?</v>
      </c>
      <c r="Z10" t="e">
        <f ca="1"/>
        <v>#NAME?</v>
      </c>
      <c r="AA10" t="e">
        <f ca="1"/>
        <v>#NAME?</v>
      </c>
      <c r="AB10" t="e">
        <f ca="1"/>
        <v>#NAME?</v>
      </c>
      <c r="AC10" t="e">
        <f ca="1"/>
        <v>#NAME?</v>
      </c>
      <c r="AD10" t="e">
        <f ca="1"/>
        <v>#NAME?</v>
      </c>
      <c r="AE10" t="e">
        <f ca="1"/>
        <v>#NAME?</v>
      </c>
    </row>
    <row r="11" spans="2:31">
      <c r="B11">
        <v>1</v>
      </c>
      <c r="C11" s="8">
        <v>481</v>
      </c>
      <c r="E11" t="e">
        <f ca="1"/>
        <v>#NAME?</v>
      </c>
      <c r="F11" t="e">
        <f ca="1"/>
        <v>#NAME?</v>
      </c>
      <c r="G11" t="e">
        <f ca="1"/>
        <v>#NAME?</v>
      </c>
      <c r="H11" t="e">
        <f ca="1"/>
        <v>#NAME?</v>
      </c>
      <c r="I11" t="e">
        <f ca="1"/>
        <v>#NAME?</v>
      </c>
      <c r="J11" t="e">
        <f ca="1"/>
        <v>#NAME?</v>
      </c>
      <c r="K11" t="e">
        <f ca="1"/>
        <v>#NAME?</v>
      </c>
      <c r="L11" t="e">
        <f ca="1"/>
        <v>#NAME?</v>
      </c>
      <c r="M11" t="e">
        <f ca="1"/>
        <v>#NAME?</v>
      </c>
      <c r="N11" t="e">
        <f ca="1"/>
        <v>#NAME?</v>
      </c>
      <c r="O11" t="e">
        <f ca="1"/>
        <v>#NAME?</v>
      </c>
      <c r="P11" t="e">
        <f ca="1"/>
        <v>#NAME?</v>
      </c>
      <c r="Q11" t="e">
        <f ca="1"/>
        <v>#NAME?</v>
      </c>
      <c r="R11" t="e">
        <f ca="1"/>
        <v>#NAME?</v>
      </c>
      <c r="S11" t="e">
        <f ca="1"/>
        <v>#NAME?</v>
      </c>
      <c r="T11" t="e">
        <f ca="1"/>
        <v>#NAME?</v>
      </c>
      <c r="U11" t="e">
        <f ca="1"/>
        <v>#NAME?</v>
      </c>
      <c r="V11" t="e">
        <f ca="1"/>
        <v>#NAME?</v>
      </c>
      <c r="W11" t="e">
        <f ca="1"/>
        <v>#NAME?</v>
      </c>
      <c r="X11" t="e">
        <f ca="1"/>
        <v>#NAME?</v>
      </c>
      <c r="Y11" t="e">
        <f ca="1"/>
        <v>#NAME?</v>
      </c>
      <c r="Z11" t="e">
        <f ca="1"/>
        <v>#NAME?</v>
      </c>
      <c r="AA11" t="e">
        <f ca="1"/>
        <v>#NAME?</v>
      </c>
      <c r="AB11" t="e">
        <f ca="1"/>
        <v>#NAME?</v>
      </c>
      <c r="AC11" t="e">
        <f ca="1"/>
        <v>#NAME?</v>
      </c>
      <c r="AD11" t="e">
        <f ca="1"/>
        <v>#NAME?</v>
      </c>
      <c r="AE11" t="e">
        <f ca="1"/>
        <v>#NAME?</v>
      </c>
    </row>
    <row r="12" spans="2:31">
      <c r="B12">
        <v>1</v>
      </c>
      <c r="C12" s="8">
        <v>491</v>
      </c>
      <c r="E12" t="e">
        <f ca="1"/>
        <v>#NAME?</v>
      </c>
      <c r="F12" t="e">
        <f ca="1"/>
        <v>#NAME?</v>
      </c>
      <c r="G12" t="e">
        <f ca="1"/>
        <v>#NAME?</v>
      </c>
      <c r="H12" t="e">
        <f ca="1"/>
        <v>#NAME?</v>
      </c>
      <c r="I12" t="e">
        <f ca="1"/>
        <v>#NAME?</v>
      </c>
      <c r="J12" t="e">
        <f ca="1"/>
        <v>#NAME?</v>
      </c>
      <c r="K12" t="e">
        <f ca="1"/>
        <v>#NAME?</v>
      </c>
      <c r="L12" t="e">
        <f ca="1"/>
        <v>#NAME?</v>
      </c>
      <c r="M12" t="e">
        <f ca="1"/>
        <v>#NAME?</v>
      </c>
      <c r="N12" t="e">
        <f ca="1"/>
        <v>#NAME?</v>
      </c>
      <c r="O12" t="e">
        <f ca="1"/>
        <v>#NAME?</v>
      </c>
      <c r="P12" t="e">
        <f ca="1"/>
        <v>#NAME?</v>
      </c>
      <c r="Q12" t="e">
        <f ca="1"/>
        <v>#NAME?</v>
      </c>
      <c r="R12" t="e">
        <f ca="1"/>
        <v>#NAME?</v>
      </c>
      <c r="S12" t="e">
        <f ca="1"/>
        <v>#NAME?</v>
      </c>
      <c r="T12" t="e">
        <f ca="1"/>
        <v>#NAME?</v>
      </c>
      <c r="U12" t="e">
        <f ca="1"/>
        <v>#NAME?</v>
      </c>
      <c r="V12" t="e">
        <f ca="1"/>
        <v>#NAME?</v>
      </c>
      <c r="W12" t="e">
        <f ca="1"/>
        <v>#NAME?</v>
      </c>
      <c r="X12" t="e">
        <f ca="1"/>
        <v>#NAME?</v>
      </c>
      <c r="Y12" t="e">
        <f ca="1"/>
        <v>#NAME?</v>
      </c>
      <c r="Z12" t="e">
        <f ca="1"/>
        <v>#NAME?</v>
      </c>
      <c r="AA12" t="e">
        <f ca="1"/>
        <v>#NAME?</v>
      </c>
      <c r="AB12" t="e">
        <f ca="1"/>
        <v>#NAME?</v>
      </c>
      <c r="AC12" t="e">
        <f ca="1"/>
        <v>#NAME?</v>
      </c>
      <c r="AD12" t="e">
        <f ca="1"/>
        <v>#NAME?</v>
      </c>
      <c r="AE12" t="e">
        <f ca="1"/>
        <v>#NAME?</v>
      </c>
    </row>
    <row r="13" spans="2:31">
      <c r="B13">
        <v>1</v>
      </c>
      <c r="C13" s="8">
        <v>498</v>
      </c>
      <c r="E13" t="e">
        <f ca="1"/>
        <v>#NAME?</v>
      </c>
      <c r="F13" t="e">
        <f ca="1"/>
        <v>#NAME?</v>
      </c>
      <c r="G13" t="e">
        <f ca="1"/>
        <v>#NAME?</v>
      </c>
      <c r="H13" t="e">
        <f ca="1"/>
        <v>#NAME?</v>
      </c>
      <c r="I13" t="e">
        <f ca="1"/>
        <v>#NAME?</v>
      </c>
      <c r="J13" t="e">
        <f ca="1"/>
        <v>#NAME?</v>
      </c>
      <c r="K13" t="e">
        <f ca="1"/>
        <v>#NAME?</v>
      </c>
      <c r="L13" t="e">
        <f ca="1"/>
        <v>#NAME?</v>
      </c>
      <c r="M13" t="e">
        <f ca="1"/>
        <v>#NAME?</v>
      </c>
      <c r="N13" t="e">
        <f ca="1"/>
        <v>#NAME?</v>
      </c>
      <c r="O13" t="e">
        <f ca="1"/>
        <v>#NAME?</v>
      </c>
      <c r="P13" t="e">
        <f ca="1"/>
        <v>#NAME?</v>
      </c>
      <c r="Q13" t="e">
        <f ca="1"/>
        <v>#NAME?</v>
      </c>
      <c r="R13" t="e">
        <f ca="1"/>
        <v>#NAME?</v>
      </c>
      <c r="S13" t="e">
        <f ca="1"/>
        <v>#NAME?</v>
      </c>
      <c r="T13" t="e">
        <f ca="1"/>
        <v>#NAME?</v>
      </c>
      <c r="U13" t="e">
        <f ca="1"/>
        <v>#NAME?</v>
      </c>
      <c r="V13" t="e">
        <f ca="1"/>
        <v>#NAME?</v>
      </c>
      <c r="W13" t="e">
        <f ca="1"/>
        <v>#NAME?</v>
      </c>
      <c r="X13" t="e">
        <f ca="1"/>
        <v>#NAME?</v>
      </c>
      <c r="Y13" t="e">
        <f ca="1"/>
        <v>#NAME?</v>
      </c>
      <c r="Z13" t="e">
        <f ca="1"/>
        <v>#NAME?</v>
      </c>
      <c r="AA13" t="e">
        <f ca="1"/>
        <v>#NAME?</v>
      </c>
      <c r="AB13" t="e">
        <f ca="1"/>
        <v>#NAME?</v>
      </c>
      <c r="AC13" t="e">
        <f ca="1"/>
        <v>#NAME?</v>
      </c>
      <c r="AD13" t="e">
        <f ca="1"/>
        <v>#NAME?</v>
      </c>
      <c r="AE13" t="e">
        <f ca="1"/>
        <v>#NAME?</v>
      </c>
    </row>
    <row r="14" spans="2:31">
      <c r="B14">
        <v>1</v>
      </c>
      <c r="C14" s="8">
        <v>506</v>
      </c>
      <c r="E14" t="e">
        <f ca="1"/>
        <v>#NAME?</v>
      </c>
      <c r="F14" t="e">
        <f ca="1"/>
        <v>#NAME?</v>
      </c>
      <c r="G14" t="e">
        <f ca="1"/>
        <v>#NAME?</v>
      </c>
      <c r="H14" t="e">
        <f ca="1"/>
        <v>#NAME?</v>
      </c>
      <c r="I14" t="e">
        <f ca="1"/>
        <v>#NAME?</v>
      </c>
      <c r="J14" t="e">
        <f ca="1"/>
        <v>#NAME?</v>
      </c>
      <c r="K14" t="e">
        <f ca="1"/>
        <v>#NAME?</v>
      </c>
      <c r="L14" t="e">
        <f ca="1"/>
        <v>#NAME?</v>
      </c>
      <c r="M14" t="e">
        <f ca="1"/>
        <v>#NAME?</v>
      </c>
      <c r="N14" t="e">
        <f ca="1"/>
        <v>#NAME?</v>
      </c>
      <c r="O14" t="e">
        <f ca="1"/>
        <v>#NAME?</v>
      </c>
      <c r="P14" t="e">
        <f ca="1"/>
        <v>#NAME?</v>
      </c>
      <c r="Q14" t="e">
        <f ca="1"/>
        <v>#NAME?</v>
      </c>
      <c r="R14" t="e">
        <f ca="1"/>
        <v>#NAME?</v>
      </c>
      <c r="S14" t="e">
        <f ca="1"/>
        <v>#NAME?</v>
      </c>
      <c r="T14" t="e">
        <f ca="1"/>
        <v>#NAME?</v>
      </c>
      <c r="U14" t="e">
        <f ca="1"/>
        <v>#NAME?</v>
      </c>
      <c r="V14" t="e">
        <f ca="1"/>
        <v>#NAME?</v>
      </c>
      <c r="W14" t="e">
        <f ca="1"/>
        <v>#NAME?</v>
      </c>
      <c r="X14" t="e">
        <f ca="1"/>
        <v>#NAME?</v>
      </c>
      <c r="Y14" t="e">
        <f ca="1"/>
        <v>#NAME?</v>
      </c>
      <c r="Z14" t="e">
        <f ca="1"/>
        <v>#NAME?</v>
      </c>
      <c r="AA14" t="e">
        <f ca="1"/>
        <v>#NAME?</v>
      </c>
      <c r="AB14" t="e">
        <f ca="1"/>
        <v>#NAME?</v>
      </c>
      <c r="AC14" t="e">
        <f ca="1"/>
        <v>#NAME?</v>
      </c>
      <c r="AD14" t="e">
        <f ca="1"/>
        <v>#NAME?</v>
      </c>
      <c r="AE14" t="e">
        <f ca="1"/>
        <v>#NAME?</v>
      </c>
    </row>
    <row r="15" spans="2:31">
      <c r="B15">
        <v>1</v>
      </c>
      <c r="C15" s="8">
        <v>520</v>
      </c>
      <c r="E15" t="e">
        <f ca="1"/>
        <v>#NAME?</v>
      </c>
      <c r="F15" t="e">
        <f ca="1"/>
        <v>#NAME?</v>
      </c>
      <c r="G15" t="e">
        <f ca="1"/>
        <v>#NAME?</v>
      </c>
      <c r="H15" t="e">
        <f ca="1"/>
        <v>#NAME?</v>
      </c>
      <c r="I15" t="e">
        <f ca="1"/>
        <v>#NAME?</v>
      </c>
      <c r="J15" t="e">
        <f ca="1"/>
        <v>#NAME?</v>
      </c>
      <c r="K15" t="e">
        <f ca="1"/>
        <v>#NAME?</v>
      </c>
      <c r="L15" t="e">
        <f ca="1"/>
        <v>#NAME?</v>
      </c>
      <c r="M15" t="e">
        <f ca="1"/>
        <v>#NAME?</v>
      </c>
      <c r="N15" t="e">
        <f ca="1"/>
        <v>#NAME?</v>
      </c>
      <c r="O15" t="e">
        <f ca="1"/>
        <v>#NAME?</v>
      </c>
      <c r="P15" t="e">
        <f ca="1"/>
        <v>#NAME?</v>
      </c>
      <c r="Q15" t="e">
        <f ca="1"/>
        <v>#NAME?</v>
      </c>
      <c r="R15" t="e">
        <f ca="1"/>
        <v>#NAME?</v>
      </c>
      <c r="S15" t="e">
        <f ca="1"/>
        <v>#NAME?</v>
      </c>
      <c r="T15" t="e">
        <f ca="1"/>
        <v>#NAME?</v>
      </c>
      <c r="U15" t="e">
        <f ca="1"/>
        <v>#NAME?</v>
      </c>
      <c r="V15" t="e">
        <f ca="1"/>
        <v>#NAME?</v>
      </c>
      <c r="W15" t="e">
        <f ca="1"/>
        <v>#NAME?</v>
      </c>
      <c r="X15" t="e">
        <f ca="1"/>
        <v>#NAME?</v>
      </c>
      <c r="Y15" t="e">
        <f ca="1"/>
        <v>#NAME?</v>
      </c>
      <c r="Z15" t="e">
        <f ca="1"/>
        <v>#NAME?</v>
      </c>
      <c r="AA15" t="e">
        <f ca="1"/>
        <v>#NAME?</v>
      </c>
      <c r="AB15" t="e">
        <f ca="1"/>
        <v>#NAME?</v>
      </c>
      <c r="AC15" t="e">
        <f ca="1"/>
        <v>#NAME?</v>
      </c>
      <c r="AD15" t="e">
        <f ca="1"/>
        <v>#NAME?</v>
      </c>
      <c r="AE15" t="e">
        <f ca="1"/>
        <v>#NAME?</v>
      </c>
    </row>
    <row r="16" spans="2:31">
      <c r="B16">
        <v>1</v>
      </c>
      <c r="C16" s="8">
        <v>542</v>
      </c>
      <c r="E16" t="e">
        <f ca="1"/>
        <v>#NAME?</v>
      </c>
      <c r="F16" t="e">
        <f ca="1"/>
        <v>#NAME?</v>
      </c>
      <c r="G16" t="e">
        <f ca="1"/>
        <v>#NAME?</v>
      </c>
      <c r="H16" t="e">
        <f ca="1"/>
        <v>#NAME?</v>
      </c>
      <c r="I16" t="e">
        <f ca="1"/>
        <v>#NAME?</v>
      </c>
      <c r="J16" t="e">
        <f ca="1"/>
        <v>#NAME?</v>
      </c>
      <c r="K16" t="e">
        <f ca="1"/>
        <v>#NAME?</v>
      </c>
      <c r="L16" t="e">
        <f ca="1"/>
        <v>#NAME?</v>
      </c>
      <c r="M16" t="e">
        <f ca="1"/>
        <v>#NAME?</v>
      </c>
      <c r="N16" t="e">
        <f ca="1"/>
        <v>#NAME?</v>
      </c>
      <c r="O16" t="e">
        <f ca="1"/>
        <v>#NAME?</v>
      </c>
      <c r="P16" t="e">
        <f ca="1"/>
        <v>#NAME?</v>
      </c>
      <c r="Q16" t="e">
        <f ca="1"/>
        <v>#NAME?</v>
      </c>
      <c r="R16" t="e">
        <f ca="1"/>
        <v>#NAME?</v>
      </c>
      <c r="S16" t="e">
        <f ca="1"/>
        <v>#NAME?</v>
      </c>
      <c r="T16" t="e">
        <f ca="1"/>
        <v>#NAME?</v>
      </c>
      <c r="U16" t="e">
        <f ca="1"/>
        <v>#NAME?</v>
      </c>
      <c r="V16" t="e">
        <f ca="1"/>
        <v>#NAME?</v>
      </c>
      <c r="W16" t="e">
        <f ca="1"/>
        <v>#NAME?</v>
      </c>
      <c r="X16" t="e">
        <f ca="1"/>
        <v>#NAME?</v>
      </c>
      <c r="Y16" t="e">
        <f ca="1"/>
        <v>#NAME?</v>
      </c>
      <c r="Z16" t="e">
        <f ca="1"/>
        <v>#NAME?</v>
      </c>
      <c r="AA16" t="e">
        <f ca="1"/>
        <v>#NAME?</v>
      </c>
      <c r="AB16" t="e">
        <f ca="1"/>
        <v>#NAME?</v>
      </c>
      <c r="AC16" t="e">
        <f ca="1"/>
        <v>#NAME?</v>
      </c>
      <c r="AD16" t="e">
        <f ca="1"/>
        <v>#NAME?</v>
      </c>
      <c r="AE16" t="e">
        <f ca="1"/>
        <v>#NAME?</v>
      </c>
    </row>
    <row r="17" spans="2:31">
      <c r="B17">
        <v>1</v>
      </c>
      <c r="C17" s="8">
        <v>549</v>
      </c>
      <c r="E17" t="e">
        <f ca="1"/>
        <v>#NAME?</v>
      </c>
      <c r="F17" t="e">
        <f ca="1"/>
        <v>#NAME?</v>
      </c>
      <c r="G17" t="e">
        <f ca="1"/>
        <v>#NAME?</v>
      </c>
      <c r="H17" t="e">
        <f ca="1"/>
        <v>#NAME?</v>
      </c>
      <c r="I17" t="e">
        <f ca="1"/>
        <v>#NAME?</v>
      </c>
      <c r="J17" t="e">
        <f ca="1"/>
        <v>#NAME?</v>
      </c>
      <c r="K17" t="e">
        <f ca="1"/>
        <v>#NAME?</v>
      </c>
      <c r="L17" t="e">
        <f ca="1"/>
        <v>#NAME?</v>
      </c>
      <c r="M17" t="e">
        <f ca="1"/>
        <v>#NAME?</v>
      </c>
      <c r="N17" t="e">
        <f ca="1"/>
        <v>#NAME?</v>
      </c>
      <c r="O17" t="e">
        <f ca="1"/>
        <v>#NAME?</v>
      </c>
      <c r="P17" t="e">
        <f ca="1"/>
        <v>#NAME?</v>
      </c>
      <c r="Q17" t="e">
        <f ca="1"/>
        <v>#NAME?</v>
      </c>
      <c r="R17" t="e">
        <f ca="1"/>
        <v>#NAME?</v>
      </c>
      <c r="S17" t="e">
        <f ca="1"/>
        <v>#NAME?</v>
      </c>
      <c r="T17" t="e">
        <f ca="1"/>
        <v>#NAME?</v>
      </c>
      <c r="U17" t="e">
        <f ca="1"/>
        <v>#NAME?</v>
      </c>
      <c r="V17" t="e">
        <f ca="1"/>
        <v>#NAME?</v>
      </c>
      <c r="W17" t="e">
        <f ca="1"/>
        <v>#NAME?</v>
      </c>
      <c r="X17" t="e">
        <f ca="1"/>
        <v>#NAME?</v>
      </c>
      <c r="Y17" t="e">
        <f ca="1"/>
        <v>#NAME?</v>
      </c>
      <c r="Z17" t="e">
        <f ca="1"/>
        <v>#NAME?</v>
      </c>
      <c r="AA17" t="e">
        <f ca="1"/>
        <v>#NAME?</v>
      </c>
      <c r="AB17" t="e">
        <f ca="1"/>
        <v>#NAME?</v>
      </c>
      <c r="AC17" t="e">
        <f ca="1"/>
        <v>#NAME?</v>
      </c>
      <c r="AD17" t="e">
        <f ca="1"/>
        <v>#NAME?</v>
      </c>
      <c r="AE17" t="e">
        <f ca="1"/>
        <v>#NAME?</v>
      </c>
    </row>
    <row r="18" spans="2:31">
      <c r="B18">
        <v>1</v>
      </c>
      <c r="C18" s="8">
        <v>553</v>
      </c>
      <c r="E18" t="e">
        <f ca="1"/>
        <v>#NAME?</v>
      </c>
      <c r="F18" t="e">
        <f ca="1"/>
        <v>#NAME?</v>
      </c>
      <c r="G18" t="e">
        <f ca="1"/>
        <v>#NAME?</v>
      </c>
      <c r="H18" t="e">
        <f ca="1"/>
        <v>#NAME?</v>
      </c>
      <c r="I18" t="e">
        <f ca="1"/>
        <v>#NAME?</v>
      </c>
      <c r="J18" t="e">
        <f ca="1"/>
        <v>#NAME?</v>
      </c>
      <c r="K18" t="e">
        <f ca="1"/>
        <v>#NAME?</v>
      </c>
      <c r="L18" t="e">
        <f ca="1"/>
        <v>#NAME?</v>
      </c>
      <c r="M18" t="e">
        <f ca="1"/>
        <v>#NAME?</v>
      </c>
      <c r="N18" t="e">
        <f ca="1"/>
        <v>#NAME?</v>
      </c>
      <c r="O18" t="e">
        <f ca="1"/>
        <v>#NAME?</v>
      </c>
      <c r="P18" t="e">
        <f ca="1"/>
        <v>#NAME?</v>
      </c>
      <c r="Q18" t="e">
        <f ca="1"/>
        <v>#NAME?</v>
      </c>
      <c r="R18" t="e">
        <f ca="1"/>
        <v>#NAME?</v>
      </c>
      <c r="S18" t="e">
        <f ca="1"/>
        <v>#NAME?</v>
      </c>
      <c r="T18" t="e">
        <f ca="1"/>
        <v>#NAME?</v>
      </c>
      <c r="U18" t="e">
        <f ca="1"/>
        <v>#NAME?</v>
      </c>
      <c r="V18" t="e">
        <f ca="1"/>
        <v>#NAME?</v>
      </c>
      <c r="W18" t="e">
        <f ca="1"/>
        <v>#NAME?</v>
      </c>
      <c r="X18" t="e">
        <f ca="1"/>
        <v>#NAME?</v>
      </c>
      <c r="Y18" t="e">
        <f ca="1"/>
        <v>#NAME?</v>
      </c>
      <c r="Z18" t="e">
        <f ca="1"/>
        <v>#NAME?</v>
      </c>
      <c r="AA18" t="e">
        <f ca="1"/>
        <v>#NAME?</v>
      </c>
      <c r="AB18" t="e">
        <f ca="1"/>
        <v>#NAME?</v>
      </c>
      <c r="AC18" t="e">
        <f ca="1"/>
        <v>#NAME?</v>
      </c>
      <c r="AD18" t="e">
        <f ca="1"/>
        <v>#NAME?</v>
      </c>
      <c r="AE18" t="e">
        <f ca="1"/>
        <v>#NAME?</v>
      </c>
    </row>
    <row r="19" spans="2:31">
      <c r="B19">
        <v>1</v>
      </c>
      <c r="C19" s="8">
        <v>562</v>
      </c>
      <c r="E19" t="e">
        <f ca="1"/>
        <v>#NAME?</v>
      </c>
      <c r="F19" t="e">
        <f ca="1"/>
        <v>#NAME?</v>
      </c>
      <c r="G19" t="e">
        <f ca="1"/>
        <v>#NAME?</v>
      </c>
      <c r="H19" t="e">
        <f ca="1"/>
        <v>#NAME?</v>
      </c>
      <c r="I19" t="e">
        <f ca="1"/>
        <v>#NAME?</v>
      </c>
      <c r="J19" t="e">
        <f ca="1"/>
        <v>#NAME?</v>
      </c>
      <c r="K19" t="e">
        <f ca="1"/>
        <v>#NAME?</v>
      </c>
      <c r="L19" t="e">
        <f ca="1"/>
        <v>#NAME?</v>
      </c>
      <c r="M19" t="e">
        <f ca="1"/>
        <v>#NAME?</v>
      </c>
      <c r="N19" t="e">
        <f ca="1"/>
        <v>#NAME?</v>
      </c>
      <c r="O19" t="e">
        <f ca="1"/>
        <v>#NAME?</v>
      </c>
      <c r="P19" t="e">
        <f ca="1"/>
        <v>#NAME?</v>
      </c>
      <c r="Q19" t="e">
        <f ca="1"/>
        <v>#NAME?</v>
      </c>
      <c r="R19" t="e">
        <f ca="1"/>
        <v>#NAME?</v>
      </c>
      <c r="S19" t="e">
        <f ca="1"/>
        <v>#NAME?</v>
      </c>
      <c r="T19" t="e">
        <f ca="1"/>
        <v>#NAME?</v>
      </c>
      <c r="U19" t="e">
        <f ca="1"/>
        <v>#NAME?</v>
      </c>
      <c r="V19" t="e">
        <f ca="1"/>
        <v>#NAME?</v>
      </c>
      <c r="W19" t="e">
        <f ca="1"/>
        <v>#NAME?</v>
      </c>
      <c r="X19" t="e">
        <f ca="1"/>
        <v>#NAME?</v>
      </c>
      <c r="Y19" t="e">
        <f ca="1"/>
        <v>#NAME?</v>
      </c>
      <c r="Z19" t="e">
        <f ca="1"/>
        <v>#NAME?</v>
      </c>
      <c r="AA19" t="e">
        <f ca="1"/>
        <v>#NAME?</v>
      </c>
      <c r="AB19" t="e">
        <f ca="1"/>
        <v>#NAME?</v>
      </c>
      <c r="AC19" t="e">
        <f ca="1"/>
        <v>#NAME?</v>
      </c>
      <c r="AD19" t="e">
        <f ca="1"/>
        <v>#NAME?</v>
      </c>
      <c r="AE19" t="e">
        <f ca="1"/>
        <v>#NAME?</v>
      </c>
    </row>
    <row r="20" spans="2:31">
      <c r="B20">
        <v>1</v>
      </c>
      <c r="C20" s="8">
        <v>563</v>
      </c>
      <c r="E20" t="e">
        <f ca="1"/>
        <v>#NAME?</v>
      </c>
      <c r="F20" t="e">
        <f ca="1"/>
        <v>#NAME?</v>
      </c>
      <c r="G20" t="e">
        <f ca="1"/>
        <v>#NAME?</v>
      </c>
      <c r="H20" t="e">
        <f ca="1"/>
        <v>#NAME?</v>
      </c>
      <c r="I20" t="e">
        <f ca="1"/>
        <v>#NAME?</v>
      </c>
      <c r="J20" t="e">
        <f ca="1"/>
        <v>#NAME?</v>
      </c>
      <c r="K20" t="e">
        <f ca="1"/>
        <v>#NAME?</v>
      </c>
      <c r="L20" t="e">
        <f ca="1"/>
        <v>#NAME?</v>
      </c>
      <c r="M20" t="e">
        <f ca="1"/>
        <v>#NAME?</v>
      </c>
      <c r="N20" t="e">
        <f ca="1"/>
        <v>#NAME?</v>
      </c>
      <c r="O20" t="e">
        <f ca="1"/>
        <v>#NAME?</v>
      </c>
      <c r="P20" t="e">
        <f ca="1"/>
        <v>#NAME?</v>
      </c>
      <c r="Q20" t="e">
        <f ca="1"/>
        <v>#NAME?</v>
      </c>
      <c r="R20" t="e">
        <f ca="1"/>
        <v>#NAME?</v>
      </c>
      <c r="S20" t="e">
        <f ca="1"/>
        <v>#NAME?</v>
      </c>
      <c r="T20" t="e">
        <f ca="1"/>
        <v>#NAME?</v>
      </c>
      <c r="U20" t="e">
        <f ca="1"/>
        <v>#NAME?</v>
      </c>
      <c r="V20" t="e">
        <f ca="1"/>
        <v>#NAME?</v>
      </c>
      <c r="W20" t="e">
        <f ca="1"/>
        <v>#NAME?</v>
      </c>
      <c r="X20" t="e">
        <f ca="1"/>
        <v>#NAME?</v>
      </c>
      <c r="Y20" t="e">
        <f ca="1"/>
        <v>#NAME?</v>
      </c>
      <c r="Z20" t="e">
        <f ca="1"/>
        <v>#NAME?</v>
      </c>
      <c r="AA20" t="e">
        <f ca="1"/>
        <v>#NAME?</v>
      </c>
      <c r="AB20" t="e">
        <f ca="1"/>
        <v>#NAME?</v>
      </c>
      <c r="AC20" t="e">
        <f ca="1"/>
        <v>#NAME?</v>
      </c>
      <c r="AD20" t="e">
        <f ca="1"/>
        <v>#NAME?</v>
      </c>
      <c r="AE20" t="e">
        <f ca="1"/>
        <v>#NAME?</v>
      </c>
    </row>
    <row r="21" spans="2:31">
      <c r="B21">
        <v>1</v>
      </c>
      <c r="C21" s="8">
        <v>573</v>
      </c>
      <c r="E21" t="e">
        <f ca="1"/>
        <v>#NAME?</v>
      </c>
      <c r="F21" t="e">
        <f ca="1"/>
        <v>#NAME?</v>
      </c>
      <c r="G21" t="e">
        <f ca="1"/>
        <v>#NAME?</v>
      </c>
      <c r="H21" t="e">
        <f ca="1"/>
        <v>#NAME?</v>
      </c>
      <c r="I21" t="e">
        <f ca="1"/>
        <v>#NAME?</v>
      </c>
      <c r="J21" t="e">
        <f ca="1"/>
        <v>#NAME?</v>
      </c>
      <c r="K21" t="e">
        <f ca="1"/>
        <v>#NAME?</v>
      </c>
      <c r="L21" t="e">
        <f ca="1"/>
        <v>#NAME?</v>
      </c>
      <c r="M21" t="e">
        <f ca="1"/>
        <v>#NAME?</v>
      </c>
      <c r="N21" t="e">
        <f ca="1"/>
        <v>#NAME?</v>
      </c>
      <c r="O21" t="e">
        <f ca="1"/>
        <v>#NAME?</v>
      </c>
      <c r="P21" t="e">
        <f ca="1"/>
        <v>#NAME?</v>
      </c>
      <c r="Q21" t="e">
        <f ca="1"/>
        <v>#NAME?</v>
      </c>
      <c r="R21" t="e">
        <f ca="1"/>
        <v>#NAME?</v>
      </c>
      <c r="S21" t="e">
        <f ca="1"/>
        <v>#NAME?</v>
      </c>
      <c r="T21" t="e">
        <f ca="1"/>
        <v>#NAME?</v>
      </c>
      <c r="U21" t="e">
        <f ca="1"/>
        <v>#NAME?</v>
      </c>
      <c r="V21" t="e">
        <f ca="1"/>
        <v>#NAME?</v>
      </c>
      <c r="W21" t="e">
        <f ca="1"/>
        <v>#NAME?</v>
      </c>
      <c r="X21" t="e">
        <f ca="1"/>
        <v>#NAME?</v>
      </c>
      <c r="Y21" t="e">
        <f ca="1"/>
        <v>#NAME?</v>
      </c>
      <c r="Z21" t="e">
        <f ca="1"/>
        <v>#NAME?</v>
      </c>
      <c r="AA21" t="e">
        <f ca="1"/>
        <v>#NAME?</v>
      </c>
      <c r="AB21" t="e">
        <f ca="1"/>
        <v>#NAME?</v>
      </c>
      <c r="AC21" t="e">
        <f ca="1"/>
        <v>#NAME?</v>
      </c>
      <c r="AD21" t="e">
        <f ca="1"/>
        <v>#NAME?</v>
      </c>
      <c r="AE21" t="e">
        <f ca="1"/>
        <v>#NAME?</v>
      </c>
    </row>
    <row r="22" spans="2:31">
      <c r="B22">
        <v>1</v>
      </c>
      <c r="C22" s="8">
        <v>582</v>
      </c>
      <c r="E22" t="e">
        <f ca="1"/>
        <v>#NAME?</v>
      </c>
      <c r="F22" t="e">
        <f ca="1"/>
        <v>#NAME?</v>
      </c>
      <c r="G22" t="e">
        <f ca="1"/>
        <v>#NAME?</v>
      </c>
      <c r="H22" t="e">
        <f ca="1"/>
        <v>#NAME?</v>
      </c>
      <c r="I22" t="e">
        <f ca="1"/>
        <v>#NAME?</v>
      </c>
      <c r="J22" t="e">
        <f ca="1"/>
        <v>#NAME?</v>
      </c>
      <c r="K22" t="e">
        <f ca="1"/>
        <v>#NAME?</v>
      </c>
      <c r="L22" t="e">
        <f ca="1"/>
        <v>#NAME?</v>
      </c>
      <c r="M22" t="e">
        <f ca="1"/>
        <v>#NAME?</v>
      </c>
      <c r="N22" t="e">
        <f ca="1"/>
        <v>#NAME?</v>
      </c>
      <c r="O22" t="e">
        <f ca="1"/>
        <v>#NAME?</v>
      </c>
      <c r="P22" t="e">
        <f ca="1"/>
        <v>#NAME?</v>
      </c>
      <c r="Q22" t="e">
        <f ca="1"/>
        <v>#NAME?</v>
      </c>
      <c r="R22" t="e">
        <f ca="1"/>
        <v>#NAME?</v>
      </c>
      <c r="S22" t="e">
        <f ca="1"/>
        <v>#NAME?</v>
      </c>
      <c r="T22" t="e">
        <f ca="1"/>
        <v>#NAME?</v>
      </c>
      <c r="U22" t="e">
        <f ca="1"/>
        <v>#NAME?</v>
      </c>
      <c r="V22" t="e">
        <f ca="1"/>
        <v>#NAME?</v>
      </c>
      <c r="W22" t="e">
        <f ca="1"/>
        <v>#NAME?</v>
      </c>
      <c r="X22" t="e">
        <f ca="1"/>
        <v>#NAME?</v>
      </c>
      <c r="Y22" t="e">
        <f ca="1"/>
        <v>#NAME?</v>
      </c>
      <c r="Z22" t="e">
        <f ca="1"/>
        <v>#NAME?</v>
      </c>
      <c r="AA22" t="e">
        <f ca="1"/>
        <v>#NAME?</v>
      </c>
      <c r="AB22" t="e">
        <f ca="1"/>
        <v>#NAME?</v>
      </c>
      <c r="AC22" t="e">
        <f ca="1"/>
        <v>#NAME?</v>
      </c>
      <c r="AD22" t="e">
        <f ca="1"/>
        <v>#NAME?</v>
      </c>
      <c r="AE22" t="e">
        <f ca="1"/>
        <v>#NAME?</v>
      </c>
    </row>
    <row r="23" spans="2:31">
      <c r="B23">
        <v>1</v>
      </c>
      <c r="C23" s="8">
        <v>584</v>
      </c>
      <c r="E23" t="e">
        <f ca="1"/>
        <v>#NAME?</v>
      </c>
      <c r="F23" t="e">
        <f ca="1"/>
        <v>#NAME?</v>
      </c>
      <c r="G23" t="e">
        <f ca="1"/>
        <v>#NAME?</v>
      </c>
      <c r="H23" t="e">
        <f ca="1"/>
        <v>#NAME?</v>
      </c>
      <c r="I23" t="e">
        <f ca="1"/>
        <v>#NAME?</v>
      </c>
      <c r="J23" t="e">
        <f ca="1"/>
        <v>#NAME?</v>
      </c>
      <c r="K23" t="e">
        <f ca="1"/>
        <v>#NAME?</v>
      </c>
      <c r="L23" t="e">
        <f ca="1"/>
        <v>#NAME?</v>
      </c>
      <c r="M23" t="e">
        <f ca="1"/>
        <v>#NAME?</v>
      </c>
      <c r="N23" t="e">
        <f ca="1"/>
        <v>#NAME?</v>
      </c>
      <c r="O23" t="e">
        <f ca="1"/>
        <v>#NAME?</v>
      </c>
      <c r="P23" t="e">
        <f ca="1"/>
        <v>#NAME?</v>
      </c>
      <c r="Q23" t="e">
        <f ca="1"/>
        <v>#NAME?</v>
      </c>
      <c r="R23" t="e">
        <f ca="1"/>
        <v>#NAME?</v>
      </c>
      <c r="S23" t="e">
        <f ca="1"/>
        <v>#NAME?</v>
      </c>
      <c r="T23" t="e">
        <f ca="1"/>
        <v>#NAME?</v>
      </c>
      <c r="U23" t="e">
        <f ca="1"/>
        <v>#NAME?</v>
      </c>
      <c r="V23" t="e">
        <f ca="1"/>
        <v>#NAME?</v>
      </c>
      <c r="W23" t="e">
        <f ca="1"/>
        <v>#NAME?</v>
      </c>
      <c r="X23" t="e">
        <f ca="1"/>
        <v>#NAME?</v>
      </c>
      <c r="Y23" t="e">
        <f ca="1"/>
        <v>#NAME?</v>
      </c>
      <c r="Z23" t="e">
        <f ca="1"/>
        <v>#NAME?</v>
      </c>
      <c r="AA23" t="e">
        <f ca="1"/>
        <v>#NAME?</v>
      </c>
      <c r="AB23" t="e">
        <f ca="1"/>
        <v>#NAME?</v>
      </c>
      <c r="AC23" t="e">
        <f ca="1"/>
        <v>#NAME?</v>
      </c>
      <c r="AD23" t="e">
        <f ca="1"/>
        <v>#NAME?</v>
      </c>
      <c r="AE23" t="e">
        <f ca="1"/>
        <v>#NAME?</v>
      </c>
    </row>
    <row r="24" spans="2:31">
      <c r="B24">
        <v>1</v>
      </c>
      <c r="C24" s="8">
        <v>598</v>
      </c>
      <c r="E24" t="e">
        <f ca="1"/>
        <v>#NAME?</v>
      </c>
      <c r="F24" t="e">
        <f ca="1"/>
        <v>#NAME?</v>
      </c>
      <c r="G24" t="e">
        <f ca="1"/>
        <v>#NAME?</v>
      </c>
      <c r="H24" t="e">
        <f ca="1"/>
        <v>#NAME?</v>
      </c>
      <c r="I24" t="e">
        <f ca="1"/>
        <v>#NAME?</v>
      </c>
      <c r="J24" t="e">
        <f ca="1"/>
        <v>#NAME?</v>
      </c>
      <c r="K24" t="e">
        <f ca="1"/>
        <v>#NAME?</v>
      </c>
      <c r="L24" t="e">
        <f ca="1"/>
        <v>#NAME?</v>
      </c>
      <c r="M24" t="e">
        <f ca="1"/>
        <v>#NAME?</v>
      </c>
      <c r="N24" t="e">
        <f ca="1"/>
        <v>#NAME?</v>
      </c>
      <c r="O24" t="e">
        <f ca="1"/>
        <v>#NAME?</v>
      </c>
      <c r="P24" t="e">
        <f ca="1"/>
        <v>#NAME?</v>
      </c>
      <c r="Q24" t="e">
        <f ca="1"/>
        <v>#NAME?</v>
      </c>
      <c r="R24" t="e">
        <f ca="1"/>
        <v>#NAME?</v>
      </c>
      <c r="S24" t="e">
        <f ca="1"/>
        <v>#NAME?</v>
      </c>
      <c r="T24" t="e">
        <f ca="1"/>
        <v>#NAME?</v>
      </c>
      <c r="U24" t="e">
        <f ca="1"/>
        <v>#NAME?</v>
      </c>
      <c r="V24" t="e">
        <f ca="1"/>
        <v>#NAME?</v>
      </c>
      <c r="W24" t="e">
        <f ca="1"/>
        <v>#NAME?</v>
      </c>
      <c r="X24" t="e">
        <f ca="1"/>
        <v>#NAME?</v>
      </c>
      <c r="Y24" t="e">
        <f ca="1"/>
        <v>#NAME?</v>
      </c>
      <c r="Z24" t="e">
        <f ca="1"/>
        <v>#NAME?</v>
      </c>
      <c r="AA24" t="e">
        <f ca="1"/>
        <v>#NAME?</v>
      </c>
      <c r="AB24" t="e">
        <f ca="1"/>
        <v>#NAME?</v>
      </c>
      <c r="AC24" t="e">
        <f ca="1"/>
        <v>#NAME?</v>
      </c>
      <c r="AD24" t="e">
        <f ca="1"/>
        <v>#NAME?</v>
      </c>
      <c r="AE24" t="e">
        <f ca="1"/>
        <v>#NAME?</v>
      </c>
    </row>
    <row r="25" spans="2:31">
      <c r="B25">
        <v>1</v>
      </c>
      <c r="C25" s="8">
        <v>600</v>
      </c>
      <c r="E25" t="e">
        <f ca="1"/>
        <v>#NAME?</v>
      </c>
      <c r="F25" t="e">
        <f ca="1"/>
        <v>#NAME?</v>
      </c>
      <c r="G25" t="e">
        <f ca="1"/>
        <v>#NAME?</v>
      </c>
      <c r="H25" t="e">
        <f ca="1"/>
        <v>#NAME?</v>
      </c>
      <c r="I25" t="e">
        <f ca="1"/>
        <v>#NAME?</v>
      </c>
      <c r="J25" t="e">
        <f ca="1"/>
        <v>#NAME?</v>
      </c>
      <c r="K25" t="e">
        <f ca="1"/>
        <v>#NAME?</v>
      </c>
      <c r="L25" t="e">
        <f ca="1"/>
        <v>#NAME?</v>
      </c>
      <c r="M25" t="e">
        <f ca="1"/>
        <v>#NAME?</v>
      </c>
      <c r="N25" t="e">
        <f ca="1"/>
        <v>#NAME?</v>
      </c>
      <c r="O25" t="e">
        <f ca="1"/>
        <v>#NAME?</v>
      </c>
      <c r="P25" t="e">
        <f ca="1"/>
        <v>#NAME?</v>
      </c>
      <c r="Q25" t="e">
        <f ca="1"/>
        <v>#NAME?</v>
      </c>
      <c r="R25" t="e">
        <f ca="1"/>
        <v>#NAME?</v>
      </c>
      <c r="S25" t="e">
        <f ca="1"/>
        <v>#NAME?</v>
      </c>
      <c r="T25" t="e">
        <f ca="1"/>
        <v>#NAME?</v>
      </c>
      <c r="U25" t="e">
        <f ca="1"/>
        <v>#NAME?</v>
      </c>
      <c r="V25" t="e">
        <f ca="1"/>
        <v>#NAME?</v>
      </c>
      <c r="W25" t="e">
        <f ca="1"/>
        <v>#NAME?</v>
      </c>
      <c r="X25" t="e">
        <f ca="1"/>
        <v>#NAME?</v>
      </c>
      <c r="Y25" t="e">
        <f ca="1"/>
        <v>#NAME?</v>
      </c>
      <c r="Z25" t="e">
        <f ca="1"/>
        <v>#NAME?</v>
      </c>
      <c r="AA25" t="e">
        <f ca="1"/>
        <v>#NAME?</v>
      </c>
      <c r="AB25" t="e">
        <f ca="1"/>
        <v>#NAME?</v>
      </c>
      <c r="AC25" t="e">
        <f ca="1"/>
        <v>#NAME?</v>
      </c>
      <c r="AD25" t="e">
        <f ca="1"/>
        <v>#NAME?</v>
      </c>
      <c r="AE25" t="e">
        <f ca="1"/>
        <v>#NAME?</v>
      </c>
    </row>
    <row r="26" spans="2:31">
      <c r="B26">
        <v>1</v>
      </c>
      <c r="C26" s="8">
        <v>610</v>
      </c>
      <c r="E26" t="e">
        <f ca="1"/>
        <v>#NAME?</v>
      </c>
      <c r="F26" t="e">
        <f ca="1"/>
        <v>#NAME?</v>
      </c>
      <c r="G26" t="e">
        <f ca="1"/>
        <v>#NAME?</v>
      </c>
      <c r="H26" t="e">
        <f ca="1"/>
        <v>#NAME?</v>
      </c>
      <c r="I26" t="e">
        <f ca="1"/>
        <v>#NAME?</v>
      </c>
      <c r="J26" t="e">
        <f ca="1"/>
        <v>#NAME?</v>
      </c>
      <c r="K26" t="e">
        <f ca="1"/>
        <v>#NAME?</v>
      </c>
      <c r="L26" t="e">
        <f ca="1"/>
        <v>#NAME?</v>
      </c>
      <c r="M26" t="e">
        <f ca="1"/>
        <v>#NAME?</v>
      </c>
      <c r="N26" t="e">
        <f ca="1"/>
        <v>#NAME?</v>
      </c>
      <c r="O26" t="e">
        <f ca="1"/>
        <v>#NAME?</v>
      </c>
      <c r="P26" t="e">
        <f ca="1"/>
        <v>#NAME?</v>
      </c>
      <c r="Q26" t="e">
        <f ca="1"/>
        <v>#NAME?</v>
      </c>
      <c r="R26" t="e">
        <f ca="1"/>
        <v>#NAME?</v>
      </c>
      <c r="S26" t="e">
        <f ca="1"/>
        <v>#NAME?</v>
      </c>
      <c r="T26" t="e">
        <f ca="1"/>
        <v>#NAME?</v>
      </c>
      <c r="U26" t="e">
        <f ca="1"/>
        <v>#NAME?</v>
      </c>
      <c r="V26" t="e">
        <f ca="1"/>
        <v>#NAME?</v>
      </c>
      <c r="W26" t="e">
        <f ca="1"/>
        <v>#NAME?</v>
      </c>
      <c r="X26" t="e">
        <f ca="1"/>
        <v>#NAME?</v>
      </c>
      <c r="Y26" t="e">
        <f ca="1"/>
        <v>#NAME?</v>
      </c>
      <c r="Z26" t="e">
        <f ca="1"/>
        <v>#NAME?</v>
      </c>
      <c r="AA26" t="e">
        <f ca="1"/>
        <v>#NAME?</v>
      </c>
      <c r="AB26" t="e">
        <f ca="1"/>
        <v>#NAME?</v>
      </c>
      <c r="AC26" t="e">
        <f ca="1"/>
        <v>#NAME?</v>
      </c>
      <c r="AD26" t="e">
        <f ca="1"/>
        <v>#NAME?</v>
      </c>
      <c r="AE26" t="e">
        <f ca="1"/>
        <v>#NAME?</v>
      </c>
    </row>
    <row r="27" spans="2:31">
      <c r="B27">
        <v>1</v>
      </c>
      <c r="C27" s="8">
        <v>617</v>
      </c>
      <c r="E27" t="e">
        <f ca="1"/>
        <v>#NAME?</v>
      </c>
      <c r="F27" t="e">
        <f ca="1"/>
        <v>#NAME?</v>
      </c>
      <c r="G27" t="e">
        <f ca="1"/>
        <v>#NAME?</v>
      </c>
      <c r="H27" t="e">
        <f ca="1"/>
        <v>#NAME?</v>
      </c>
      <c r="I27" t="e">
        <f ca="1"/>
        <v>#NAME?</v>
      </c>
      <c r="J27" t="e">
        <f ca="1"/>
        <v>#NAME?</v>
      </c>
      <c r="K27" t="e">
        <f ca="1"/>
        <v>#NAME?</v>
      </c>
      <c r="L27" t="e">
        <f ca="1"/>
        <v>#NAME?</v>
      </c>
      <c r="M27" t="e">
        <f ca="1"/>
        <v>#NAME?</v>
      </c>
      <c r="N27" t="e">
        <f ca="1"/>
        <v>#NAME?</v>
      </c>
      <c r="O27" t="e">
        <f ca="1"/>
        <v>#NAME?</v>
      </c>
      <c r="P27" t="e">
        <f ca="1"/>
        <v>#NAME?</v>
      </c>
      <c r="Q27" t="e">
        <f ca="1"/>
        <v>#NAME?</v>
      </c>
      <c r="R27" t="e">
        <f ca="1"/>
        <v>#NAME?</v>
      </c>
      <c r="S27" t="e">
        <f ca="1"/>
        <v>#NAME?</v>
      </c>
      <c r="T27" t="e">
        <f ca="1"/>
        <v>#NAME?</v>
      </c>
      <c r="U27" t="e">
        <f ca="1"/>
        <v>#NAME?</v>
      </c>
      <c r="V27" t="e">
        <f ca="1"/>
        <v>#NAME?</v>
      </c>
      <c r="W27" t="e">
        <f ca="1"/>
        <v>#NAME?</v>
      </c>
      <c r="X27" t="e">
        <f ca="1"/>
        <v>#NAME?</v>
      </c>
      <c r="Y27" t="e">
        <f ca="1"/>
        <v>#NAME?</v>
      </c>
      <c r="Z27" t="e">
        <f ca="1"/>
        <v>#NAME?</v>
      </c>
      <c r="AA27" t="e">
        <f ca="1"/>
        <v>#NAME?</v>
      </c>
      <c r="AB27" t="e">
        <f ca="1"/>
        <v>#NAME?</v>
      </c>
      <c r="AC27" t="e">
        <f ca="1"/>
        <v>#NAME?</v>
      </c>
      <c r="AD27" t="e">
        <f ca="1"/>
        <v>#NAME?</v>
      </c>
      <c r="AE27" t="e">
        <f ca="1"/>
        <v>#NAME?</v>
      </c>
    </row>
    <row r="28" spans="2:31">
      <c r="B28">
        <v>1</v>
      </c>
      <c r="C28" s="8">
        <v>619</v>
      </c>
      <c r="E28" t="e">
        <f ca="1"/>
        <v>#NAME?</v>
      </c>
      <c r="F28" t="e">
        <f ca="1"/>
        <v>#NAME?</v>
      </c>
      <c r="G28" t="e">
        <f ca="1"/>
        <v>#NAME?</v>
      </c>
      <c r="H28" t="e">
        <f ca="1"/>
        <v>#NAME?</v>
      </c>
      <c r="I28" t="e">
        <f ca="1"/>
        <v>#NAME?</v>
      </c>
      <c r="J28" t="e">
        <f ca="1"/>
        <v>#NAME?</v>
      </c>
      <c r="K28" t="e">
        <f ca="1"/>
        <v>#NAME?</v>
      </c>
      <c r="L28" t="e">
        <f ca="1"/>
        <v>#NAME?</v>
      </c>
      <c r="M28" t="e">
        <f ca="1"/>
        <v>#NAME?</v>
      </c>
      <c r="N28" t="e">
        <f ca="1"/>
        <v>#NAME?</v>
      </c>
      <c r="O28" t="e">
        <f ca="1"/>
        <v>#NAME?</v>
      </c>
      <c r="P28" t="e">
        <f ca="1"/>
        <v>#NAME?</v>
      </c>
      <c r="Q28" t="e">
        <f ca="1"/>
        <v>#NAME?</v>
      </c>
      <c r="R28" t="e">
        <f ca="1"/>
        <v>#NAME?</v>
      </c>
      <c r="S28" t="e">
        <f ca="1"/>
        <v>#NAME?</v>
      </c>
      <c r="T28" t="e">
        <f ca="1"/>
        <v>#NAME?</v>
      </c>
      <c r="U28" t="e">
        <f ca="1"/>
        <v>#NAME?</v>
      </c>
      <c r="V28" t="e">
        <f ca="1"/>
        <v>#NAME?</v>
      </c>
      <c r="W28" t="e">
        <f ca="1"/>
        <v>#NAME?</v>
      </c>
      <c r="X28" t="e">
        <f ca="1"/>
        <v>#NAME?</v>
      </c>
      <c r="Y28" t="e">
        <f ca="1"/>
        <v>#NAME?</v>
      </c>
      <c r="Z28" t="e">
        <f ca="1"/>
        <v>#NAME?</v>
      </c>
      <c r="AA28" t="e">
        <f ca="1"/>
        <v>#NAME?</v>
      </c>
      <c r="AB28" t="e">
        <f ca="1"/>
        <v>#NAME?</v>
      </c>
      <c r="AC28" t="e">
        <f ca="1"/>
        <v>#NAME?</v>
      </c>
      <c r="AD28" t="e">
        <f ca="1"/>
        <v>#NAME?</v>
      </c>
      <c r="AE28" t="e">
        <f ca="1"/>
        <v>#NAME?</v>
      </c>
    </row>
    <row r="29" spans="2:31">
      <c r="B29">
        <v>1</v>
      </c>
      <c r="C29" s="8">
        <v>621</v>
      </c>
      <c r="E29" t="e">
        <f ca="1"/>
        <v>#NAME?</v>
      </c>
      <c r="F29" t="e">
        <f ca="1"/>
        <v>#NAME?</v>
      </c>
      <c r="G29" t="e">
        <f ca="1"/>
        <v>#NAME?</v>
      </c>
      <c r="H29" t="e">
        <f ca="1"/>
        <v>#NAME?</v>
      </c>
      <c r="I29" t="e">
        <f ca="1"/>
        <v>#NAME?</v>
      </c>
      <c r="J29" t="e">
        <f ca="1"/>
        <v>#NAME?</v>
      </c>
      <c r="K29" t="e">
        <f ca="1"/>
        <v>#NAME?</v>
      </c>
      <c r="L29" t="e">
        <f ca="1"/>
        <v>#NAME?</v>
      </c>
      <c r="M29" t="e">
        <f ca="1"/>
        <v>#NAME?</v>
      </c>
      <c r="N29" t="e">
        <f ca="1"/>
        <v>#NAME?</v>
      </c>
      <c r="O29" t="e">
        <f ca="1"/>
        <v>#NAME?</v>
      </c>
      <c r="P29" t="e">
        <f ca="1"/>
        <v>#NAME?</v>
      </c>
      <c r="Q29" t="e">
        <f ca="1"/>
        <v>#NAME?</v>
      </c>
      <c r="R29" t="e">
        <f ca="1"/>
        <v>#NAME?</v>
      </c>
      <c r="S29" t="e">
        <f ca="1"/>
        <v>#NAME?</v>
      </c>
      <c r="T29" t="e">
        <f ca="1"/>
        <v>#NAME?</v>
      </c>
      <c r="U29" t="e">
        <f ca="1"/>
        <v>#NAME?</v>
      </c>
      <c r="V29" t="e">
        <f ca="1"/>
        <v>#NAME?</v>
      </c>
      <c r="W29" t="e">
        <f ca="1"/>
        <v>#NAME?</v>
      </c>
      <c r="X29" t="e">
        <f ca="1"/>
        <v>#NAME?</v>
      </c>
      <c r="Y29" t="e">
        <f ca="1"/>
        <v>#NAME?</v>
      </c>
      <c r="Z29" t="e">
        <f ca="1"/>
        <v>#NAME?</v>
      </c>
      <c r="AA29" t="e">
        <f ca="1"/>
        <v>#NAME?</v>
      </c>
      <c r="AB29" t="e">
        <f ca="1"/>
        <v>#NAME?</v>
      </c>
      <c r="AC29" t="e">
        <f ca="1"/>
        <v>#NAME?</v>
      </c>
      <c r="AD29" t="e">
        <f ca="1"/>
        <v>#NAME?</v>
      </c>
      <c r="AE29" t="e">
        <f ca="1"/>
        <v>#NAME?</v>
      </c>
    </row>
    <row r="30" spans="2:31">
      <c r="B30">
        <v>1</v>
      </c>
      <c r="C30" s="8">
        <v>624</v>
      </c>
      <c r="E30" t="e">
        <f ca="1"/>
        <v>#NAME?</v>
      </c>
      <c r="F30" t="e">
        <f ca="1"/>
        <v>#NAME?</v>
      </c>
      <c r="G30" t="e">
        <f ca="1"/>
        <v>#NAME?</v>
      </c>
      <c r="H30" t="e">
        <f ca="1"/>
        <v>#NAME?</v>
      </c>
      <c r="I30" t="e">
        <f ca="1"/>
        <v>#NAME?</v>
      </c>
      <c r="J30" t="e">
        <f ca="1"/>
        <v>#NAME?</v>
      </c>
      <c r="K30" t="e">
        <f ca="1"/>
        <v>#NAME?</v>
      </c>
      <c r="L30" t="e">
        <f ca="1"/>
        <v>#NAME?</v>
      </c>
      <c r="M30" t="e">
        <f ca="1"/>
        <v>#NAME?</v>
      </c>
      <c r="N30" t="e">
        <f ca="1"/>
        <v>#NAME?</v>
      </c>
      <c r="O30" t="e">
        <f ca="1"/>
        <v>#NAME?</v>
      </c>
      <c r="P30" t="e">
        <f ca="1"/>
        <v>#NAME?</v>
      </c>
      <c r="Q30" t="e">
        <f ca="1"/>
        <v>#NAME?</v>
      </c>
      <c r="R30" t="e">
        <f ca="1"/>
        <v>#NAME?</v>
      </c>
      <c r="S30" t="e">
        <f ca="1"/>
        <v>#NAME?</v>
      </c>
      <c r="T30" t="e">
        <f ca="1"/>
        <v>#NAME?</v>
      </c>
      <c r="U30" t="e">
        <f ca="1"/>
        <v>#NAME?</v>
      </c>
      <c r="V30" t="e">
        <f ca="1"/>
        <v>#NAME?</v>
      </c>
      <c r="W30" t="e">
        <f ca="1"/>
        <v>#NAME?</v>
      </c>
      <c r="X30" t="e">
        <f ca="1"/>
        <v>#NAME?</v>
      </c>
      <c r="Y30" t="e">
        <f ca="1"/>
        <v>#NAME?</v>
      </c>
      <c r="Z30" t="e">
        <f ca="1"/>
        <v>#NAME?</v>
      </c>
      <c r="AA30" t="e">
        <f ca="1"/>
        <v>#NAME?</v>
      </c>
      <c r="AB30" t="e">
        <f ca="1"/>
        <v>#NAME?</v>
      </c>
      <c r="AC30" t="e">
        <f ca="1"/>
        <v>#NAME?</v>
      </c>
      <c r="AD30" t="e">
        <f ca="1"/>
        <v>#NAME?</v>
      </c>
      <c r="AE30" t="e">
        <f ca="1"/>
        <v>#NAME?</v>
      </c>
    </row>
    <row r="31" spans="2:31">
      <c r="B31">
        <v>1</v>
      </c>
      <c r="C31" s="8">
        <v>638</v>
      </c>
      <c r="E31" t="e">
        <f ca="1"/>
        <v>#NAME?</v>
      </c>
      <c r="F31" t="e">
        <f ca="1"/>
        <v>#NAME?</v>
      </c>
      <c r="G31" t="e">
        <f ca="1"/>
        <v>#NAME?</v>
      </c>
      <c r="H31" t="e">
        <f ca="1"/>
        <v>#NAME?</v>
      </c>
      <c r="I31" t="e">
        <f ca="1"/>
        <v>#NAME?</v>
      </c>
      <c r="J31" t="e">
        <f ca="1"/>
        <v>#NAME?</v>
      </c>
      <c r="K31" t="e">
        <f ca="1"/>
        <v>#NAME?</v>
      </c>
      <c r="L31" t="e">
        <f ca="1"/>
        <v>#NAME?</v>
      </c>
      <c r="M31" t="e">
        <f ca="1"/>
        <v>#NAME?</v>
      </c>
      <c r="N31" t="e">
        <f ca="1"/>
        <v>#NAME?</v>
      </c>
      <c r="O31" t="e">
        <f ca="1"/>
        <v>#NAME?</v>
      </c>
      <c r="P31" t="e">
        <f ca="1"/>
        <v>#NAME?</v>
      </c>
      <c r="Q31" t="e">
        <f ca="1"/>
        <v>#NAME?</v>
      </c>
      <c r="R31" t="e">
        <f ca="1"/>
        <v>#NAME?</v>
      </c>
      <c r="S31" t="e">
        <f ca="1"/>
        <v>#NAME?</v>
      </c>
      <c r="T31" t="e">
        <f ca="1"/>
        <v>#NAME?</v>
      </c>
      <c r="U31" t="e">
        <f ca="1"/>
        <v>#NAME?</v>
      </c>
      <c r="V31" t="e">
        <f ca="1"/>
        <v>#NAME?</v>
      </c>
      <c r="W31" t="e">
        <f ca="1"/>
        <v>#NAME?</v>
      </c>
      <c r="X31" t="e">
        <f ca="1"/>
        <v>#NAME?</v>
      </c>
      <c r="Y31" t="e">
        <f ca="1"/>
        <v>#NAME?</v>
      </c>
      <c r="Z31" t="e">
        <f ca="1"/>
        <v>#NAME?</v>
      </c>
      <c r="AA31" t="e">
        <f ca="1"/>
        <v>#NAME?</v>
      </c>
      <c r="AB31" t="e">
        <f ca="1"/>
        <v>#NAME?</v>
      </c>
      <c r="AC31" t="e">
        <f ca="1"/>
        <v>#NAME?</v>
      </c>
      <c r="AD31" t="e">
        <f ca="1"/>
        <v>#NAME?</v>
      </c>
      <c r="AE31" t="e">
        <f ca="1"/>
        <v>#NAME?</v>
      </c>
    </row>
    <row r="32" spans="2:31">
      <c r="B32">
        <v>1</v>
      </c>
      <c r="C32" s="8">
        <v>650</v>
      </c>
      <c r="E32" t="e">
        <f ca="1"/>
        <v>#NAME?</v>
      </c>
      <c r="F32" t="e">
        <f ca="1"/>
        <v>#NAME?</v>
      </c>
      <c r="G32" t="e">
        <f ca="1"/>
        <v>#NAME?</v>
      </c>
      <c r="H32" t="e">
        <f ca="1"/>
        <v>#NAME?</v>
      </c>
      <c r="I32" t="e">
        <f ca="1"/>
        <v>#NAME?</v>
      </c>
      <c r="J32" t="e">
        <f ca="1"/>
        <v>#NAME?</v>
      </c>
      <c r="K32" t="e">
        <f ca="1"/>
        <v>#NAME?</v>
      </c>
      <c r="L32" t="e">
        <f ca="1"/>
        <v>#NAME?</v>
      </c>
      <c r="M32" t="e">
        <f ca="1"/>
        <v>#NAME?</v>
      </c>
      <c r="N32" t="e">
        <f ca="1"/>
        <v>#NAME?</v>
      </c>
      <c r="O32" t="e">
        <f ca="1"/>
        <v>#NAME?</v>
      </c>
      <c r="P32" t="e">
        <f ca="1"/>
        <v>#NAME?</v>
      </c>
      <c r="Q32" t="e">
        <f ca="1"/>
        <v>#NAME?</v>
      </c>
      <c r="R32" t="e">
        <f ca="1"/>
        <v>#NAME?</v>
      </c>
      <c r="S32" t="e">
        <f ca="1"/>
        <v>#NAME?</v>
      </c>
      <c r="T32" t="e">
        <f ca="1"/>
        <v>#NAME?</v>
      </c>
      <c r="U32" t="e">
        <f ca="1"/>
        <v>#NAME?</v>
      </c>
      <c r="V32" t="e">
        <f ca="1"/>
        <v>#NAME?</v>
      </c>
      <c r="W32" t="e">
        <f ca="1"/>
        <v>#NAME?</v>
      </c>
      <c r="X32" t="e">
        <f ca="1"/>
        <v>#NAME?</v>
      </c>
      <c r="Y32" t="e">
        <f ca="1"/>
        <v>#NAME?</v>
      </c>
      <c r="Z32" t="e">
        <f ca="1"/>
        <v>#NAME?</v>
      </c>
      <c r="AA32" t="e">
        <f ca="1"/>
        <v>#NAME?</v>
      </c>
      <c r="AB32" t="e">
        <f ca="1"/>
        <v>#NAME?</v>
      </c>
      <c r="AC32" t="e">
        <f ca="1"/>
        <v>#NAME?</v>
      </c>
      <c r="AD32" t="e">
        <f ca="1"/>
        <v>#NAME?</v>
      </c>
      <c r="AE32" t="e">
        <f ca="1"/>
        <v>#NAME?</v>
      </c>
    </row>
    <row r="35" spans="2:8">
      <c r="B35" t="s">
        <v>65</v>
      </c>
    </row>
    <row r="36" spans="2:8">
      <c r="C36" s="62" t="s">
        <v>62</v>
      </c>
      <c r="D36" s="62"/>
      <c r="F36" t="s">
        <v>63</v>
      </c>
      <c r="H36" t="s">
        <v>64</v>
      </c>
    </row>
    <row r="37" spans="2:8">
      <c r="C37" s="39" t="e">
        <f t="array" aca="1" ref="C37:D38" ca="1">MINVERSE(MMULT(MMULT(TRANSPOSE(B6:C32),E6:AE32),B6:C32))</f>
        <v>#NAME?</v>
      </c>
      <c r="D37" s="39" t="e">
        <f ca="1"/>
        <v>#NAME?</v>
      </c>
      <c r="F37" t="e">
        <f t="array" aca="1" ref="F37:F38" ca="1">MMULT(MMULT(C37:D38,TRANSPOSE(B6:C32)),'Results iterations'!S5:S31)</f>
        <v>#NAME?</v>
      </c>
      <c r="H37" t="e">
        <f ca="1">'Results iterations'!C40+F37</f>
        <v>#NAME?</v>
      </c>
    </row>
    <row r="38" spans="2:8">
      <c r="C38" s="39" t="e">
        <f ca="1"/>
        <v>#NAME?</v>
      </c>
      <c r="D38" s="39" t="e">
        <f ca="1"/>
        <v>#NAME?</v>
      </c>
      <c r="F38" t="e">
        <f ca="1"/>
        <v>#NAME?</v>
      </c>
      <c r="H38" t="e">
        <f ca="1">'Results iterations'!D40+F38</f>
        <v>#NAME?</v>
      </c>
    </row>
    <row r="40" spans="2:8">
      <c r="C40" t="s">
        <v>79</v>
      </c>
      <c r="D40" t="e">
        <f ca="1">SQRT(C37)</f>
        <v>#NAME?</v>
      </c>
    </row>
    <row r="41" spans="2:8">
      <c r="C41" t="s">
        <v>80</v>
      </c>
      <c r="D41" t="e">
        <f ca="1">SQRT(D38)</f>
        <v>#NAME?</v>
      </c>
    </row>
  </sheetData>
  <mergeCells count="2">
    <mergeCell ref="B5:C5"/>
    <mergeCell ref="C36:D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Ex1 Interpreting Coefficients</vt:lpstr>
      <vt:lpstr>Ex2 Estimating parameters</vt:lpstr>
      <vt:lpstr>Calculating the log-likelihood</vt:lpstr>
      <vt:lpstr>Results iterations</vt:lpstr>
      <vt:lpstr>Iteration 1</vt:lpstr>
      <vt:lpstr>Iteration 2</vt:lpstr>
      <vt:lpstr>Iteration 3</vt:lpstr>
      <vt:lpstr>Iteration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Castaño</dc:creator>
  <cp:lastModifiedBy>Andres Mauricio Castano</cp:lastModifiedBy>
  <dcterms:created xsi:type="dcterms:W3CDTF">2017-03-11T17:59:22Z</dcterms:created>
  <dcterms:modified xsi:type="dcterms:W3CDTF">2019-09-09T12:32:01Z</dcterms:modified>
</cp:coreProperties>
</file>