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/Dropbox/UCN/Cursos_Dictados/UCN/10. MBA-Estadistica/datos/"/>
    </mc:Choice>
  </mc:AlternateContent>
  <bookViews>
    <workbookView xWindow="80" yWindow="460" windowWidth="25520" windowHeight="15540" activeTab="5"/>
  </bookViews>
  <sheets>
    <sheet name="hoja1" sheetId="7" r:id="rId1"/>
    <sheet name="Hoja6" sheetId="8" r:id="rId2"/>
    <sheet name="Hoja7" sheetId="9" r:id="rId3"/>
    <sheet name="Hoja8" sheetId="10" r:id="rId4"/>
    <sheet name="datoscomu" sheetId="1" r:id="rId5"/>
    <sheet name="Hoja2" sheetId="14" r:id="rId6"/>
    <sheet name="descripcion" sheetId="2" r:id="rId7"/>
    <sheet name="1. analisis" sheetId="12" r:id="rId8"/>
    <sheet name="2. correlaciones" sheetId="13" r:id="rId9"/>
  </sheets>
  <definedNames>
    <definedName name="_xlnm._FilterDatabase" localSheetId="4" hidden="1">datoscomu!$A$1:$AF$325</definedName>
  </definedNames>
  <calcPr calcId="150001" concurrentCalc="0"/>
  <pivotCaches>
    <pivotCache cacheId="2" r:id="rId10"/>
    <pivotCache cacheId="3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8" i="1" l="1"/>
  <c r="AC3" i="1"/>
  <c r="AC4" i="1"/>
  <c r="AC5" i="1"/>
  <c r="AC6" i="1"/>
  <c r="AC7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2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325" i="1"/>
  <c r="AE325" i="1"/>
  <c r="AD325" i="1"/>
  <c r="AB325" i="1"/>
  <c r="AF324" i="1"/>
  <c r="AE324" i="1"/>
  <c r="AD324" i="1"/>
  <c r="AB324" i="1"/>
  <c r="AF323" i="1"/>
  <c r="AE323" i="1"/>
  <c r="AD323" i="1"/>
  <c r="AB323" i="1"/>
  <c r="AF322" i="1"/>
  <c r="AE322" i="1"/>
  <c r="AD322" i="1"/>
  <c r="AB322" i="1"/>
  <c r="AF321" i="1"/>
  <c r="AE321" i="1"/>
  <c r="AD321" i="1"/>
  <c r="AB321" i="1"/>
  <c r="AF320" i="1"/>
  <c r="AE320" i="1"/>
  <c r="AD320" i="1"/>
  <c r="AB320" i="1"/>
  <c r="AF319" i="1"/>
  <c r="AE319" i="1"/>
  <c r="AD319" i="1"/>
  <c r="AB319" i="1"/>
  <c r="AF318" i="1"/>
  <c r="AE318" i="1"/>
  <c r="AD318" i="1"/>
  <c r="AB318" i="1"/>
  <c r="AF317" i="1"/>
  <c r="AE317" i="1"/>
  <c r="AD317" i="1"/>
  <c r="AB317" i="1"/>
  <c r="AF316" i="1"/>
  <c r="AE316" i="1"/>
  <c r="AD316" i="1"/>
  <c r="AB316" i="1"/>
  <c r="AF315" i="1"/>
  <c r="AE315" i="1"/>
  <c r="AD315" i="1"/>
  <c r="AB315" i="1"/>
  <c r="AF314" i="1"/>
  <c r="AE314" i="1"/>
  <c r="AD314" i="1"/>
  <c r="AB314" i="1"/>
  <c r="AF313" i="1"/>
  <c r="AE313" i="1"/>
  <c r="AD313" i="1"/>
  <c r="AB313" i="1"/>
  <c r="AF312" i="1"/>
  <c r="AE312" i="1"/>
  <c r="AD312" i="1"/>
  <c r="AB312" i="1"/>
  <c r="AF311" i="1"/>
  <c r="AE311" i="1"/>
  <c r="AD311" i="1"/>
  <c r="AB311" i="1"/>
  <c r="AF310" i="1"/>
  <c r="AE310" i="1"/>
  <c r="AD310" i="1"/>
  <c r="AB310" i="1"/>
  <c r="AF309" i="1"/>
  <c r="AE309" i="1"/>
  <c r="AD309" i="1"/>
  <c r="AB309" i="1"/>
  <c r="AF308" i="1"/>
  <c r="AE308" i="1"/>
  <c r="AD308" i="1"/>
  <c r="AB308" i="1"/>
  <c r="AF307" i="1"/>
  <c r="AE307" i="1"/>
  <c r="AD307" i="1"/>
  <c r="AB307" i="1"/>
  <c r="AF306" i="1"/>
  <c r="AE306" i="1"/>
  <c r="AD306" i="1"/>
  <c r="AB306" i="1"/>
  <c r="AF305" i="1"/>
  <c r="AE305" i="1"/>
  <c r="AD305" i="1"/>
  <c r="AB305" i="1"/>
  <c r="AF304" i="1"/>
  <c r="AE304" i="1"/>
  <c r="AD304" i="1"/>
  <c r="AB304" i="1"/>
  <c r="AF303" i="1"/>
  <c r="AE303" i="1"/>
  <c r="AD303" i="1"/>
  <c r="AB303" i="1"/>
  <c r="AF302" i="1"/>
  <c r="AE302" i="1"/>
  <c r="AD302" i="1"/>
  <c r="AB302" i="1"/>
  <c r="AF301" i="1"/>
  <c r="AE301" i="1"/>
  <c r="AD301" i="1"/>
  <c r="AB301" i="1"/>
  <c r="AF300" i="1"/>
  <c r="AE300" i="1"/>
  <c r="AD300" i="1"/>
  <c r="AB300" i="1"/>
  <c r="AF299" i="1"/>
  <c r="AE299" i="1"/>
  <c r="AD299" i="1"/>
  <c r="AB299" i="1"/>
  <c r="AF298" i="1"/>
  <c r="AE298" i="1"/>
  <c r="AD298" i="1"/>
  <c r="AB298" i="1"/>
  <c r="AF297" i="1"/>
  <c r="AE297" i="1"/>
  <c r="AD297" i="1"/>
  <c r="AB297" i="1"/>
  <c r="AF296" i="1"/>
  <c r="AE296" i="1"/>
  <c r="AD296" i="1"/>
  <c r="AB296" i="1"/>
  <c r="AF295" i="1"/>
  <c r="AE295" i="1"/>
  <c r="AD295" i="1"/>
  <c r="AB295" i="1"/>
  <c r="AF294" i="1"/>
  <c r="AE294" i="1"/>
  <c r="AD294" i="1"/>
  <c r="AB294" i="1"/>
  <c r="AF293" i="1"/>
  <c r="AE293" i="1"/>
  <c r="AD293" i="1"/>
  <c r="AB293" i="1"/>
  <c r="AF292" i="1"/>
  <c r="AE292" i="1"/>
  <c r="AD292" i="1"/>
  <c r="AB292" i="1"/>
  <c r="AF291" i="1"/>
  <c r="AE291" i="1"/>
  <c r="AD291" i="1"/>
  <c r="AB291" i="1"/>
  <c r="AF290" i="1"/>
  <c r="AE290" i="1"/>
  <c r="AD290" i="1"/>
  <c r="AB290" i="1"/>
  <c r="AF289" i="1"/>
  <c r="AE289" i="1"/>
  <c r="AD289" i="1"/>
  <c r="AB289" i="1"/>
  <c r="AF288" i="1"/>
  <c r="AE288" i="1"/>
  <c r="AD288" i="1"/>
  <c r="AB288" i="1"/>
  <c r="AF287" i="1"/>
  <c r="AE287" i="1"/>
  <c r="AD287" i="1"/>
  <c r="AB287" i="1"/>
  <c r="AF286" i="1"/>
  <c r="AE286" i="1"/>
  <c r="AD286" i="1"/>
  <c r="AB286" i="1"/>
  <c r="AF285" i="1"/>
  <c r="AE285" i="1"/>
  <c r="AD285" i="1"/>
  <c r="AB285" i="1"/>
  <c r="AF284" i="1"/>
  <c r="AE284" i="1"/>
  <c r="AD284" i="1"/>
  <c r="AB284" i="1"/>
  <c r="AF283" i="1"/>
  <c r="AE283" i="1"/>
  <c r="AD283" i="1"/>
  <c r="AB283" i="1"/>
  <c r="AF282" i="1"/>
  <c r="AE282" i="1"/>
  <c r="AD282" i="1"/>
  <c r="AB282" i="1"/>
  <c r="AF281" i="1"/>
  <c r="AE281" i="1"/>
  <c r="AD281" i="1"/>
  <c r="AB281" i="1"/>
  <c r="AF280" i="1"/>
  <c r="AE280" i="1"/>
  <c r="AD280" i="1"/>
  <c r="AB280" i="1"/>
  <c r="AF279" i="1"/>
  <c r="AE279" i="1"/>
  <c r="AD279" i="1"/>
  <c r="AB279" i="1"/>
  <c r="AF278" i="1"/>
  <c r="AE278" i="1"/>
  <c r="AD278" i="1"/>
  <c r="AB278" i="1"/>
  <c r="AF277" i="1"/>
  <c r="AE277" i="1"/>
  <c r="AD277" i="1"/>
  <c r="AB277" i="1"/>
  <c r="AF276" i="1"/>
  <c r="AE276" i="1"/>
  <c r="AD276" i="1"/>
  <c r="AB276" i="1"/>
  <c r="AF275" i="1"/>
  <c r="AE275" i="1"/>
  <c r="AD275" i="1"/>
  <c r="AB275" i="1"/>
  <c r="AF274" i="1"/>
  <c r="AE274" i="1"/>
  <c r="AD274" i="1"/>
  <c r="AB274" i="1"/>
  <c r="AF273" i="1"/>
  <c r="AE273" i="1"/>
  <c r="AD273" i="1"/>
  <c r="AB273" i="1"/>
  <c r="AF272" i="1"/>
  <c r="AE272" i="1"/>
  <c r="AD272" i="1"/>
  <c r="AB272" i="1"/>
  <c r="AF271" i="1"/>
  <c r="AE271" i="1"/>
  <c r="AD271" i="1"/>
  <c r="AB271" i="1"/>
  <c r="AF270" i="1"/>
  <c r="AE270" i="1"/>
  <c r="AD270" i="1"/>
  <c r="AB270" i="1"/>
  <c r="AF269" i="1"/>
  <c r="AE269" i="1"/>
  <c r="AD269" i="1"/>
  <c r="AB269" i="1"/>
  <c r="AF268" i="1"/>
  <c r="AE268" i="1"/>
  <c r="AD268" i="1"/>
  <c r="AB268" i="1"/>
  <c r="AF267" i="1"/>
  <c r="AE267" i="1"/>
  <c r="AD267" i="1"/>
  <c r="AB267" i="1"/>
  <c r="AF266" i="1"/>
  <c r="AE266" i="1"/>
  <c r="AD266" i="1"/>
  <c r="AB266" i="1"/>
  <c r="AF265" i="1"/>
  <c r="AE265" i="1"/>
  <c r="AD265" i="1"/>
  <c r="AB265" i="1"/>
  <c r="AF264" i="1"/>
  <c r="AE264" i="1"/>
  <c r="AD264" i="1"/>
  <c r="AB264" i="1"/>
  <c r="AF263" i="1"/>
  <c r="AE263" i="1"/>
  <c r="AD263" i="1"/>
  <c r="AB263" i="1"/>
  <c r="AF262" i="1"/>
  <c r="AE262" i="1"/>
  <c r="AD262" i="1"/>
  <c r="AB262" i="1"/>
  <c r="AF261" i="1"/>
  <c r="AE261" i="1"/>
  <c r="AD261" i="1"/>
  <c r="AB261" i="1"/>
  <c r="AF260" i="1"/>
  <c r="AE260" i="1"/>
  <c r="AD260" i="1"/>
  <c r="AB260" i="1"/>
  <c r="AF259" i="1"/>
  <c r="AE259" i="1"/>
  <c r="AD259" i="1"/>
  <c r="AB259" i="1"/>
  <c r="AF258" i="1"/>
  <c r="AE258" i="1"/>
  <c r="AD258" i="1"/>
  <c r="AB258" i="1"/>
  <c r="AF257" i="1"/>
  <c r="AE257" i="1"/>
  <c r="AD257" i="1"/>
  <c r="AB257" i="1"/>
  <c r="AF256" i="1"/>
  <c r="AE256" i="1"/>
  <c r="AD256" i="1"/>
  <c r="AB256" i="1"/>
  <c r="AF255" i="1"/>
  <c r="AE255" i="1"/>
  <c r="AD255" i="1"/>
  <c r="AB255" i="1"/>
  <c r="AF254" i="1"/>
  <c r="AE254" i="1"/>
  <c r="AD254" i="1"/>
  <c r="AB254" i="1"/>
  <c r="AF253" i="1"/>
  <c r="AE253" i="1"/>
  <c r="AD253" i="1"/>
  <c r="AB253" i="1"/>
  <c r="AF252" i="1"/>
  <c r="AE252" i="1"/>
  <c r="AD252" i="1"/>
  <c r="AB252" i="1"/>
  <c r="AF251" i="1"/>
  <c r="AE251" i="1"/>
  <c r="AD251" i="1"/>
  <c r="AB251" i="1"/>
  <c r="AF250" i="1"/>
  <c r="AE250" i="1"/>
  <c r="AD250" i="1"/>
  <c r="AB250" i="1"/>
  <c r="AF249" i="1"/>
  <c r="AE249" i="1"/>
  <c r="AD249" i="1"/>
  <c r="AB249" i="1"/>
  <c r="AF248" i="1"/>
  <c r="AE248" i="1"/>
  <c r="AD248" i="1"/>
  <c r="AB248" i="1"/>
  <c r="AF247" i="1"/>
  <c r="AE247" i="1"/>
  <c r="AD247" i="1"/>
  <c r="AB247" i="1"/>
  <c r="AF246" i="1"/>
  <c r="AE246" i="1"/>
  <c r="AD246" i="1"/>
  <c r="AB246" i="1"/>
  <c r="AF245" i="1"/>
  <c r="AE245" i="1"/>
  <c r="AD245" i="1"/>
  <c r="AB245" i="1"/>
  <c r="AF244" i="1"/>
  <c r="AE244" i="1"/>
  <c r="AD244" i="1"/>
  <c r="AB244" i="1"/>
  <c r="AF243" i="1"/>
  <c r="AE243" i="1"/>
  <c r="AD243" i="1"/>
  <c r="AB243" i="1"/>
  <c r="AF242" i="1"/>
  <c r="AE242" i="1"/>
  <c r="AD242" i="1"/>
  <c r="AB242" i="1"/>
  <c r="AF241" i="1"/>
  <c r="AE241" i="1"/>
  <c r="AD241" i="1"/>
  <c r="AB241" i="1"/>
  <c r="AF240" i="1"/>
  <c r="AE240" i="1"/>
  <c r="AD240" i="1"/>
  <c r="AB240" i="1"/>
  <c r="AF239" i="1"/>
  <c r="AE239" i="1"/>
  <c r="AD239" i="1"/>
  <c r="AB239" i="1"/>
  <c r="AF238" i="1"/>
  <c r="AE238" i="1"/>
  <c r="AD238" i="1"/>
  <c r="AB238" i="1"/>
  <c r="AF237" i="1"/>
  <c r="AE237" i="1"/>
  <c r="AD237" i="1"/>
  <c r="AB237" i="1"/>
  <c r="AF236" i="1"/>
  <c r="AE236" i="1"/>
  <c r="AD236" i="1"/>
  <c r="AB236" i="1"/>
  <c r="AF235" i="1"/>
  <c r="AE235" i="1"/>
  <c r="AD235" i="1"/>
  <c r="AB235" i="1"/>
  <c r="AF234" i="1"/>
  <c r="AE234" i="1"/>
  <c r="AD234" i="1"/>
  <c r="AB234" i="1"/>
  <c r="AF233" i="1"/>
  <c r="AE233" i="1"/>
  <c r="AD233" i="1"/>
  <c r="AB233" i="1"/>
  <c r="AF232" i="1"/>
  <c r="AE232" i="1"/>
  <c r="AD232" i="1"/>
  <c r="AB232" i="1"/>
  <c r="AF231" i="1"/>
  <c r="AE231" i="1"/>
  <c r="AD231" i="1"/>
  <c r="AB231" i="1"/>
  <c r="AF230" i="1"/>
  <c r="AE230" i="1"/>
  <c r="AD230" i="1"/>
  <c r="AB230" i="1"/>
  <c r="AF229" i="1"/>
  <c r="AE229" i="1"/>
  <c r="AD229" i="1"/>
  <c r="AB229" i="1"/>
  <c r="AF228" i="1"/>
  <c r="AE228" i="1"/>
  <c r="AD228" i="1"/>
  <c r="AB228" i="1"/>
  <c r="AF227" i="1"/>
  <c r="AE227" i="1"/>
  <c r="AD227" i="1"/>
  <c r="AB227" i="1"/>
  <c r="AF226" i="1"/>
  <c r="AE226" i="1"/>
  <c r="AD226" i="1"/>
  <c r="AB226" i="1"/>
  <c r="AF225" i="1"/>
  <c r="AE225" i="1"/>
  <c r="AD225" i="1"/>
  <c r="AB225" i="1"/>
  <c r="AF224" i="1"/>
  <c r="AE224" i="1"/>
  <c r="AD224" i="1"/>
  <c r="AB224" i="1"/>
  <c r="AF223" i="1"/>
  <c r="AE223" i="1"/>
  <c r="AD223" i="1"/>
  <c r="AB223" i="1"/>
  <c r="AF222" i="1"/>
  <c r="AE222" i="1"/>
  <c r="AD222" i="1"/>
  <c r="AB222" i="1"/>
  <c r="AF221" i="1"/>
  <c r="AE221" i="1"/>
  <c r="AD221" i="1"/>
  <c r="AB221" i="1"/>
  <c r="AF220" i="1"/>
  <c r="AE220" i="1"/>
  <c r="AD220" i="1"/>
  <c r="AB220" i="1"/>
  <c r="AF219" i="1"/>
  <c r="AE219" i="1"/>
  <c r="AD219" i="1"/>
  <c r="AB219" i="1"/>
  <c r="AF218" i="1"/>
  <c r="AE218" i="1"/>
  <c r="AD218" i="1"/>
  <c r="AB218" i="1"/>
  <c r="AF217" i="1"/>
  <c r="AE217" i="1"/>
  <c r="AD217" i="1"/>
  <c r="AB217" i="1"/>
  <c r="AF216" i="1"/>
  <c r="AE216" i="1"/>
  <c r="AD216" i="1"/>
  <c r="AB216" i="1"/>
  <c r="AF215" i="1"/>
  <c r="AE215" i="1"/>
  <c r="AD215" i="1"/>
  <c r="AB215" i="1"/>
  <c r="AF214" i="1"/>
  <c r="AE214" i="1"/>
  <c r="AD214" i="1"/>
  <c r="AB214" i="1"/>
  <c r="AF213" i="1"/>
  <c r="AE213" i="1"/>
  <c r="AD213" i="1"/>
  <c r="AB213" i="1"/>
  <c r="AF212" i="1"/>
  <c r="AE212" i="1"/>
  <c r="AD212" i="1"/>
  <c r="AB212" i="1"/>
  <c r="AF211" i="1"/>
  <c r="AE211" i="1"/>
  <c r="AD211" i="1"/>
  <c r="AB211" i="1"/>
  <c r="AF210" i="1"/>
  <c r="AE210" i="1"/>
  <c r="AD210" i="1"/>
  <c r="AB210" i="1"/>
  <c r="AF209" i="1"/>
  <c r="AE209" i="1"/>
  <c r="AD209" i="1"/>
  <c r="AB209" i="1"/>
  <c r="AF208" i="1"/>
  <c r="AE208" i="1"/>
  <c r="AD208" i="1"/>
  <c r="AB208" i="1"/>
  <c r="AF207" i="1"/>
  <c r="AE207" i="1"/>
  <c r="AD207" i="1"/>
  <c r="AB207" i="1"/>
  <c r="AF206" i="1"/>
  <c r="AE206" i="1"/>
  <c r="AD206" i="1"/>
  <c r="AB206" i="1"/>
  <c r="AF205" i="1"/>
  <c r="AE205" i="1"/>
  <c r="AD205" i="1"/>
  <c r="AB205" i="1"/>
  <c r="AF204" i="1"/>
  <c r="AE204" i="1"/>
  <c r="AD204" i="1"/>
  <c r="AB204" i="1"/>
  <c r="AF203" i="1"/>
  <c r="AE203" i="1"/>
  <c r="AD203" i="1"/>
  <c r="AB203" i="1"/>
  <c r="AF202" i="1"/>
  <c r="AE202" i="1"/>
  <c r="AD202" i="1"/>
  <c r="AB202" i="1"/>
  <c r="AF201" i="1"/>
  <c r="AE201" i="1"/>
  <c r="AD201" i="1"/>
  <c r="AB201" i="1"/>
  <c r="AF200" i="1"/>
  <c r="AE200" i="1"/>
  <c r="AD200" i="1"/>
  <c r="AB200" i="1"/>
  <c r="AF199" i="1"/>
  <c r="AE199" i="1"/>
  <c r="AD199" i="1"/>
  <c r="AB199" i="1"/>
  <c r="AF198" i="1"/>
  <c r="AE198" i="1"/>
  <c r="AD198" i="1"/>
  <c r="AB198" i="1"/>
  <c r="AF197" i="1"/>
  <c r="AE197" i="1"/>
  <c r="AD197" i="1"/>
  <c r="AB197" i="1"/>
  <c r="AF196" i="1"/>
  <c r="AE196" i="1"/>
  <c r="AD196" i="1"/>
  <c r="AB196" i="1"/>
  <c r="AF195" i="1"/>
  <c r="AE195" i="1"/>
  <c r="AD195" i="1"/>
  <c r="AB195" i="1"/>
  <c r="AF194" i="1"/>
  <c r="AE194" i="1"/>
  <c r="AD194" i="1"/>
  <c r="AB194" i="1"/>
  <c r="AF193" i="1"/>
  <c r="AE193" i="1"/>
  <c r="AD193" i="1"/>
  <c r="AB193" i="1"/>
  <c r="AF192" i="1"/>
  <c r="AE192" i="1"/>
  <c r="AD192" i="1"/>
  <c r="AB192" i="1"/>
  <c r="AF191" i="1"/>
  <c r="AE191" i="1"/>
  <c r="AD191" i="1"/>
  <c r="AB191" i="1"/>
  <c r="AF190" i="1"/>
  <c r="AE190" i="1"/>
  <c r="AD190" i="1"/>
  <c r="AB190" i="1"/>
  <c r="AF189" i="1"/>
  <c r="AE189" i="1"/>
  <c r="AD189" i="1"/>
  <c r="AB189" i="1"/>
  <c r="AF188" i="1"/>
  <c r="AE188" i="1"/>
  <c r="AD188" i="1"/>
  <c r="AB188" i="1"/>
  <c r="AF187" i="1"/>
  <c r="AE187" i="1"/>
  <c r="AD187" i="1"/>
  <c r="AB187" i="1"/>
  <c r="AF186" i="1"/>
  <c r="AE186" i="1"/>
  <c r="AD186" i="1"/>
  <c r="AB186" i="1"/>
  <c r="AF185" i="1"/>
  <c r="AE185" i="1"/>
  <c r="AD185" i="1"/>
  <c r="AB185" i="1"/>
  <c r="AF184" i="1"/>
  <c r="AE184" i="1"/>
  <c r="AD184" i="1"/>
  <c r="AB184" i="1"/>
  <c r="AF183" i="1"/>
  <c r="AE183" i="1"/>
  <c r="AD183" i="1"/>
  <c r="AB183" i="1"/>
  <c r="AF182" i="1"/>
  <c r="AE182" i="1"/>
  <c r="AD182" i="1"/>
  <c r="AB182" i="1"/>
  <c r="AF181" i="1"/>
  <c r="AE181" i="1"/>
  <c r="AD181" i="1"/>
  <c r="AB181" i="1"/>
  <c r="AF180" i="1"/>
  <c r="AE180" i="1"/>
  <c r="AD180" i="1"/>
  <c r="AB180" i="1"/>
  <c r="AF179" i="1"/>
  <c r="AE179" i="1"/>
  <c r="AD179" i="1"/>
  <c r="AB179" i="1"/>
  <c r="AF178" i="1"/>
  <c r="AE178" i="1"/>
  <c r="AD178" i="1"/>
  <c r="AB178" i="1"/>
  <c r="AF177" i="1"/>
  <c r="AE177" i="1"/>
  <c r="AD177" i="1"/>
  <c r="AB177" i="1"/>
  <c r="AF176" i="1"/>
  <c r="AE176" i="1"/>
  <c r="AD176" i="1"/>
  <c r="AB176" i="1"/>
  <c r="AF175" i="1"/>
  <c r="AE175" i="1"/>
  <c r="AD175" i="1"/>
  <c r="AB175" i="1"/>
  <c r="AF174" i="1"/>
  <c r="AE174" i="1"/>
  <c r="AD174" i="1"/>
  <c r="AB174" i="1"/>
  <c r="AF173" i="1"/>
  <c r="AE173" i="1"/>
  <c r="AD173" i="1"/>
  <c r="AB173" i="1"/>
  <c r="AF172" i="1"/>
  <c r="AE172" i="1"/>
  <c r="AD172" i="1"/>
  <c r="AB172" i="1"/>
  <c r="AF171" i="1"/>
  <c r="AE171" i="1"/>
  <c r="AD171" i="1"/>
  <c r="AB171" i="1"/>
  <c r="AF170" i="1"/>
  <c r="AE170" i="1"/>
  <c r="AD170" i="1"/>
  <c r="AB170" i="1"/>
  <c r="AF169" i="1"/>
  <c r="AE169" i="1"/>
  <c r="AD169" i="1"/>
  <c r="AB169" i="1"/>
  <c r="AF168" i="1"/>
  <c r="AE168" i="1"/>
  <c r="AD168" i="1"/>
  <c r="AB168" i="1"/>
  <c r="AF167" i="1"/>
  <c r="AE167" i="1"/>
  <c r="AD167" i="1"/>
  <c r="AB167" i="1"/>
  <c r="AF166" i="1"/>
  <c r="AE166" i="1"/>
  <c r="AD166" i="1"/>
  <c r="AB166" i="1"/>
  <c r="AF165" i="1"/>
  <c r="AE165" i="1"/>
  <c r="AD165" i="1"/>
  <c r="AB165" i="1"/>
  <c r="AF164" i="1"/>
  <c r="AE164" i="1"/>
  <c r="AD164" i="1"/>
  <c r="AB164" i="1"/>
  <c r="AF163" i="1"/>
  <c r="AE163" i="1"/>
  <c r="AD163" i="1"/>
  <c r="AB163" i="1"/>
  <c r="AF162" i="1"/>
  <c r="AE162" i="1"/>
  <c r="AD162" i="1"/>
  <c r="AB162" i="1"/>
  <c r="AF161" i="1"/>
  <c r="AE161" i="1"/>
  <c r="AD161" i="1"/>
  <c r="AB161" i="1"/>
  <c r="AF160" i="1"/>
  <c r="AE160" i="1"/>
  <c r="AD160" i="1"/>
  <c r="AB160" i="1"/>
  <c r="AF159" i="1"/>
  <c r="AE159" i="1"/>
  <c r="AD159" i="1"/>
  <c r="AB159" i="1"/>
  <c r="AF158" i="1"/>
  <c r="AE158" i="1"/>
  <c r="AD158" i="1"/>
  <c r="AB158" i="1"/>
  <c r="AF157" i="1"/>
  <c r="AE157" i="1"/>
  <c r="AD157" i="1"/>
  <c r="AB157" i="1"/>
  <c r="AF156" i="1"/>
  <c r="AE156" i="1"/>
  <c r="AD156" i="1"/>
  <c r="AB156" i="1"/>
  <c r="AF155" i="1"/>
  <c r="AE155" i="1"/>
  <c r="AD155" i="1"/>
  <c r="AB155" i="1"/>
  <c r="AF154" i="1"/>
  <c r="AE154" i="1"/>
  <c r="AD154" i="1"/>
  <c r="AB154" i="1"/>
  <c r="AF153" i="1"/>
  <c r="AE153" i="1"/>
  <c r="AD153" i="1"/>
  <c r="AB153" i="1"/>
  <c r="AF152" i="1"/>
  <c r="AE152" i="1"/>
  <c r="AD152" i="1"/>
  <c r="AB152" i="1"/>
  <c r="AF151" i="1"/>
  <c r="AE151" i="1"/>
  <c r="AD151" i="1"/>
  <c r="AB151" i="1"/>
  <c r="AF150" i="1"/>
  <c r="AE150" i="1"/>
  <c r="AD150" i="1"/>
  <c r="AB150" i="1"/>
  <c r="AF149" i="1"/>
  <c r="AE149" i="1"/>
  <c r="AD149" i="1"/>
  <c r="AB149" i="1"/>
  <c r="AF148" i="1"/>
  <c r="AE148" i="1"/>
  <c r="AD148" i="1"/>
  <c r="AB148" i="1"/>
  <c r="AF147" i="1"/>
  <c r="AE147" i="1"/>
  <c r="AD147" i="1"/>
  <c r="AB147" i="1"/>
  <c r="AF146" i="1"/>
  <c r="AE146" i="1"/>
  <c r="AD146" i="1"/>
  <c r="AB146" i="1"/>
  <c r="AF145" i="1"/>
  <c r="AE145" i="1"/>
  <c r="AD145" i="1"/>
  <c r="AB145" i="1"/>
  <c r="AF144" i="1"/>
  <c r="AE144" i="1"/>
  <c r="AD144" i="1"/>
  <c r="AB144" i="1"/>
  <c r="AF143" i="1"/>
  <c r="AE143" i="1"/>
  <c r="AD143" i="1"/>
  <c r="AB143" i="1"/>
  <c r="AF142" i="1"/>
  <c r="AE142" i="1"/>
  <c r="AD142" i="1"/>
  <c r="AB142" i="1"/>
  <c r="AF141" i="1"/>
  <c r="AE141" i="1"/>
  <c r="AD141" i="1"/>
  <c r="AB141" i="1"/>
  <c r="AF140" i="1"/>
  <c r="AE140" i="1"/>
  <c r="AD140" i="1"/>
  <c r="AB140" i="1"/>
  <c r="AF139" i="1"/>
  <c r="AE139" i="1"/>
  <c r="AD139" i="1"/>
  <c r="AB139" i="1"/>
  <c r="AF138" i="1"/>
  <c r="AE138" i="1"/>
  <c r="AD138" i="1"/>
  <c r="AB138" i="1"/>
  <c r="AF137" i="1"/>
  <c r="AE137" i="1"/>
  <c r="AD137" i="1"/>
  <c r="AB137" i="1"/>
  <c r="AF136" i="1"/>
  <c r="AE136" i="1"/>
  <c r="AD136" i="1"/>
  <c r="AB136" i="1"/>
  <c r="AF135" i="1"/>
  <c r="AE135" i="1"/>
  <c r="AD135" i="1"/>
  <c r="AB135" i="1"/>
  <c r="AF134" i="1"/>
  <c r="AE134" i="1"/>
  <c r="AD134" i="1"/>
  <c r="AB134" i="1"/>
  <c r="AF133" i="1"/>
  <c r="AE133" i="1"/>
  <c r="AD133" i="1"/>
  <c r="AB133" i="1"/>
  <c r="AF132" i="1"/>
  <c r="AE132" i="1"/>
  <c r="AD132" i="1"/>
  <c r="AB132" i="1"/>
  <c r="AF131" i="1"/>
  <c r="AE131" i="1"/>
  <c r="AD131" i="1"/>
  <c r="AB131" i="1"/>
  <c r="AF130" i="1"/>
  <c r="AE130" i="1"/>
  <c r="AD130" i="1"/>
  <c r="AB130" i="1"/>
  <c r="AF129" i="1"/>
  <c r="AE129" i="1"/>
  <c r="AD129" i="1"/>
  <c r="AB129" i="1"/>
  <c r="AF128" i="1"/>
  <c r="AE128" i="1"/>
  <c r="AD128" i="1"/>
  <c r="AB128" i="1"/>
  <c r="AF127" i="1"/>
  <c r="AE127" i="1"/>
  <c r="AD127" i="1"/>
  <c r="AB127" i="1"/>
  <c r="AF126" i="1"/>
  <c r="AE126" i="1"/>
  <c r="AD126" i="1"/>
  <c r="AB126" i="1"/>
  <c r="AF125" i="1"/>
  <c r="AE125" i="1"/>
  <c r="AD125" i="1"/>
  <c r="AB125" i="1"/>
  <c r="AF124" i="1"/>
  <c r="AE124" i="1"/>
  <c r="AD124" i="1"/>
  <c r="AB124" i="1"/>
  <c r="AF123" i="1"/>
  <c r="AE123" i="1"/>
  <c r="AD123" i="1"/>
  <c r="AB123" i="1"/>
  <c r="AF122" i="1"/>
  <c r="AE122" i="1"/>
  <c r="AD122" i="1"/>
  <c r="AB122" i="1"/>
  <c r="AF121" i="1"/>
  <c r="AE121" i="1"/>
  <c r="AD121" i="1"/>
  <c r="AB121" i="1"/>
  <c r="AF120" i="1"/>
  <c r="AE120" i="1"/>
  <c r="AD120" i="1"/>
  <c r="AB120" i="1"/>
  <c r="AF119" i="1"/>
  <c r="AE119" i="1"/>
  <c r="AD119" i="1"/>
  <c r="AB119" i="1"/>
  <c r="AF118" i="1"/>
  <c r="AE118" i="1"/>
  <c r="AD118" i="1"/>
  <c r="AB118" i="1"/>
  <c r="AF117" i="1"/>
  <c r="AE117" i="1"/>
  <c r="AD117" i="1"/>
  <c r="AB117" i="1"/>
  <c r="AF116" i="1"/>
  <c r="AE116" i="1"/>
  <c r="AD116" i="1"/>
  <c r="AB116" i="1"/>
  <c r="AF115" i="1"/>
  <c r="AE115" i="1"/>
  <c r="AD115" i="1"/>
  <c r="AB115" i="1"/>
  <c r="AF114" i="1"/>
  <c r="AE114" i="1"/>
  <c r="AD114" i="1"/>
  <c r="AB114" i="1"/>
  <c r="AF113" i="1"/>
  <c r="AE113" i="1"/>
  <c r="AD113" i="1"/>
  <c r="AB113" i="1"/>
  <c r="AF112" i="1"/>
  <c r="AE112" i="1"/>
  <c r="AD112" i="1"/>
  <c r="AB112" i="1"/>
  <c r="AF111" i="1"/>
  <c r="AE111" i="1"/>
  <c r="AD111" i="1"/>
  <c r="AB111" i="1"/>
  <c r="AF110" i="1"/>
  <c r="AE110" i="1"/>
  <c r="AD110" i="1"/>
  <c r="AB110" i="1"/>
  <c r="AF109" i="1"/>
  <c r="AE109" i="1"/>
  <c r="AD109" i="1"/>
  <c r="AB109" i="1"/>
  <c r="AF108" i="1"/>
  <c r="AE108" i="1"/>
  <c r="AD108" i="1"/>
  <c r="AB108" i="1"/>
  <c r="AF107" i="1"/>
  <c r="AE107" i="1"/>
  <c r="AD107" i="1"/>
  <c r="AB107" i="1"/>
  <c r="AF106" i="1"/>
  <c r="AE106" i="1"/>
  <c r="AD106" i="1"/>
  <c r="AB106" i="1"/>
  <c r="AF105" i="1"/>
  <c r="AE105" i="1"/>
  <c r="AD105" i="1"/>
  <c r="AB105" i="1"/>
  <c r="AF104" i="1"/>
  <c r="AE104" i="1"/>
  <c r="AD104" i="1"/>
  <c r="AB104" i="1"/>
  <c r="AF103" i="1"/>
  <c r="AE103" i="1"/>
  <c r="AD103" i="1"/>
  <c r="AB103" i="1"/>
  <c r="AF102" i="1"/>
  <c r="AE102" i="1"/>
  <c r="AD102" i="1"/>
  <c r="AB102" i="1"/>
  <c r="AF101" i="1"/>
  <c r="AE101" i="1"/>
  <c r="AD101" i="1"/>
  <c r="AB101" i="1"/>
  <c r="AF100" i="1"/>
  <c r="AE100" i="1"/>
  <c r="AD100" i="1"/>
  <c r="AB100" i="1"/>
  <c r="AF99" i="1"/>
  <c r="AE99" i="1"/>
  <c r="AD99" i="1"/>
  <c r="AB99" i="1"/>
  <c r="AF98" i="1"/>
  <c r="AE98" i="1"/>
  <c r="AD98" i="1"/>
  <c r="AB98" i="1"/>
  <c r="AF97" i="1"/>
  <c r="AE97" i="1"/>
  <c r="AD97" i="1"/>
  <c r="AB97" i="1"/>
  <c r="AF96" i="1"/>
  <c r="AE96" i="1"/>
  <c r="AD96" i="1"/>
  <c r="AB96" i="1"/>
  <c r="AF95" i="1"/>
  <c r="AE95" i="1"/>
  <c r="AD95" i="1"/>
  <c r="AB95" i="1"/>
  <c r="AF94" i="1"/>
  <c r="AE94" i="1"/>
  <c r="AD94" i="1"/>
  <c r="AB94" i="1"/>
  <c r="AF93" i="1"/>
  <c r="AE93" i="1"/>
  <c r="AD93" i="1"/>
  <c r="AB93" i="1"/>
  <c r="AF92" i="1"/>
  <c r="AE92" i="1"/>
  <c r="AD92" i="1"/>
  <c r="AB92" i="1"/>
  <c r="AF91" i="1"/>
  <c r="AE91" i="1"/>
  <c r="AD91" i="1"/>
  <c r="AB91" i="1"/>
  <c r="AF90" i="1"/>
  <c r="AE90" i="1"/>
  <c r="AD90" i="1"/>
  <c r="AB90" i="1"/>
  <c r="AF89" i="1"/>
  <c r="AE89" i="1"/>
  <c r="AD89" i="1"/>
  <c r="AB89" i="1"/>
  <c r="AF88" i="1"/>
  <c r="AE88" i="1"/>
  <c r="AD88" i="1"/>
  <c r="AB88" i="1"/>
  <c r="AF87" i="1"/>
  <c r="AE87" i="1"/>
  <c r="AD87" i="1"/>
  <c r="AB87" i="1"/>
  <c r="AF86" i="1"/>
  <c r="AE86" i="1"/>
  <c r="AD86" i="1"/>
  <c r="AB86" i="1"/>
  <c r="AF85" i="1"/>
  <c r="AE85" i="1"/>
  <c r="AD85" i="1"/>
  <c r="AB85" i="1"/>
  <c r="AF84" i="1"/>
  <c r="AE84" i="1"/>
  <c r="AD84" i="1"/>
  <c r="AB84" i="1"/>
  <c r="AF83" i="1"/>
  <c r="AE83" i="1"/>
  <c r="AD83" i="1"/>
  <c r="AB83" i="1"/>
  <c r="AF82" i="1"/>
  <c r="AE82" i="1"/>
  <c r="AD82" i="1"/>
  <c r="AB82" i="1"/>
  <c r="AF81" i="1"/>
  <c r="AE81" i="1"/>
  <c r="AD81" i="1"/>
  <c r="AB81" i="1"/>
  <c r="AF80" i="1"/>
  <c r="AE80" i="1"/>
  <c r="AD80" i="1"/>
  <c r="AB80" i="1"/>
  <c r="AF79" i="1"/>
  <c r="AE79" i="1"/>
  <c r="AD79" i="1"/>
  <c r="AB79" i="1"/>
  <c r="AF78" i="1"/>
  <c r="AE78" i="1"/>
  <c r="AD78" i="1"/>
  <c r="AB78" i="1"/>
  <c r="AF77" i="1"/>
  <c r="AE77" i="1"/>
  <c r="AD77" i="1"/>
  <c r="AB77" i="1"/>
  <c r="AF76" i="1"/>
  <c r="AE76" i="1"/>
  <c r="AD76" i="1"/>
  <c r="AB76" i="1"/>
  <c r="AF75" i="1"/>
  <c r="AE75" i="1"/>
  <c r="AD75" i="1"/>
  <c r="AB75" i="1"/>
  <c r="AF74" i="1"/>
  <c r="AE74" i="1"/>
  <c r="AD74" i="1"/>
  <c r="AB74" i="1"/>
  <c r="AF73" i="1"/>
  <c r="AE73" i="1"/>
  <c r="AD73" i="1"/>
  <c r="AB73" i="1"/>
  <c r="AF72" i="1"/>
  <c r="AE72" i="1"/>
  <c r="AD72" i="1"/>
  <c r="AB72" i="1"/>
  <c r="AF71" i="1"/>
  <c r="AE71" i="1"/>
  <c r="AD71" i="1"/>
  <c r="AB71" i="1"/>
  <c r="AF70" i="1"/>
  <c r="AE70" i="1"/>
  <c r="AD70" i="1"/>
  <c r="AB70" i="1"/>
  <c r="AF69" i="1"/>
  <c r="AE69" i="1"/>
  <c r="AD69" i="1"/>
  <c r="AB69" i="1"/>
  <c r="AF68" i="1"/>
  <c r="AE68" i="1"/>
  <c r="AD68" i="1"/>
  <c r="AB68" i="1"/>
  <c r="AF67" i="1"/>
  <c r="AE67" i="1"/>
  <c r="AD67" i="1"/>
  <c r="AB67" i="1"/>
  <c r="AF66" i="1"/>
  <c r="AE66" i="1"/>
  <c r="AD66" i="1"/>
  <c r="AB66" i="1"/>
  <c r="AF65" i="1"/>
  <c r="AE65" i="1"/>
  <c r="AD65" i="1"/>
  <c r="AB65" i="1"/>
  <c r="AF64" i="1"/>
  <c r="AE64" i="1"/>
  <c r="AD64" i="1"/>
  <c r="AB64" i="1"/>
  <c r="AF63" i="1"/>
  <c r="AE63" i="1"/>
  <c r="AD63" i="1"/>
  <c r="AB63" i="1"/>
  <c r="AF62" i="1"/>
  <c r="AE62" i="1"/>
  <c r="AD62" i="1"/>
  <c r="AB62" i="1"/>
  <c r="AF61" i="1"/>
  <c r="AE61" i="1"/>
  <c r="AD61" i="1"/>
  <c r="AB61" i="1"/>
  <c r="AF60" i="1"/>
  <c r="AE60" i="1"/>
  <c r="AD60" i="1"/>
  <c r="AB60" i="1"/>
  <c r="AF59" i="1"/>
  <c r="AE59" i="1"/>
  <c r="AD59" i="1"/>
  <c r="AB59" i="1"/>
  <c r="AF58" i="1"/>
  <c r="AE58" i="1"/>
  <c r="AD58" i="1"/>
  <c r="AB58" i="1"/>
  <c r="AF57" i="1"/>
  <c r="AE57" i="1"/>
  <c r="AD57" i="1"/>
  <c r="AB57" i="1"/>
  <c r="AF56" i="1"/>
  <c r="AE56" i="1"/>
  <c r="AD56" i="1"/>
  <c r="AB56" i="1"/>
  <c r="AF55" i="1"/>
  <c r="AE55" i="1"/>
  <c r="AD55" i="1"/>
  <c r="AB55" i="1"/>
  <c r="AF54" i="1"/>
  <c r="AE54" i="1"/>
  <c r="AD54" i="1"/>
  <c r="AB54" i="1"/>
  <c r="AF53" i="1"/>
  <c r="AE53" i="1"/>
  <c r="AD53" i="1"/>
  <c r="AB53" i="1"/>
  <c r="AF52" i="1"/>
  <c r="AE52" i="1"/>
  <c r="AD52" i="1"/>
  <c r="AB52" i="1"/>
  <c r="AF51" i="1"/>
  <c r="AE51" i="1"/>
  <c r="AD51" i="1"/>
  <c r="AB51" i="1"/>
  <c r="AF50" i="1"/>
  <c r="AE50" i="1"/>
  <c r="AD50" i="1"/>
  <c r="AB50" i="1"/>
  <c r="AF49" i="1"/>
  <c r="AE49" i="1"/>
  <c r="AD49" i="1"/>
  <c r="AB49" i="1"/>
  <c r="AF48" i="1"/>
  <c r="AE48" i="1"/>
  <c r="AD48" i="1"/>
  <c r="AB48" i="1"/>
  <c r="AF47" i="1"/>
  <c r="AE47" i="1"/>
  <c r="AD47" i="1"/>
  <c r="AB47" i="1"/>
  <c r="AF46" i="1"/>
  <c r="AE46" i="1"/>
  <c r="AD46" i="1"/>
  <c r="AB46" i="1"/>
  <c r="AF45" i="1"/>
  <c r="AE45" i="1"/>
  <c r="AD45" i="1"/>
  <c r="AB45" i="1"/>
  <c r="AF44" i="1"/>
  <c r="AE44" i="1"/>
  <c r="AD44" i="1"/>
  <c r="AB44" i="1"/>
  <c r="AF43" i="1"/>
  <c r="AE43" i="1"/>
  <c r="AD43" i="1"/>
  <c r="AB43" i="1"/>
  <c r="AF42" i="1"/>
  <c r="AE42" i="1"/>
  <c r="AD42" i="1"/>
  <c r="AB42" i="1"/>
  <c r="AF41" i="1"/>
  <c r="AE41" i="1"/>
  <c r="AD41" i="1"/>
  <c r="AB41" i="1"/>
  <c r="AF40" i="1"/>
  <c r="AE40" i="1"/>
  <c r="AD40" i="1"/>
  <c r="AB40" i="1"/>
  <c r="AF39" i="1"/>
  <c r="AE39" i="1"/>
  <c r="AD39" i="1"/>
  <c r="AB39" i="1"/>
  <c r="AF38" i="1"/>
  <c r="AE38" i="1"/>
  <c r="AD38" i="1"/>
  <c r="AB38" i="1"/>
  <c r="AF37" i="1"/>
  <c r="AE37" i="1"/>
  <c r="AD37" i="1"/>
  <c r="AB37" i="1"/>
  <c r="AF36" i="1"/>
  <c r="AE36" i="1"/>
  <c r="AD36" i="1"/>
  <c r="AB36" i="1"/>
  <c r="AF35" i="1"/>
  <c r="AE35" i="1"/>
  <c r="AD35" i="1"/>
  <c r="AB35" i="1"/>
  <c r="AF34" i="1"/>
  <c r="AE34" i="1"/>
  <c r="AD34" i="1"/>
  <c r="AB34" i="1"/>
  <c r="AF33" i="1"/>
  <c r="AE33" i="1"/>
  <c r="AD33" i="1"/>
  <c r="AB33" i="1"/>
  <c r="AF32" i="1"/>
  <c r="AE32" i="1"/>
  <c r="AD32" i="1"/>
  <c r="AB32" i="1"/>
  <c r="AF31" i="1"/>
  <c r="AE31" i="1"/>
  <c r="AD31" i="1"/>
  <c r="AB31" i="1"/>
  <c r="AF30" i="1"/>
  <c r="AE30" i="1"/>
  <c r="AD30" i="1"/>
  <c r="AB30" i="1"/>
  <c r="AF29" i="1"/>
  <c r="AE29" i="1"/>
  <c r="AD29" i="1"/>
  <c r="AB29" i="1"/>
  <c r="AF28" i="1"/>
  <c r="AE28" i="1"/>
  <c r="AD28" i="1"/>
  <c r="AB28" i="1"/>
  <c r="AF27" i="1"/>
  <c r="AE27" i="1"/>
  <c r="AD27" i="1"/>
  <c r="AB27" i="1"/>
  <c r="AF26" i="1"/>
  <c r="AE26" i="1"/>
  <c r="AD26" i="1"/>
  <c r="AB26" i="1"/>
  <c r="AF25" i="1"/>
  <c r="AE25" i="1"/>
  <c r="AD25" i="1"/>
  <c r="AB25" i="1"/>
  <c r="AF24" i="1"/>
  <c r="AE24" i="1"/>
  <c r="AD24" i="1"/>
  <c r="AB24" i="1"/>
  <c r="AF23" i="1"/>
  <c r="AE23" i="1"/>
  <c r="AD23" i="1"/>
  <c r="AB23" i="1"/>
  <c r="AF22" i="1"/>
  <c r="AE22" i="1"/>
  <c r="AD22" i="1"/>
  <c r="AB22" i="1"/>
  <c r="AF21" i="1"/>
  <c r="AE21" i="1"/>
  <c r="AD21" i="1"/>
  <c r="AB21" i="1"/>
  <c r="AF20" i="1"/>
  <c r="AE20" i="1"/>
  <c r="AD20" i="1"/>
  <c r="AB20" i="1"/>
  <c r="AF19" i="1"/>
  <c r="AE19" i="1"/>
  <c r="AD19" i="1"/>
  <c r="AB19" i="1"/>
  <c r="AF18" i="1"/>
  <c r="AE18" i="1"/>
  <c r="AD18" i="1"/>
  <c r="AB18" i="1"/>
  <c r="AF17" i="1"/>
  <c r="AE17" i="1"/>
  <c r="AD17" i="1"/>
  <c r="AB17" i="1"/>
  <c r="AF16" i="1"/>
  <c r="AE16" i="1"/>
  <c r="AD16" i="1"/>
  <c r="AB16" i="1"/>
  <c r="AF15" i="1"/>
  <c r="AE15" i="1"/>
  <c r="AD15" i="1"/>
  <c r="AB15" i="1"/>
  <c r="AF14" i="1"/>
  <c r="AE14" i="1"/>
  <c r="AD14" i="1"/>
  <c r="AB14" i="1"/>
  <c r="AF13" i="1"/>
  <c r="AE13" i="1"/>
  <c r="AD13" i="1"/>
  <c r="AB13" i="1"/>
  <c r="AF12" i="1"/>
  <c r="AE12" i="1"/>
  <c r="AD12" i="1"/>
  <c r="AB12" i="1"/>
  <c r="AF11" i="1"/>
  <c r="AE11" i="1"/>
  <c r="AD11" i="1"/>
  <c r="AB11" i="1"/>
  <c r="AF10" i="1"/>
  <c r="AE10" i="1"/>
  <c r="AD10" i="1"/>
  <c r="AB10" i="1"/>
  <c r="AF9" i="1"/>
  <c r="AE9" i="1"/>
  <c r="AD9" i="1"/>
  <c r="AB9" i="1"/>
  <c r="AF8" i="1"/>
  <c r="AE8" i="1"/>
  <c r="AD8" i="1"/>
  <c r="AB8" i="1"/>
  <c r="AF7" i="1"/>
  <c r="AE7" i="1"/>
  <c r="AD7" i="1"/>
  <c r="AB7" i="1"/>
  <c r="AF6" i="1"/>
  <c r="AE6" i="1"/>
  <c r="AD6" i="1"/>
  <c r="AB6" i="1"/>
  <c r="AF5" i="1"/>
  <c r="AE5" i="1"/>
  <c r="AD5" i="1"/>
  <c r="AB5" i="1"/>
  <c r="AF4" i="1"/>
  <c r="AE4" i="1"/>
  <c r="AD4" i="1"/>
  <c r="AB4" i="1"/>
  <c r="AF3" i="1"/>
  <c r="AE3" i="1"/>
  <c r="AD3" i="1"/>
  <c r="AB3" i="1"/>
  <c r="AF2" i="1"/>
  <c r="AE2" i="1"/>
  <c r="AD2" i="1"/>
  <c r="AB2" i="1"/>
  <c r="E4" i="7"/>
  <c r="E8" i="7"/>
</calcChain>
</file>

<file path=xl/sharedStrings.xml><?xml version="1.0" encoding="utf-8"?>
<sst xmlns="http://schemas.openxmlformats.org/spreadsheetml/2006/main" count="1558" uniqueCount="432">
  <si>
    <t>region</t>
  </si>
  <si>
    <t>comuna</t>
  </si>
  <si>
    <t>Iquique</t>
  </si>
  <si>
    <t>Alto Hospicio</t>
  </si>
  <si>
    <t>Pozo Almonte</t>
  </si>
  <si>
    <t>Camiña</t>
  </si>
  <si>
    <t>Huara</t>
  </si>
  <si>
    <t>Pica</t>
  </si>
  <si>
    <t>Antofagasta</t>
  </si>
  <si>
    <t>Mejillones</t>
  </si>
  <si>
    <t>Sierra Gorda</t>
  </si>
  <si>
    <t>Taltal</t>
  </si>
  <si>
    <t>Calama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</si>
  <si>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</si>
  <si>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</si>
  <si>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</si>
  <si>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</si>
  <si>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</si>
  <si>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</si>
  <si>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</si>
  <si>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</si>
  <si>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</si>
  <si>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</si>
  <si>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</si>
  <si>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</si>
  <si>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</si>
  <si>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</si>
  <si>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</si>
  <si>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</si>
  <si>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Paihuano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</si>
  <si>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</si>
  <si>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</si>
  <si>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</si>
  <si>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</si>
  <si>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</si>
  <si>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</si>
  <si>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</si>
  <si>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</si>
  <si>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</si>
  <si>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</si>
  <si>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</si>
  <si>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</si>
  <si>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</si>
  <si>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</si>
  <si>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</si>
  <si>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</si>
  <si>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</si>
  <si>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</si>
  <si>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</si>
  <si>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</si>
  <si>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</si>
  <si>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</si>
  <si>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</si>
  <si>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</si>
  <si>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</si>
  <si>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</si>
  <si>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</si>
  <si>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</si>
  <si>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</si>
  <si>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</si>
  <si>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</si>
  <si>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</si>
  <si>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</si>
  <si>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</si>
  <si>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</si>
  <si>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</si>
  <si>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</si>
  <si>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</si>
  <si>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</si>
  <si>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</si>
  <si>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</si>
  <si>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</si>
  <si>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</si>
  <si>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</si>
  <si>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</si>
  <si>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</si>
  <si>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</si>
  <si>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</si>
  <si>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</si>
  <si>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</si>
  <si>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</si>
  <si>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</si>
  <si>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</si>
  <si>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</si>
  <si>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</si>
  <si>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</si>
  <si>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</si>
  <si>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</si>
  <si>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</si>
  <si>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</si>
  <si>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</si>
  <si>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Requinoa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</si>
  <si>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</si>
  <si>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</si>
  <si>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</si>
  <si>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</si>
  <si>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</si>
  <si>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</si>
  <si>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</si>
  <si>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</si>
  <si>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</si>
  <si>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</si>
  <si>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</si>
  <si>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</si>
  <si>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</si>
  <si>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</si>
  <si>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</si>
  <si>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</si>
  <si>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</si>
  <si>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</si>
  <si>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</si>
  <si>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</si>
  <si>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</si>
  <si>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</si>
  <si>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</si>
  <si>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</si>
  <si>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</si>
  <si>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</si>
  <si>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</si>
  <si>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</si>
  <si>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</si>
  <si>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</si>
  <si>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</si>
  <si>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</si>
  <si>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</si>
  <si>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</si>
  <si>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</si>
  <si>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</si>
  <si>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</si>
  <si>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</si>
  <si>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</si>
  <si>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</si>
  <si>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</si>
  <si>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</si>
  <si>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</si>
  <si>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</si>
  <si>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</si>
  <si>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</si>
  <si>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</si>
  <si>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</si>
  <si>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</si>
  <si>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</si>
  <si>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</si>
  <si>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</si>
  <si>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</si>
  <si>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</si>
  <si>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</si>
  <si>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</si>
  <si>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</si>
  <si>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</si>
  <si>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</si>
  <si>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</si>
  <si>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</si>
  <si>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/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</si>
  <si>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</si>
  <si>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</si>
  <si>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</si>
  <si>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</si>
  <si>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</si>
  <si>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</si>
  <si>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</si>
  <si>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</si>
  <si>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</si>
  <si>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</si>
  <si>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</si>
  <si>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</si>
  <si>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</si>
  <si>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</si>
  <si>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</si>
  <si>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</si>
  <si>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</si>
  <si>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</si>
  <si>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</si>
  <si>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</si>
  <si>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</si>
  <si>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</si>
  <si>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</si>
  <si>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</si>
  <si>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</si>
  <si>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</si>
  <si>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</si>
  <si>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</si>
  <si>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</si>
  <si>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</si>
  <si>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</si>
  <si>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</si>
  <si>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Ranquil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</si>
  <si>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</si>
  <si>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</si>
  <si>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</si>
  <si>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</si>
  <si>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</si>
  <si>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</si>
  <si>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</si>
  <si>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</si>
  <si>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</si>
  <si>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</si>
  <si>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</si>
  <si>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</si>
  <si>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</si>
  <si>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</si>
  <si>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</si>
  <si>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</si>
  <si>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</si>
  <si>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</si>
  <si>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</si>
  <si>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</si>
  <si>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</si>
  <si>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</si>
  <si>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</si>
  <si>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</si>
  <si>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</si>
  <si>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</si>
  <si>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</si>
  <si>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</si>
  <si>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</si>
  <si>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</si>
  <si>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</si>
  <si>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</si>
  <si>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</si>
  <si>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</si>
  <si>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</si>
  <si>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</si>
  <si>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</si>
  <si>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</si>
  <si>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</si>
  <si>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</si>
  <si>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</si>
  <si>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</si>
  <si>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</si>
  <si>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</si>
  <si>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</si>
  <si>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</si>
  <si>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</si>
  <si>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</si>
  <si>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</si>
  <si>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</si>
  <si>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</si>
  <si>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</si>
  <si>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</si>
  <si>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</si>
  <si>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</si>
  <si>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</si>
  <si>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</si>
  <si>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</si>
  <si>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</si>
  <si>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</si>
  <si>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</si>
  <si>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</si>
  <si>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</si>
  <si>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Coyhaique</t>
  </si>
  <si>
    <t>Aisén</t>
  </si>
  <si>
    <t>Cochrane</t>
  </si>
  <si>
    <t>Chile Chico</t>
  </si>
  <si>
    <t>Río Ibáñez</t>
  </si>
  <si>
    <t>Punta Arenas</t>
  </si>
  <si>
    <t>Porvenir</t>
  </si>
  <si>
    <t>Natales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</si>
  <si>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</si>
  <si>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</si>
  <si>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</si>
  <si>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</si>
  <si>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</si>
  <si>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</si>
  <si>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</si>
  <si>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</si>
  <si>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</si>
  <si>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</si>
  <si>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</si>
  <si>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</si>
  <si>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</si>
  <si>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</si>
  <si>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</si>
  <si>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</si>
  <si>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</si>
  <si>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</si>
  <si>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</si>
  <si>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</si>
  <si>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</si>
  <si>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</si>
  <si>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</si>
  <si>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</si>
  <si>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</si>
  <si>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</si>
  <si>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</si>
  <si>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</si>
  <si>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</si>
  <si>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</si>
  <si>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</si>
  <si>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</si>
  <si>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</si>
  <si>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</si>
  <si>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</si>
  <si>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</si>
  <si>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</si>
  <si>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 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</si>
  <si>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</si>
  <si>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</si>
  <si>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</si>
  <si>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</si>
  <si>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</si>
  <si>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</si>
  <si>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</si>
  <si>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</si>
  <si>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</si>
  <si>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</si>
  <si>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</si>
  <si>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</si>
  <si>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</si>
  <si>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</si>
  <si>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</si>
  <si>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</si>
  <si>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</si>
  <si>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</si>
  <si>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Mafil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</si>
  <si>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</si>
  <si>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</si>
  <si>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</si>
  <si>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</si>
  <si>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</si>
  <si>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</si>
  <si>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</si>
  <si>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</si>
  <si>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</si>
  <si>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esc</t>
  </si>
  <si>
    <t>ne</t>
  </si>
  <si>
    <t>ventas</t>
  </si>
  <si>
    <t>ntrab</t>
  </si>
  <si>
    <t>remu</t>
  </si>
  <si>
    <t>colegios_em</t>
  </si>
  <si>
    <t>robos</t>
  </si>
  <si>
    <t>homicidios</t>
  </si>
  <si>
    <t>educ1%</t>
  </si>
  <si>
    <t>educ2%</t>
  </si>
  <si>
    <t>educ3%</t>
  </si>
  <si>
    <t>desempleo%</t>
  </si>
  <si>
    <t xml:space="preserve">Identificador para las regiones de chile (1=primera region, 2=segunda region, etc) </t>
  </si>
  <si>
    <t>Identificador de comuna de acuerdo a la Encuesta de Caracterización Socioeconómica  Nacional del año 2011 (CASEN)</t>
  </si>
  <si>
    <t>Años promedio de escolaridad de la población encuestada en la CASEN 2011</t>
  </si>
  <si>
    <t>Porcentaje de personas que completaron estudios de enseñanza media</t>
  </si>
  <si>
    <t>Porcentaje de personas que completaron estudios básicos</t>
  </si>
  <si>
    <t>Porcentaje de personas que completaron la educación superior</t>
  </si>
  <si>
    <t>Tasa de desempleo comunal (CASEN 2011)</t>
  </si>
  <si>
    <t>Número de robos con violencia e intimidación</t>
  </si>
  <si>
    <t>Número de homicidios</t>
  </si>
  <si>
    <t>inicios</t>
  </si>
  <si>
    <t>Porcentaje de población pobre ( %)</t>
  </si>
  <si>
    <t>Total de empresas existentes en la comuna (en miles de empresas)</t>
  </si>
  <si>
    <t>Total de ventas de las empresas existentes en la comuna (en millones de UF)</t>
  </si>
  <si>
    <t>Total de trabajadores de las empresas existentes (en miles de trabajadores)</t>
  </si>
  <si>
    <t>Total de remuneraciones de las empresas existentes (en millones de UF)</t>
  </si>
  <si>
    <t>docentes_em</t>
  </si>
  <si>
    <t>matl_em</t>
  </si>
  <si>
    <t>Total de docentes de aula en la enseñanza media</t>
  </si>
  <si>
    <t>Total de matriculados en la enseñanza media</t>
  </si>
  <si>
    <t>Total de colegios de enseñanza media</t>
  </si>
  <si>
    <t>salario</t>
  </si>
  <si>
    <t>Salario promedio a partir de CASEN 2011 (en miles de pesos chilenos)</t>
  </si>
  <si>
    <t>idregion</t>
  </si>
  <si>
    <t>Tarapaca</t>
  </si>
  <si>
    <t>Atacama</t>
  </si>
  <si>
    <t>Valparaiso</t>
  </si>
  <si>
    <t>Ohiggins</t>
  </si>
  <si>
    <t>Biobio</t>
  </si>
  <si>
    <t>Araucania</t>
  </si>
  <si>
    <t>Aysen</t>
  </si>
  <si>
    <t>Magallanes</t>
  </si>
  <si>
    <t>Metropolitana</t>
  </si>
  <si>
    <t>Los Rios</t>
  </si>
  <si>
    <t>pea</t>
  </si>
  <si>
    <t>pob_tot</t>
  </si>
  <si>
    <t>emprendimiento</t>
  </si>
  <si>
    <t>Nombre de la región</t>
  </si>
  <si>
    <t>Nombre de la comuna</t>
  </si>
  <si>
    <t>Total de empresas de primera categoria que inician actividades en el Servicio de Impuestos Internos (SII), puede ser considerada una buena aproximación al emprendimiento</t>
  </si>
  <si>
    <t>Población comunal total (en miles de habitantes)</t>
  </si>
  <si>
    <t>Población Economicamente Activa de la región (en miles de trabajadores)</t>
  </si>
  <si>
    <t>Indicador de emprendimiento normalizado (inicios de empresas por cada 10000 miembros de la PEA)</t>
  </si>
  <si>
    <t>tipo</t>
  </si>
  <si>
    <t>rural</t>
  </si>
  <si>
    <t>urbano</t>
  </si>
  <si>
    <t>comuna rural o urbana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</si>
  <si>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</si>
  <si>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</si>
  <si>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</si>
  <si>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</si>
  <si>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</si>
  <si>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</si>
  <si>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</si>
  <si>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</si>
  <si>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</si>
  <si>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</si>
  <si>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</si>
  <si>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</si>
  <si>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</si>
  <si>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confianza(095%)</t>
  </si>
  <si>
    <t>ee</t>
  </si>
  <si>
    <t>et</t>
  </si>
  <si>
    <t>Desviación estándar/sqrt(cuenta)</t>
  </si>
  <si>
    <t>macro</t>
  </si>
  <si>
    <t>Norte</t>
  </si>
  <si>
    <t>Centro</t>
  </si>
  <si>
    <t>Sur</t>
  </si>
  <si>
    <t>Austral</t>
  </si>
  <si>
    <t>sur</t>
  </si>
  <si>
    <t>Etiquetas de fila</t>
  </si>
  <si>
    <t>Total general</t>
  </si>
  <si>
    <t>pobre</t>
  </si>
  <si>
    <t>Suma de esc</t>
  </si>
  <si>
    <t>Promedio de Robos3</t>
  </si>
  <si>
    <t>Promedio de pobre2</t>
  </si>
  <si>
    <t>Promedio de esc2</t>
  </si>
  <si>
    <t>idcomuna</t>
  </si>
  <si>
    <t>tamaño</t>
  </si>
  <si>
    <t>exten_km2</t>
  </si>
  <si>
    <t>macrozona</t>
  </si>
  <si>
    <t>Ubicación de las comunas en grandes zonas (norte, centro, sur, austral)</t>
  </si>
  <si>
    <t>Tamaño de la comuna de acuerdo a población en orden ascendente (1=las comunas más pequeñas, 5=las comunas más grandes)</t>
  </si>
  <si>
    <t>Extensión en kilómetros cuadrados de la comuna</t>
  </si>
  <si>
    <t xml:space="preserve">densidad </t>
  </si>
  <si>
    <t>Las variables que se van a tomar para aproximarnos a la teoría ecológica del crimen son</t>
  </si>
  <si>
    <t>población</t>
  </si>
  <si>
    <t>escolaridad</t>
  </si>
  <si>
    <t>pobreza</t>
  </si>
  <si>
    <t>Consideraciones</t>
  </si>
  <si>
    <t>1. La TEC utiliza como elemento explicativo del delito la densidad de población, por lo cual para corregir por el efecto tamaño esta debe ser calculada</t>
  </si>
  <si>
    <t>pob-nor</t>
  </si>
  <si>
    <t>esc-nor</t>
  </si>
  <si>
    <t>pobre-nor</t>
  </si>
  <si>
    <t>Robos-nor</t>
  </si>
  <si>
    <t>Nivel de confianza(95.0%)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</si>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</sst>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[base_comunal-2-desarrollo prueba.xlsx]Hoja6!Tabla 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Hoja6!$A$4:$A$12</c:f>
              <c:strCache>
                <c:ptCount val="8"/>
                <c:pt idx="0">
                  <c:v>Antofagasta</c:v>
                </c:pt>
                <c:pt idx="1">
                  <c:v>Calama</c:v>
                </c:pt>
                <c:pt idx="2">
                  <c:v>María Elena</c:v>
                </c:pt>
                <c:pt idx="3">
                  <c:v>Mejillones</c:v>
                </c:pt>
                <c:pt idx="4">
                  <c:v>San Pedro de Atacama</c:v>
                </c:pt>
                <c:pt idx="5">
                  <c:v>Sierra Gorda</c:v>
                </c:pt>
                <c:pt idx="6">
                  <c:v>Taltal</c:v>
                </c:pt>
                <c:pt idx="7">
                  <c:v>Tocopilla</c:v>
                </c:pt>
              </c:strCache>
            </c:strRef>
          </c:cat>
          <c:val>
            <c:numRef>
              <c:f>Hoja6!$B$4:$B$12</c:f>
              <c:numCache>
                <c:formatCode>General</c:formatCode>
                <c:ptCount val="8"/>
                <c:pt idx="0">
                  <c:v>11.63570022583008</c:v>
                </c:pt>
                <c:pt idx="1">
                  <c:v>10.94219970703125</c:v>
                </c:pt>
                <c:pt idx="2">
                  <c:v>11.16670036315918</c:v>
                </c:pt>
                <c:pt idx="3">
                  <c:v>9.960780143737794</c:v>
                </c:pt>
                <c:pt idx="4">
                  <c:v>9.399999618530276</c:v>
                </c:pt>
                <c:pt idx="5">
                  <c:v>9.423080444335937</c:v>
                </c:pt>
                <c:pt idx="6">
                  <c:v>10.28030014038086</c:v>
                </c:pt>
                <c:pt idx="7">
                  <c:v>10.625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552208"/>
        <c:axId val="-2108336256"/>
      </c:radarChart>
      <c:catAx>
        <c:axId val="-20965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336256"/>
        <c:crosses val="autoZero"/>
        <c:auto val="1"/>
        <c:lblAlgn val="ctr"/>
        <c:lblOffset val="100"/>
        <c:noMultiLvlLbl val="0"/>
      </c:catAx>
      <c:valAx>
        <c:axId val="-21083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65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[base_comunal-2-desarrollo prueba.xlsx]Hoja8!Tabla dinámica2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15875" cap="rnd" cmpd="sng" algn="ctr">
            <a:solidFill>
              <a:schemeClr val="accent1"/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15875" cap="rnd" cmpd="sng" algn="ctr">
            <a:solidFill>
              <a:schemeClr val="accent1"/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15875" cap="rnd" cmpd="sng" algn="ctr">
            <a:solidFill>
              <a:schemeClr val="accent1"/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Hoja8!$B$3</c:f>
              <c:strCache>
                <c:ptCount val="1"/>
                <c:pt idx="0">
                  <c:v>Promedio de Robos3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Hoja8!$A$4:$A$56</c:f>
              <c:strCache>
                <c:ptCount val="52"/>
                <c:pt idx="0">
                  <c:v>Alhué</c:v>
                </c:pt>
                <c:pt idx="1">
                  <c:v>Buin</c:v>
                </c:pt>
                <c:pt idx="2">
                  <c:v>Calera de Tango</c:v>
                </c:pt>
                <c:pt idx="3">
                  <c:v>Cerrillos</c:v>
                </c:pt>
                <c:pt idx="4">
                  <c:v>Cerro Navia</c:v>
                </c:pt>
                <c:pt idx="5">
                  <c:v>Colina</c:v>
                </c:pt>
                <c:pt idx="6">
                  <c:v>Conchalí</c:v>
                </c:pt>
                <c:pt idx="7">
                  <c:v>Curacaví</c:v>
                </c:pt>
                <c:pt idx="8">
                  <c:v>El Bosque</c:v>
                </c:pt>
                <c:pt idx="9">
                  <c:v>El Monte</c:v>
                </c:pt>
                <c:pt idx="10">
                  <c:v>Estación Central</c:v>
                </c:pt>
                <c:pt idx="11">
                  <c:v>Huechuraba</c:v>
                </c:pt>
                <c:pt idx="12">
                  <c:v>Independencia</c:v>
                </c:pt>
                <c:pt idx="13">
                  <c:v>Isla de Maipo</c:v>
                </c:pt>
                <c:pt idx="14">
                  <c:v>La Cisterna</c:v>
                </c:pt>
                <c:pt idx="15">
                  <c:v>La Florida</c:v>
                </c:pt>
                <c:pt idx="16">
                  <c:v>La Granja</c:v>
                </c:pt>
                <c:pt idx="17">
                  <c:v>La Pintana</c:v>
                </c:pt>
                <c:pt idx="18">
                  <c:v>La Reina</c:v>
                </c:pt>
                <c:pt idx="19">
                  <c:v>Lampa</c:v>
                </c:pt>
                <c:pt idx="20">
                  <c:v>Las Condes</c:v>
                </c:pt>
                <c:pt idx="21">
                  <c:v>Lo Barnechea</c:v>
                </c:pt>
                <c:pt idx="22">
                  <c:v>Lo Espejo</c:v>
                </c:pt>
                <c:pt idx="23">
                  <c:v>Lo Prado</c:v>
                </c:pt>
                <c:pt idx="24">
                  <c:v>Macul</c:v>
                </c:pt>
                <c:pt idx="25">
                  <c:v>Maipú</c:v>
                </c:pt>
                <c:pt idx="26">
                  <c:v>María Pinto</c:v>
                </c:pt>
                <c:pt idx="27">
                  <c:v>Melipilla</c:v>
                </c:pt>
                <c:pt idx="28">
                  <c:v>Ñuñoa</c:v>
                </c:pt>
                <c:pt idx="29">
                  <c:v>Padre Hurtado</c:v>
                </c:pt>
                <c:pt idx="30">
                  <c:v>Paine</c:v>
                </c:pt>
                <c:pt idx="31">
                  <c:v>Pedro Aguirre Cerda</c:v>
                </c:pt>
                <c:pt idx="32">
                  <c:v>Peñaflor</c:v>
                </c:pt>
                <c:pt idx="33">
                  <c:v>Peñalolén</c:v>
                </c:pt>
                <c:pt idx="34">
                  <c:v>Pirque</c:v>
                </c:pt>
                <c:pt idx="35">
                  <c:v>Providencia</c:v>
                </c:pt>
                <c:pt idx="36">
                  <c:v>Pudahuel</c:v>
                </c:pt>
                <c:pt idx="37">
                  <c:v>Puente Alto</c:v>
                </c:pt>
                <c:pt idx="38">
                  <c:v>Quilicura</c:v>
                </c:pt>
                <c:pt idx="39">
                  <c:v>Quinta Normal</c:v>
                </c:pt>
                <c:pt idx="40">
                  <c:v>Recoleta</c:v>
                </c:pt>
                <c:pt idx="41">
                  <c:v>Renca</c:v>
                </c:pt>
                <c:pt idx="42">
                  <c:v>San Bernardo</c:v>
                </c:pt>
                <c:pt idx="43">
                  <c:v>San Joaquín</c:v>
                </c:pt>
                <c:pt idx="44">
                  <c:v>San José de Maipo</c:v>
                </c:pt>
                <c:pt idx="45">
                  <c:v>San Miguel</c:v>
                </c:pt>
                <c:pt idx="46">
                  <c:v>San Pedro</c:v>
                </c:pt>
                <c:pt idx="47">
                  <c:v>San Ramón</c:v>
                </c:pt>
                <c:pt idx="48">
                  <c:v>Santiago</c:v>
                </c:pt>
                <c:pt idx="49">
                  <c:v>Talagante</c:v>
                </c:pt>
                <c:pt idx="50">
                  <c:v>Til Til</c:v>
                </c:pt>
                <c:pt idx="51">
                  <c:v>Vitacura</c:v>
                </c:pt>
              </c:strCache>
            </c:strRef>
          </c:cat>
          <c:val>
            <c:numRef>
              <c:f>Hoja8!$B$4:$B$56</c:f>
              <c:numCache>
                <c:formatCode>General</c:formatCode>
                <c:ptCount val="52"/>
                <c:pt idx="0">
                  <c:v>0.000977517106549364</c:v>
                </c:pt>
                <c:pt idx="1">
                  <c:v>0.0560443141088302</c:v>
                </c:pt>
                <c:pt idx="2">
                  <c:v>0.0352992288476159</c:v>
                </c:pt>
                <c:pt idx="3">
                  <c:v>0.162593678722711</c:v>
                </c:pt>
                <c:pt idx="4">
                  <c:v>0.169544911480395</c:v>
                </c:pt>
                <c:pt idx="5">
                  <c:v>0.134462908656457</c:v>
                </c:pt>
                <c:pt idx="6">
                  <c:v>0.192570869990225</c:v>
                </c:pt>
                <c:pt idx="7">
                  <c:v>0.0117302052785924</c:v>
                </c:pt>
                <c:pt idx="8">
                  <c:v>0.250570218312154</c:v>
                </c:pt>
                <c:pt idx="9">
                  <c:v>0.0212881503204084</c:v>
                </c:pt>
                <c:pt idx="10">
                  <c:v>0.345715216682959</c:v>
                </c:pt>
                <c:pt idx="11">
                  <c:v>0.118279569892473</c:v>
                </c:pt>
                <c:pt idx="12">
                  <c:v>0.135331812751168</c:v>
                </c:pt>
                <c:pt idx="13">
                  <c:v>0.0137938525035299</c:v>
                </c:pt>
                <c:pt idx="14">
                  <c:v>0.209188660801564</c:v>
                </c:pt>
                <c:pt idx="15">
                  <c:v>0.588791137178234</c:v>
                </c:pt>
                <c:pt idx="16">
                  <c:v>0.237971108938851</c:v>
                </c:pt>
                <c:pt idx="17">
                  <c:v>0.312696861083958</c:v>
                </c:pt>
                <c:pt idx="18">
                  <c:v>0.0767893993700445</c:v>
                </c:pt>
                <c:pt idx="19">
                  <c:v>0.0751602041924623</c:v>
                </c:pt>
                <c:pt idx="20">
                  <c:v>0.196915390463778</c:v>
                </c:pt>
                <c:pt idx="21">
                  <c:v>0.0538720538720539</c:v>
                </c:pt>
                <c:pt idx="22">
                  <c:v>0.164765938959487</c:v>
                </c:pt>
                <c:pt idx="23">
                  <c:v>0.132507874443358</c:v>
                </c:pt>
                <c:pt idx="24">
                  <c:v>0.130661453242098</c:v>
                </c:pt>
                <c:pt idx="25">
                  <c:v>0.651569458021071</c:v>
                </c:pt>
                <c:pt idx="26">
                  <c:v>0.00271532529597046</c:v>
                </c:pt>
                <c:pt idx="27">
                  <c:v>0.108504398826979</c:v>
                </c:pt>
                <c:pt idx="28">
                  <c:v>0.245356793743891</c:v>
                </c:pt>
                <c:pt idx="29">
                  <c:v>0.0360595199304877</c:v>
                </c:pt>
                <c:pt idx="30">
                  <c:v>0.0333441946345172</c:v>
                </c:pt>
                <c:pt idx="31">
                  <c:v>0.144346692733789</c:v>
                </c:pt>
                <c:pt idx="32">
                  <c:v>0.0628869338546758</c:v>
                </c:pt>
                <c:pt idx="33">
                  <c:v>0.225915064624742</c:v>
                </c:pt>
                <c:pt idx="34">
                  <c:v>0.00673400673400673</c:v>
                </c:pt>
                <c:pt idx="35">
                  <c:v>0.323449549256001</c:v>
                </c:pt>
                <c:pt idx="36">
                  <c:v>0.309872922776149</c:v>
                </c:pt>
                <c:pt idx="37">
                  <c:v>0.780058651026393</c:v>
                </c:pt>
                <c:pt idx="38">
                  <c:v>0.240251982187466</c:v>
                </c:pt>
                <c:pt idx="39">
                  <c:v>0.220267188009124</c:v>
                </c:pt>
                <c:pt idx="40">
                  <c:v>0.392961876832845</c:v>
                </c:pt>
                <c:pt idx="41">
                  <c:v>0.199956554795264</c:v>
                </c:pt>
                <c:pt idx="42">
                  <c:v>0.512110350820028</c:v>
                </c:pt>
                <c:pt idx="43">
                  <c:v>0.150211795373086</c:v>
                </c:pt>
                <c:pt idx="44">
                  <c:v>0.00347561637884218</c:v>
                </c:pt>
                <c:pt idx="45">
                  <c:v>0.196263712392745</c:v>
                </c:pt>
                <c:pt idx="46">
                  <c:v>0.00162919517758227</c:v>
                </c:pt>
                <c:pt idx="47">
                  <c:v>0.132507874443358</c:v>
                </c:pt>
                <c:pt idx="48">
                  <c:v>1.0</c:v>
                </c:pt>
                <c:pt idx="49">
                  <c:v>0.0637558379493864</c:v>
                </c:pt>
                <c:pt idx="50">
                  <c:v>0.00684261974584555</c:v>
                </c:pt>
                <c:pt idx="51">
                  <c:v>0.0641902899967416</c:v>
                </c:pt>
              </c:numCache>
            </c:numRef>
          </c:val>
        </c:ser>
        <c:ser>
          <c:idx val="1"/>
          <c:order val="1"/>
          <c:tx>
            <c:strRef>
              <c:f>Hoja8!$C$3</c:f>
              <c:strCache>
                <c:ptCount val="1"/>
                <c:pt idx="0">
                  <c:v>Promedio de pobre2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Hoja8!$A$4:$A$56</c:f>
              <c:strCache>
                <c:ptCount val="52"/>
                <c:pt idx="0">
                  <c:v>Alhué</c:v>
                </c:pt>
                <c:pt idx="1">
                  <c:v>Buin</c:v>
                </c:pt>
                <c:pt idx="2">
                  <c:v>Calera de Tango</c:v>
                </c:pt>
                <c:pt idx="3">
                  <c:v>Cerrillos</c:v>
                </c:pt>
                <c:pt idx="4">
                  <c:v>Cerro Navia</c:v>
                </c:pt>
                <c:pt idx="5">
                  <c:v>Colina</c:v>
                </c:pt>
                <c:pt idx="6">
                  <c:v>Conchalí</c:v>
                </c:pt>
                <c:pt idx="7">
                  <c:v>Curacaví</c:v>
                </c:pt>
                <c:pt idx="8">
                  <c:v>El Bosque</c:v>
                </c:pt>
                <c:pt idx="9">
                  <c:v>El Monte</c:v>
                </c:pt>
                <c:pt idx="10">
                  <c:v>Estación Central</c:v>
                </c:pt>
                <c:pt idx="11">
                  <c:v>Huechuraba</c:v>
                </c:pt>
                <c:pt idx="12">
                  <c:v>Independencia</c:v>
                </c:pt>
                <c:pt idx="13">
                  <c:v>Isla de Maipo</c:v>
                </c:pt>
                <c:pt idx="14">
                  <c:v>La Cisterna</c:v>
                </c:pt>
                <c:pt idx="15">
                  <c:v>La Florida</c:v>
                </c:pt>
                <c:pt idx="16">
                  <c:v>La Granja</c:v>
                </c:pt>
                <c:pt idx="17">
                  <c:v>La Pintana</c:v>
                </c:pt>
                <c:pt idx="18">
                  <c:v>La Reina</c:v>
                </c:pt>
                <c:pt idx="19">
                  <c:v>Lampa</c:v>
                </c:pt>
                <c:pt idx="20">
                  <c:v>Las Condes</c:v>
                </c:pt>
                <c:pt idx="21">
                  <c:v>Lo Barnechea</c:v>
                </c:pt>
                <c:pt idx="22">
                  <c:v>Lo Espejo</c:v>
                </c:pt>
                <c:pt idx="23">
                  <c:v>Lo Prado</c:v>
                </c:pt>
                <c:pt idx="24">
                  <c:v>Macul</c:v>
                </c:pt>
                <c:pt idx="25">
                  <c:v>Maipú</c:v>
                </c:pt>
                <c:pt idx="26">
                  <c:v>María Pinto</c:v>
                </c:pt>
                <c:pt idx="27">
                  <c:v>Melipilla</c:v>
                </c:pt>
                <c:pt idx="28">
                  <c:v>Ñuñoa</c:v>
                </c:pt>
                <c:pt idx="29">
                  <c:v>Padre Hurtado</c:v>
                </c:pt>
                <c:pt idx="30">
                  <c:v>Paine</c:v>
                </c:pt>
                <c:pt idx="31">
                  <c:v>Pedro Aguirre Cerda</c:v>
                </c:pt>
                <c:pt idx="32">
                  <c:v>Peñaflor</c:v>
                </c:pt>
                <c:pt idx="33">
                  <c:v>Peñalolén</c:v>
                </c:pt>
                <c:pt idx="34">
                  <c:v>Pirque</c:v>
                </c:pt>
                <c:pt idx="35">
                  <c:v>Providencia</c:v>
                </c:pt>
                <c:pt idx="36">
                  <c:v>Pudahuel</c:v>
                </c:pt>
                <c:pt idx="37">
                  <c:v>Puente Alto</c:v>
                </c:pt>
                <c:pt idx="38">
                  <c:v>Quilicura</c:v>
                </c:pt>
                <c:pt idx="39">
                  <c:v>Quinta Normal</c:v>
                </c:pt>
                <c:pt idx="40">
                  <c:v>Recoleta</c:v>
                </c:pt>
                <c:pt idx="41">
                  <c:v>Renca</c:v>
                </c:pt>
                <c:pt idx="42">
                  <c:v>San Bernardo</c:v>
                </c:pt>
                <c:pt idx="43">
                  <c:v>San Joaquín</c:v>
                </c:pt>
                <c:pt idx="44">
                  <c:v>San José de Maipo</c:v>
                </c:pt>
                <c:pt idx="45">
                  <c:v>San Miguel</c:v>
                </c:pt>
                <c:pt idx="46">
                  <c:v>San Pedro</c:v>
                </c:pt>
                <c:pt idx="47">
                  <c:v>San Ramón</c:v>
                </c:pt>
                <c:pt idx="48">
                  <c:v>Santiago</c:v>
                </c:pt>
                <c:pt idx="49">
                  <c:v>Talagante</c:v>
                </c:pt>
                <c:pt idx="50">
                  <c:v>Til Til</c:v>
                </c:pt>
                <c:pt idx="51">
                  <c:v>Vitacura</c:v>
                </c:pt>
              </c:strCache>
            </c:strRef>
          </c:cat>
          <c:val>
            <c:numRef>
              <c:f>Hoja8!$C$4:$C$56</c:f>
              <c:numCache>
                <c:formatCode>General</c:formatCode>
                <c:ptCount val="52"/>
                <c:pt idx="0">
                  <c:v>0.2</c:v>
                </c:pt>
                <c:pt idx="1">
                  <c:v>0.244444444444444</c:v>
                </c:pt>
                <c:pt idx="2">
                  <c:v>0.244444444444444</c:v>
                </c:pt>
                <c:pt idx="3">
                  <c:v>0.2</c:v>
                </c:pt>
                <c:pt idx="4">
                  <c:v>0.4</c:v>
                </c:pt>
                <c:pt idx="5">
                  <c:v>0.266666666666667</c:v>
                </c:pt>
                <c:pt idx="6">
                  <c:v>0.266666666666667</c:v>
                </c:pt>
                <c:pt idx="7">
                  <c:v>0.311111111111111</c:v>
                </c:pt>
                <c:pt idx="8">
                  <c:v>0.311111111111111</c:v>
                </c:pt>
                <c:pt idx="9">
                  <c:v>0.4</c:v>
                </c:pt>
                <c:pt idx="10">
                  <c:v>0.222222222222222</c:v>
                </c:pt>
                <c:pt idx="11">
                  <c:v>0.377777777777778</c:v>
                </c:pt>
                <c:pt idx="12">
                  <c:v>0.2</c:v>
                </c:pt>
                <c:pt idx="13">
                  <c:v>0.355555555555556</c:v>
                </c:pt>
                <c:pt idx="14">
                  <c:v>0.266666666666667</c:v>
                </c:pt>
                <c:pt idx="15">
                  <c:v>0.222222222222222</c:v>
                </c:pt>
                <c:pt idx="16">
                  <c:v>0.511111111111111</c:v>
                </c:pt>
                <c:pt idx="17">
                  <c:v>0.622222222222222</c:v>
                </c:pt>
                <c:pt idx="18">
                  <c:v>0.0666666666666667</c:v>
                </c:pt>
                <c:pt idx="19">
                  <c:v>0.355555555555556</c:v>
                </c:pt>
                <c:pt idx="20">
                  <c:v>0.0222222222222222</c:v>
                </c:pt>
                <c:pt idx="21">
                  <c:v>0.111111111111111</c:v>
                </c:pt>
                <c:pt idx="22">
                  <c:v>0.377777777777778</c:v>
                </c:pt>
                <c:pt idx="23">
                  <c:v>0.288888888888889</c:v>
                </c:pt>
                <c:pt idx="24">
                  <c:v>0.288888888888889</c:v>
                </c:pt>
                <c:pt idx="25">
                  <c:v>0.133333333333333</c:v>
                </c:pt>
                <c:pt idx="26">
                  <c:v>0.133333333333333</c:v>
                </c:pt>
                <c:pt idx="27">
                  <c:v>0.2</c:v>
                </c:pt>
                <c:pt idx="28">
                  <c:v>0.0666666666666667</c:v>
                </c:pt>
                <c:pt idx="29">
                  <c:v>0.377777777777778</c:v>
                </c:pt>
                <c:pt idx="30">
                  <c:v>0.311111111111111</c:v>
                </c:pt>
                <c:pt idx="31">
                  <c:v>0.288888888888889</c:v>
                </c:pt>
                <c:pt idx="32">
                  <c:v>0.2</c:v>
                </c:pt>
                <c:pt idx="33">
                  <c:v>0.244444444444444</c:v>
                </c:pt>
                <c:pt idx="34">
                  <c:v>0.266666666666667</c:v>
                </c:pt>
                <c:pt idx="35">
                  <c:v>0.0</c:v>
                </c:pt>
                <c:pt idx="36">
                  <c:v>0.355555555555556</c:v>
                </c:pt>
                <c:pt idx="37">
                  <c:v>0.288888888888889</c:v>
                </c:pt>
                <c:pt idx="38">
                  <c:v>0.377777777777778</c:v>
                </c:pt>
                <c:pt idx="39">
                  <c:v>0.177777777777778</c:v>
                </c:pt>
                <c:pt idx="40">
                  <c:v>0.244444444444444</c:v>
                </c:pt>
                <c:pt idx="41">
                  <c:v>0.422222222222222</c:v>
                </c:pt>
                <c:pt idx="42">
                  <c:v>0.355555555555556</c:v>
                </c:pt>
                <c:pt idx="43">
                  <c:v>0.288888888888889</c:v>
                </c:pt>
                <c:pt idx="44">
                  <c:v>0.244444444444444</c:v>
                </c:pt>
                <c:pt idx="45">
                  <c:v>0.111111111111111</c:v>
                </c:pt>
                <c:pt idx="46">
                  <c:v>0.155555555555556</c:v>
                </c:pt>
                <c:pt idx="47">
                  <c:v>0.511111111111111</c:v>
                </c:pt>
                <c:pt idx="48">
                  <c:v>0.177777777777778</c:v>
                </c:pt>
                <c:pt idx="49">
                  <c:v>0.288888888888889</c:v>
                </c:pt>
                <c:pt idx="50">
                  <c:v>0.222222222222222</c:v>
                </c:pt>
                <c:pt idx="51">
                  <c:v>0.0444444444444445</c:v>
                </c:pt>
              </c:numCache>
            </c:numRef>
          </c:val>
        </c:ser>
        <c:ser>
          <c:idx val="2"/>
          <c:order val="2"/>
          <c:tx>
            <c:strRef>
              <c:f>Hoja8!$D$3</c:f>
              <c:strCache>
                <c:ptCount val="1"/>
                <c:pt idx="0">
                  <c:v>Promedio de esc2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Ref>
              <c:f>Hoja8!$A$4:$A$56</c:f>
              <c:strCache>
                <c:ptCount val="52"/>
                <c:pt idx="0">
                  <c:v>Alhué</c:v>
                </c:pt>
                <c:pt idx="1">
                  <c:v>Buin</c:v>
                </c:pt>
                <c:pt idx="2">
                  <c:v>Calera de Tango</c:v>
                </c:pt>
                <c:pt idx="3">
                  <c:v>Cerrillos</c:v>
                </c:pt>
                <c:pt idx="4">
                  <c:v>Cerro Navia</c:v>
                </c:pt>
                <c:pt idx="5">
                  <c:v>Colina</c:v>
                </c:pt>
                <c:pt idx="6">
                  <c:v>Conchalí</c:v>
                </c:pt>
                <c:pt idx="7">
                  <c:v>Curacaví</c:v>
                </c:pt>
                <c:pt idx="8">
                  <c:v>El Bosque</c:v>
                </c:pt>
                <c:pt idx="9">
                  <c:v>El Monte</c:v>
                </c:pt>
                <c:pt idx="10">
                  <c:v>Estación Central</c:v>
                </c:pt>
                <c:pt idx="11">
                  <c:v>Huechuraba</c:v>
                </c:pt>
                <c:pt idx="12">
                  <c:v>Independencia</c:v>
                </c:pt>
                <c:pt idx="13">
                  <c:v>Isla de Maipo</c:v>
                </c:pt>
                <c:pt idx="14">
                  <c:v>La Cisterna</c:v>
                </c:pt>
                <c:pt idx="15">
                  <c:v>La Florida</c:v>
                </c:pt>
                <c:pt idx="16">
                  <c:v>La Granja</c:v>
                </c:pt>
                <c:pt idx="17">
                  <c:v>La Pintana</c:v>
                </c:pt>
                <c:pt idx="18">
                  <c:v>La Reina</c:v>
                </c:pt>
                <c:pt idx="19">
                  <c:v>Lampa</c:v>
                </c:pt>
                <c:pt idx="20">
                  <c:v>Las Condes</c:v>
                </c:pt>
                <c:pt idx="21">
                  <c:v>Lo Barnechea</c:v>
                </c:pt>
                <c:pt idx="22">
                  <c:v>Lo Espejo</c:v>
                </c:pt>
                <c:pt idx="23">
                  <c:v>Lo Prado</c:v>
                </c:pt>
                <c:pt idx="24">
                  <c:v>Macul</c:v>
                </c:pt>
                <c:pt idx="25">
                  <c:v>Maipú</c:v>
                </c:pt>
                <c:pt idx="26">
                  <c:v>María Pinto</c:v>
                </c:pt>
                <c:pt idx="27">
                  <c:v>Melipilla</c:v>
                </c:pt>
                <c:pt idx="28">
                  <c:v>Ñuñoa</c:v>
                </c:pt>
                <c:pt idx="29">
                  <c:v>Padre Hurtado</c:v>
                </c:pt>
                <c:pt idx="30">
                  <c:v>Paine</c:v>
                </c:pt>
                <c:pt idx="31">
                  <c:v>Pedro Aguirre Cerda</c:v>
                </c:pt>
                <c:pt idx="32">
                  <c:v>Peñaflor</c:v>
                </c:pt>
                <c:pt idx="33">
                  <c:v>Peñalolén</c:v>
                </c:pt>
                <c:pt idx="34">
                  <c:v>Pirque</c:v>
                </c:pt>
                <c:pt idx="35">
                  <c:v>Providencia</c:v>
                </c:pt>
                <c:pt idx="36">
                  <c:v>Pudahuel</c:v>
                </c:pt>
                <c:pt idx="37">
                  <c:v>Puente Alto</c:v>
                </c:pt>
                <c:pt idx="38">
                  <c:v>Quilicura</c:v>
                </c:pt>
                <c:pt idx="39">
                  <c:v>Quinta Normal</c:v>
                </c:pt>
                <c:pt idx="40">
                  <c:v>Recoleta</c:v>
                </c:pt>
                <c:pt idx="41">
                  <c:v>Renca</c:v>
                </c:pt>
                <c:pt idx="42">
                  <c:v>San Bernardo</c:v>
                </c:pt>
                <c:pt idx="43">
                  <c:v>San Joaquín</c:v>
                </c:pt>
                <c:pt idx="44">
                  <c:v>San José de Maipo</c:v>
                </c:pt>
                <c:pt idx="45">
                  <c:v>San Miguel</c:v>
                </c:pt>
                <c:pt idx="46">
                  <c:v>San Pedro</c:v>
                </c:pt>
                <c:pt idx="47">
                  <c:v>San Ramón</c:v>
                </c:pt>
                <c:pt idx="48">
                  <c:v>Santiago</c:v>
                </c:pt>
                <c:pt idx="49">
                  <c:v>Talagante</c:v>
                </c:pt>
                <c:pt idx="50">
                  <c:v>Til Til</c:v>
                </c:pt>
                <c:pt idx="51">
                  <c:v>Vitacura</c:v>
                </c:pt>
              </c:strCache>
            </c:strRef>
          </c:cat>
          <c:val>
            <c:numRef>
              <c:f>Hoja8!$D$4:$D$56</c:f>
              <c:numCache>
                <c:formatCode>General</c:formatCode>
                <c:ptCount val="52"/>
                <c:pt idx="0">
                  <c:v>0.364042712335724</c:v>
                </c:pt>
                <c:pt idx="1">
                  <c:v>0.442435008601678</c:v>
                </c:pt>
                <c:pt idx="2">
                  <c:v>0.427373315902961</c:v>
                </c:pt>
                <c:pt idx="3">
                  <c:v>0.493189948380893</c:v>
                </c:pt>
                <c:pt idx="4">
                  <c:v>0.369990833643993</c:v>
                </c:pt>
                <c:pt idx="5">
                  <c:v>0.521328668342187</c:v>
                </c:pt>
                <c:pt idx="6">
                  <c:v>0.475315395993765</c:v>
                </c:pt>
                <c:pt idx="7">
                  <c:v>0.398714342082007</c:v>
                </c:pt>
                <c:pt idx="8">
                  <c:v>0.374597827994367</c:v>
                </c:pt>
                <c:pt idx="9">
                  <c:v>0.515718043196526</c:v>
                </c:pt>
                <c:pt idx="10">
                  <c:v>0.517196464388754</c:v>
                </c:pt>
                <c:pt idx="11">
                  <c:v>0.476689603721749</c:v>
                </c:pt>
                <c:pt idx="12">
                  <c:v>0.645256644636471</c:v>
                </c:pt>
                <c:pt idx="13">
                  <c:v>0.417018221403358</c:v>
                </c:pt>
                <c:pt idx="14">
                  <c:v>0.480556438437523</c:v>
                </c:pt>
                <c:pt idx="15">
                  <c:v>0.60639885131997</c:v>
                </c:pt>
                <c:pt idx="16">
                  <c:v>0.501776577449969</c:v>
                </c:pt>
                <c:pt idx="17">
                  <c:v>0.406892432678938</c:v>
                </c:pt>
                <c:pt idx="18">
                  <c:v>0.78075665392349</c:v>
                </c:pt>
                <c:pt idx="19">
                  <c:v>0.345198604154195</c:v>
                </c:pt>
                <c:pt idx="20">
                  <c:v>0.896913089631398</c:v>
                </c:pt>
                <c:pt idx="21">
                  <c:v>0.621477536326821</c:v>
                </c:pt>
                <c:pt idx="22">
                  <c:v>0.4839777673725</c:v>
                </c:pt>
                <c:pt idx="23">
                  <c:v>0.467145711166283</c:v>
                </c:pt>
                <c:pt idx="24">
                  <c:v>0.597234122235886</c:v>
                </c:pt>
                <c:pt idx="25">
                  <c:v>0.621287999783438</c:v>
                </c:pt>
                <c:pt idx="26">
                  <c:v>0.308485547431836</c:v>
                </c:pt>
                <c:pt idx="27">
                  <c:v>0.482963742346174</c:v>
                </c:pt>
                <c:pt idx="28">
                  <c:v>0.84950653840065</c:v>
                </c:pt>
                <c:pt idx="29">
                  <c:v>0.499312421616765</c:v>
                </c:pt>
                <c:pt idx="30">
                  <c:v>0.446807002945951</c:v>
                </c:pt>
                <c:pt idx="31">
                  <c:v>0.45966801097215</c:v>
                </c:pt>
                <c:pt idx="32">
                  <c:v>0.565891990652965</c:v>
                </c:pt>
                <c:pt idx="33">
                  <c:v>0.504543973675661</c:v>
                </c:pt>
                <c:pt idx="34">
                  <c:v>0.467335247709665</c:v>
                </c:pt>
                <c:pt idx="35">
                  <c:v>1.0</c:v>
                </c:pt>
                <c:pt idx="36">
                  <c:v>0.502458981313839</c:v>
                </c:pt>
                <c:pt idx="37">
                  <c:v>0.554035607652848</c:v>
                </c:pt>
                <c:pt idx="38">
                  <c:v>0.532417414783914</c:v>
                </c:pt>
                <c:pt idx="39">
                  <c:v>0.517575627860136</c:v>
                </c:pt>
                <c:pt idx="40">
                  <c:v>0.476120903706985</c:v>
                </c:pt>
                <c:pt idx="41">
                  <c:v>0.422434610005514</c:v>
                </c:pt>
                <c:pt idx="42">
                  <c:v>0.434525993011733</c:v>
                </c:pt>
                <c:pt idx="43">
                  <c:v>0.409535730824485</c:v>
                </c:pt>
                <c:pt idx="44">
                  <c:v>0.485266742405963</c:v>
                </c:pt>
                <c:pt idx="45">
                  <c:v>0.62369530369209</c:v>
                </c:pt>
                <c:pt idx="46">
                  <c:v>0.233247312786228</c:v>
                </c:pt>
                <c:pt idx="47">
                  <c:v>0.465136551498737</c:v>
                </c:pt>
                <c:pt idx="48">
                  <c:v>0.7558023648141</c:v>
                </c:pt>
                <c:pt idx="49">
                  <c:v>0.453772041588313</c:v>
                </c:pt>
                <c:pt idx="50">
                  <c:v>0.488527005952144</c:v>
                </c:pt>
                <c:pt idx="51">
                  <c:v>0.960857856676118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85344"/>
        <c:axId val="-2116387424"/>
      </c:radarChart>
      <c:catAx>
        <c:axId val="-21185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6387424"/>
        <c:crosses val="autoZero"/>
        <c:auto val="1"/>
        <c:lblAlgn val="ctr"/>
        <c:lblOffset val="100"/>
        <c:noMultiLvlLbl val="0"/>
      </c:catAx>
      <c:valAx>
        <c:axId val="-2116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85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138835</xdr:rowOff>
    </xdr:from>
    <xdr:to>
      <xdr:col>4</xdr:col>
      <xdr:colOff>1120262</xdr:colOff>
      <xdr:row>38</xdr:row>
      <xdr:rowOff>95750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462917</xdr:colOff>
      <xdr:row>1</xdr:row>
      <xdr:rowOff>36835</xdr:rowOff>
    </xdr:from>
    <xdr:to>
      <xdr:col>14</xdr:col>
      <xdr:colOff>102930</xdr:colOff>
      <xdr:row>31</xdr:row>
      <xdr:rowOff>79923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és Mauricio Castaño" refreshedDate="42250.977495486113" createdVersion="5" refreshedVersion="5" minRefreshableVersion="3" recordCount="324">
  <cacheSource type="worksheet">
    <worksheetSource ref="A1:AC325" sheet="datoscomu"/>
  </cacheSource>
  <cacheFields count="28">
    <cacheField name="macro" numFmtId="0">
      <sharedItems count="4">
        <s v="Norte"/>
        <s v="Centro"/>
        <s v="Sur"/>
        <s v="Austral"/>
      </sharedItems>
    </cacheField>
    <cacheField name="idregion" numFmtId="0">
      <sharedItems containsSemiMixedTypes="0" containsString="0" containsNumber="1" containsInteger="1" minValue="1" maxValue="15"/>
    </cacheField>
    <cacheField name="region" numFmtId="0">
      <sharedItems count="15">
        <s v="Tarapaca"/>
        <s v="Antofagasta"/>
        <s v="Atacama"/>
        <s v="Coquimbo"/>
        <s v="Valparaiso"/>
        <s v="Ohiggins"/>
        <s v="Maule"/>
        <s v="Biobio"/>
        <s v="Araucania"/>
        <s v="Los Lagos"/>
        <s v="Aysen"/>
        <s v="Magallanes"/>
        <s v="Metropolitana"/>
        <s v="Los Rios"/>
        <s v="Arica"/>
      </sharedItems>
    </cacheField>
    <cacheField name="id_comuna" numFmtId="0">
      <sharedItems containsSemiMixedTypes="0" containsString="0" containsNumber="1" containsInteger="1" minValue="1101" maxValue="15201"/>
    </cacheField>
    <cacheField name="comuna" numFmtId="0">
      <sharedItems count="322">
        <s v="Iquique"/>
        <s v="Alto Hospicio"/>
        <s v="Pozo Almonte"/>
        <s v="Camiña"/>
        <s v="Huara"/>
        <s v="Pica"/>
        <s v="Antofagasta"/>
        <s v="Mejillones"/>
        <s v="Sierra Gorda"/>
        <s v="Taltal"/>
        <s v="Calama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h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Puchuncaví"/>
        <s v="Quintero"/>
        <s v="Viña del Mar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i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"/>
        <s v="Contulmo"/>
        <s v="Curanilahue"/>
        <s v="Los Alamos"/>
        <s v="Tirúa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Chillán"/>
        <s v="Bulnes"/>
        <s v="Cobquecura"/>
        <s v="Coelemu"/>
        <s v="Coihueco"/>
        <s v="Chillán Viejo"/>
        <s v="El Carmen"/>
        <s v="Ninhue"/>
        <s v="Ñiquén"/>
        <s v="Pemuco"/>
        <s v="Pinto"/>
        <s v="Portezuelo"/>
        <s v="Quillón"/>
        <s v="Quirihue"/>
        <s v="Ranquil"/>
        <s v="San Carlos"/>
        <s v="San Fabián"/>
        <s v="San Ignacio"/>
        <s v="San Nicolás"/>
        <s v="Treguaco"/>
        <s v="Yungay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oyhaique"/>
        <s v="Aisén"/>
        <s v="Cochrane"/>
        <s v="Chile Chico"/>
        <s v="Río Ibáñez"/>
        <s v="Punta Arenas"/>
        <s v="Porvenir"/>
        <s v="Natales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 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afil"/>
        <s v="Paillaco"/>
        <s v="Panguipulli"/>
        <s v="La Unión"/>
        <s v="Futrono"/>
        <s v="Lago Ranco"/>
        <s v="Río Bueno"/>
        <s v="Arica"/>
        <s v="Camarones"/>
        <s v="Putre"/>
      </sharedItems>
    </cacheField>
    <cacheField name="tipo-1" numFmtId="0">
      <sharedItems containsSemiMixedTypes="0" containsString="0" containsNumber="1" containsInteger="1" minValue="0" maxValue="1" count="2">
        <n v="1"/>
        <n v="0"/>
      </sharedItems>
    </cacheField>
    <cacheField name="tipo" numFmtId="0">
      <sharedItems count="2">
        <s v="urbano"/>
        <s v="rural"/>
      </sharedItems>
    </cacheField>
    <cacheField name="inicios" numFmtId="0">
      <sharedItems containsSemiMixedTypes="0" containsString="0" containsNumber="1" containsInteger="1" minValue="8" maxValue="5257"/>
    </cacheField>
    <cacheField name="esc" numFmtId="164">
      <sharedItems containsSemiMixedTypes="0" containsString="0" containsNumber="1" minValue="5.2056097984313965" maxValue="15.756899833679199"/>
    </cacheField>
    <cacheField name="educ1%" numFmtId="164">
      <sharedItems containsSemiMixedTypes="0" containsString="0" containsNumber="1" minValue="12.732900619506836" maxValue="82.575798034667969"/>
    </cacheField>
    <cacheField name="educ2%" numFmtId="164">
      <sharedItems containsSemiMixedTypes="0" containsString="0" containsNumber="1" minValue="16.66670036315918" maxValue="66.128997802734375"/>
    </cacheField>
    <cacheField name="educ3%" numFmtId="164">
      <sharedItems containsSemiMixedTypes="0" containsString="0" containsNumber="1" minValue="0" maxValue="61.801200866699219"/>
    </cacheField>
    <cacheField name="desempleo%" numFmtId="164">
      <sharedItems containsSemiMixedTypes="0" containsString="0" containsNumber="1" minValue="0" maxValue="40.404041290283203"/>
    </cacheField>
    <cacheField name="robos" numFmtId="164">
      <sharedItems containsString="0" containsBlank="1" containsNumber="1" containsInteger="1" minValue="0" maxValue="9207" count="185">
        <n v="2347"/>
        <n v="1130"/>
        <n v="41"/>
        <n v="0"/>
        <n v="1"/>
        <n v="10"/>
        <n v="4012"/>
        <n v="67"/>
        <n v="2"/>
        <n v="20"/>
        <n v="1297"/>
        <n v="30"/>
        <n v="100"/>
        <n v="13"/>
        <n v="1379"/>
        <n v="132"/>
        <n v="36"/>
        <n v="64"/>
        <n v="188"/>
        <n v="4"/>
        <n v="22"/>
        <n v="1265"/>
        <n v="1391"/>
        <n v="32"/>
        <n v="9"/>
        <n v="5"/>
        <n v="84"/>
        <n v="109"/>
        <n v="6"/>
        <n v="90"/>
        <n v="49"/>
        <n v="636"/>
        <n v="46"/>
        <n v="7"/>
        <n v="4139"/>
        <n v="81"/>
        <n v="287"/>
        <n v="130"/>
        <n v="292"/>
        <n v="3592"/>
        <n v="406"/>
        <n v="39"/>
        <n v="52"/>
        <n v="145"/>
        <n v="373"/>
        <n v="296"/>
        <n v="44"/>
        <n v="25"/>
        <n v="1065"/>
        <n v="79"/>
        <n v="187"/>
        <n v="96"/>
        <n v="21"/>
        <n v="543"/>
        <n v="182"/>
        <n v="12"/>
        <n v="37"/>
        <n v="1020"/>
        <n v="170"/>
        <n v="19"/>
        <n v="702"/>
        <n v="2531"/>
        <n v="48"/>
        <n v="34"/>
        <n v="152"/>
        <n v="110"/>
        <n v="29"/>
        <n v="14"/>
        <n v="245"/>
        <n v="71"/>
        <n v="95"/>
        <n v="3"/>
        <n v="545"/>
        <n v="1133"/>
        <n v="59"/>
        <n v="68"/>
        <n v="8"/>
        <n v="31"/>
        <n v="16"/>
        <n v="63"/>
        <n v="797"/>
        <n v="149"/>
        <n v="481"/>
        <n v="17"/>
        <n v="105"/>
        <n v="18"/>
        <n v="3364"/>
        <n v="886"/>
        <n v="519"/>
        <n v="97"/>
        <n v="468"/>
        <n v="395"/>
        <n v="1102"/>
        <n v="968"/>
        <n v="150"/>
        <n v="697"/>
        <n v="101"/>
        <n v="114"/>
        <n v="151"/>
        <n v="60"/>
        <n v="1749"/>
        <n v="92"/>
        <n v="56"/>
        <n v="133"/>
        <n v="57"/>
        <n v="926"/>
        <n v="61"/>
        <n v="24"/>
        <n v="42"/>
        <n v="11"/>
        <n v="118"/>
        <n v="27"/>
        <n v="2032"/>
        <n v="50"/>
        <n v="47"/>
        <n v="80"/>
        <n v="38"/>
        <n v="208"/>
        <n v="43"/>
        <n v="144"/>
        <n v="168"/>
        <n v="77"/>
        <n v="40"/>
        <n v="1865"/>
        <n v="23"/>
        <n v="123"/>
        <n v="232"/>
        <n v="98"/>
        <n v="26"/>
        <n v="157"/>
        <n v="727"/>
        <n v="222"/>
        <m/>
        <n v="358"/>
        <n v="9207"/>
        <n v="1497"/>
        <n v="1561"/>
        <n v="1773"/>
        <n v="2307"/>
        <n v="3183"/>
        <n v="1089"/>
        <n v="1246"/>
        <n v="1926"/>
        <n v="5421"/>
        <n v="2191"/>
        <n v="2879"/>
        <n v="707"/>
        <n v="1813"/>
        <n v="496"/>
        <n v="1517"/>
        <n v="1220"/>
        <n v="1203"/>
        <n v="5999"/>
        <n v="2259"/>
        <n v="1329"/>
        <n v="2080"/>
        <n v="2978"/>
        <n v="2853"/>
        <n v="2212"/>
        <n v="2028"/>
        <n v="3618"/>
        <n v="1841"/>
        <n v="1383"/>
        <n v="1807"/>
        <n v="591"/>
        <n v="7182"/>
        <n v="62"/>
        <n v="1238"/>
        <n v="692"/>
        <n v="4715"/>
        <n v="516"/>
        <n v="325"/>
        <n v="307"/>
        <n v="999"/>
        <n v="108"/>
        <n v="15"/>
        <n v="587"/>
        <n v="196"/>
        <n v="127"/>
        <n v="332"/>
        <n v="579"/>
        <n v="840"/>
        <n v="35"/>
        <n v="104"/>
        <n v="1260"/>
      </sharedItems>
    </cacheField>
    <cacheField name="homicidios" numFmtId="164">
      <sharedItems containsString="0" containsBlank="1" containsNumber="1" containsInteger="1" minValue="0" maxValue="26"/>
    </cacheField>
    <cacheField name="pob_tot" numFmtId="164">
      <sharedItems containsSemiMixedTypes="0" containsString="0" containsNumber="1" minValue="0.99" maxValue="847.00400000000002"/>
    </cacheField>
    <cacheField name="pobre%" numFmtId="164">
      <sharedItems containsSemiMixedTypes="0" containsString="0" containsNumber="1" containsInteger="1" minValue="0" maxValue="45"/>
    </cacheField>
    <cacheField name="ne" numFmtId="164">
      <sharedItems containsString="0" containsBlank="1" containsNumber="1" minValue="6.8000000000000005E-2" maxValue="53.475000000000001"/>
    </cacheField>
    <cacheField name="ventas" numFmtId="164">
      <sharedItems containsString="0" containsBlank="1" containsNumber="1" minValue="1.36481E-2" maxValue="4915.6550379999999"/>
    </cacheField>
    <cacheField name="ntrab" numFmtId="164">
      <sharedItems containsString="0" containsBlank="1" containsNumber="1" minValue="4.2000000000000003E-2" maxValue="1090.5039999999999"/>
    </cacheField>
    <cacheField name="remu" numFmtId="164">
      <sharedItems containsString="0" containsBlank="1" containsNumber="1" minValue="1.1543738655745983E-2" maxValue="298.15133666992188"/>
    </cacheField>
    <cacheField name="docentes_em" numFmtId="164">
      <sharedItems containsSemiMixedTypes="0" containsString="0" containsNumber="1" containsInteger="1" minValue="12" maxValue="4615"/>
    </cacheField>
    <cacheField name="matl_em" numFmtId="164">
      <sharedItems containsSemiMixedTypes="0" containsString="0" containsNumber="1" containsInteger="1" minValue="0" maxValue="50915"/>
    </cacheField>
    <cacheField name="colegios_em" numFmtId="164">
      <sharedItems containsSemiMixedTypes="0" containsString="0" containsNumber="1" containsInteger="1" minValue="0" maxValue="89"/>
    </cacheField>
    <cacheField name="salario" numFmtId="164">
      <sharedItems containsSemiMixedTypes="0" containsString="0" containsNumber="1" minValue="176.13693203883497" maxValue="1958.1843140096619"/>
    </cacheField>
    <cacheField name="pea" numFmtId="164">
      <sharedItems containsSemiMixedTypes="0" containsString="0" containsNumber="1" minValue="0.59" maxValue="624.62599999999998"/>
    </cacheField>
    <cacheField name="emprendimiento" numFmtId="0">
      <sharedItems containsSemiMixedTypes="0" containsString="0" containsNumber="1" minValue="8.3939165445517787" maxValue="1165.8632387073737"/>
    </cacheField>
    <cacheField name="robos-2" numFmtId="0">
      <sharedItems containsSemiMixedTypes="0" containsString="0" containsNumber="1" minValue="0" maxValue="5615.6680003903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és Mauricio Castaño" refreshedDate="42250.999568634259" createdVersion="5" refreshedVersion="5" minRefreshableVersion="3" recordCount="324">
  <cacheSource type="worksheet">
    <worksheetSource ref="A1:AF325" sheet="datoscomu"/>
  </cacheSource>
  <cacheFields count="31">
    <cacheField name="macro" numFmtId="0">
      <sharedItems/>
    </cacheField>
    <cacheField name="idregion" numFmtId="0">
      <sharedItems containsSemiMixedTypes="0" containsString="0" containsNumber="1" containsInteger="1" minValue="1" maxValue="15"/>
    </cacheField>
    <cacheField name="region" numFmtId="0">
      <sharedItems count="15">
        <s v="Tarapaca"/>
        <s v="Antofagasta"/>
        <s v="Atacama"/>
        <s v="Coquimbo"/>
        <s v="Valparaiso"/>
        <s v="Ohiggins"/>
        <s v="Maule"/>
        <s v="Biobio"/>
        <s v="Araucania"/>
        <s v="Los Lagos"/>
        <s v="Aysen"/>
        <s v="Magallanes"/>
        <s v="Metropolitana"/>
        <s v="Los Rios"/>
        <s v="Arica"/>
      </sharedItems>
    </cacheField>
    <cacheField name="id_comuna" numFmtId="0">
      <sharedItems containsSemiMixedTypes="0" containsString="0" containsNumber="1" containsInteger="1" minValue="1101" maxValue="15201"/>
    </cacheField>
    <cacheField name="comuna" numFmtId="0">
      <sharedItems count="322">
        <s v="Iquique"/>
        <s v="Alto Hospicio"/>
        <s v="Pozo Almonte"/>
        <s v="Camiña"/>
        <s v="Huara"/>
        <s v="Pica"/>
        <s v="Antofagasta"/>
        <s v="Mejillones"/>
        <s v="Sierra Gorda"/>
        <s v="Taltal"/>
        <s v="Calama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h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Puchuncaví"/>
        <s v="Quintero"/>
        <s v="Viña del Mar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i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"/>
        <s v="Contulmo"/>
        <s v="Curanilahue"/>
        <s v="Los Alamos"/>
        <s v="Tirúa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Chillán"/>
        <s v="Bulnes"/>
        <s v="Cobquecura"/>
        <s v="Coelemu"/>
        <s v="Coihueco"/>
        <s v="Chillán Viejo"/>
        <s v="El Carmen"/>
        <s v="Ninhue"/>
        <s v="Ñiquén"/>
        <s v="Pemuco"/>
        <s v="Pinto"/>
        <s v="Portezuelo"/>
        <s v="Quillón"/>
        <s v="Quirihue"/>
        <s v="Ranquil"/>
        <s v="San Carlos"/>
        <s v="San Fabián"/>
        <s v="San Ignacio"/>
        <s v="San Nicolás"/>
        <s v="Treguaco"/>
        <s v="Yungay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oyhaique"/>
        <s v="Aisén"/>
        <s v="Cochrane"/>
        <s v="Chile Chico"/>
        <s v="Río Ibáñez"/>
        <s v="Punta Arenas"/>
        <s v="Porvenir"/>
        <s v="Natales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 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afil"/>
        <s v="Paillaco"/>
        <s v="Panguipulli"/>
        <s v="La Unión"/>
        <s v="Futrono"/>
        <s v="Lago Ranco"/>
        <s v="Río Bueno"/>
        <s v="Arica"/>
        <s v="Camarones"/>
        <s v="Putre"/>
      </sharedItems>
    </cacheField>
    <cacheField name="tipo-1" numFmtId="0">
      <sharedItems containsSemiMixedTypes="0" containsString="0" containsNumber="1" containsInteger="1" minValue="0" maxValue="1" count="2">
        <n v="1"/>
        <n v="0"/>
      </sharedItems>
    </cacheField>
    <cacheField name="tipo" numFmtId="0">
      <sharedItems/>
    </cacheField>
    <cacheField name="inicios" numFmtId="0">
      <sharedItems containsSemiMixedTypes="0" containsString="0" containsNumber="1" containsInteger="1" minValue="8" maxValue="5257"/>
    </cacheField>
    <cacheField name="esc" numFmtId="164">
      <sharedItems containsSemiMixedTypes="0" containsString="0" containsNumber="1" minValue="5.2056097984313965" maxValue="15.756899833679199"/>
    </cacheField>
    <cacheField name="educ1%" numFmtId="164">
      <sharedItems containsSemiMixedTypes="0" containsString="0" containsNumber="1" minValue="12.732900619506836" maxValue="82.575798034667969"/>
    </cacheField>
    <cacheField name="educ2%" numFmtId="164">
      <sharedItems containsSemiMixedTypes="0" containsString="0" containsNumber="1" minValue="16.66670036315918" maxValue="66.128997802734375"/>
    </cacheField>
    <cacheField name="educ3%" numFmtId="164">
      <sharedItems containsSemiMixedTypes="0" containsString="0" containsNumber="1" minValue="0" maxValue="61.801200866699219"/>
    </cacheField>
    <cacheField name="desempleo%" numFmtId="164">
      <sharedItems containsSemiMixedTypes="0" containsString="0" containsNumber="1" minValue="0" maxValue="40.404041290283203"/>
    </cacheField>
    <cacheField name="robos" numFmtId="164">
      <sharedItems containsString="0" containsBlank="1" containsNumber="1" containsInteger="1" minValue="0" maxValue="9207"/>
    </cacheField>
    <cacheField name="homicidios" numFmtId="164">
      <sharedItems containsString="0" containsBlank="1" containsNumber="1" containsInteger="1" minValue="0" maxValue="26"/>
    </cacheField>
    <cacheField name="pob_tot" numFmtId="164">
      <sharedItems containsSemiMixedTypes="0" containsString="0" containsNumber="1" minValue="0.99" maxValue="847.00400000000002"/>
    </cacheField>
    <cacheField name="pobre" numFmtId="164">
      <sharedItems containsSemiMixedTypes="0" containsString="0" containsNumber="1" containsInteger="1" minValue="0" maxValue="45"/>
    </cacheField>
    <cacheField name="ne" numFmtId="164">
      <sharedItems containsString="0" containsBlank="1" containsNumber="1" minValue="6.8000000000000005E-2" maxValue="53.475000000000001"/>
    </cacheField>
    <cacheField name="ventas" numFmtId="164">
      <sharedItems containsString="0" containsBlank="1" containsNumber="1" minValue="1.36481E-2" maxValue="4915.6550379999999"/>
    </cacheField>
    <cacheField name="ntrab" numFmtId="164">
      <sharedItems containsString="0" containsBlank="1" containsNumber="1" minValue="4.2000000000000003E-2" maxValue="1090.5039999999999"/>
    </cacheField>
    <cacheField name="remu" numFmtId="164">
      <sharedItems containsString="0" containsBlank="1" containsNumber="1" minValue="1.1543738655745983E-2" maxValue="298.15133666992188"/>
    </cacheField>
    <cacheField name="docentes_em" numFmtId="164">
      <sharedItems containsSemiMixedTypes="0" containsString="0" containsNumber="1" containsInteger="1" minValue="12" maxValue="4615"/>
    </cacheField>
    <cacheField name="matl_em" numFmtId="164">
      <sharedItems containsSemiMixedTypes="0" containsString="0" containsNumber="1" containsInteger="1" minValue="0" maxValue="50915"/>
    </cacheField>
    <cacheField name="colegios_em" numFmtId="164">
      <sharedItems containsSemiMixedTypes="0" containsString="0" containsNumber="1" containsInteger="1" minValue="0" maxValue="89"/>
    </cacheField>
    <cacheField name="salario" numFmtId="164">
      <sharedItems containsSemiMixedTypes="0" containsString="0" containsNumber="1" minValue="176.13693203883497" maxValue="1958.1843140096619"/>
    </cacheField>
    <cacheField name="pea" numFmtId="164">
      <sharedItems containsSemiMixedTypes="0" containsString="0" containsNumber="1" minValue="0.59" maxValue="624.62599999999998"/>
    </cacheField>
    <cacheField name="emprendimiento" numFmtId="0">
      <sharedItems containsSemiMixedTypes="0" containsString="0" containsNumber="1" minValue="8.3939165445517787" maxValue="1165.8632387073737"/>
    </cacheField>
    <cacheField name="robos-2" numFmtId="0">
      <sharedItems containsSemiMixedTypes="0" containsString="0" containsNumber="1" minValue="0" maxValue="56.156680003903581"/>
    </cacheField>
    <cacheField name="Robos3" numFmtId="0">
      <sharedItems containsSemiMixedTypes="0" containsString="0" containsNumber="1" minValue="0" maxValue="1"/>
    </cacheField>
    <cacheField name="pobre2" numFmtId="0">
      <sharedItems containsSemiMixedTypes="0" containsString="0" containsNumber="1" minValue="0" maxValue="1"/>
    </cacheField>
    <cacheField name="esc2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n v="1"/>
    <x v="0"/>
    <n v="1101"/>
    <x v="0"/>
    <x v="0"/>
    <x v="0"/>
    <n v="1551"/>
    <n v="11.464900016784668"/>
    <n v="34.522102355957031"/>
    <n v="54.448497772216797"/>
    <n v="11.029299736022949"/>
    <n v="6.5904402732849121"/>
    <x v="0"/>
    <n v="10"/>
    <n v="185.96199999999999"/>
    <n v="14"/>
    <n v="13.221"/>
    <n v="175.67953559999998"/>
    <n v="82.454999999999998"/>
    <n v="8.6767263412475586"/>
    <n v="2190"/>
    <n v="13522"/>
    <n v="43"/>
    <n v="478.042390103218"/>
    <n v="135.68100000000001"/>
    <n v="114.31224710902779"/>
    <n v="1262.0858024757747"/>
  </r>
  <r>
    <x v="0"/>
    <n v="1"/>
    <x v="0"/>
    <n v="1107"/>
    <x v="1"/>
    <x v="1"/>
    <x v="1"/>
    <n v="564"/>
    <n v="10.206899642944336"/>
    <n v="48.882999420166016"/>
    <n v="47.831802368164063"/>
    <n v="3.2852001190185547"/>
    <n v="7.8314199447631836"/>
    <x v="1"/>
    <n v="7"/>
    <n v="93.843000000000004"/>
    <n v="20"/>
    <n v="2.8839999999999999"/>
    <n v="8.631612689999999"/>
    <n v="8.3849999999999998"/>
    <n v="0.72098457813262939"/>
    <n v="980"/>
    <n v="6039"/>
    <n v="15"/>
    <n v="365.43070825574182"/>
    <n v="61.3"/>
    <n v="92.006525285481231"/>
    <n v="1204.1388276163379"/>
  </r>
  <r>
    <x v="0"/>
    <n v="1"/>
    <x v="0"/>
    <n v="1401"/>
    <x v="2"/>
    <x v="1"/>
    <x v="1"/>
    <n v="71"/>
    <n v="9.7118196487426758"/>
    <n v="53.707401275634766"/>
    <n v="43.687400817871094"/>
    <n v="2.6052000522613525"/>
    <n v="4.4934601783752441"/>
    <x v="2"/>
    <n v="0"/>
    <n v="17.327000000000002"/>
    <n v="13"/>
    <n v="0.58199999999999996"/>
    <n v="32.92564935"/>
    <n v="4.47"/>
    <n v="1.2204251289367676"/>
    <n v="157"/>
    <n v="755"/>
    <n v="1"/>
    <n v="360.69863313609466"/>
    <n v="12.99"/>
    <n v="54.657428791377981"/>
    <n v="236.6249206440815"/>
  </r>
  <r>
    <x v="0"/>
    <n v="1"/>
    <x v="0"/>
    <n v="1402"/>
    <x v="3"/>
    <x v="1"/>
    <x v="1"/>
    <n v="8"/>
    <n v="5.2056097984313965"/>
    <n v="82.575798034667969"/>
    <n v="16.66670036315918"/>
    <n v="0.75760000944137573"/>
    <n v="0"/>
    <x v="3"/>
    <n v="0"/>
    <n v="0.99"/>
    <n v="15"/>
    <n v="6.8000000000000005E-2"/>
    <n v="5.2062209999999998E-2"/>
    <n v="4.2000000000000003E-2"/>
    <n v="1.1543738655745983E-2"/>
    <n v="21"/>
    <n v="66"/>
    <n v="1"/>
    <n v="379.77361111111111"/>
    <n v="0.59"/>
    <n v="135.59322033898306"/>
    <n v="0"/>
  </r>
  <r>
    <x v="0"/>
    <n v="1"/>
    <x v="0"/>
    <n v="1404"/>
    <x v="4"/>
    <x v="1"/>
    <x v="1"/>
    <n v="25"/>
    <n v="8.9076900482177734"/>
    <n v="54.887199401855469"/>
    <n v="41.729301452636719"/>
    <n v="3.3835000991821289"/>
    <n v="4.7049999237060547"/>
    <x v="4"/>
    <n v="0"/>
    <n v="3.37"/>
    <n v="10"/>
    <n v="0.11700000000000001"/>
    <n v="0.83264413999999998"/>
    <n v="0.35299999999999998"/>
    <n v="3.8494177162647247E-2"/>
    <n v="37"/>
    <n v="60"/>
    <n v="1"/>
    <n v="327.60320652173914"/>
    <n v="2.109"/>
    <n v="118.53959222380274"/>
    <n v="29.673590504451038"/>
  </r>
  <r>
    <x v="0"/>
    <n v="1"/>
    <x v="0"/>
    <n v="1405"/>
    <x v="5"/>
    <x v="1"/>
    <x v="1"/>
    <n v="26"/>
    <n v="9.2242403030395508"/>
    <n v="51.470600128173828"/>
    <n v="40.686302185058594"/>
    <n v="7.8431000709533691"/>
    <n v="7.6967597007751465"/>
    <x v="5"/>
    <n v="0"/>
    <n v="18.603999999999999"/>
    <n v="14"/>
    <n v="0.3"/>
    <n v="0.29131699"/>
    <n v="0.624"/>
    <n v="9.7209326922893524E-2"/>
    <n v="72"/>
    <n v="224"/>
    <n v="1"/>
    <n v="351.00772602739727"/>
    <n v="16.971"/>
    <n v="15.320252194920746"/>
    <n v="53.751881315846056"/>
  </r>
  <r>
    <x v="0"/>
    <n v="2"/>
    <x v="1"/>
    <n v="2101"/>
    <x v="6"/>
    <x v="0"/>
    <x v="0"/>
    <n v="1896"/>
    <n v="11.635700225830078"/>
    <n v="35.201499938964844"/>
    <n v="52.730697631835938"/>
    <n v="12.06779956817627"/>
    <n v="10.890700340270996"/>
    <x v="6"/>
    <n v="19"/>
    <n v="372.97300000000001"/>
    <n v="7"/>
    <n v="16.869"/>
    <n v="292.45810239999997"/>
    <n v="121.527"/>
    <n v="23.546865463256836"/>
    <n v="3214"/>
    <n v="23448"/>
    <n v="44"/>
    <n v="557.86172629547957"/>
    <n v="269.137"/>
    <n v="70.447392963434979"/>
    <n v="1075.6810814723854"/>
  </r>
  <r>
    <x v="0"/>
    <n v="2"/>
    <x v="1"/>
    <n v="2102"/>
    <x v="7"/>
    <x v="1"/>
    <x v="1"/>
    <n v="72"/>
    <n v="9.960780143737793"/>
    <n v="50"/>
    <n v="45.224700927734375"/>
    <n v="4.7753000259399414"/>
    <n v="17.205089569091797"/>
    <x v="7"/>
    <n v="0"/>
    <n v="11.096"/>
    <n v="6"/>
    <n v="0.51600000000000001"/>
    <n v="11.54285005"/>
    <n v="2.11"/>
    <n v="0.3735412061214447"/>
    <n v="107"/>
    <n v="409"/>
    <n v="1"/>
    <n v="417.04167741935487"/>
    <n v="8.0150000000000006"/>
    <n v="89.831565814098553"/>
    <n v="603.82119682768564"/>
  </r>
  <r>
    <x v="0"/>
    <n v="2"/>
    <x v="1"/>
    <n v="2103"/>
    <x v="8"/>
    <x v="1"/>
    <x v="1"/>
    <n v="19"/>
    <n v="9.4230804443359375"/>
    <n v="47.142898559570313"/>
    <n v="50"/>
    <n v="2.8571000099182129"/>
    <n v="13.255569458007813"/>
    <x v="8"/>
    <n v="0"/>
    <n v="3.738"/>
    <n v="2"/>
    <n v="9.0999999999999998E-2"/>
    <n v="5.8303135399999997"/>
    <n v="0.878"/>
    <n v="0.47599890828132629"/>
    <n v="12"/>
    <n v="0"/>
    <n v="0"/>
    <n v="418.24166666666667"/>
    <n v="3.2519999999999998"/>
    <n v="58.425584255842558"/>
    <n v="53.504547886570357"/>
  </r>
  <r>
    <x v="0"/>
    <n v="2"/>
    <x v="1"/>
    <n v="2104"/>
    <x v="9"/>
    <x v="1"/>
    <x v="1"/>
    <n v="62"/>
    <n v="10.280300140380859"/>
    <n v="43.030300140380859"/>
    <n v="46.969699859619141"/>
    <n v="10"/>
    <n v="11.14523983001709"/>
    <x v="9"/>
    <n v="2"/>
    <n v="10.61"/>
    <n v="11"/>
    <n v="0.66700000000000004"/>
    <n v="161.90663190000001"/>
    <n v="2.3959999999999999"/>
    <n v="0.51533734798431396"/>
    <n v="120"/>
    <n v="772"/>
    <n v="2"/>
    <n v="641.89959090909099"/>
    <n v="7.5039999999999996"/>
    <n v="82.622601279317692"/>
    <n v="188.50141376060321"/>
  </r>
  <r>
    <x v="0"/>
    <n v="2"/>
    <x v="1"/>
    <n v="2201"/>
    <x v="10"/>
    <x v="0"/>
    <x v="0"/>
    <n v="740"/>
    <n v="10.94219970703125"/>
    <n v="40.568599700927734"/>
    <n v="49.342700958251953"/>
    <n v="10.088700294494629"/>
    <n v="9.4588098526000977"/>
    <x v="10"/>
    <n v="10"/>
    <n v="148.78399999999999"/>
    <n v="9"/>
    <n v="7.21"/>
    <n v="60.226195509999997"/>
    <n v="41.384"/>
    <n v="7.035862922668457"/>
    <n v="1506"/>
    <n v="11507"/>
    <n v="25"/>
    <n v="518.11257109004737"/>
    <n v="105.05"/>
    <n v="70.442646358876715"/>
    <n v="871.73351973330466"/>
  </r>
  <r>
    <x v="0"/>
    <n v="2"/>
    <x v="1"/>
    <n v="2203"/>
    <x v="11"/>
    <x v="1"/>
    <x v="1"/>
    <n v="59"/>
    <n v="9.3999996185302734"/>
    <n v="55.199996948242188"/>
    <n v="36"/>
    <n v="8.8000001907348633"/>
    <n v="11.76002025604248"/>
    <x v="11"/>
    <n v="0"/>
    <n v="9.2789999999999999"/>
    <n v="6"/>
    <n v="0.53300000000000003"/>
    <n v="0.92043350999999995"/>
    <n v="1.32"/>
    <n v="0.1442582756280899"/>
    <n v="55"/>
    <n v="168"/>
    <n v="1"/>
    <n v="507.19285344827591"/>
    <n v="70.289000000000001"/>
    <n v="8.3939165445517787"/>
    <n v="323.31070158422244"/>
  </r>
  <r>
    <x v="0"/>
    <n v="2"/>
    <x v="1"/>
    <n v="2301"/>
    <x v="12"/>
    <x v="1"/>
    <x v="1"/>
    <n v="135"/>
    <n v="10.625"/>
    <n v="41.687999725341797"/>
    <n v="51.662399291992188"/>
    <n v="6.6496000289916992"/>
    <n v="6.4837298393249512"/>
    <x v="12"/>
    <n v="1"/>
    <n v="21.327999999999999"/>
    <n v="13"/>
    <n v="1.2250000000000001"/>
    <n v="24.267120850000001"/>
    <n v="4.319"/>
    <n v="0.91477912664413452"/>
    <n v="238"/>
    <n v="1723"/>
    <n v="3"/>
    <n v="462.98375874125878"/>
    <n v="14.938000000000001"/>
    <n v="90.3735439817914"/>
    <n v="468.86721680420106"/>
  </r>
  <r>
    <x v="0"/>
    <n v="2"/>
    <x v="1"/>
    <n v="2302"/>
    <x v="13"/>
    <x v="1"/>
    <x v="1"/>
    <n v="13"/>
    <n v="11.16670036315918"/>
    <n v="34.085197448730469"/>
    <n v="59.649097442626953"/>
    <n v="6.2656998634338379"/>
    <n v="12.863069534301758"/>
    <x v="13"/>
    <n v="0"/>
    <n v="3.65"/>
    <n v="7"/>
    <n v="0.187"/>
    <n v="0.68890178000000002"/>
    <n v="1.3520000000000001"/>
    <n v="0.15105284750461578"/>
    <n v="53"/>
    <n v="311"/>
    <n v="1"/>
    <n v="421.69739106145249"/>
    <n v="2.7749999999999999"/>
    <n v="46.846846846846844"/>
    <n v="356.16438356164383"/>
  </r>
  <r>
    <x v="0"/>
    <n v="3"/>
    <x v="2"/>
    <n v="3101"/>
    <x v="14"/>
    <x v="0"/>
    <x v="0"/>
    <n v="657"/>
    <n v="10.641400337219238"/>
    <n v="41.733200073242188"/>
    <n v="49.483299255371094"/>
    <n v="8.7834997177124023"/>
    <n v="9.1207199096679687"/>
    <x v="14"/>
    <n v="5"/>
    <n v="163.86600000000001"/>
    <n v="18"/>
    <n v="7.46"/>
    <n v="129.36168470000001"/>
    <n v="59.28"/>
    <n v="10.366430282592773"/>
    <n v="1659"/>
    <n v="10884"/>
    <n v="22"/>
    <n v="460.70276198630143"/>
    <n v="116.087"/>
    <n v="56.59548442116688"/>
    <n v="841.54125932164084"/>
  </r>
  <r>
    <x v="0"/>
    <n v="3"/>
    <x v="2"/>
    <n v="3102"/>
    <x v="15"/>
    <x v="1"/>
    <x v="1"/>
    <n v="96"/>
    <n v="10.488800048828125"/>
    <n v="38.541702270507812"/>
    <n v="53.645801544189453"/>
    <n v="7.8125"/>
    <n v="8.6469802856445313"/>
    <x v="15"/>
    <n v="0"/>
    <n v="15.217000000000001"/>
    <n v="16"/>
    <n v="0.94199999999999995"/>
    <n v="3.5513584300000001"/>
    <n v="3.38"/>
    <n v="0.56203967332839966"/>
    <n v="193"/>
    <n v="985"/>
    <n v="4"/>
    <n v="451.78874178403754"/>
    <n v="10.821999999999999"/>
    <n v="88.708187026427638"/>
    <n v="867.45087730827356"/>
  </r>
  <r>
    <x v="0"/>
    <n v="3"/>
    <x v="2"/>
    <n v="3103"/>
    <x v="16"/>
    <x v="1"/>
    <x v="1"/>
    <n v="70"/>
    <n v="9.5071096420288086"/>
    <n v="51.965801239013672"/>
    <n v="44.786300659179688"/>
    <n v="3.2479000091552734"/>
    <n v="12.316089630126953"/>
    <x v="16"/>
    <n v="1"/>
    <n v="13.904999999999999"/>
    <n v="15"/>
    <n v="0.58199999999999996"/>
    <n v="5.4551595499999994"/>
    <n v="5.3250000000000002"/>
    <n v="0.6835668683052063"/>
    <n v="142"/>
    <n v="777"/>
    <n v="2"/>
    <n v="360.51335918367346"/>
    <n v="9.984"/>
    <n v="70.112179487179489"/>
    <n v="258.89967637540451"/>
  </r>
  <r>
    <x v="0"/>
    <n v="3"/>
    <x v="2"/>
    <n v="3201"/>
    <x v="17"/>
    <x v="1"/>
    <x v="1"/>
    <n v="66"/>
    <n v="10.117600440979004"/>
    <n v="45.518501281738281"/>
    <n v="49.912101745605469"/>
    <n v="4.5694003105163574"/>
    <n v="6.9153599739074707"/>
    <x v="17"/>
    <n v="1"/>
    <n v="12.702"/>
    <n v="22"/>
    <n v="0.85199999999999998"/>
    <n v="6.5338798600000008"/>
    <n v="5.09"/>
    <n v="0.8851783275604248"/>
    <n v="168"/>
    <n v="753"/>
    <n v="2"/>
    <n v="422.87378773584902"/>
    <n v="8.6850000000000005"/>
    <n v="75.993091537132983"/>
    <n v="503.85766021099039"/>
  </r>
  <r>
    <x v="0"/>
    <n v="3"/>
    <x v="2"/>
    <n v="3202"/>
    <x v="18"/>
    <x v="1"/>
    <x v="1"/>
    <n v="57"/>
    <n v="10.522899627685547"/>
    <n v="46.332500457763672"/>
    <n v="45.476799011230469"/>
    <n v="8.190699577331543"/>
    <n v="8.4131498336791992"/>
    <x v="9"/>
    <n v="0"/>
    <n v="11.661"/>
    <n v="10"/>
    <n v="0.71799999999999997"/>
    <n v="5.4551756999999998"/>
    <n v="4.3600000000000003"/>
    <n v="0.99084585905075073"/>
    <n v="229"/>
    <n v="1319"/>
    <n v="3"/>
    <n v="490.97268810289387"/>
    <n v="8.6"/>
    <n v="66.279069767441854"/>
    <n v="171.51187719749592"/>
  </r>
  <r>
    <x v="0"/>
    <n v="3"/>
    <x v="2"/>
    <n v="3301"/>
    <x v="19"/>
    <x v="1"/>
    <x v="1"/>
    <n v="224"/>
    <n v="9.7340097427368164"/>
    <n v="45.559600830078125"/>
    <n v="49.658401489257813"/>
    <n v="4.7818999290466309"/>
    <n v="8.6205902099609375"/>
    <x v="18"/>
    <n v="0"/>
    <n v="46.518000000000001"/>
    <n v="19"/>
    <n v="2.9870000000000001"/>
    <n v="9.0852359000000007"/>
    <n v="11.597"/>
    <n v="1.5489534139633179"/>
    <n v="579"/>
    <n v="4035"/>
    <n v="8"/>
    <n v="398.89555419847329"/>
    <n v="32.39"/>
    <n v="69.157147267675214"/>
    <n v="404.14463218539061"/>
  </r>
  <r>
    <x v="0"/>
    <n v="3"/>
    <x v="2"/>
    <n v="3302"/>
    <x v="20"/>
    <x v="1"/>
    <x v="1"/>
    <n v="22"/>
    <n v="8.7727298736572266"/>
    <n v="61.127597808837891"/>
    <n v="33.234397888183594"/>
    <n v="5.6380000114440918"/>
    <n v="10.028929710388184"/>
    <x v="4"/>
    <n v="0"/>
    <n v="4.8220000000000001"/>
    <n v="6"/>
    <n v="0.39400000000000002"/>
    <n v="0.33643044999999999"/>
    <n v="0.88100000000000001"/>
    <n v="7.2010330855846405E-2"/>
    <n v="35"/>
    <n v="149"/>
    <n v="1"/>
    <n v="316.9165365853658"/>
    <n v="3.2759999999999998"/>
    <n v="67.155067155067158"/>
    <n v="20.738282870178349"/>
  </r>
  <r>
    <x v="0"/>
    <n v="3"/>
    <x v="2"/>
    <n v="3303"/>
    <x v="21"/>
    <x v="1"/>
    <x v="1"/>
    <n v="24"/>
    <n v="9.7291698455810547"/>
    <n v="47.652599334716797"/>
    <n v="44.366199493408203"/>
    <n v="7.9811997413635254"/>
    <n v="6.164100170135498"/>
    <x v="19"/>
    <n v="0"/>
    <n v="5.8840000000000003"/>
    <n v="16"/>
    <n v="0.307"/>
    <n v="0.41563485"/>
    <n v="0.66200000000000003"/>
    <n v="8.2102932035923004E-2"/>
    <n v="61"/>
    <n v="306"/>
    <n v="1"/>
    <n v="376.69856209150328"/>
    <n v="4.0540000000000003"/>
    <n v="59.200789343857913"/>
    <n v="67.980965329707672"/>
  </r>
  <r>
    <x v="0"/>
    <n v="3"/>
    <x v="2"/>
    <n v="3304"/>
    <x v="22"/>
    <x v="1"/>
    <x v="1"/>
    <n v="27"/>
    <n v="10.24370002746582"/>
    <n v="44.745201110839844"/>
    <n v="47.929901123046875"/>
    <n v="7.3248000144958496"/>
    <n v="11.623000144958496"/>
    <x v="20"/>
    <n v="0"/>
    <n v="8"/>
    <n v="9"/>
    <n v="0.433"/>
    <n v="0.88806580000000002"/>
    <n v="2.0859999999999999"/>
    <n v="0.22162279486656189"/>
    <n v="108"/>
    <n v="445"/>
    <n v="1"/>
    <n v="356.0837662337662"/>
    <n v="5.6360000000000001"/>
    <n v="47.906316536550747"/>
    <n v="275"/>
  </r>
  <r>
    <x v="0"/>
    <n v="4"/>
    <x v="3"/>
    <n v="4101"/>
    <x v="23"/>
    <x v="0"/>
    <x v="0"/>
    <n v="1179"/>
    <n v="11.148099899291992"/>
    <n v="37.26300048828125"/>
    <n v="50.355499267578125"/>
    <n v="12.381500244140625"/>
    <n v="8.9802103042602539"/>
    <x v="21"/>
    <n v="4"/>
    <n v="214.685"/>
    <n v="14"/>
    <n v="10.244"/>
    <n v="103.05277629999999"/>
    <n v="63.341000000000001"/>
    <n v="8.9228992462158203"/>
    <n v="2631"/>
    <n v="16771"/>
    <n v="62"/>
    <n v="420.20690186915891"/>
    <n v="153.459"/>
    <n v="76.82833851387015"/>
    <n v="589.23539138738158"/>
  </r>
  <r>
    <x v="0"/>
    <n v="4"/>
    <x v="3"/>
    <n v="4102"/>
    <x v="24"/>
    <x v="0"/>
    <x v="0"/>
    <n v="972"/>
    <n v="10.534700393676758"/>
    <n v="42.362998962402344"/>
    <n v="49.707298278808594"/>
    <n v="7.9296998977661133"/>
    <n v="8.7887096405029297"/>
    <x v="22"/>
    <n v="5"/>
    <n v="215.10900000000001"/>
    <n v="15"/>
    <n v="9.0039999999999996"/>
    <n v="45.877304549999998"/>
    <n v="57.573"/>
    <n v="7.5160527229309082"/>
    <n v="2177"/>
    <n v="12654"/>
    <n v="47"/>
    <n v="346.31687113402063"/>
    <n v="154.36799999999999"/>
    <n v="62.96641791044776"/>
    <n v="646.64890822792165"/>
  </r>
  <r>
    <x v="0"/>
    <n v="4"/>
    <x v="3"/>
    <n v="4103"/>
    <x v="25"/>
    <x v="1"/>
    <x v="1"/>
    <n v="67"/>
    <n v="9.0740699768066406"/>
    <n v="51.162796020507813"/>
    <n v="43.410900115966797"/>
    <n v="5.4264001846313477"/>
    <n v="7.2201199531555176"/>
    <x v="23"/>
    <n v="0"/>
    <n v="8.4570000000000007"/>
    <n v="19"/>
    <n v="0.46400000000000002"/>
    <n v="19.51132823"/>
    <n v="2.5329999999999999"/>
    <n v="0.73098957538604736"/>
    <n v="94"/>
    <n v="516"/>
    <n v="2"/>
    <n v="366.41762962962963"/>
    <n v="5.7949999999999999"/>
    <n v="115.61691113028472"/>
    <n v="378.38477001300697"/>
  </r>
  <r>
    <x v="0"/>
    <n v="4"/>
    <x v="3"/>
    <n v="4104"/>
    <x v="26"/>
    <x v="1"/>
    <x v="1"/>
    <n v="28"/>
    <n v="7.7954502105712891"/>
    <n v="64.117599487304688"/>
    <n v="34.117599487304688"/>
    <n v="1.7647000551223755"/>
    <n v="10.072900772094727"/>
    <x v="24"/>
    <n v="0"/>
    <n v="3.9409999999999998"/>
    <n v="14"/>
    <n v="0.215"/>
    <n v="0.36281147999999996"/>
    <n v="0.26500000000000001"/>
    <n v="4.1162967681884766E-2"/>
    <n v="50"/>
    <n v="34"/>
    <n v="2"/>
    <n v="387.11012962962963"/>
    <n v="2.7749999999999999"/>
    <n v="100.90090090090089"/>
    <n v="228.36843440751082"/>
  </r>
  <r>
    <x v="0"/>
    <n v="4"/>
    <x v="3"/>
    <n v="4105"/>
    <x v="27"/>
    <x v="1"/>
    <x v="1"/>
    <n v="25"/>
    <n v="9.0476198196411133"/>
    <n v="52.381004333496094"/>
    <n v="42.857097625732422"/>
    <n v="4.7618999481201172"/>
    <n v="6.7289700508117676"/>
    <x v="25"/>
    <n v="0"/>
    <n v="4.5359999999999996"/>
    <n v="6"/>
    <n v="0.374"/>
    <n v="0.32106985999999998"/>
    <n v="0.749"/>
    <n v="8.8528901338577271E-2"/>
    <n v="67"/>
    <n v="162"/>
    <n v="1"/>
    <n v="322.58211111111115"/>
    <n v="3.1739999999999999"/>
    <n v="78.764965343415241"/>
    <n v="110.22927689594356"/>
  </r>
  <r>
    <x v="0"/>
    <n v="4"/>
    <x v="3"/>
    <n v="4106"/>
    <x v="28"/>
    <x v="1"/>
    <x v="1"/>
    <n v="107"/>
    <n v="9.4269695281982422"/>
    <n v="53.781497955322266"/>
    <n v="39.495800018310547"/>
    <n v="6.7226996421813965"/>
    <n v="4.6143097877502441"/>
    <x v="26"/>
    <n v="0"/>
    <n v="26.558"/>
    <n v="17"/>
    <n v="1.2749999999999999"/>
    <n v="6.6115991200000002"/>
    <n v="8.0719999999999992"/>
    <n v="0.82743370532989502"/>
    <n v="280"/>
    <n v="1222"/>
    <n v="3"/>
    <n v="311.20970714285716"/>
    <n v="18.125"/>
    <n v="59.03448275862069"/>
    <n v="316.288877174486"/>
  </r>
  <r>
    <x v="0"/>
    <n v="4"/>
    <x v="3"/>
    <n v="4201"/>
    <x v="29"/>
    <x v="1"/>
    <x v="1"/>
    <n v="176"/>
    <n v="9.8521499633789062"/>
    <n v="47.589099884033203"/>
    <n v="45.702301025390625"/>
    <n v="6.7086005210876465"/>
    <n v="13.235409736633301"/>
    <x v="27"/>
    <n v="1"/>
    <n v="31.363"/>
    <n v="14"/>
    <n v="1.9019999999999999"/>
    <n v="4.07511987"/>
    <n v="4.9379999999999997"/>
    <n v="0.63671612739562988"/>
    <n v="378"/>
    <n v="2401"/>
    <n v="7"/>
    <n v="406.726010989011"/>
    <n v="21.742999999999999"/>
    <n v="80.945591684680139"/>
    <n v="347.54328348691132"/>
  </r>
  <r>
    <x v="0"/>
    <n v="4"/>
    <x v="3"/>
    <n v="4202"/>
    <x v="30"/>
    <x v="1"/>
    <x v="1"/>
    <n v="37"/>
    <n v="7.3157901763916016"/>
    <n v="68.013504028320312"/>
    <n v="28.956199645996094"/>
    <n v="3.0302999019622803"/>
    <n v="7.6629996299743652"/>
    <x v="28"/>
    <n v="1"/>
    <n v="8.4770000000000003"/>
    <n v="15"/>
    <n v="0.36599999999999999"/>
    <n v="0.42802109999999999"/>
    <n v="0.77600000000000002"/>
    <n v="0.12279423326253891"/>
    <n v="111"/>
    <n v="365"/>
    <n v="1"/>
    <n v="286.31811904761906"/>
    <n v="5.6520000000000001"/>
    <n v="65.463552724699213"/>
    <n v="70.779756989500996"/>
  </r>
  <r>
    <x v="0"/>
    <n v="4"/>
    <x v="3"/>
    <n v="4203"/>
    <x v="31"/>
    <x v="1"/>
    <x v="1"/>
    <n v="110"/>
    <n v="9.7653999328613281"/>
    <n v="48.505699157714844"/>
    <n v="43.678199768066406"/>
    <n v="7.8161001205444336"/>
    <n v="5.130429744720459"/>
    <x v="29"/>
    <n v="2"/>
    <n v="18.875"/>
    <n v="16"/>
    <n v="1.083"/>
    <n v="3.6404423100000001"/>
    <n v="3.0550000000000002"/>
    <n v="0.34899064898490906"/>
    <n v="193"/>
    <n v="1192"/>
    <n v="2"/>
    <n v="289.52272519083965"/>
    <n v="13.385"/>
    <n v="82.181546507284281"/>
    <n v="476.82119205298011"/>
  </r>
  <r>
    <x v="0"/>
    <n v="4"/>
    <x v="3"/>
    <n v="4204"/>
    <x v="32"/>
    <x v="1"/>
    <x v="1"/>
    <n v="134"/>
    <n v="9.6486501693725586"/>
    <n v="48.888900756835938"/>
    <n v="42.777801513671875"/>
    <n v="8.3332996368408203"/>
    <n v="8.4399003982543945"/>
    <x v="30"/>
    <n v="1"/>
    <n v="25.689"/>
    <n v="18"/>
    <n v="1.829"/>
    <n v="5.1746701500000007"/>
    <n v="6.4690000000000003"/>
    <n v="0.66175186634063721"/>
    <n v="302"/>
    <n v="1427"/>
    <n v="5"/>
    <n v="327.8270852713178"/>
    <n v="18.594999999999999"/>
    <n v="72.062382360849696"/>
    <n v="190.74311962318501"/>
  </r>
  <r>
    <x v="0"/>
    <n v="4"/>
    <x v="3"/>
    <n v="4301"/>
    <x v="33"/>
    <x v="1"/>
    <x v="1"/>
    <n v="362"/>
    <n v="9.6875696182250977"/>
    <n v="48.878898620605469"/>
    <n v="45.470897674560547"/>
    <n v="5.6501998901367187"/>
    <n v="5.3050999641418457"/>
    <x v="31"/>
    <n v="3"/>
    <n v="112.059"/>
    <n v="26"/>
    <n v="6.1470000000000002"/>
    <n v="17.966165449999998"/>
    <n v="27.995999999999999"/>
    <n v="2.2928466796875"/>
    <n v="1358"/>
    <n v="8772"/>
    <n v="21"/>
    <n v="313.78559948979591"/>
    <n v="78.366"/>
    <n v="46.193502284153844"/>
    <n v="567.55816132573011"/>
  </r>
  <r>
    <x v="0"/>
    <n v="4"/>
    <x v="3"/>
    <n v="4302"/>
    <x v="34"/>
    <x v="1"/>
    <x v="1"/>
    <n v="46"/>
    <n v="8.7157402038574219"/>
    <n v="55.041999816894531"/>
    <n v="41.176502227783203"/>
    <n v="3.7815001010894775"/>
    <n v="8.9384098052978516"/>
    <x v="5"/>
    <n v="0"/>
    <n v="12.218"/>
    <n v="20"/>
    <n v="0.64100000000000001"/>
    <n v="1.06359801"/>
    <n v="2.52"/>
    <n v="0.18552273511886597"/>
    <n v="173"/>
    <n v="702"/>
    <n v="2"/>
    <n v="265.34249999999997"/>
    <n v="8.4760000000000009"/>
    <n v="54.270882491741389"/>
    <n v="81.846456048453106"/>
  </r>
  <r>
    <x v="0"/>
    <n v="4"/>
    <x v="3"/>
    <n v="4303"/>
    <x v="35"/>
    <x v="1"/>
    <x v="1"/>
    <n v="120"/>
    <n v="8.4673404693603516"/>
    <n v="60.081501007080078"/>
    <n v="35.030498504638672"/>
    <n v="4.8880000114440918"/>
    <n v="5.2271299362182617"/>
    <x v="32"/>
    <n v="1"/>
    <n v="32.134"/>
    <n v="15"/>
    <n v="1.825"/>
    <n v="4.9241031099999999"/>
    <n v="15.02"/>
    <n v="0.88222479820251465"/>
    <n v="308"/>
    <n v="1283"/>
    <n v="4"/>
    <n v="259.80430303030306"/>
    <n v="21.885999999999999"/>
    <n v="54.829571415516767"/>
    <n v="143.150557042385"/>
  </r>
  <r>
    <x v="0"/>
    <n v="4"/>
    <x v="3"/>
    <n v="4304"/>
    <x v="36"/>
    <x v="1"/>
    <x v="1"/>
    <n v="32"/>
    <n v="7.7933897972106934"/>
    <n v="62.585002899169922"/>
    <n v="35.034000396728516"/>
    <n v="2.3810000419616699"/>
    <n v="6.127690315246582"/>
    <x v="33"/>
    <n v="1"/>
    <n v="10.419"/>
    <n v="21"/>
    <n v="0.52"/>
    <n v="1.09152673"/>
    <n v="2.036"/>
    <n v="0.16219808161258698"/>
    <n v="120"/>
    <n v="402"/>
    <n v="2"/>
    <n v="315.65279761904765"/>
    <n v="7.0389999999999997"/>
    <n v="45.461002983378322"/>
    <n v="67.184950571072079"/>
  </r>
  <r>
    <x v="0"/>
    <n v="4"/>
    <x v="3"/>
    <n v="4305"/>
    <x v="37"/>
    <x v="1"/>
    <x v="1"/>
    <n v="17"/>
    <n v="7.1744198799133301"/>
    <n v="66.666702270507812"/>
    <n v="30.555599212646484"/>
    <n v="2.7778000831604004"/>
    <n v="0"/>
    <x v="4"/>
    <n v="0"/>
    <n v="4.4139999999999997"/>
    <n v="12"/>
    <n v="0.26600000000000001"/>
    <n v="0.20651439999999999"/>
    <n v="0.53200000000000003"/>
    <n v="7.3208719491958618E-2"/>
    <n v="58"/>
    <n v="155"/>
    <n v="2"/>
    <n v="229.00520588235295"/>
    <n v="3.0110000000000001"/>
    <n v="56.459647957489203"/>
    <n v="22.655188038060718"/>
  </r>
  <r>
    <x v="1"/>
    <n v="5"/>
    <x v="4"/>
    <n v="5101"/>
    <x v="38"/>
    <x v="0"/>
    <x v="0"/>
    <n v="1332"/>
    <n v="11.680800437927246"/>
    <n v="30.912599563598633"/>
    <n v="55.976898193359375"/>
    <n v="13.110500335693359"/>
    <n v="10.508859634399414"/>
    <x v="34"/>
    <n v="15"/>
    <n v="270.96600000000001"/>
    <n v="21"/>
    <n v="14.129"/>
    <n v="249.31488210000001"/>
    <n v="116.44499999999999"/>
    <n v="23.969449996948242"/>
    <n v="3363"/>
    <n v="21997"/>
    <n v="69"/>
    <n v="378.09180032733224"/>
    <n v="199.67400000000001"/>
    <n v="66.708735238438663"/>
    <n v="1527.4979148675479"/>
  </r>
  <r>
    <x v="1"/>
    <n v="5"/>
    <x v="4"/>
    <n v="5102"/>
    <x v="39"/>
    <x v="1"/>
    <x v="1"/>
    <n v="160"/>
    <n v="9.8396596908569336"/>
    <n v="48.148097991943359"/>
    <n v="44.781101226806641"/>
    <n v="7.0707001686096191"/>
    <n v="2.5654599666595459"/>
    <x v="35"/>
    <n v="0"/>
    <n v="29.885999999999999"/>
    <n v="13"/>
    <n v="1.631"/>
    <n v="70.749300030000001"/>
    <n v="7.7789999999999999"/>
    <n v="1.5801867246627808"/>
    <n v="313"/>
    <n v="1321"/>
    <n v="8"/>
    <n v="309.42952066115703"/>
    <n v="20.975999999999999"/>
    <n v="76.277650648360023"/>
    <n v="271.02991367195341"/>
  </r>
  <r>
    <x v="1"/>
    <n v="5"/>
    <x v="4"/>
    <n v="5103"/>
    <x v="40"/>
    <x v="0"/>
    <x v="0"/>
    <n v="207"/>
    <n v="9.8727302551269531"/>
    <n v="47.142898559570313"/>
    <n v="41.428600311279297"/>
    <n v="11.42859935760498"/>
    <n v="11.895199775695801"/>
    <x v="36"/>
    <n v="2"/>
    <n v="59.906999999999996"/>
    <n v="9"/>
    <n v="1.976"/>
    <n v="455.1795012"/>
    <n v="17.797999999999998"/>
    <n v="4.4012956619262695"/>
    <n v="456"/>
    <n v="1883"/>
    <n v="9"/>
    <n v="556.91585294117647"/>
    <n v="43.316000000000003"/>
    <n v="47.788346107673839"/>
    <n v="479.07590097985207"/>
  </r>
  <r>
    <x v="1"/>
    <n v="5"/>
    <x v="4"/>
    <n v="5105"/>
    <x v="41"/>
    <x v="1"/>
    <x v="1"/>
    <n v="109"/>
    <n v="9.8758602142333984"/>
    <n v="46.408798217773437"/>
    <n v="45.856399536132812"/>
    <n v="7.7348003387451172"/>
    <n v="13.247929573059082"/>
    <x v="37"/>
    <n v="1"/>
    <n v="16.268000000000001"/>
    <n v="14"/>
    <n v="0.997"/>
    <n v="7.1341660599999992"/>
    <n v="2.7370000000000001"/>
    <n v="0.3145611584186554"/>
    <n v="199"/>
    <n v="712"/>
    <n v="2"/>
    <n v="299.57716393442621"/>
    <n v="11.798"/>
    <n v="92.388540430581457"/>
    <n v="799.114826653553"/>
  </r>
  <r>
    <x v="1"/>
    <n v="5"/>
    <x v="4"/>
    <n v="5107"/>
    <x v="42"/>
    <x v="0"/>
    <x v="0"/>
    <n v="152"/>
    <n v="9.3000001907348633"/>
    <n v="48.091598510742188"/>
    <n v="49.618301391601563"/>
    <n v="2.29010009765625"/>
    <n v="3.7049200534820557"/>
    <x v="38"/>
    <n v="0"/>
    <n v="25.818000000000001"/>
    <n v="17"/>
    <n v="1.5369999999999999"/>
    <n v="9.3919510700000011"/>
    <n v="6.319"/>
    <n v="0.93963974714279175"/>
    <n v="241"/>
    <n v="1546"/>
    <n v="5"/>
    <n v="272.60197826086954"/>
    <n v="17.728999999999999"/>
    <n v="85.735236053922947"/>
    <n v="1130.9938802385932"/>
  </r>
  <r>
    <x v="1"/>
    <n v="5"/>
    <x v="4"/>
    <n v="5109"/>
    <x v="43"/>
    <x v="0"/>
    <x v="0"/>
    <n v="1931"/>
    <n v="12.047900199890137"/>
    <n v="30.152898788452148"/>
    <n v="51.638698577880859"/>
    <n v="18.20829963684082"/>
    <n v="14.099809646606445"/>
    <x v="39"/>
    <n v="7"/>
    <n v="290.78100000000001"/>
    <n v="16"/>
    <n v="19.594000000000001"/>
    <n v="136.48774649999999"/>
    <n v="159.29400000000001"/>
    <n v="24.074392318725586"/>
    <n v="3591"/>
    <n v="18275"/>
    <n v="76"/>
    <n v="492.1458576779026"/>
    <n v="210.73500000000001"/>
    <n v="91.631670107006428"/>
    <n v="1235.2939153521036"/>
  </r>
  <r>
    <x v="1"/>
    <n v="5"/>
    <x v="4"/>
    <n v="5301"/>
    <x v="44"/>
    <x v="1"/>
    <x v="1"/>
    <n v="235"/>
    <n v="11.648900032043457"/>
    <n v="36.117900848388672"/>
    <n v="49.508602142333984"/>
    <n v="14.373500823974609"/>
    <n v="13.010050773620605"/>
    <x v="40"/>
    <n v="1"/>
    <n v="75.081000000000003"/>
    <n v="8"/>
    <n v="3.9510000000000001"/>
    <n v="23.896803640000002"/>
    <n v="26.042000000000002"/>
    <n v="2.8413214683532715"/>
    <n v="836"/>
    <n v="6223"/>
    <n v="11"/>
    <n v="581.74631481481481"/>
    <n v="53.701999999999998"/>
    <n v="43.76000893821459"/>
    <n v="540.74932406334494"/>
  </r>
  <r>
    <x v="1"/>
    <n v="5"/>
    <x v="4"/>
    <n v="5302"/>
    <x v="45"/>
    <x v="1"/>
    <x v="1"/>
    <n v="41"/>
    <n v="9.7189197540283203"/>
    <n v="46.396400451660156"/>
    <n v="45.045001983642578"/>
    <n v="8.5585994720458984"/>
    <n v="13.137349128723145"/>
    <x v="41"/>
    <n v="0"/>
    <n v="11.096"/>
    <n v="8"/>
    <n v="0.57299999999999995"/>
    <n v="1.59371196"/>
    <n v="2.379"/>
    <n v="0.23369124531745911"/>
    <n v="170"/>
    <n v="537"/>
    <n v="3"/>
    <n v="398.02132098765435"/>
    <n v="7.923"/>
    <n v="51.748075224031304"/>
    <n v="351.47801009372745"/>
  </r>
  <r>
    <x v="1"/>
    <n v="5"/>
    <x v="4"/>
    <n v="5303"/>
    <x v="46"/>
    <x v="1"/>
    <x v="1"/>
    <n v="30"/>
    <n v="9.5068502426147461"/>
    <n v="51.5625"/>
    <n v="42.1875"/>
    <n v="6.25"/>
    <n v="13.063189506530762"/>
    <x v="41"/>
    <n v="0"/>
    <n v="8.0109999999999992"/>
    <n v="10"/>
    <n v="0.42799999999999999"/>
    <n v="2.5079467499999999"/>
    <n v="4.8220000000000001"/>
    <n v="0.37629589438438416"/>
    <n v="80"/>
    <n v="148"/>
    <n v="1"/>
    <n v="369.84591428571429"/>
    <n v="5.7519999999999998"/>
    <n v="52.155771905424203"/>
    <n v="486.83060791411816"/>
  </r>
  <r>
    <x v="1"/>
    <n v="5"/>
    <x v="4"/>
    <n v="5304"/>
    <x v="47"/>
    <x v="1"/>
    <x v="1"/>
    <n v="72"/>
    <n v="9.885350227355957"/>
    <n v="50"/>
    <n v="42.718399047851563"/>
    <n v="7.2815999984741211"/>
    <n v="6.4022197723388672"/>
    <x v="42"/>
    <n v="1"/>
    <n v="17.474"/>
    <n v="8"/>
    <n v="0.98399999999999999"/>
    <n v="8.4377478999999997"/>
    <n v="4.7759999999999998"/>
    <n v="0.36989614367485046"/>
    <n v="140"/>
    <n v="324"/>
    <n v="1"/>
    <n v="289.49112048192768"/>
    <n v="12.682"/>
    <n v="56.773379593124112"/>
    <n v="297.58498340391435"/>
  </r>
  <r>
    <x v="1"/>
    <n v="5"/>
    <x v="4"/>
    <n v="5401"/>
    <x v="48"/>
    <x v="1"/>
    <x v="1"/>
    <n v="183"/>
    <n v="9.6049699783325195"/>
    <n v="48.072601318359375"/>
    <n v="45.805000305175781"/>
    <n v="6.1223998069763184"/>
    <n v="18.404390335083008"/>
    <x v="43"/>
    <n v="0"/>
    <n v="38.085999999999999"/>
    <n v="15"/>
    <n v="2.8130000000000002"/>
    <n v="5.3118502100000002"/>
    <n v="6.2460000000000004"/>
    <n v="0.6262671947479248"/>
    <n v="385"/>
    <n v="2366"/>
    <n v="9"/>
    <n v="280.14459999999997"/>
    <n v="27.16"/>
    <n v="67.378497790868934"/>
    <n v="380.71732395105812"/>
  </r>
  <r>
    <x v="1"/>
    <n v="5"/>
    <x v="4"/>
    <n v="5402"/>
    <x v="49"/>
    <x v="1"/>
    <x v="1"/>
    <n v="158"/>
    <n v="9.6278200149536133"/>
    <n v="49.393901824951172"/>
    <n v="46.060600280761719"/>
    <n v="4.5455002784729004"/>
    <n v="7.7713499069213867"/>
    <x v="35"/>
    <n v="1"/>
    <n v="20.986000000000001"/>
    <n v="12"/>
    <n v="1.4730000000000001"/>
    <n v="5.2613031500000007"/>
    <n v="4.8860000000000001"/>
    <n v="0.4826805591583252"/>
    <n v="292"/>
    <n v="1521"/>
    <n v="4"/>
    <n v="327.76302631578949"/>
    <n v="14.557"/>
    <n v="108.5388472899636"/>
    <n v="385.97160011436193"/>
  </r>
  <r>
    <x v="1"/>
    <n v="5"/>
    <x v="4"/>
    <n v="5403"/>
    <x v="50"/>
    <x v="1"/>
    <x v="1"/>
    <n v="31"/>
    <n v="10.090900421142578"/>
    <n v="42.105300903320312"/>
    <n v="53.684200286865234"/>
    <n v="4.2105002403259277"/>
    <n v="2.5257301330566406"/>
    <x v="9"/>
    <n v="0"/>
    <n v="5.5739999999999998"/>
    <n v="13"/>
    <n v="0.35199999999999998"/>
    <n v="2.0382279599999999"/>
    <n v="0.78200000000000003"/>
    <n v="0.10129228979349136"/>
    <n v="49"/>
    <n v="201"/>
    <n v="1"/>
    <n v="330.37729411764707"/>
    <n v="3.9169999999999998"/>
    <n v="79.142200663773309"/>
    <n v="358.80875493362038"/>
  </r>
  <r>
    <x v="1"/>
    <n v="5"/>
    <x v="4"/>
    <n v="5404"/>
    <x v="51"/>
    <x v="1"/>
    <x v="1"/>
    <n v="46"/>
    <n v="8.6794300079345703"/>
    <n v="55.172401428222656"/>
    <n v="42.145599365234375"/>
    <n v="2.6819999217987061"/>
    <n v="6.4924297332763672"/>
    <x v="24"/>
    <n v="0"/>
    <n v="9.76"/>
    <n v="16"/>
    <n v="0.63500000000000001"/>
    <n v="1.0226864899999999"/>
    <n v="1.988"/>
    <n v="0.19971512258052826"/>
    <n v="160"/>
    <n v="540"/>
    <n v="3"/>
    <n v="261.62105555555559"/>
    <n v="6.8639999999999999"/>
    <n v="67.016317016317018"/>
    <n v="92.213114754098356"/>
  </r>
  <r>
    <x v="1"/>
    <n v="5"/>
    <x v="4"/>
    <n v="5405"/>
    <x v="52"/>
    <x v="0"/>
    <x v="0"/>
    <n v="60"/>
    <n v="9.1428604125976562"/>
    <n v="57.777797698974609"/>
    <n v="37.777797698974609"/>
    <n v="4.4443998336791992"/>
    <n v="8.6861495971679687"/>
    <x v="20"/>
    <n v="0"/>
    <n v="7.1989999999999998"/>
    <n v="10"/>
    <n v="0.96599999999999997"/>
    <n v="13.158425099999999"/>
    <n v="2.2639999999999998"/>
    <n v="0.32406184077262878"/>
    <n v="100"/>
    <n v="415"/>
    <n v="2"/>
    <n v="219.6417142857143"/>
    <n v="5.234"/>
    <n v="114.6350783339702"/>
    <n v="305.5979997221836"/>
  </r>
  <r>
    <x v="1"/>
    <n v="5"/>
    <x v="4"/>
    <n v="5501"/>
    <x v="53"/>
    <x v="1"/>
    <x v="1"/>
    <n v="364"/>
    <n v="10.725899696350098"/>
    <n v="39.448299407958984"/>
    <n v="50.758598327636719"/>
    <n v="9.7930994033813477"/>
    <n v="7.8980803489685059"/>
    <x v="44"/>
    <n v="2"/>
    <n v="87.960999999999999"/>
    <n v="15"/>
    <n v="5.2350000000000003"/>
    <n v="30.296496949999998"/>
    <n v="23.837"/>
    <n v="2.0475022792816162"/>
    <n v="1172"/>
    <n v="6807"/>
    <n v="25"/>
    <n v="329.73554513888888"/>
    <n v="63.354999999999997"/>
    <n v="57.454028884855177"/>
    <n v="424.05156830868225"/>
  </r>
  <r>
    <x v="1"/>
    <n v="5"/>
    <x v="4"/>
    <n v="5502"/>
    <x v="54"/>
    <x v="1"/>
    <x v="1"/>
    <n v="180"/>
    <n v="9.843480110168457"/>
    <n v="48.743701934814453"/>
    <n v="44.556098937988281"/>
    <n v="6.700200080871582"/>
    <n v="10.701800346374512"/>
    <x v="45"/>
    <n v="3"/>
    <n v="54.918999999999997"/>
    <n v="19"/>
    <n v="2.9990000000000001"/>
    <n v="17.999479040000001"/>
    <n v="15.117000000000001"/>
    <n v="1.7127074003219604"/>
    <n v="581"/>
    <n v="3432"/>
    <n v="11"/>
    <n v="283.09688601036271"/>
    <n v="38.348999999999997"/>
    <n v="46.937338652898383"/>
    <n v="538.97558222108921"/>
  </r>
  <r>
    <x v="1"/>
    <n v="5"/>
    <x v="4"/>
    <n v="5503"/>
    <x v="55"/>
    <x v="1"/>
    <x v="1"/>
    <n v="60"/>
    <n v="9.0226202011108398"/>
    <n v="55.036003112792969"/>
    <n v="36.690597534179688"/>
    <n v="8.2734003067016602"/>
    <n v="6.9830403327941895"/>
    <x v="46"/>
    <n v="0"/>
    <n v="18.931000000000001"/>
    <n v="15"/>
    <n v="1.2869999999999999"/>
    <n v="8.9123857899999983"/>
    <n v="10.132999999999999"/>
    <n v="0.78176605701446533"/>
    <n v="177"/>
    <n v="751"/>
    <n v="2"/>
    <n v="327.29006060606059"/>
    <n v="13.204000000000001"/>
    <n v="45.44077552256892"/>
    <n v="232.4230098779779"/>
  </r>
  <r>
    <x v="1"/>
    <n v="5"/>
    <x v="4"/>
    <n v="5504"/>
    <x v="56"/>
    <x v="1"/>
    <x v="1"/>
    <n v="48"/>
    <n v="10.75879955291748"/>
    <n v="45.895500183105469"/>
    <n v="42.164199829101563"/>
    <n v="11.940299987792969"/>
    <n v="11.296079635620117"/>
    <x v="47"/>
    <n v="0"/>
    <n v="15.952"/>
    <n v="16"/>
    <n v="1.0389999999999999"/>
    <n v="3.0306322099999998"/>
    <n v="4.0170000000000003"/>
    <n v="0.30782508850097656"/>
    <n v="119"/>
    <n v="479"/>
    <n v="3"/>
    <n v="491.82054736842105"/>
    <n v="11.247"/>
    <n v="42.678047479327816"/>
    <n v="156.72016048144434"/>
  </r>
  <r>
    <x v="1"/>
    <n v="5"/>
    <x v="4"/>
    <n v="5506"/>
    <x v="57"/>
    <x v="1"/>
    <x v="1"/>
    <n v="75"/>
    <n v="9.1124496459960937"/>
    <n v="52.187503814697266"/>
    <n v="42.5"/>
    <n v="5.3125"/>
    <n v="9.0566902160644531"/>
    <x v="46"/>
    <n v="0"/>
    <n v="26.065000000000001"/>
    <n v="17"/>
    <n v="1.1519999999999999"/>
    <n v="2.3335891499999999"/>
    <n v="4.734"/>
    <n v="0.43620607256889343"/>
    <n v="225"/>
    <n v="1207"/>
    <n v="5"/>
    <n v="336.7581683168317"/>
    <n v="17.966000000000001"/>
    <n v="41.745519314260271"/>
    <n v="168.80874736236331"/>
  </r>
  <r>
    <x v="1"/>
    <n v="5"/>
    <x v="4"/>
    <n v="5601"/>
    <x v="58"/>
    <x v="0"/>
    <x v="0"/>
    <n v="503"/>
    <n v="10.35159969329834"/>
    <n v="40.046600341796875"/>
    <n v="52.735698699951172"/>
    <n v="7.2177000045776367"/>
    <n v="16.761480331420898"/>
    <x v="48"/>
    <n v="6"/>
    <n v="99.12"/>
    <n v="19"/>
    <n v="5.1040000000000001"/>
    <n v="23.385894090000001"/>
    <n v="18.817"/>
    <n v="2.2493002414703369"/>
    <n v="1119"/>
    <n v="7028"/>
    <n v="33"/>
    <n v="289.16477243589742"/>
    <n v="71.215000000000003"/>
    <n v="70.631187249877129"/>
    <n v="1074.4552058111381"/>
  </r>
  <r>
    <x v="1"/>
    <n v="5"/>
    <x v="4"/>
    <n v="5602"/>
    <x v="59"/>
    <x v="0"/>
    <x v="0"/>
    <n v="76"/>
    <n v="9.6081104278564453"/>
    <n v="50"/>
    <n v="37.234001159667969"/>
    <n v="12.766000747680664"/>
    <n v="3.7848598957061768"/>
    <x v="49"/>
    <n v="1"/>
    <n v="13.010999999999999"/>
    <n v="6"/>
    <n v="0.76100000000000001"/>
    <n v="2.3259425899999999"/>
    <n v="2.077"/>
    <n v="0.23483490943908691"/>
    <n v="131"/>
    <n v="696"/>
    <n v="2"/>
    <n v="312.80099999999999"/>
    <n v="9.0709999999999997"/>
    <n v="83.783485833976414"/>
    <n v="607.17854123434017"/>
  </r>
  <r>
    <x v="1"/>
    <n v="5"/>
    <x v="4"/>
    <n v="5603"/>
    <x v="60"/>
    <x v="0"/>
    <x v="0"/>
    <n v="98"/>
    <n v="9.6866703033447266"/>
    <n v="46.808498382568359"/>
    <n v="47.340400695800781"/>
    <n v="5.851099967956543"/>
    <n v="15.776700019836426"/>
    <x v="50"/>
    <n v="0"/>
    <n v="24.942"/>
    <n v="20"/>
    <n v="1.079"/>
    <n v="2.09340583"/>
    <n v="2.4670000000000001"/>
    <n v="0.26350703835487366"/>
    <n v="200"/>
    <n v="1135"/>
    <n v="4"/>
    <n v="319.18801612903223"/>
    <n v="17.46"/>
    <n v="56.128293241695303"/>
    <n v="749.7393953973218"/>
  </r>
  <r>
    <x v="1"/>
    <n v="5"/>
    <x v="4"/>
    <n v="5604"/>
    <x v="61"/>
    <x v="0"/>
    <x v="0"/>
    <n v="94"/>
    <n v="10.911100387573242"/>
    <n v="40.678001403808594"/>
    <n v="47.457599639892578"/>
    <n v="11.864399909973145"/>
    <n v="14.150010108947754"/>
    <x v="12"/>
    <n v="0"/>
    <n v="15.204000000000001"/>
    <n v="12"/>
    <n v="0.86099999999999999"/>
    <n v="1.0742181399999999"/>
    <n v="1.2609999999999999"/>
    <n v="0.14789110422134399"/>
    <n v="115"/>
    <n v="279"/>
    <n v="2"/>
    <n v="461.39284999999995"/>
    <n v="10.41"/>
    <n v="90.297790585975022"/>
    <n v="657.72165219679027"/>
  </r>
  <r>
    <x v="1"/>
    <n v="5"/>
    <x v="4"/>
    <n v="5605"/>
    <x v="62"/>
    <x v="0"/>
    <x v="0"/>
    <n v="69"/>
    <n v="10.116700172424316"/>
    <n v="45.569599151611328"/>
    <n v="50.632900238037109"/>
    <n v="3.7974998950958252"/>
    <n v="2.9544699192047119"/>
    <x v="51"/>
    <n v="0"/>
    <n v="11.365"/>
    <n v="8"/>
    <n v="0.58399999999999996"/>
    <n v="1.84159516"/>
    <n v="1.0169999999999999"/>
    <n v="0.12414877861738205"/>
    <n v="54"/>
    <n v="85"/>
    <n v="1"/>
    <n v="328.6395454545455"/>
    <n v="7.9909999999999997"/>
    <n v="86.347140533099747"/>
    <n v="844.69863616366047"/>
  </r>
  <r>
    <x v="1"/>
    <n v="5"/>
    <x v="4"/>
    <n v="5606"/>
    <x v="63"/>
    <x v="1"/>
    <x v="1"/>
    <n v="105"/>
    <n v="9.1791000366210937"/>
    <n v="52.438999176025391"/>
    <n v="41.463397979736328"/>
    <n v="6.097599983215332"/>
    <n v="20.534580230712891"/>
    <x v="52"/>
    <n v="0"/>
    <n v="9.07"/>
    <n v="8"/>
    <n v="1.4179999999999999"/>
    <n v="31.274331620000002"/>
    <n v="5.0490000000000004"/>
    <n v="0.93999654054641724"/>
    <n v="117"/>
    <n v="559"/>
    <n v="4"/>
    <n v="354.61794285714285"/>
    <n v="6.4909999999999997"/>
    <n v="161.76244030195653"/>
    <n v="231.53252480705623"/>
  </r>
  <r>
    <x v="1"/>
    <n v="5"/>
    <x v="4"/>
    <n v="5701"/>
    <x v="64"/>
    <x v="1"/>
    <x v="1"/>
    <n v="398"/>
    <n v="9.5821199417114258"/>
    <n v="51.696300506591797"/>
    <n v="41.033901214599609"/>
    <n v="7.2697997093200684"/>
    <n v="9.0076198577880859"/>
    <x v="53"/>
    <n v="2"/>
    <n v="77.533000000000001"/>
    <n v="13"/>
    <n v="4.97"/>
    <n v="20.425792190000003"/>
    <n v="34.656999999999996"/>
    <n v="3.1050963401794434"/>
    <n v="1085"/>
    <n v="6871"/>
    <n v="20"/>
    <n v="324.43992916666662"/>
    <n v="54.304000000000002"/>
    <n v="73.29110194460813"/>
    <n v="700.34694904105356"/>
  </r>
  <r>
    <x v="1"/>
    <n v="5"/>
    <x v="4"/>
    <n v="5702"/>
    <x v="65"/>
    <x v="1"/>
    <x v="1"/>
    <n v="57"/>
    <n v="8.549220085144043"/>
    <n v="62.711898803710938"/>
    <n v="31.355899810791016"/>
    <n v="5.9321999549865723"/>
    <n v="7.4342103004455566"/>
    <x v="42"/>
    <n v="0"/>
    <n v="13.303000000000001"/>
    <n v="10"/>
    <n v="0.72"/>
    <n v="1.16189378"/>
    <n v="2.0019999999999998"/>
    <n v="0.18322640657424927"/>
    <n v="187"/>
    <n v="512"/>
    <n v="3"/>
    <n v="278.8449"/>
    <n v="9.3040000000000003"/>
    <n v="61.26397248495271"/>
    <n v="390.88927309629412"/>
  </r>
  <r>
    <x v="1"/>
    <n v="5"/>
    <x v="4"/>
    <n v="5703"/>
    <x v="66"/>
    <x v="1"/>
    <x v="1"/>
    <n v="121"/>
    <n v="9.9032297134399414"/>
    <n v="40.784297943115234"/>
    <n v="55.294101715087891"/>
    <n v="3.9216001033782959"/>
    <n v="11.341259956359863"/>
    <x v="54"/>
    <n v="1"/>
    <n v="23.599"/>
    <n v="16"/>
    <n v="1.24"/>
    <n v="3.9616004600000001"/>
    <n v="5.8529999999999998"/>
    <n v="0.50804752111434937"/>
    <n v="274"/>
    <n v="1394"/>
    <n v="4"/>
    <n v="272.85620792079209"/>
    <n v="16.754999999999999"/>
    <n v="72.217248582512681"/>
    <n v="771.21911945421414"/>
  </r>
  <r>
    <x v="1"/>
    <n v="5"/>
    <x v="4"/>
    <n v="5704"/>
    <x v="67"/>
    <x v="1"/>
    <x v="1"/>
    <n v="34"/>
    <n v="9.4081602096557617"/>
    <n v="49.142898559570313"/>
    <n v="44.571399688720703"/>
    <n v="6.2857003211975098"/>
    <n v="9.4329299926757812"/>
    <x v="55"/>
    <n v="0"/>
    <n v="7.508"/>
    <n v="12"/>
    <n v="0.45100000000000001"/>
    <n v="2.59844191"/>
    <n v="5.1210000000000004"/>
    <n v="0.35556480288505554"/>
    <n v="141"/>
    <n v="329"/>
    <n v="2"/>
    <n v="380.23380263157895"/>
    <n v="5.2930000000000001"/>
    <n v="64.235783109767624"/>
    <n v="159.82951518380392"/>
  </r>
  <r>
    <x v="1"/>
    <n v="5"/>
    <x v="4"/>
    <n v="5705"/>
    <x v="68"/>
    <x v="1"/>
    <x v="1"/>
    <n v="65"/>
    <n v="10.018099784851074"/>
    <n v="40.796001434326172"/>
    <n v="51.741302490234375"/>
    <n v="7.4626998901367188"/>
    <n v="8.3155107498168945"/>
    <x v="23"/>
    <n v="0"/>
    <n v="17.175000000000001"/>
    <n v="10"/>
    <n v="0.93600000000000005"/>
    <n v="1.26398334"/>
    <n v="2.8860000000000001"/>
    <n v="0.1999153345823288"/>
    <n v="219"/>
    <n v="341"/>
    <n v="3"/>
    <n v="312.76830120481929"/>
    <n v="11.904"/>
    <n v="54.603494623655919"/>
    <n v="186.31732168850073"/>
  </r>
  <r>
    <x v="1"/>
    <n v="5"/>
    <x v="4"/>
    <n v="5706"/>
    <x v="69"/>
    <x v="1"/>
    <x v="1"/>
    <n v="77"/>
    <n v="9.7285699844360352"/>
    <n v="46.992500305175781"/>
    <n v="47.744400024414063"/>
    <n v="5.2631998062133789"/>
    <n v="7.3630104064941406"/>
    <x v="56"/>
    <n v="0"/>
    <n v="14.571999999999999"/>
    <n v="9"/>
    <n v="0.84399999999999997"/>
    <n v="2.1942199700000002"/>
    <n v="5.319"/>
    <n v="0.31912532448768616"/>
    <n v="185"/>
    <n v="716"/>
    <n v="4"/>
    <n v="266.54456249999998"/>
    <n v="10.143000000000001"/>
    <n v="75.914423740510699"/>
    <n v="253.91161130936041"/>
  </r>
  <r>
    <x v="1"/>
    <n v="5"/>
    <x v="4"/>
    <n v="5801"/>
    <x v="70"/>
    <x v="0"/>
    <x v="0"/>
    <n v="594"/>
    <n v="11.748900413513184"/>
    <n v="28.649101257324219"/>
    <n v="55.575698852539063"/>
    <n v="15.775200843811035"/>
    <n v="13.353580474853516"/>
    <x v="57"/>
    <n v="2"/>
    <n v="160.97300000000001"/>
    <n v="13"/>
    <n v="6.4029999999999996"/>
    <n v="18.640378579999997"/>
    <n v="31.347999999999999"/>
    <n v="2.8791382312774658"/>
    <n v="1969"/>
    <n v="10822"/>
    <n v="39"/>
    <n v="455.96093911007023"/>
    <n v="118.32899999999999"/>
    <n v="50.199021372613643"/>
    <n v="633.6466363924385"/>
  </r>
  <r>
    <x v="1"/>
    <n v="5"/>
    <x v="4"/>
    <n v="5802"/>
    <x v="71"/>
    <x v="1"/>
    <x v="1"/>
    <n v="197"/>
    <n v="8.8899297714233398"/>
    <n v="56.636299133300781"/>
    <n v="41.033397674560547"/>
    <n v="2.3303000926971436"/>
    <n v="6.4547395706176758"/>
    <x v="58"/>
    <n v="2"/>
    <n v="45.441000000000003"/>
    <n v="12"/>
    <n v="2.5230000000000001"/>
    <n v="7.3221858099999997"/>
    <n v="10.172000000000001"/>
    <n v="0.78169220685958862"/>
    <n v="517"/>
    <n v="2598"/>
    <n v="11"/>
    <n v="239.86373441734418"/>
    <n v="32"/>
    <n v="61.5625"/>
    <n v="374.11148522259634"/>
  </r>
  <r>
    <x v="1"/>
    <n v="5"/>
    <x v="4"/>
    <n v="5803"/>
    <x v="72"/>
    <x v="1"/>
    <x v="1"/>
    <n v="50"/>
    <n v="9.6122398376464844"/>
    <n v="46.351902008056641"/>
    <n v="42.918498992919922"/>
    <n v="10.729599952697754"/>
    <n v="8.9405994415283203"/>
    <x v="59"/>
    <n v="0"/>
    <n v="16.102"/>
    <n v="10"/>
    <n v="0.85899999999999999"/>
    <n v="2.0618262999999999"/>
    <n v="3.633"/>
    <n v="0.31704720854759216"/>
    <n v="170"/>
    <n v="586"/>
    <n v="2"/>
    <n v="324.3363804347826"/>
    <n v="11.318"/>
    <n v="44.17741650468281"/>
    <n v="117.99776425288785"/>
  </r>
  <r>
    <x v="1"/>
    <n v="5"/>
    <x v="4"/>
    <n v="5804"/>
    <x v="73"/>
    <x v="0"/>
    <x v="0"/>
    <n v="381"/>
    <n v="11.73069953918457"/>
    <n v="32.698101043701172"/>
    <n v="50.651996612548828"/>
    <n v="16.649900436401367"/>
    <n v="11.722610473632813"/>
    <x v="60"/>
    <n v="4"/>
    <n v="131.93799999999999"/>
    <n v="16"/>
    <n v="3.9039999999999999"/>
    <n v="8.1829606600000009"/>
    <n v="13.461"/>
    <n v="1.3324675559997559"/>
    <n v="1261"/>
    <n v="6560"/>
    <n v="26"/>
    <n v="432.018437994723"/>
    <n v="95.478999999999999"/>
    <n v="39.904062673467465"/>
    <n v="532.06809258894327"/>
  </r>
  <r>
    <x v="1"/>
    <n v="6"/>
    <x v="5"/>
    <n v="6101"/>
    <x v="74"/>
    <x v="0"/>
    <x v="0"/>
    <n v="1040"/>
    <n v="10.867799758911133"/>
    <n v="40.510898590087891"/>
    <n v="49.426498413085938"/>
    <n v="10.062600135803223"/>
    <n v="14.239290237426758"/>
    <x v="61"/>
    <n v="18"/>
    <n v="248.03299999999999"/>
    <n v="12"/>
    <n v="11.193"/>
    <n v="206.28261769999997"/>
    <n v="113.65900000000001"/>
    <n v="13.399394989013672"/>
    <n v="2687"/>
    <n v="19547"/>
    <n v="49"/>
    <n v="386.27475394736842"/>
    <n v="179.529"/>
    <n v="57.929359602069859"/>
    <n v="1020.4287332733951"/>
  </r>
  <r>
    <x v="1"/>
    <n v="6"/>
    <x v="5"/>
    <n v="6102"/>
    <x v="75"/>
    <x v="1"/>
    <x v="1"/>
    <n v="56"/>
    <n v="9.312800407409668"/>
    <n v="54.0635986328125"/>
    <n v="40.282699584960938"/>
    <n v="5.6536998748779297"/>
    <n v="9.8079595565795898"/>
    <x v="62"/>
    <n v="1"/>
    <n v="12.593999999999999"/>
    <n v="10"/>
    <n v="0.53900000000000003"/>
    <n v="2.6206308599999999"/>
    <n v="3.4510000000000001"/>
    <n v="0.19937141239643097"/>
    <n v="111"/>
    <n v="437"/>
    <n v="2"/>
    <n v="276.15139830508474"/>
    <n v="9.0449999999999999"/>
    <n v="61.912658927584303"/>
    <n v="381.1338732729871"/>
  </r>
  <r>
    <x v="1"/>
    <n v="6"/>
    <x v="5"/>
    <n v="6103"/>
    <x v="76"/>
    <x v="1"/>
    <x v="1"/>
    <n v="32"/>
    <n v="8.81719970703125"/>
    <n v="58.749996185302734"/>
    <n v="35.416702270507812"/>
    <n v="5.8332996368408203"/>
    <n v="8.5641498565673828"/>
    <x v="5"/>
    <n v="1"/>
    <n v="7.1870000000000003"/>
    <n v="9"/>
    <n v="0.4"/>
    <n v="0.65828239"/>
    <n v="0.89600000000000002"/>
    <n v="8.3884268999099731E-2"/>
    <n v="82"/>
    <n v="235"/>
    <n v="1"/>
    <n v="254.89838636363635"/>
    <n v="5.0389999999999997"/>
    <n v="63.504663623734871"/>
    <n v="139.14011409489353"/>
  </r>
  <r>
    <x v="1"/>
    <n v="6"/>
    <x v="5"/>
    <n v="6104"/>
    <x v="77"/>
    <x v="1"/>
    <x v="1"/>
    <n v="71"/>
    <n v="8.9955596923828125"/>
    <n v="54.285697937011719"/>
    <n v="39.285697937011719"/>
    <n v="6.4286003112792969"/>
    <n v="1.5644699335098267"/>
    <x v="63"/>
    <n v="1"/>
    <n v="17.545999999999999"/>
    <n v="14"/>
    <n v="0.98499999999999999"/>
    <n v="4.7095297900000004"/>
    <n v="14.88"/>
    <n v="0.83483701944351196"/>
    <n v="222"/>
    <n v="1117"/>
    <n v="3"/>
    <n v="319.00988235294119"/>
    <n v="12.494999999999999"/>
    <n v="56.82272909163666"/>
    <n v="193.77635928416731"/>
  </r>
  <r>
    <x v="1"/>
    <n v="6"/>
    <x v="5"/>
    <n v="6105"/>
    <x v="78"/>
    <x v="1"/>
    <x v="1"/>
    <n v="73"/>
    <n v="9.375889778137207"/>
    <n v="48.295501708984375"/>
    <n v="47.159099578857422"/>
    <n v="4.5455002784729004"/>
    <n v="9.0161800384521484"/>
    <x v="41"/>
    <n v="1"/>
    <n v="20.210999999999999"/>
    <n v="15"/>
    <n v="0.89900000000000002"/>
    <n v="5.4839095999999996"/>
    <n v="6.6859999999999999"/>
    <n v="0.93570238351821899"/>
    <n v="228"/>
    <n v="774"/>
    <n v="2"/>
    <n v="280.55466917293234"/>
    <n v="14.436"/>
    <n v="50.568024383485728"/>
    <n v="192.96422740092029"/>
  </r>
  <r>
    <x v="1"/>
    <n v="6"/>
    <x v="5"/>
    <n v="6106"/>
    <x v="79"/>
    <x v="1"/>
    <x v="1"/>
    <n v="126"/>
    <n v="9.305729866027832"/>
    <n v="53.325302124023438"/>
    <n v="43.047199249267578"/>
    <n v="3.6276001930236816"/>
    <n v="7.1517305374145508"/>
    <x v="64"/>
    <n v="2"/>
    <n v="30.672000000000001"/>
    <n v="13"/>
    <n v="1.31"/>
    <n v="7.8828866"/>
    <n v="12.034000000000001"/>
    <n v="0.72149759531021118"/>
    <n v="371"/>
    <n v="2532"/>
    <n v="6"/>
    <n v="271.61576571428571"/>
    <n v="22.283000000000001"/>
    <n v="56.545348471929273"/>
    <n v="495.56598852373497"/>
  </r>
  <r>
    <x v="1"/>
    <n v="6"/>
    <x v="5"/>
    <n v="6107"/>
    <x v="80"/>
    <x v="1"/>
    <x v="1"/>
    <n v="125"/>
    <n v="9.2211198806762695"/>
    <n v="51.036296844482422"/>
    <n v="45.854900360107422"/>
    <n v="3.108799934387207"/>
    <n v="13.23820972442627"/>
    <x v="23"/>
    <n v="1"/>
    <n v="23.591999999999999"/>
    <n v="9"/>
    <n v="1.5680000000000001"/>
    <n v="10.88337823"/>
    <n v="9.6590000000000007"/>
    <n v="0.54699701070785522"/>
    <n v="210"/>
    <n v="936"/>
    <n v="2"/>
    <n v="305.89254901960783"/>
    <n v="16.902000000000001"/>
    <n v="73.955744882262451"/>
    <n v="135.63919972872162"/>
  </r>
  <r>
    <x v="1"/>
    <n v="6"/>
    <x v="5"/>
    <n v="6108"/>
    <x v="81"/>
    <x v="1"/>
    <x v="1"/>
    <n v="167"/>
    <n v="10.62600040435791"/>
    <n v="47.545997619628906"/>
    <n v="38.036800384521484"/>
    <n v="14.417200088500977"/>
    <n v="6.6692004203796387"/>
    <x v="65"/>
    <n v="0"/>
    <n v="35.365000000000002"/>
    <n v="18"/>
    <n v="1.4970000000000001"/>
    <n v="3.4003845899999998"/>
    <n v="6.5389999999999997"/>
    <n v="0.59234726428985596"/>
    <n v="537"/>
    <n v="2046"/>
    <n v="10"/>
    <n v="526.07057364341085"/>
    <n v="24.744"/>
    <n v="67.491108955706437"/>
    <n v="311.04199066874025"/>
  </r>
  <r>
    <x v="1"/>
    <n v="6"/>
    <x v="5"/>
    <n v="6109"/>
    <x v="82"/>
    <x v="1"/>
    <x v="1"/>
    <n v="71"/>
    <n v="9.1578998565673828"/>
    <n v="56.232704162597656"/>
    <n v="40.720199584960938"/>
    <n v="3.0471000671386719"/>
    <n v="5.5580897331237793"/>
    <x v="66"/>
    <n v="0"/>
    <n v="13.756"/>
    <n v="11"/>
    <n v="0.83199999999999996"/>
    <n v="2.35649066"/>
    <n v="6.71"/>
    <n v="0.26191237568855286"/>
    <n v="126"/>
    <n v="234"/>
    <n v="2"/>
    <n v="261.30210897435899"/>
    <n v="9.8940000000000001"/>
    <n v="71.760663028097838"/>
    <n v="210.8170979936028"/>
  </r>
  <r>
    <x v="1"/>
    <n v="6"/>
    <x v="5"/>
    <n v="6110"/>
    <x v="83"/>
    <x v="1"/>
    <x v="1"/>
    <n v="99"/>
    <n v="9.5837802886962891"/>
    <n v="51.717197418212891"/>
    <n v="41.616203308105469"/>
    <n v="6.6666998863220215"/>
    <n v="3.2148599624633789"/>
    <x v="27"/>
    <n v="0"/>
    <n v="26.670999999999999"/>
    <n v="12"/>
    <n v="1.038"/>
    <n v="19.17674787"/>
    <n v="16.974"/>
    <n v="1.3633230924606323"/>
    <n v="214"/>
    <n v="651"/>
    <n v="4"/>
    <n v="354.07924581005585"/>
    <n v="18.96"/>
    <n v="52.215189873417721"/>
    <n v="408.68358891680106"/>
  </r>
  <r>
    <x v="1"/>
    <n v="6"/>
    <x v="5"/>
    <n v="6111"/>
    <x v="84"/>
    <x v="1"/>
    <x v="1"/>
    <n v="62"/>
    <n v="9.3591804504394531"/>
    <n v="52.173900604248047"/>
    <n v="41.304298400878906"/>
    <n v="6.521700382232666"/>
    <n v="7.9726300239562988"/>
    <x v="16"/>
    <n v="0"/>
    <n v="13.981"/>
    <n v="13"/>
    <n v="0.78300000000000003"/>
    <n v="5.72022297"/>
    <n v="8.4629999999999992"/>
    <n v="0.67526662349700928"/>
    <n v="132"/>
    <n v="482"/>
    <n v="2"/>
    <n v="327.07054545454548"/>
    <n v="9.734"/>
    <n v="63.69426751592357"/>
    <n v="257.49231099349117"/>
  </r>
  <r>
    <x v="1"/>
    <n v="6"/>
    <x v="5"/>
    <n v="6112"/>
    <x v="85"/>
    <x v="1"/>
    <x v="1"/>
    <n v="73"/>
    <n v="8.9535598754882812"/>
    <n v="53.571395874023438"/>
    <n v="42.857097625732422"/>
    <n v="3.5714001655578613"/>
    <n v="10.037449836730957"/>
    <x v="59"/>
    <n v="0"/>
    <n v="15.395"/>
    <n v="15"/>
    <n v="0.86599999999999999"/>
    <n v="2.4995004399999998"/>
    <n v="4.0529999999999999"/>
    <n v="0.31163099408149719"/>
    <n v="142"/>
    <n v="582"/>
    <n v="2"/>
    <n v="297.45068553459123"/>
    <n v="11.071999999999999"/>
    <n v="65.932080924855498"/>
    <n v="123.41669373173109"/>
  </r>
  <r>
    <x v="1"/>
    <n v="6"/>
    <x v="5"/>
    <n v="6113"/>
    <x v="86"/>
    <x v="1"/>
    <x v="1"/>
    <n v="122"/>
    <n v="8.1645002365112305"/>
    <n v="61.428600311279297"/>
    <n v="33.214302062988281"/>
    <n v="5.3571000099182129"/>
    <n v="4.5889797210693359"/>
    <x v="67"/>
    <n v="0"/>
    <n v="19.248999999999999"/>
    <n v="12"/>
    <n v="1.43"/>
    <n v="6.8537428299999998"/>
    <n v="5.2380000000000004"/>
    <n v="0.48791259527206421"/>
    <n v="159"/>
    <n v="561"/>
    <n v="1"/>
    <n v="285.50376576576576"/>
    <n v="13.881"/>
    <n v="87.889921475398026"/>
    <n v="72.731050963686428"/>
  </r>
  <r>
    <x v="1"/>
    <n v="6"/>
    <x v="5"/>
    <n v="6114"/>
    <x v="87"/>
    <x v="1"/>
    <x v="1"/>
    <n v="56"/>
    <n v="9.1190500259399414"/>
    <n v="56.321800231933594"/>
    <n v="40.229900360107422"/>
    <n v="3.4483001232147217"/>
    <n v="5.2868800163269043"/>
    <x v="55"/>
    <n v="1"/>
    <n v="12.102"/>
    <n v="9"/>
    <n v="0.90700000000000003"/>
    <n v="1.7799133899999999"/>
    <n v="2.859"/>
    <n v="0.18696193397045135"/>
    <n v="144"/>
    <n v="657"/>
    <n v="2"/>
    <n v="252.3701150442478"/>
    <n v="8.859"/>
    <n v="63.212552206795351"/>
    <n v="99.157164105106588"/>
  </r>
  <r>
    <x v="1"/>
    <n v="6"/>
    <x v="5"/>
    <n v="6115"/>
    <x v="88"/>
    <x v="1"/>
    <x v="1"/>
    <n v="220"/>
    <n v="9.925689697265625"/>
    <n v="46.551700592041016"/>
    <n v="43.448299407958984"/>
    <n v="10"/>
    <n v="8.7101898193359375"/>
    <x v="68"/>
    <n v="2"/>
    <n v="60.856999999999999"/>
    <n v="12"/>
    <n v="2.7080000000000002"/>
    <n v="11.17351931"/>
    <n v="20.762"/>
    <n v="1.3459841012954712"/>
    <n v="718"/>
    <n v="3864"/>
    <n v="11"/>
    <n v="362.65567219917011"/>
    <n v="43.28"/>
    <n v="50.83179297597043"/>
    <n v="402.58310465517525"/>
  </r>
  <r>
    <x v="1"/>
    <n v="6"/>
    <x v="5"/>
    <n v="6116"/>
    <x v="89"/>
    <x v="1"/>
    <x v="1"/>
    <n v="123"/>
    <n v="9.3848800659179687"/>
    <n v="50.681198120117188"/>
    <n v="42.779300689697266"/>
    <n v="6.5394997596740723"/>
    <n v="13.331230163574219"/>
    <x v="69"/>
    <n v="1"/>
    <n v="25.952000000000002"/>
    <n v="10"/>
    <n v="1.377"/>
    <n v="11.180959189999999"/>
    <n v="12.526"/>
    <n v="0.92607402801513672"/>
    <n v="234"/>
    <n v="1262"/>
    <n v="3"/>
    <n v="280.28324844720493"/>
    <n v="18.632000000000001"/>
    <n v="66.01545727780163"/>
    <n v="273.58199753390875"/>
  </r>
  <r>
    <x v="1"/>
    <n v="6"/>
    <x v="5"/>
    <n v="6117"/>
    <x v="90"/>
    <x v="1"/>
    <x v="1"/>
    <n v="251"/>
    <n v="10.018500328063965"/>
    <n v="47.272701263427734"/>
    <n v="45.636402130126953"/>
    <n v="7.0908999443054199"/>
    <n v="12.700930595397949"/>
    <x v="70"/>
    <n v="0"/>
    <n v="47.171999999999997"/>
    <n v="7"/>
    <n v="3.5"/>
    <n v="5.8197328399999995"/>
    <n v="11.125"/>
    <n v="0.82546144723892212"/>
    <n v="526"/>
    <n v="3176"/>
    <n v="8"/>
    <n v="281.34972477064218"/>
    <n v="33.447000000000003"/>
    <n v="75.044099620294801"/>
    <n v="201.39065547358604"/>
  </r>
  <r>
    <x v="1"/>
    <n v="6"/>
    <x v="5"/>
    <n v="6201"/>
    <x v="91"/>
    <x v="1"/>
    <x v="1"/>
    <n v="111"/>
    <n v="8.9339599609375"/>
    <n v="57.142902374267578"/>
    <n v="36.090202331542969"/>
    <n v="6.766899585723877"/>
    <n v="10.773249626159668"/>
    <x v="41"/>
    <n v="1"/>
    <n v="14.943"/>
    <n v="18"/>
    <n v="1.232"/>
    <n v="1.39503676"/>
    <n v="1.615"/>
    <n v="0.17967973649501801"/>
    <n v="160"/>
    <n v="804"/>
    <n v="3"/>
    <n v="250.03163636363635"/>
    <n v="10.882999999999999"/>
    <n v="101.99393549572729"/>
    <n v="260.99176872114037"/>
  </r>
  <r>
    <x v="1"/>
    <n v="6"/>
    <x v="5"/>
    <n v="6202"/>
    <x v="92"/>
    <x v="1"/>
    <x v="1"/>
    <n v="13"/>
    <n v="10.464300155639648"/>
    <n v="29.032299041748047"/>
    <n v="66.128997802734375"/>
    <n v="4.8386998176574707"/>
    <n v="3.2608699798583984"/>
    <x v="8"/>
    <n v="0"/>
    <n v="4.7729999999999997"/>
    <n v="16"/>
    <n v="0.23400000000000001"/>
    <n v="0.58887376000000002"/>
    <n v="0.38"/>
    <n v="5.06276935338974E-2"/>
    <n v="23"/>
    <n v="0"/>
    <n v="0"/>
    <n v="331.82266666666669"/>
    <n v="3.6339999999999999"/>
    <n v="35.77325261419923"/>
    <n v="41.902367483762831"/>
  </r>
  <r>
    <x v="1"/>
    <n v="6"/>
    <x v="5"/>
    <n v="6203"/>
    <x v="93"/>
    <x v="1"/>
    <x v="1"/>
    <n v="38"/>
    <n v="9.2260303497314453"/>
    <n v="48.850597381591797"/>
    <n v="45.977001190185547"/>
    <n v="5.1723999977111816"/>
    <n v="7.9908699989318848"/>
    <x v="25"/>
    <n v="1"/>
    <n v="5.6059999999999999"/>
    <n v="16"/>
    <n v="0.32700000000000001"/>
    <n v="0.61942211000000003"/>
    <n v="0.67700000000000005"/>
    <n v="8.3667472004890442E-2"/>
    <n v="82"/>
    <n v="255"/>
    <n v="1"/>
    <n v="263.51641666666671"/>
    <n v="3.952"/>
    <n v="96.15384615384616"/>
    <n v="89.19015340706386"/>
  </r>
  <r>
    <x v="1"/>
    <n v="6"/>
    <x v="5"/>
    <n v="6204"/>
    <x v="94"/>
    <x v="1"/>
    <x v="1"/>
    <n v="47"/>
    <n v="9.1721897125244141"/>
    <n v="51.685398101806641"/>
    <n v="41.572998046875"/>
    <n v="6.7415995597839355"/>
    <n v="2.3949899673461914"/>
    <x v="33"/>
    <n v="0"/>
    <n v="7.7670000000000003"/>
    <n v="8"/>
    <n v="0.47899999999999998"/>
    <n v="1.1024790099999999"/>
    <n v="2.6789999999999998"/>
    <n v="0.14716847240924835"/>
    <n v="76"/>
    <n v="247"/>
    <n v="1"/>
    <n v="389.71101587301587"/>
    <n v="5.6269999999999998"/>
    <n v="83.525857472898522"/>
    <n v="90.124887343890819"/>
  </r>
  <r>
    <x v="1"/>
    <n v="6"/>
    <x v="5"/>
    <n v="6205"/>
    <x v="95"/>
    <x v="1"/>
    <x v="1"/>
    <n v="21"/>
    <n v="8.3333301544189453"/>
    <n v="60.839199066162109"/>
    <n v="34.265701293945313"/>
    <n v="4.8951001167297363"/>
    <n v="7.8364601135253906"/>
    <x v="71"/>
    <n v="1"/>
    <n v="5.468"/>
    <n v="10"/>
    <n v="0.26200000000000001"/>
    <n v="0.31794615999999998"/>
    <n v="0.64300000000000002"/>
    <n v="7.9671747982501984E-2"/>
    <n v="74"/>
    <n v="230"/>
    <n v="1"/>
    <n v="340.95615094339621"/>
    <n v="3.8039999999999998"/>
    <n v="55.205047318611989"/>
    <n v="54.864667154352595"/>
  </r>
  <r>
    <x v="1"/>
    <n v="6"/>
    <x v="5"/>
    <n v="6206"/>
    <x v="96"/>
    <x v="1"/>
    <x v="1"/>
    <n v="25"/>
    <n v="7.9114999771118164"/>
    <n v="69.594596862792969"/>
    <n v="25.675699234008789"/>
    <n v="4.7297000885009766"/>
    <n v="9.5505599975585938"/>
    <x v="8"/>
    <n v="0"/>
    <n v="6.8049999999999997"/>
    <n v="17"/>
    <n v="0.35899999999999999"/>
    <n v="0.39430845000000003"/>
    <n v="1.7110000000000001"/>
    <n v="5.6536506861448288E-2"/>
    <n v="66"/>
    <n v="155"/>
    <n v="1"/>
    <n v="323.30187272727272"/>
    <n v="4.8659999999999997"/>
    <n v="51.376900945334974"/>
    <n v="29.390154298310065"/>
  </r>
  <r>
    <x v="1"/>
    <n v="6"/>
    <x v="5"/>
    <n v="6301"/>
    <x v="97"/>
    <x v="1"/>
    <x v="1"/>
    <n v="449"/>
    <n v="10.669699668884277"/>
    <n v="42.938701629638672"/>
    <n v="46.933002471923828"/>
    <n v="10.128399848937988"/>
    <n v="19.897819519042969"/>
    <x v="72"/>
    <n v="3"/>
    <n v="73.245000000000005"/>
    <n v="14"/>
    <n v="4.8899999999999997"/>
    <n v="33.961031699999999"/>
    <n v="32.534999999999997"/>
    <n v="2.7498266696929932"/>
    <n v="1086"/>
    <n v="7697"/>
    <n v="23"/>
    <n v="335.23306343283582"/>
    <n v="52.484999999999999"/>
    <n v="85.548251881489946"/>
    <n v="744.07809406785452"/>
  </r>
  <r>
    <x v="1"/>
    <n v="6"/>
    <x v="5"/>
    <n v="6302"/>
    <x v="98"/>
    <x v="1"/>
    <x v="1"/>
    <n v="86"/>
    <n v="8.1008100509643555"/>
    <n v="61.514198303222656"/>
    <n v="36.277599334716797"/>
    <n v="2.2081999778747559"/>
    <n v="2.5822000503540039"/>
    <x v="24"/>
    <n v="0"/>
    <n v="13.77"/>
    <n v="16"/>
    <n v="1.095"/>
    <n v="1.46528646"/>
    <n v="3.1379999999999999"/>
    <n v="0.20771360397338867"/>
    <n v="154"/>
    <n v="525"/>
    <n v="1"/>
    <n v="268.35820689655174"/>
    <n v="10.061999999999999"/>
    <n v="85.470085470085479"/>
    <n v="65.359477124183002"/>
  </r>
  <r>
    <x v="1"/>
    <n v="6"/>
    <x v="5"/>
    <n v="6303"/>
    <x v="99"/>
    <x v="1"/>
    <x v="1"/>
    <n v="205"/>
    <n v="9.076390266418457"/>
    <n v="54.155498504638672"/>
    <n v="40.750701904296875"/>
    <n v="5.0938000679016113"/>
    <n v="7.0769896507263184"/>
    <x v="27"/>
    <n v="1"/>
    <n v="34.601999999999997"/>
    <n v="18"/>
    <n v="2.57"/>
    <n v="5.2198458899999993"/>
    <n v="12.090999999999999"/>
    <n v="0.65040057897567749"/>
    <n v="426"/>
    <n v="2110"/>
    <n v="8"/>
    <n v="262.75704026845636"/>
    <n v="24.893000000000001"/>
    <n v="82.352468565460157"/>
    <n v="315.01069302352465"/>
  </r>
  <r>
    <x v="1"/>
    <n v="6"/>
    <x v="5"/>
    <n v="6304"/>
    <x v="100"/>
    <x v="1"/>
    <x v="1"/>
    <n v="34"/>
    <n v="8.9044599533081055"/>
    <n v="59.024398803710938"/>
    <n v="33.170700073242188"/>
    <n v="7.8048996925354004"/>
    <n v="8.833470344543457"/>
    <x v="4"/>
    <n v="2"/>
    <n v="6.6040000000000001"/>
    <n v="17"/>
    <n v="0.434"/>
    <n v="0.73283777999999999"/>
    <n v="1.7529999999999999"/>
    <n v="0.1235935166478157"/>
    <n v="69"/>
    <n v="373"/>
    <n v="1"/>
    <n v="288.35181428571428"/>
    <n v="4.7130000000000001"/>
    <n v="72.140886908550826"/>
    <n v="15.142337976983645"/>
  </r>
  <r>
    <x v="1"/>
    <n v="6"/>
    <x v="5"/>
    <n v="6305"/>
    <x v="101"/>
    <x v="1"/>
    <x v="1"/>
    <n v="76"/>
    <n v="9.4308300018310547"/>
    <n v="50.318496704101563"/>
    <n v="41.719699859619141"/>
    <n v="7.9618000984191895"/>
    <n v="3.7027797698974609"/>
    <x v="16"/>
    <n v="1"/>
    <n v="17.329999999999998"/>
    <n v="14"/>
    <n v="1.153"/>
    <n v="2.4726104100000001"/>
    <n v="6.7910000000000004"/>
    <n v="0.36033943295478821"/>
    <n v="178"/>
    <n v="678"/>
    <n v="2"/>
    <n v="288.05308088235296"/>
    <n v="12.339"/>
    <n v="61.593321987195068"/>
    <n v="207.73225620311598"/>
  </r>
  <r>
    <x v="1"/>
    <n v="6"/>
    <x v="5"/>
    <n v="6306"/>
    <x v="102"/>
    <x v="1"/>
    <x v="1"/>
    <n v="49"/>
    <n v="8.7178201675415039"/>
    <n v="52.083301544189453"/>
    <n v="43.75"/>
    <n v="4.1666998863220215"/>
    <n v="11.749629974365234"/>
    <x v="8"/>
    <n v="0"/>
    <n v="11.686"/>
    <n v="9"/>
    <n v="0.98699999999999999"/>
    <n v="4.0675787100000003"/>
    <n v="3.8210000000000002"/>
    <n v="0.24706493318080902"/>
    <n v="92"/>
    <n v="264"/>
    <n v="2"/>
    <n v="285.44415999999995"/>
    <n v="8.6460000000000008"/>
    <n v="56.673606291926902"/>
    <n v="17.114495978093444"/>
  </r>
  <r>
    <x v="1"/>
    <n v="6"/>
    <x v="5"/>
    <n v="6307"/>
    <x v="103"/>
    <x v="1"/>
    <x v="1"/>
    <n v="62"/>
    <n v="8.75"/>
    <n v="60.698699951171875"/>
    <n v="34.934501647949219"/>
    <n v="4.3667998313903809"/>
    <n v="11.929559707641602"/>
    <x v="5"/>
    <n v="0"/>
    <n v="10.507999999999999"/>
    <n v="20"/>
    <n v="0.82899999999999996"/>
    <n v="2.7129958700000003"/>
    <n v="3.5710000000000002"/>
    <n v="0.26610931754112244"/>
    <n v="100"/>
    <n v="401"/>
    <n v="1"/>
    <n v="219.79219767441859"/>
    <n v="7.5869999999999997"/>
    <n v="81.718729405562144"/>
    <n v="95.165588123334601"/>
  </r>
  <r>
    <x v="1"/>
    <n v="6"/>
    <x v="5"/>
    <n v="6308"/>
    <x v="104"/>
    <x v="1"/>
    <x v="1"/>
    <n v="77"/>
    <n v="8.6812200546264648"/>
    <n v="60.563396453857422"/>
    <n v="36.267601013183594"/>
    <n v="3.1690001487731934"/>
    <n v="10.331600189208984"/>
    <x v="33"/>
    <n v="0"/>
    <n v="8.5079999999999991"/>
    <n v="16"/>
    <n v="0.66100000000000003"/>
    <n v="1.4198616899999998"/>
    <n v="6.2839999999999998"/>
    <n v="0.26071223616600037"/>
    <n v="90"/>
    <n v="63"/>
    <n v="1"/>
    <n v="218.43894545454546"/>
    <n v="6.133"/>
    <n v="125.55030164682863"/>
    <n v="82.275505406676075"/>
  </r>
  <r>
    <x v="1"/>
    <n v="6"/>
    <x v="5"/>
    <n v="6309"/>
    <x v="105"/>
    <x v="1"/>
    <x v="1"/>
    <n v="13"/>
    <n v="7.9558801651000977"/>
    <n v="59.722198486328125"/>
    <n v="37.5"/>
    <n v="2.7778000831604004"/>
    <n v="2.857140064239502"/>
    <x v="8"/>
    <n v="1"/>
    <n v="3.1219999999999999"/>
    <n v="11"/>
    <n v="0.22"/>
    <n v="0.1521834"/>
    <n v="0.221"/>
    <n v="1.2074600905179977E-2"/>
    <n v="19"/>
    <n v="0"/>
    <n v="0"/>
    <n v="273.22490909090914"/>
    <n v="2.2440000000000002"/>
    <n v="57.932263814616761"/>
    <n v="64.061499039077503"/>
  </r>
  <r>
    <x v="1"/>
    <n v="6"/>
    <x v="5"/>
    <n v="6310"/>
    <x v="106"/>
    <x v="1"/>
    <x v="1"/>
    <n v="246"/>
    <n v="9.9481897354125977"/>
    <n v="50.204902648925781"/>
    <n v="39.139301300048828"/>
    <n v="10.655699729919434"/>
    <n v="5.509890079498291"/>
    <x v="29"/>
    <n v="0"/>
    <n v="36.691000000000003"/>
    <n v="15"/>
    <n v="3.0089999999999999"/>
    <n v="9.5969376099999995"/>
    <n v="12.8"/>
    <n v="1.0551402568817139"/>
    <n v="557"/>
    <n v="3946"/>
    <n v="8"/>
    <n v="386.62685164835165"/>
    <n v="26.001999999999999"/>
    <n v="94.608107068687019"/>
    <n v="245.29176092229702"/>
  </r>
  <r>
    <x v="2"/>
    <n v="7"/>
    <x v="6"/>
    <n v="7101"/>
    <x v="107"/>
    <x v="0"/>
    <x v="0"/>
    <n v="1211"/>
    <n v="10.242899894714355"/>
    <n v="43.841598510742188"/>
    <n v="47.116298675537109"/>
    <n v="9.0419998168945313"/>
    <n v="10.850760459899902"/>
    <x v="73"/>
    <n v="7"/>
    <n v="246.26400000000001"/>
    <n v="19"/>
    <n v="13.442"/>
    <n v="67.488983599999997"/>
    <n v="75.986999999999995"/>
    <n v="10.147011756896973"/>
    <n v="2589"/>
    <n v="19402"/>
    <n v="44"/>
    <n v="348.41196969696972"/>
    <n v="177.959"/>
    <n v="68.049382161059569"/>
    <n v="460.07536627359258"/>
  </r>
  <r>
    <x v="2"/>
    <n v="7"/>
    <x v="6"/>
    <n v="7102"/>
    <x v="108"/>
    <x v="1"/>
    <x v="1"/>
    <n v="224"/>
    <n v="9.3197603225708008"/>
    <n v="52.456401824951172"/>
    <n v="41.521400451660156"/>
    <n v="6.0222001075744629"/>
    <n v="9.3623495101928711"/>
    <x v="74"/>
    <n v="2"/>
    <n v="54.445999999999998"/>
    <n v="19"/>
    <n v="2.5990000000000002"/>
    <n v="49.6004006"/>
    <n v="13.952"/>
    <n v="1.6666134595870972"/>
    <n v="437"/>
    <n v="3000"/>
    <n v="9"/>
    <n v="354.62915725806454"/>
    <n v="38.408000000000001"/>
    <n v="58.321183086856905"/>
    <n v="108.36425081732358"/>
  </r>
  <r>
    <x v="2"/>
    <n v="7"/>
    <x v="6"/>
    <n v="7103"/>
    <x v="109"/>
    <x v="1"/>
    <x v="1"/>
    <n v="32"/>
    <n v="8.3742303848266602"/>
    <n v="60.2041015625"/>
    <n v="37.244899749755859"/>
    <n v="2.5510001182556152"/>
    <n v="11.044179916381836"/>
    <x v="4"/>
    <n v="0"/>
    <n v="9.5289999999999999"/>
    <n v="13"/>
    <n v="0.42099999999999999"/>
    <n v="0.47510184999999999"/>
    <n v="0.67900000000000005"/>
    <n v="0.10762909054756165"/>
    <n v="103"/>
    <n v="304"/>
    <n v="1"/>
    <n v="260.54805357142857"/>
    <n v="6.7080000000000002"/>
    <n v="47.704233750745374"/>
    <n v="10.4942806170637"/>
  </r>
  <r>
    <x v="2"/>
    <n v="7"/>
    <x v="6"/>
    <n v="7104"/>
    <x v="110"/>
    <x v="1"/>
    <x v="1"/>
    <n v="14"/>
    <n v="7.7070097923278809"/>
    <n v="64.705902099609375"/>
    <n v="33.689800262451172"/>
    <n v="1.6043000221252441"/>
    <n v="6.6339097023010254"/>
    <x v="4"/>
    <n v="0"/>
    <n v="4.0270000000000001"/>
    <n v="34"/>
    <n v="0.182"/>
    <n v="0.50219937999999997"/>
    <n v="0.39800000000000002"/>
    <n v="4.3088145554065704E-2"/>
    <n v="13"/>
    <n v="174"/>
    <n v="1"/>
    <n v="211.45341176470586"/>
    <n v="2.7370000000000001"/>
    <n v="51.150895140664964"/>
    <n v="24.832381425378696"/>
  </r>
  <r>
    <x v="2"/>
    <n v="7"/>
    <x v="6"/>
    <n v="7105"/>
    <x v="111"/>
    <x v="1"/>
    <x v="1"/>
    <n v="159"/>
    <n v="8.60614013671875"/>
    <n v="59.782600402832031"/>
    <n v="38.695697784423828"/>
    <n v="1.5217000246047974"/>
    <n v="5.0093698501586914"/>
    <x v="75"/>
    <n v="0"/>
    <n v="21.529"/>
    <n v="19"/>
    <n v="1.556"/>
    <n v="4.8522935499999997"/>
    <n v="4.891"/>
    <n v="0.4305320680141449"/>
    <n v="207"/>
    <n v="729"/>
    <n v="3"/>
    <n v="270.72786934673366"/>
    <n v="15.294"/>
    <n v="103.9623381718321"/>
    <n v="315.85303544056853"/>
  </r>
  <r>
    <x v="2"/>
    <n v="7"/>
    <x v="6"/>
    <n v="7106"/>
    <x v="112"/>
    <x v="1"/>
    <x v="1"/>
    <n v="49"/>
    <n v="8.0481300354003906"/>
    <n v="58.515296936035156"/>
    <n v="38.864601135253906"/>
    <n v="2.6201000213623047"/>
    <n v="10.353630065917969"/>
    <x v="55"/>
    <n v="0"/>
    <n v="6.9539999999999997"/>
    <n v="22"/>
    <n v="0.57399999999999995"/>
    <n v="0.99897199999999997"/>
    <n v="1.0880000000000001"/>
    <n v="0.11511648446321487"/>
    <n v="85"/>
    <n v="182"/>
    <n v="1"/>
    <n v="237.19035294117649"/>
    <n v="5.0519999999999996"/>
    <n v="96.99129057798892"/>
    <n v="172.56255392579811"/>
  </r>
  <r>
    <x v="2"/>
    <n v="7"/>
    <x v="6"/>
    <n v="7107"/>
    <x v="113"/>
    <x v="1"/>
    <x v="1"/>
    <n v="40"/>
    <n v="7.6502699851989746"/>
    <n v="64.583297729492188"/>
    <n v="35.416702270507812"/>
    <n v="0"/>
    <n v="7.4635400772094727"/>
    <x v="76"/>
    <n v="0"/>
    <n v="9.1340000000000003"/>
    <n v="7"/>
    <n v="0.52800000000000002"/>
    <n v="1.2482489999999999"/>
    <n v="2.5950000000000002"/>
    <n v="0.17460457980632782"/>
    <n v="50"/>
    <n v="135"/>
    <n v="1"/>
    <n v="280.28110344827587"/>
    <n v="6.5019999999999998"/>
    <n v="61.519532451553367"/>
    <n v="87.584847821326917"/>
  </r>
  <r>
    <x v="2"/>
    <n v="7"/>
    <x v="6"/>
    <n v="7108"/>
    <x v="114"/>
    <x v="1"/>
    <x v="1"/>
    <n v="64"/>
    <n v="7.7818198204040527"/>
    <n v="61.577598571777344"/>
    <n v="35.114498138427734"/>
    <n v="3.3078999519348145"/>
    <n v="4.419990062713623"/>
    <x v="13"/>
    <n v="1"/>
    <n v="13.018000000000001"/>
    <n v="18"/>
    <n v="0.76500000000000001"/>
    <n v="0.77042637999999997"/>
    <n v="2.052"/>
    <n v="0.15001401305198669"/>
    <n v="109"/>
    <n v="181"/>
    <n v="1"/>
    <n v="262.94664374999996"/>
    <n v="9.3420000000000005"/>
    <n v="68.507814172554063"/>
    <n v="99.861729912428942"/>
  </r>
  <r>
    <x v="2"/>
    <n v="7"/>
    <x v="6"/>
    <n v="7109"/>
    <x v="115"/>
    <x v="1"/>
    <x v="1"/>
    <n v="164"/>
    <n v="7.7178897857666016"/>
    <n v="67.620803833007812"/>
    <n v="29.874797821044922"/>
    <n v="2.5044999122619629"/>
    <n v="8.0191001892089844"/>
    <x v="77"/>
    <n v="2"/>
    <n v="39.073999999999998"/>
    <n v="16"/>
    <n v="2.3460000000000001"/>
    <n v="3.9147436"/>
    <n v="6.7779999999999996"/>
    <n v="0.61031579971313477"/>
    <n v="368"/>
    <n v="679"/>
    <n v="2"/>
    <n v="237.04689320388349"/>
    <n v="27.411999999999999"/>
    <n v="59.827812636801397"/>
    <n v="79.336643292214774"/>
  </r>
  <r>
    <x v="2"/>
    <n v="7"/>
    <x v="6"/>
    <n v="7110"/>
    <x v="116"/>
    <x v="1"/>
    <x v="1"/>
    <n v="33"/>
    <n v="8.0595197677612305"/>
    <n v="64.7886962890625"/>
    <n v="33.802803039550781"/>
    <n v="1.408500075340271"/>
    <n v="3.4648199081420898"/>
    <x v="78"/>
    <n v="0"/>
    <n v="8.4380000000000006"/>
    <n v="27"/>
    <n v="0.497"/>
    <n v="1.67968732"/>
    <n v="1.671"/>
    <n v="0.24187923967838287"/>
    <n v="71"/>
    <n v="0"/>
    <n v="0"/>
    <n v="245.2480625"/>
    <n v="5.9089999999999998"/>
    <n v="55.847013030969705"/>
    <n v="189.61839298411945"/>
  </r>
  <r>
    <x v="2"/>
    <n v="7"/>
    <x v="6"/>
    <n v="7201"/>
    <x v="117"/>
    <x v="1"/>
    <x v="1"/>
    <n v="190"/>
    <n v="8.4663600921630859"/>
    <n v="56.893199920654297"/>
    <n v="36.310699462890625"/>
    <n v="6.7961001396179199"/>
    <n v="3.0785300731658936"/>
    <x v="79"/>
    <n v="3"/>
    <n v="42.875999999999998"/>
    <n v="29"/>
    <n v="2.8420000000000001"/>
    <n v="4.1071147300000002"/>
    <n v="7.3620000000000001"/>
    <n v="0.63990026712417603"/>
    <n v="492"/>
    <n v="3292"/>
    <n v="9"/>
    <n v="221.98248108108109"/>
    <n v="29.939"/>
    <n v="63.462373492768627"/>
    <n v="146.93534844668346"/>
  </r>
  <r>
    <x v="2"/>
    <n v="7"/>
    <x v="6"/>
    <n v="7202"/>
    <x v="118"/>
    <x v="1"/>
    <x v="1"/>
    <n v="46"/>
    <n v="7.5126399993896484"/>
    <n v="71.584701538085938"/>
    <n v="25.136598587036133"/>
    <n v="3.2786998748779297"/>
    <n v="4.9937200546264648"/>
    <x v="8"/>
    <n v="0"/>
    <n v="9.5850000000000009"/>
    <n v="21"/>
    <n v="0.43"/>
    <n v="0.55540332999999997"/>
    <n v="0.82099999999999995"/>
    <n v="9.8988533020019531E-2"/>
    <n v="99"/>
    <n v="344"/>
    <n v="1"/>
    <n v="222.6782155172414"/>
    <n v="6.7030000000000003"/>
    <n v="68.625988363419367"/>
    <n v="20.865936358894107"/>
  </r>
  <r>
    <x v="2"/>
    <n v="7"/>
    <x v="6"/>
    <n v="7203"/>
    <x v="119"/>
    <x v="1"/>
    <x v="1"/>
    <n v="66"/>
    <n v="7.6741600036621094"/>
    <n v="69.585296630859375"/>
    <n v="28.110599517822266"/>
    <n v="2.3041000366210937"/>
    <n v="4.3575100898742676"/>
    <x v="71"/>
    <n v="0"/>
    <n v="7.8479999999999999"/>
    <n v="28"/>
    <n v="0.47"/>
    <n v="0.60276207999999998"/>
    <n v="0.91"/>
    <n v="0.11213988810777664"/>
    <n v="83"/>
    <n v="223"/>
    <n v="1"/>
    <n v="249.08972839506174"/>
    <n v="5.6559999999999997"/>
    <n v="116.69024045261669"/>
    <n v="38.226299694189606"/>
  </r>
  <r>
    <x v="2"/>
    <n v="7"/>
    <x v="6"/>
    <n v="7301"/>
    <x v="120"/>
    <x v="1"/>
    <x v="1"/>
    <n v="943"/>
    <n v="10.106900215148926"/>
    <n v="46.248703002929688"/>
    <n v="44.481502532958984"/>
    <n v="9.2698001861572266"/>
    <n v="6.6488494873046875"/>
    <x v="80"/>
    <n v="6"/>
    <n v="140.99700000000001"/>
    <n v="22"/>
    <n v="9.9480000000000004"/>
    <n v="45.3328712"/>
    <n v="78.268000000000001"/>
    <n v="4.9673852920532227"/>
    <n v="1727"/>
    <n v="11670"/>
    <n v="34"/>
    <n v="360.96124074074072"/>
    <n v="103.05800000000001"/>
    <n v="91.50187273185972"/>
    <n v="565.26025376426458"/>
  </r>
  <r>
    <x v="2"/>
    <n v="7"/>
    <x v="6"/>
    <n v="7302"/>
    <x v="121"/>
    <x v="1"/>
    <x v="1"/>
    <n v="52"/>
    <n v="8.1340599060058594"/>
    <n v="63.172798156738281"/>
    <n v="34.560901641845703"/>
    <n v="2.2662999629974365"/>
    <n v="7.8823199272155762"/>
    <x v="19"/>
    <n v="0"/>
    <n v="10.311999999999999"/>
    <n v="32"/>
    <n v="0.72899999999999998"/>
    <n v="0.97372557999999998"/>
    <n v="1.4650000000000001"/>
    <n v="0.1198260709643364"/>
    <n v="105"/>
    <n v="505"/>
    <n v="1"/>
    <n v="247.70046902654866"/>
    <n v="7.4649999999999999"/>
    <n v="69.658405894172802"/>
    <n v="38.789759503491076"/>
  </r>
  <r>
    <x v="2"/>
    <n v="7"/>
    <x v="6"/>
    <n v="7303"/>
    <x v="122"/>
    <x v="1"/>
    <x v="1"/>
    <n v="40"/>
    <n v="7.5789499282836914"/>
    <n v="66.976699829101563"/>
    <n v="30.232599258422852"/>
    <n v="2.7907001972198486"/>
    <n v="9.947850227355957"/>
    <x v="76"/>
    <n v="1"/>
    <n v="7.6189999999999998"/>
    <n v="16"/>
    <n v="0.498"/>
    <n v="0.62889945999999997"/>
    <n v="1.032"/>
    <n v="0.11188472807407379"/>
    <n v="74"/>
    <n v="304"/>
    <n v="2"/>
    <n v="255.91203076923077"/>
    <n v="5.5140000000000002"/>
    <n v="72.542618788538263"/>
    <n v="105.0006562541016"/>
  </r>
  <r>
    <x v="2"/>
    <n v="7"/>
    <x v="6"/>
    <n v="7304"/>
    <x v="123"/>
    <x v="1"/>
    <x v="1"/>
    <n v="215"/>
    <n v="8.4266996383666992"/>
    <n v="57.586799621582031"/>
    <n v="37.294300079345703"/>
    <n v="5.118800163269043"/>
    <n v="8.4894294738769531"/>
    <x v="81"/>
    <n v="0"/>
    <n v="42.591000000000001"/>
    <n v="24"/>
    <n v="2.274"/>
    <n v="7.2438666900000008"/>
    <n v="14.955"/>
    <n v="0.9803803563117981"/>
    <n v="436"/>
    <n v="2277"/>
    <n v="7"/>
    <n v="275.88792488262914"/>
    <n v="30.971"/>
    <n v="69.419779794000831"/>
    <n v="349.83916789932147"/>
  </r>
  <r>
    <x v="2"/>
    <n v="7"/>
    <x v="6"/>
    <n v="7305"/>
    <x v="124"/>
    <x v="1"/>
    <x v="1"/>
    <n v="60"/>
    <n v="8.3140096664428711"/>
    <n v="62.5"/>
    <n v="33.593799591064453"/>
    <n v="3.9062998294830322"/>
    <n v="7.0877203941345215"/>
    <x v="76"/>
    <n v="1"/>
    <n v="9.6329999999999991"/>
    <n v="15"/>
    <n v="0.56100000000000005"/>
    <n v="0.81230289"/>
    <n v="2.6419999999999999"/>
    <n v="0.14629049599170685"/>
    <n v="95"/>
    <n v="212"/>
    <n v="2"/>
    <n v="284.08235353535355"/>
    <n v="6.9249999999999998"/>
    <n v="86.642599277978334"/>
    <n v="83.047856327208549"/>
  </r>
  <r>
    <x v="2"/>
    <n v="7"/>
    <x v="6"/>
    <n v="7306"/>
    <x v="125"/>
    <x v="1"/>
    <x v="1"/>
    <n v="108"/>
    <n v="8.8429098129272461"/>
    <n v="57.014900207519531"/>
    <n v="39.104499816894531"/>
    <n v="3.8805999755859375"/>
    <n v="3.0150799751281738"/>
    <x v="78"/>
    <n v="0"/>
    <n v="14.488"/>
    <n v="11"/>
    <n v="1.353"/>
    <n v="13.007096990000001"/>
    <n v="23.096"/>
    <n v="1.2412383556365967"/>
    <n v="166"/>
    <n v="602"/>
    <n v="2"/>
    <n v="266.95947999999999"/>
    <n v="10.627000000000001"/>
    <n v="101.62792886044979"/>
    <n v="110.43622308117064"/>
  </r>
  <r>
    <x v="2"/>
    <n v="7"/>
    <x v="6"/>
    <n v="7307"/>
    <x v="126"/>
    <x v="1"/>
    <x v="1"/>
    <n v="91"/>
    <n v="7.7427701950073242"/>
    <n v="66.753204345703125"/>
    <n v="30.38960075378418"/>
    <n v="2.8571000099182129"/>
    <n v="2.3412899971008301"/>
    <x v="67"/>
    <n v="0"/>
    <n v="18.585999999999999"/>
    <n v="16"/>
    <n v="1.1240000000000001"/>
    <n v="4.4235036299999999"/>
    <n v="10.065"/>
    <n v="0.49636372923851013"/>
    <n v="151"/>
    <n v="386"/>
    <n v="1"/>
    <n v="235.70524528301885"/>
    <n v="13.564"/>
    <n v="67.089354172810374"/>
    <n v="75.32551382761217"/>
  </r>
  <r>
    <x v="2"/>
    <n v="7"/>
    <x v="6"/>
    <n v="7308"/>
    <x v="127"/>
    <x v="1"/>
    <x v="1"/>
    <n v="151"/>
    <n v="8.6437301635742187"/>
    <n v="59.230796813964844"/>
    <n v="36.923099517822266"/>
    <n v="3.8462002277374268"/>
    <n v="5.1563401222229004"/>
    <x v="63"/>
    <n v="2"/>
    <n v="27.823"/>
    <n v="15"/>
    <n v="2.008"/>
    <n v="6.9942100599999995"/>
    <n v="9.1150000000000002"/>
    <n v="0.57219892740249634"/>
    <n v="318"/>
    <n v="1558"/>
    <n v="3"/>
    <n v="278.58985576923072"/>
    <n v="20.042000000000002"/>
    <n v="75.341782257259752"/>
    <n v="122.2010566797254"/>
  </r>
  <r>
    <x v="2"/>
    <n v="7"/>
    <x v="6"/>
    <n v="7309"/>
    <x v="128"/>
    <x v="1"/>
    <x v="1"/>
    <n v="21"/>
    <n v="8.225560188293457"/>
    <n v="67.81610107421875"/>
    <n v="28.160900115966797"/>
    <n v="4.0229997634887695"/>
    <n v="4.0069699287414551"/>
    <x v="4"/>
    <n v="0"/>
    <n v="4.9530000000000003"/>
    <n v="16"/>
    <n v="0.317"/>
    <n v="1.5013659399999999"/>
    <n v="0.504"/>
    <n v="0.10349880158901215"/>
    <n v="59"/>
    <n v="168"/>
    <n v="2"/>
    <n v="271.72614035087719"/>
    <n v="3.5489999999999999"/>
    <n v="59.171597633136095"/>
    <n v="20.189783969311527"/>
  </r>
  <r>
    <x v="2"/>
    <n v="7"/>
    <x v="6"/>
    <n v="7401"/>
    <x v="129"/>
    <x v="1"/>
    <x v="1"/>
    <n v="482"/>
    <n v="9.0076398849487305"/>
    <n v="56.299198150634766"/>
    <n v="39.960597991943359"/>
    <n v="3.7402000427246094"/>
    <n v="7.5880298614501953"/>
    <x v="82"/>
    <n v="2"/>
    <n v="91.072000000000003"/>
    <n v="27"/>
    <n v="5.7409999999999997"/>
    <n v="17.20303904"/>
    <n v="30.251000000000001"/>
    <n v="1.9515674114227295"/>
    <n v="1194"/>
    <n v="9085"/>
    <n v="22"/>
    <n v="253.63477283950618"/>
    <n v="65.194000000000003"/>
    <n v="73.933184035340673"/>
    <n v="528.15354884047792"/>
  </r>
  <r>
    <x v="2"/>
    <n v="7"/>
    <x v="6"/>
    <n v="7402"/>
    <x v="130"/>
    <x v="1"/>
    <x v="1"/>
    <n v="79"/>
    <n v="7.8456997871398926"/>
    <n v="64.578300476074219"/>
    <n v="33.734901428222656"/>
    <n v="1.6867001056671143"/>
    <n v="5.9644999504089355"/>
    <x v="78"/>
    <n v="0"/>
    <n v="18.57"/>
    <n v="15"/>
    <n v="1.141"/>
    <n v="1.3620190599999999"/>
    <n v="3.52"/>
    <n v="0.26622512936592102"/>
    <n v="179"/>
    <n v="527"/>
    <n v="1"/>
    <n v="224.0309871794872"/>
    <n v="13.167999999999999"/>
    <n v="59.993924665856625"/>
    <n v="86.160473882606354"/>
  </r>
  <r>
    <x v="2"/>
    <n v="7"/>
    <x v="6"/>
    <n v="7403"/>
    <x v="131"/>
    <x v="1"/>
    <x v="1"/>
    <n v="160"/>
    <n v="7.5829401016235352"/>
    <n v="67.248100280761719"/>
    <n v="30.426401138305664"/>
    <n v="2.3255999088287354"/>
    <n v="1.7993999719619751"/>
    <x v="83"/>
    <n v="1"/>
    <n v="28.786000000000001"/>
    <n v="14"/>
    <n v="2.3889999999999998"/>
    <n v="2.9002676099999998"/>
    <n v="5.6470000000000002"/>
    <n v="0.38859766721725464"/>
    <n v="295"/>
    <n v="1129"/>
    <n v="10"/>
    <n v="207.58008490566039"/>
    <n v="20.77"/>
    <n v="77.034183919114099"/>
    <n v="59.056485791704297"/>
  </r>
  <r>
    <x v="2"/>
    <n v="7"/>
    <x v="6"/>
    <n v="7404"/>
    <x v="132"/>
    <x v="1"/>
    <x v="1"/>
    <n v="175"/>
    <n v="8.4668197631835937"/>
    <n v="59.550601959228516"/>
    <n v="35.767799377441406"/>
    <n v="4.6816000938415527"/>
    <n v="3.9483201503753662"/>
    <x v="84"/>
    <n v="0"/>
    <n v="37.735999999999997"/>
    <n v="27"/>
    <n v="3.4249999999999998"/>
    <n v="6.7195060899999994"/>
    <n v="8.4890000000000008"/>
    <n v="0.67396664619445801"/>
    <n v="506"/>
    <n v="2678"/>
    <n v="10"/>
    <n v="245.85123831775701"/>
    <n v="26.861999999999998"/>
    <n v="65.147792420519693"/>
    <n v="278.248887004452"/>
  </r>
  <r>
    <x v="2"/>
    <n v="7"/>
    <x v="6"/>
    <n v="7405"/>
    <x v="133"/>
    <x v="1"/>
    <x v="1"/>
    <n v="99"/>
    <n v="8.9344701766967773"/>
    <n v="58.057395935058594"/>
    <n v="36.644599914550781"/>
    <n v="5.2979998588562012"/>
    <n v="10.932519912719727"/>
    <x v="33"/>
    <n v="0"/>
    <n v="17.414999999999999"/>
    <n v="26"/>
    <n v="1.9350000000000001"/>
    <n v="2.4114799700000003"/>
    <n v="4.2930000000000001"/>
    <n v="0.32863894104957581"/>
    <n v="203"/>
    <n v="1237"/>
    <n v="4"/>
    <n v="243.35814285714287"/>
    <n v="12.455"/>
    <n v="79.486150140505828"/>
    <n v="40.195233993683608"/>
  </r>
  <r>
    <x v="2"/>
    <n v="7"/>
    <x v="6"/>
    <n v="7406"/>
    <x v="134"/>
    <x v="1"/>
    <x v="1"/>
    <n v="197"/>
    <n v="8.7272701263427734"/>
    <n v="58.517299652099609"/>
    <n v="38.485801696777344"/>
    <n v="2.9967999458312988"/>
    <n v="7.0747299194335937"/>
    <x v="79"/>
    <n v="2"/>
    <n v="40.735999999999997"/>
    <n v="24"/>
    <n v="2.7450000000000001"/>
    <n v="6.9558514000000002"/>
    <n v="11.99"/>
    <n v="0.89150404930114746"/>
    <n v="505"/>
    <n v="2918"/>
    <n v="7"/>
    <n v="230.76117567567567"/>
    <n v="29.012"/>
    <n v="67.902936715841719"/>
    <n v="154.65435978004712"/>
  </r>
  <r>
    <x v="2"/>
    <n v="7"/>
    <x v="6"/>
    <n v="7407"/>
    <x v="135"/>
    <x v="1"/>
    <x v="1"/>
    <n v="73"/>
    <n v="8.1696100234985352"/>
    <n v="60.0574951171875"/>
    <n v="37.643699645996094"/>
    <n v="2.2988998889923096"/>
    <n v="11.244019508361816"/>
    <x v="85"/>
    <n v="0"/>
    <n v="14.61"/>
    <n v="18"/>
    <n v="0.93799999999999994"/>
    <n v="2.2206371699999998"/>
    <n v="3.6150000000000002"/>
    <n v="0.3085588812828064"/>
    <n v="165"/>
    <n v="493"/>
    <n v="2"/>
    <n v="219.92657812499999"/>
    <n v="10.393000000000001"/>
    <n v="70.239584335610516"/>
    <n v="123.20328542094457"/>
  </r>
  <r>
    <x v="2"/>
    <n v="7"/>
    <x v="6"/>
    <n v="7408"/>
    <x v="136"/>
    <x v="1"/>
    <x v="1"/>
    <n v="113"/>
    <n v="8.2775897979736328"/>
    <n v="60.110801696777344"/>
    <n v="37.119098663330078"/>
    <n v="2.7700998783111572"/>
    <n v="4.0072603225708008"/>
    <x v="83"/>
    <n v="1"/>
    <n v="17.114000000000001"/>
    <n v="10"/>
    <n v="1.2410000000000001"/>
    <n v="1.8787838799999999"/>
    <n v="3.593"/>
    <n v="0.23952484130859375"/>
    <n v="166"/>
    <n v="701"/>
    <n v="4"/>
    <n v="298.86929054054053"/>
    <n v="12.388"/>
    <n v="91.217307071359386"/>
    <n v="99.333878695804614"/>
  </r>
  <r>
    <x v="2"/>
    <n v="8"/>
    <x v="7"/>
    <n v="8101"/>
    <x v="137"/>
    <x v="0"/>
    <x v="0"/>
    <n v="1513"/>
    <n v="11.251799583435059"/>
    <n v="37.521099090576172"/>
    <n v="48.145000457763672"/>
    <n v="14.33389949798584"/>
    <n v="22.544139862060547"/>
    <x v="86"/>
    <n v="4"/>
    <n v="229.16900000000001"/>
    <n v="14"/>
    <n v="19.007999999999999"/>
    <n v="150.09988290000001"/>
    <n v="160.952"/>
    <n v="21.417228698730469"/>
    <n v="2854"/>
    <n v="23551"/>
    <n v="58"/>
    <n v="522.77650331125824"/>
    <n v="171.011"/>
    <n v="88.473840864037982"/>
    <n v="1467.9123267108553"/>
  </r>
  <r>
    <x v="2"/>
    <n v="8"/>
    <x v="7"/>
    <n v="8102"/>
    <x v="138"/>
    <x v="0"/>
    <x v="0"/>
    <n v="459"/>
    <n v="10.2322998046875"/>
    <n v="43.810798645019531"/>
    <n v="48.817802429199219"/>
    <n v="7.3712997436523437"/>
    <n v="7.5716896057128906"/>
    <x v="87"/>
    <n v="7"/>
    <n v="109.625"/>
    <n v="26"/>
    <n v="4.0389999999999997"/>
    <n v="42.238347040000001"/>
    <n v="35.664000000000001"/>
    <n v="3.8006126880645752"/>
    <n v="1143"/>
    <n v="8010"/>
    <n v="16"/>
    <n v="362.6851054852321"/>
    <n v="79.77"/>
    <n v="57.540428732606244"/>
    <n v="808.20980615735459"/>
  </r>
  <r>
    <x v="2"/>
    <n v="8"/>
    <x v="7"/>
    <n v="8103"/>
    <x v="139"/>
    <x v="0"/>
    <x v="0"/>
    <n v="329"/>
    <n v="12.129199981689453"/>
    <n v="30.854400634765625"/>
    <n v="48.575897216796875"/>
    <n v="20.569601058959961"/>
    <n v="5.0482997894287109"/>
    <x v="88"/>
    <n v="1"/>
    <n v="123.708"/>
    <n v="18"/>
    <n v="2.9329999999999998"/>
    <n v="14.19102191"/>
    <n v="9.9809999999999999"/>
    <n v="1.0144169330596924"/>
    <n v="1016"/>
    <n v="4897"/>
    <n v="19"/>
    <n v="635.04857786885236"/>
    <n v="89.373999999999995"/>
    <n v="36.811600689238482"/>
    <n v="419.53632748084198"/>
  </r>
  <r>
    <x v="2"/>
    <n v="8"/>
    <x v="7"/>
    <n v="8104"/>
    <x v="140"/>
    <x v="1"/>
    <x v="1"/>
    <n v="30"/>
    <n v="8.7122001647949219"/>
    <n v="52.06610107421875"/>
    <n v="41.735500335693359"/>
    <n v="6.1982998847961426"/>
    <n v="13.777780532836914"/>
    <x v="83"/>
    <n v="0"/>
    <n v="9.766"/>
    <n v="19"/>
    <n v="0.34899999999999998"/>
    <n v="0.62349575999999995"/>
    <n v="0.86399999999999999"/>
    <n v="0.11669371277093887"/>
    <n v="135"/>
    <n v="429"/>
    <n v="3"/>
    <n v="270.39057142857143"/>
    <n v="7.04"/>
    <n v="42.61363636363636"/>
    <n v="174.07331558468155"/>
  </r>
  <r>
    <x v="2"/>
    <n v="8"/>
    <x v="7"/>
    <n v="8105"/>
    <x v="141"/>
    <x v="1"/>
    <x v="1"/>
    <n v="112"/>
    <n v="8.7025299072265625"/>
    <n v="62.672798156738281"/>
    <n v="33.640598297119141"/>
    <n v="3.6866002082824707"/>
    <n v="13.050620079040527"/>
    <x v="89"/>
    <n v="3"/>
    <n v="22.568999999999999"/>
    <n v="27"/>
    <n v="0.71399999999999997"/>
    <n v="13.895533449999999"/>
    <n v="1.581"/>
    <n v="0.2038780003786087"/>
    <n v="257"/>
    <n v="648"/>
    <n v="1"/>
    <n v="220.85206666666667"/>
    <n v="15.819000000000001"/>
    <n v="70.800935583791642"/>
    <n v="429.79307900217111"/>
  </r>
  <r>
    <x v="2"/>
    <n v="8"/>
    <x v="7"/>
    <n v="8106"/>
    <x v="142"/>
    <x v="0"/>
    <x v="0"/>
    <n v="185"/>
    <n v="9.4267902374267578"/>
    <n v="44.756999969482422"/>
    <n v="50.383598327636719"/>
    <n v="4.8593001365661621"/>
    <n v="27.457479476928711"/>
    <x v="90"/>
    <n v="2"/>
    <n v="47.542000000000002"/>
    <n v="29"/>
    <n v="1.6060000000000001"/>
    <n v="6.4604015800000001"/>
    <n v="6.4039999999999999"/>
    <n v="0.83062583208084106"/>
    <n v="577"/>
    <n v="3400"/>
    <n v="7"/>
    <n v="267.20487254901957"/>
    <n v="34.790999999999997"/>
    <n v="53.174671610473972"/>
    <n v="984.392747465399"/>
  </r>
  <r>
    <x v="2"/>
    <n v="8"/>
    <x v="7"/>
    <n v="8107"/>
    <x v="143"/>
    <x v="0"/>
    <x v="0"/>
    <n v="184"/>
    <n v="9.5538501739501953"/>
    <n v="47.755100250244141"/>
    <n v="46.530601501464844"/>
    <n v="5.7142996788024902"/>
    <n v="16.673778533935547"/>
    <x v="91"/>
    <n v="3"/>
    <n v="53.557000000000002"/>
    <n v="27"/>
    <n v="1.5489999999999999"/>
    <n v="5.12286442"/>
    <n v="9.9239999999999995"/>
    <n v="0.93340975046157837"/>
    <n v="440"/>
    <n v="1033"/>
    <n v="4"/>
    <n v="273.76836585365851"/>
    <n v="39.353999999999999"/>
    <n v="46.75509478070844"/>
    <n v="737.53197527867508"/>
  </r>
  <r>
    <x v="2"/>
    <n v="8"/>
    <x v="7"/>
    <n v="8108"/>
    <x v="144"/>
    <x v="0"/>
    <x v="0"/>
    <n v="653"/>
    <n v="10.973899841308594"/>
    <n v="42.647098541259766"/>
    <n v="42.973899841308594"/>
    <n v="14.379100799560547"/>
    <n v="5.774940013885498"/>
    <x v="92"/>
    <n v="9"/>
    <n v="97.591999999999999"/>
    <n v="14"/>
    <n v="4.4569999999999999"/>
    <n v="158.26765810000001"/>
    <n v="35.506"/>
    <n v="3.7065749168395996"/>
    <n v="1217"/>
    <n v="4853"/>
    <n v="15"/>
    <n v="537.35571365638759"/>
    <n v="5.601"/>
    <n v="1165.8632387073737"/>
    <n v="1129.1909172883022"/>
  </r>
  <r>
    <x v="2"/>
    <n v="8"/>
    <x v="7"/>
    <n v="8109"/>
    <x v="145"/>
    <x v="1"/>
    <x v="1"/>
    <n v="43"/>
    <n v="8.7337303161621094"/>
    <n v="57.674400329589844"/>
    <n v="40"/>
    <n v="2.3255999088287354"/>
    <n v="10.834190368652344"/>
    <x v="52"/>
    <n v="0"/>
    <n v="13.420999999999999"/>
    <n v="23"/>
    <n v="0.39500000000000002"/>
    <n v="1.4276610900000002"/>
    <n v="1.4930000000000001"/>
    <n v="0.17704573273658752"/>
    <n v="155"/>
    <n v="640"/>
    <n v="1"/>
    <n v="388.51479411764706"/>
    <n v="9.5090000000000003"/>
    <n v="45.220317593858454"/>
    <n v="156.47120184785038"/>
  </r>
  <r>
    <x v="2"/>
    <n v="8"/>
    <x v="7"/>
    <n v="8110"/>
    <x v="146"/>
    <x v="1"/>
    <x v="1"/>
    <n v="633"/>
    <n v="10.980299949645996"/>
    <n v="39.315399169921875"/>
    <n v="48.755199432373047"/>
    <n v="11.929500579833984"/>
    <n v="12.862129211425781"/>
    <x v="93"/>
    <n v="1"/>
    <n v="171.624"/>
    <n v="17"/>
    <n v="7.1230000000000002"/>
    <n v="102.00030409999999"/>
    <n v="55.12"/>
    <n v="9.4350748062133789"/>
    <n v="1607"/>
    <n v="9562"/>
    <n v="18"/>
    <n v="383.71003154574129"/>
    <n v="125.986"/>
    <n v="50.243677868969563"/>
    <n v="564.02367967184068"/>
  </r>
  <r>
    <x v="2"/>
    <n v="8"/>
    <x v="7"/>
    <n v="8111"/>
    <x v="147"/>
    <x v="1"/>
    <x v="1"/>
    <n v="246"/>
    <n v="9.5861196517944336"/>
    <n v="49.473701477050781"/>
    <n v="45.263202667236328"/>
    <n v="5.2631998062133789"/>
    <n v="12.214359283447266"/>
    <x v="94"/>
    <n v="1"/>
    <n v="56.226999999999997"/>
    <n v="24"/>
    <n v="2.2320000000000002"/>
    <n v="10.399552359999999"/>
    <n v="10.997"/>
    <n v="1.5023958683013916"/>
    <n v="630"/>
    <n v="3529"/>
    <n v="5"/>
    <n v="248.51990502793296"/>
    <n v="40.223999999999997"/>
    <n v="61.157517899761338"/>
    <n v="266.77574830597399"/>
  </r>
  <r>
    <x v="2"/>
    <n v="8"/>
    <x v="7"/>
    <n v="8112"/>
    <x v="148"/>
    <x v="1"/>
    <x v="1"/>
    <n v="311"/>
    <n v="11.084600448608398"/>
    <n v="35.714302062988281"/>
    <n v="52.264797210693359"/>
    <n v="12.020899772644043"/>
    <n v="23.164699554443359"/>
    <x v="95"/>
    <n v="4"/>
    <n v="85.11"/>
    <n v="18"/>
    <n v="2.4470000000000001"/>
    <n v="11.875370650000001"/>
    <n v="11.644"/>
    <n v="1.6519505977630615"/>
    <n v="787"/>
    <n v="3119"/>
    <n v="9"/>
    <n v="381.8838657407407"/>
    <n v="62.902999999999999"/>
    <n v="49.441203122267616"/>
    <n v="818.94019504171069"/>
  </r>
  <r>
    <x v="2"/>
    <n v="8"/>
    <x v="7"/>
    <n v="8201"/>
    <x v="149"/>
    <x v="1"/>
    <x v="1"/>
    <n v="111"/>
    <n v="8.89208984375"/>
    <n v="55.043201446533203"/>
    <n v="39.193099975585938"/>
    <n v="5.763700008392334"/>
    <n v="23.629199981689453"/>
    <x v="96"/>
    <n v="1"/>
    <n v="25.779"/>
    <n v="36"/>
    <n v="0.9"/>
    <n v="2.0088097500000002"/>
    <n v="3.2810000000000001"/>
    <n v="0.82801520824432373"/>
    <n v="324"/>
    <n v="1714"/>
    <n v="3"/>
    <n v="250.88371568627451"/>
    <n v="17.814"/>
    <n v="62.310542270124621"/>
    <n v="391.79176849373522"/>
  </r>
  <r>
    <x v="2"/>
    <n v="8"/>
    <x v="7"/>
    <n v="8202"/>
    <x v="150"/>
    <x v="1"/>
    <x v="1"/>
    <n v="177"/>
    <n v="9.7965497970581055"/>
    <n v="48.924697875976562"/>
    <n v="45.698898315429688"/>
    <n v="5.3762998580932617"/>
    <n v="15.045259475708008"/>
    <x v="69"/>
    <n v="0"/>
    <n v="42.392000000000003"/>
    <n v="18"/>
    <n v="1.7769999999999999"/>
    <n v="49.480412899999997"/>
    <n v="14.411"/>
    <n v="2.2411866188049316"/>
    <n v="490"/>
    <n v="2185"/>
    <n v="9"/>
    <n v="264.37425409836067"/>
    <n v="29.861000000000001"/>
    <n v="59.274639161448043"/>
    <n v="167.48443102472163"/>
  </r>
  <r>
    <x v="2"/>
    <n v="8"/>
    <x v="7"/>
    <n v="8203"/>
    <x v="151"/>
    <x v="1"/>
    <x v="1"/>
    <n v="173"/>
    <n v="8.3573999404907227"/>
    <n v="58.725799560546875"/>
    <n v="37.673099517822266"/>
    <n v="3.601099967956543"/>
    <n v="25.253400802612305"/>
    <x v="97"/>
    <n v="3"/>
    <n v="33.856999999999999"/>
    <n v="25"/>
    <n v="1.734"/>
    <n v="3.8236880899999997"/>
    <n v="5.0359999999999996"/>
    <n v="0.56226456165313721"/>
    <n v="457"/>
    <n v="2901"/>
    <n v="6"/>
    <n v="240.626376146789"/>
    <n v="23.43"/>
    <n v="73.836961160904821"/>
    <n v="336.71028147798091"/>
  </r>
  <r>
    <x v="2"/>
    <n v="8"/>
    <x v="7"/>
    <n v="8204"/>
    <x v="152"/>
    <x v="1"/>
    <x v="1"/>
    <n v="26"/>
    <n v="7.9833297729492188"/>
    <n v="64.743598937988281"/>
    <n v="32.692302703857422"/>
    <n v="2.5641000270843506"/>
    <n v="11.695280075073242"/>
    <x v="25"/>
    <n v="0"/>
    <n v="5.032"/>
    <n v="23"/>
    <n v="0.24"/>
    <n v="0.35957918999999999"/>
    <n v="0.48499999999999999"/>
    <n v="6.8047426640987396E-2"/>
    <n v="86"/>
    <n v="322"/>
    <n v="1"/>
    <n v="223.99951999999999"/>
    <n v="3.528"/>
    <n v="73.696145124716551"/>
    <n v="99.364069952305243"/>
  </r>
  <r>
    <x v="2"/>
    <n v="8"/>
    <x v="7"/>
    <n v="8205"/>
    <x v="153"/>
    <x v="1"/>
    <x v="1"/>
    <n v="133"/>
    <n v="9.1514196395874023"/>
    <n v="52.130298614501953"/>
    <n v="42.857097625732422"/>
    <n v="5.0124998092651367"/>
    <n v="28.415718078613281"/>
    <x v="98"/>
    <n v="1"/>
    <n v="30.425999999999998"/>
    <n v="31"/>
    <n v="1.3759999999999999"/>
    <n v="4.2746432499999996"/>
    <n v="5.8040000000000003"/>
    <n v="0.62542450428009033"/>
    <n v="491"/>
    <n v="2649"/>
    <n v="5"/>
    <n v="267.37167213114753"/>
    <n v="21.381"/>
    <n v="62.204761236611944"/>
    <n v="496.28607112338136"/>
  </r>
  <r>
    <x v="2"/>
    <n v="8"/>
    <x v="7"/>
    <n v="8206"/>
    <x v="154"/>
    <x v="1"/>
    <x v="1"/>
    <n v="96"/>
    <n v="8.5927600860595703"/>
    <n v="59.574501037597656"/>
    <n v="36.170200347900391"/>
    <n v="4.2553000450134277"/>
    <n v="32.088088989257813"/>
    <x v="99"/>
    <n v="4"/>
    <n v="21.068000000000001"/>
    <n v="32"/>
    <n v="0.68899999999999995"/>
    <n v="1.75127605"/>
    <n v="3.8109999999999999"/>
    <n v="0.33137816190719604"/>
    <n v="268"/>
    <n v="1410"/>
    <n v="3"/>
    <n v="268.37332000000004"/>
    <n v="14.384"/>
    <n v="66.74082313681869"/>
    <n v="284.79210176571104"/>
  </r>
  <r>
    <x v="2"/>
    <n v="8"/>
    <x v="7"/>
    <n v="8207"/>
    <x v="155"/>
    <x v="1"/>
    <x v="1"/>
    <n v="48"/>
    <n v="8.0625"/>
    <n v="60.335201263427734"/>
    <n v="38.547500610351563"/>
    <n v="1.1172999143600464"/>
    <n v="15.341390609741211"/>
    <x v="13"/>
    <n v="0"/>
    <n v="11.063000000000001"/>
    <n v="25"/>
    <n v="0.35899999999999999"/>
    <n v="0.60558206000000003"/>
    <n v="0.74399999999999999"/>
    <n v="0.11783215403556824"/>
    <n v="145"/>
    <n v="274"/>
    <n v="1"/>
    <n v="205.10391666666666"/>
    <n v="7.44"/>
    <n v="64.516129032258064"/>
    <n v="117.50881316098707"/>
  </r>
  <r>
    <x v="2"/>
    <n v="8"/>
    <x v="7"/>
    <n v="8301"/>
    <x v="156"/>
    <x v="1"/>
    <x v="1"/>
    <n v="1026"/>
    <n v="9.7183799743652344"/>
    <n v="49.103702545166016"/>
    <n v="42.712398529052734"/>
    <n v="8.1838998794555664"/>
    <n v="12.857879638671875"/>
    <x v="100"/>
    <n v="7"/>
    <n v="201.477"/>
    <n v="22"/>
    <n v="11.237"/>
    <n v="70.996803209999996"/>
    <n v="81.977000000000004"/>
    <n v="8.8424892425537109"/>
    <n v="2286"/>
    <n v="14708"/>
    <n v="35"/>
    <n v="305.73589293361886"/>
    <n v="142.864"/>
    <n v="71.816552805465335"/>
    <n v="868.08916154201222"/>
  </r>
  <r>
    <x v="2"/>
    <n v="8"/>
    <x v="7"/>
    <n v="8302"/>
    <x v="157"/>
    <x v="1"/>
    <x v="1"/>
    <n v="18"/>
    <n v="7.2894701957702637"/>
    <n v="68.794296264648438"/>
    <n v="30.496498107910156"/>
    <n v="0.70920002460479736"/>
    <n v="31.244918823242188"/>
    <x v="19"/>
    <n v="0"/>
    <n v="3.7250000000000001"/>
    <n v="29"/>
    <n v="0.13100000000000001"/>
    <n v="0.19085743999999999"/>
    <n v="0.27100000000000002"/>
    <n v="5.5009279400110245E-2"/>
    <n v="61"/>
    <n v="227"/>
    <n v="1"/>
    <n v="269.23893023255818"/>
    <n v="2.5190000000000001"/>
    <n v="71.456927352123856"/>
    <n v="107.38255033557046"/>
  </r>
  <r>
    <x v="2"/>
    <n v="8"/>
    <x v="7"/>
    <n v="8303"/>
    <x v="158"/>
    <x v="1"/>
    <x v="1"/>
    <n v="104"/>
    <n v="9.0880298614501953"/>
    <n v="49.714298248291016"/>
    <n v="44.285697937011719"/>
    <n v="6"/>
    <n v="11.640450477600098"/>
    <x v="101"/>
    <n v="0"/>
    <n v="30.372"/>
    <n v="26"/>
    <n v="1.2470000000000001"/>
    <n v="3.6620525900000001"/>
    <n v="4.1369999999999996"/>
    <n v="0.55796068906784058"/>
    <n v="294"/>
    <n v="1638"/>
    <n v="3"/>
    <n v="320.3174716981132"/>
    <n v="21.204000000000001"/>
    <n v="49.047349556687422"/>
    <n v="302.91057553009347"/>
  </r>
  <r>
    <x v="2"/>
    <n v="8"/>
    <x v="7"/>
    <n v="8304"/>
    <x v="159"/>
    <x v="1"/>
    <x v="1"/>
    <n v="88"/>
    <n v="8.7250900268554687"/>
    <n v="54.366199493408203"/>
    <n v="41.126800537109375"/>
    <n v="4.5069999694824219"/>
    <n v="7.1462802886962891"/>
    <x v="102"/>
    <n v="0"/>
    <n v="20.51"/>
    <n v="21"/>
    <n v="0.89300000000000002"/>
    <n v="1.9451935200000001"/>
    <n v="5.032"/>
    <n v="0.43493902683258057"/>
    <n v="345"/>
    <n v="1826"/>
    <n v="5"/>
    <n v="272.81816190476189"/>
    <n v="14.367000000000001"/>
    <n v="61.251479084011969"/>
    <n v="273.03754266211604"/>
  </r>
  <r>
    <x v="2"/>
    <n v="8"/>
    <x v="7"/>
    <n v="8305"/>
    <x v="160"/>
    <x v="1"/>
    <x v="1"/>
    <n v="116"/>
    <n v="8.7981195449829102"/>
    <n v="58.823501586914062"/>
    <n v="36.397098541259766"/>
    <n v="4.7793998718261719"/>
    <n v="9.8986196517944336"/>
    <x v="103"/>
    <n v="2"/>
    <n v="28.263000000000002"/>
    <n v="22"/>
    <n v="1.3540000000000001"/>
    <n v="2.42543818"/>
    <n v="2.9420000000000002"/>
    <n v="0.19383212924003601"/>
    <n v="335"/>
    <n v="1619"/>
    <n v="5"/>
    <n v="341.79526262626263"/>
    <n v="19.489999999999998"/>
    <n v="59.517701385325807"/>
    <n v="470.57991012985173"/>
  </r>
  <r>
    <x v="2"/>
    <n v="8"/>
    <x v="7"/>
    <n v="8306"/>
    <x v="161"/>
    <x v="1"/>
    <x v="1"/>
    <n v="79"/>
    <n v="9.0307197570800781"/>
    <n v="50.810802459716797"/>
    <n v="46.756801605224609"/>
    <n v="2.4323999881744385"/>
    <n v="20.591268539428711"/>
    <x v="74"/>
    <n v="0"/>
    <n v="26.015999999999998"/>
    <n v="26"/>
    <n v="1.0880000000000001"/>
    <n v="3.9356008900000004"/>
    <n v="7.06"/>
    <n v="0.57734513282775879"/>
    <n v="325"/>
    <n v="1844"/>
    <n v="4"/>
    <n v="321.53881818181816"/>
    <n v="18.256"/>
    <n v="43.273444347063979"/>
    <n v="226.78351783517837"/>
  </r>
  <r>
    <x v="2"/>
    <n v="8"/>
    <x v="7"/>
    <n v="8307"/>
    <x v="162"/>
    <x v="1"/>
    <x v="1"/>
    <n v="34"/>
    <n v="8.3988399505615234"/>
    <n v="53.669696807861328"/>
    <n v="44.495399475097656"/>
    <n v="1.83489990234375"/>
    <n v="17.159019470214844"/>
    <x v="33"/>
    <n v="0"/>
    <n v="8.9489999999999998"/>
    <n v="28"/>
    <n v="0.41699999999999998"/>
    <n v="1.1412991399999999"/>
    <n v="3.1219999999999999"/>
    <n v="0.14404794573783875"/>
    <n v="116"/>
    <n v="453"/>
    <n v="2"/>
    <n v="293.09778125000003"/>
    <n v="6.2480000000000002"/>
    <n v="54.41741357234315"/>
    <n v="78.221030282713158"/>
  </r>
  <r>
    <x v="2"/>
    <n v="8"/>
    <x v="7"/>
    <n v="8308"/>
    <x v="163"/>
    <x v="1"/>
    <x v="1"/>
    <n v="25"/>
    <n v="8.3129301071166992"/>
    <n v="61.111099243164062"/>
    <n v="36.666698455810547"/>
    <n v="2.2221999168395996"/>
    <n v="6.4516096115112305"/>
    <x v="71"/>
    <n v="0"/>
    <n v="3.6520000000000001"/>
    <n v="27"/>
    <n v="0.151"/>
    <n v="0.14057231000000001"/>
    <n v="0.35799999999999998"/>
    <n v="4.9003545194864273E-2"/>
    <n v="36"/>
    <n v="64"/>
    <n v="1"/>
    <n v="215.87598412698412"/>
    <n v="2.5369999999999999"/>
    <n v="98.541584548679538"/>
    <n v="82.146768893756843"/>
  </r>
  <r>
    <x v="2"/>
    <n v="8"/>
    <x v="7"/>
    <n v="8309"/>
    <x v="164"/>
    <x v="1"/>
    <x v="1"/>
    <n v="37"/>
    <n v="7.6848502159118652"/>
    <n v="64.220199584960938"/>
    <n v="34.862400054931641"/>
    <n v="0.91739994287490845"/>
    <n v="17.107940673828125"/>
    <x v="25"/>
    <n v="0"/>
    <n v="10.35"/>
    <n v="25"/>
    <n v="0.33800000000000002"/>
    <n v="0.47307634999999998"/>
    <n v="1.198"/>
    <n v="0.14195044338703156"/>
    <n v="106"/>
    <n v="399"/>
    <n v="2"/>
    <n v="197.86432894736842"/>
    <n v="7.1609999999999996"/>
    <n v="51.668761346180702"/>
    <n v="48.309178743961354"/>
  </r>
  <r>
    <x v="2"/>
    <n v="8"/>
    <x v="7"/>
    <n v="8310"/>
    <x v="165"/>
    <x v="1"/>
    <x v="1"/>
    <n v="8"/>
    <n v="9.3016796112060547"/>
    <n v="50.869602203369141"/>
    <n v="44.782600402832031"/>
    <n v="4.3478002548217773"/>
    <n v="23.694780349731445"/>
    <x v="28"/>
    <n v="0"/>
    <n v="3.54"/>
    <n v="26"/>
    <n v="8.7999999999999995E-2"/>
    <n v="8.0210130000000004E-2"/>
    <n v="0.316"/>
    <n v="3.5102002322673798E-2"/>
    <n v="34"/>
    <n v="168"/>
    <n v="1"/>
    <n v="269.14115094339621"/>
    <n v="2.4769999999999999"/>
    <n v="32.297133629390387"/>
    <n v="169.4915254237288"/>
  </r>
  <r>
    <x v="2"/>
    <n v="8"/>
    <x v="7"/>
    <n v="8311"/>
    <x v="166"/>
    <x v="1"/>
    <x v="1"/>
    <n v="66"/>
    <n v="8.4649696350097656"/>
    <n v="58.252399444580078"/>
    <n v="38.834999084472656"/>
    <n v="2.912600040435791"/>
    <n v="6.945350170135498"/>
    <x v="104"/>
    <n v="1"/>
    <n v="14.831"/>
    <n v="31"/>
    <n v="0.69599999999999995"/>
    <n v="1.2671022299999999"/>
    <n v="1.282"/>
    <n v="0.16003677248954773"/>
    <n v="210"/>
    <n v="834"/>
    <n v="3"/>
    <n v="261.93589230769231"/>
    <n v="9.9410000000000007"/>
    <n v="66.391711095463236"/>
    <n v="384.33011934461598"/>
  </r>
  <r>
    <x v="2"/>
    <n v="8"/>
    <x v="7"/>
    <n v="8312"/>
    <x v="167"/>
    <x v="1"/>
    <x v="1"/>
    <n v="62"/>
    <n v="8.8622798919677734"/>
    <n v="52.970302581787109"/>
    <n v="42.079200744628906"/>
    <n v="4.9505000114440918"/>
    <n v="17.234079360961914"/>
    <x v="47"/>
    <n v="0"/>
    <n v="13.536"/>
    <n v="21"/>
    <n v="0.59099999999999997"/>
    <n v="5.2833253400000002"/>
    <n v="1.579"/>
    <n v="0.2578352689743042"/>
    <n v="182"/>
    <n v="580"/>
    <n v="2"/>
    <n v="274.66070000000002"/>
    <n v="9.4760000000000009"/>
    <n v="65.428450823132124"/>
    <n v="184.69267139479905"/>
  </r>
  <r>
    <x v="2"/>
    <n v="8"/>
    <x v="7"/>
    <n v="8313"/>
    <x v="168"/>
    <x v="1"/>
    <x v="1"/>
    <n v="76"/>
    <n v="8.3957395553588867"/>
    <n v="55.400699615478516"/>
    <n v="40.766502380371094"/>
    <n v="3.8327999114990234"/>
    <n v="17.188859939575195"/>
    <x v="9"/>
    <n v="1"/>
    <n v="20.504000000000001"/>
    <n v="23"/>
    <n v="0.73299999999999998"/>
    <n v="1.3109916799999999"/>
    <n v="1.9670000000000001"/>
    <n v="0.25450539588928223"/>
    <n v="289"/>
    <n v="1267"/>
    <n v="5"/>
    <n v="239.84622222222222"/>
    <n v="14.571"/>
    <n v="52.15839681559261"/>
    <n v="97.54194303550527"/>
  </r>
  <r>
    <x v="2"/>
    <n v="8"/>
    <x v="7"/>
    <n v="8314"/>
    <x v="169"/>
    <x v="1"/>
    <x v="1"/>
    <n v="15"/>
    <n v="8.7548398971557617"/>
    <n v="59.523796081542969"/>
    <n v="36.666698455810547"/>
    <n v="3.8095002174377441"/>
    <n v="40.404041290283203"/>
    <x v="8"/>
    <n v="0"/>
    <n v="10.744"/>
    <n v="45"/>
    <n v="7.0000000000000007E-2"/>
    <n v="4.1644980000000005E-2"/>
    <n v="0.34"/>
    <n v="7.6917149126529694E-2"/>
    <n v="73"/>
    <n v="159"/>
    <n v="1"/>
    <n v="384.20941333333332"/>
    <n v="8.56"/>
    <n v="17.523364485981308"/>
    <n v="18.615040953090098"/>
  </r>
  <r>
    <x v="2"/>
    <n v="8"/>
    <x v="7"/>
    <n v="8401"/>
    <x v="170"/>
    <x v="0"/>
    <x v="0"/>
    <n v="906"/>
    <n v="10.372599601745605"/>
    <n v="44.618202209472656"/>
    <n v="47.930099487304687"/>
    <n v="7.4516997337341309"/>
    <n v="8.9459600448608398"/>
    <x v="105"/>
    <n v="5"/>
    <n v="177.58799999999999"/>
    <n v="17"/>
    <n v="10.731999999999999"/>
    <n v="48.581624299999994"/>
    <n v="58.813000000000002"/>
    <n v="6.0174407958984375"/>
    <n v="2308"/>
    <n v="14457"/>
    <n v="36"/>
    <n v="288.52555348837205"/>
    <n v="129.84700000000001"/>
    <n v="69.774426825417592"/>
    <n v="521.43162826317086"/>
  </r>
  <r>
    <x v="2"/>
    <n v="8"/>
    <x v="7"/>
    <n v="8402"/>
    <x v="171"/>
    <x v="1"/>
    <x v="1"/>
    <n v="98"/>
    <n v="8.7685604095458984"/>
    <n v="54.006999969482422"/>
    <n v="42.508701324462891"/>
    <n v="3.4843001365661621"/>
    <n v="10.834489822387695"/>
    <x v="106"/>
    <n v="0"/>
    <n v="21.637"/>
    <n v="23"/>
    <n v="1.175"/>
    <n v="4.2043506299999995"/>
    <n v="4.0529999999999999"/>
    <n v="0.49035397171974182"/>
    <n v="320"/>
    <n v="1397"/>
    <n v="5"/>
    <n v="202.77945544554456"/>
    <n v="15.426"/>
    <n v="63.52910670296901"/>
    <n v="281.92448121273742"/>
  </r>
  <r>
    <x v="2"/>
    <n v="8"/>
    <x v="7"/>
    <n v="8403"/>
    <x v="172"/>
    <x v="1"/>
    <x v="1"/>
    <n v="18"/>
    <n v="7.938270092010498"/>
    <n v="60.106403350830078"/>
    <n v="33.510597229003906"/>
    <n v="6.383000373840332"/>
    <n v="20.440771102905273"/>
    <x v="4"/>
    <n v="0"/>
    <n v="5.0709999999999997"/>
    <n v="26"/>
    <n v="0.156"/>
    <n v="0.17236597000000001"/>
    <n v="0.42899999999999999"/>
    <n v="7.0792995393276215E-2"/>
    <n v="73"/>
    <n v="241"/>
    <n v="1"/>
    <n v="307.92260714285715"/>
    <n v="3.6859999999999999"/>
    <n v="48.833423765599562"/>
    <n v="19.719976336028399"/>
  </r>
  <r>
    <x v="2"/>
    <n v="8"/>
    <x v="7"/>
    <n v="8404"/>
    <x v="173"/>
    <x v="1"/>
    <x v="1"/>
    <n v="47"/>
    <n v="8.5757598876953125"/>
    <n v="55.91400146484375"/>
    <n v="38.351299285888672"/>
    <n v="5.7348003387451172"/>
    <n v="11.253879547119141"/>
    <x v="67"/>
    <n v="0"/>
    <n v="15.266"/>
    <n v="24"/>
    <n v="0.94699999999999995"/>
    <n v="2.6595830299999998"/>
    <n v="3.3929999999999998"/>
    <n v="0.38602957129478455"/>
    <n v="217"/>
    <n v="1066"/>
    <n v="2"/>
    <n v="423.78748780487803"/>
    <n v="11.27"/>
    <n v="41.703637976929905"/>
    <n v="91.707061443731163"/>
  </r>
  <r>
    <x v="2"/>
    <n v="8"/>
    <x v="7"/>
    <n v="8405"/>
    <x v="174"/>
    <x v="1"/>
    <x v="1"/>
    <n v="106"/>
    <n v="8.5418100357055664"/>
    <n v="62.148303985595703"/>
    <n v="34.271099090576172"/>
    <n v="3.5806000232696533"/>
    <n v="15.497130393981934"/>
    <x v="107"/>
    <n v="1"/>
    <n v="24.817"/>
    <n v="27"/>
    <n v="1.323"/>
    <n v="2.75715763"/>
    <n v="6.8179999999999996"/>
    <n v="0.41808217763900757"/>
    <n v="297"/>
    <n v="948"/>
    <n v="4"/>
    <n v="218.98297368421052"/>
    <n v="17.408000000000001"/>
    <n v="60.891544117647058"/>
    <n v="96.707901841479625"/>
  </r>
  <r>
    <x v="2"/>
    <n v="8"/>
    <x v="7"/>
    <n v="8406"/>
    <x v="175"/>
    <x v="0"/>
    <x v="0"/>
    <n v="129"/>
    <n v="9.3597402572631836"/>
    <n v="50.793701171875"/>
    <n v="43.386199951171875"/>
    <n v="5.8200998306274414"/>
    <n v="18.314079284667969"/>
    <x v="99"/>
    <n v="0"/>
    <n v="30.771999999999998"/>
    <n v="21"/>
    <n v="0.82699999999999996"/>
    <n v="3.2302706299999997"/>
    <n v="4.4240000000000004"/>
    <n v="0.415403813123703"/>
    <n v="286"/>
    <n v="1926"/>
    <n v="6"/>
    <n v="230.17534328358209"/>
    <n v="21.189"/>
    <n v="60.880645618009346"/>
    <n v="194.98245157935787"/>
  </r>
  <r>
    <x v="2"/>
    <n v="8"/>
    <x v="7"/>
    <n v="8407"/>
    <x v="176"/>
    <x v="1"/>
    <x v="1"/>
    <n v="86"/>
    <n v="8.6690597534179687"/>
    <n v="56.497200012207031"/>
    <n v="38.700599670410156"/>
    <n v="4.802299976348877"/>
    <n v="8.4366598129272461"/>
    <x v="83"/>
    <n v="0"/>
    <n v="11.558999999999999"/>
    <n v="24"/>
    <n v="0.71699999999999997"/>
    <n v="0.96100211000000002"/>
    <n v="1.6950000000000001"/>
    <n v="0.19337578117847443"/>
    <n v="161"/>
    <n v="733"/>
    <n v="1"/>
    <n v="284.89464406779661"/>
    <n v="8.0340000000000007"/>
    <n v="107.04505850136917"/>
    <n v="147.07154598148628"/>
  </r>
  <r>
    <x v="2"/>
    <n v="8"/>
    <x v="7"/>
    <n v="8408"/>
    <x v="177"/>
    <x v="1"/>
    <x v="1"/>
    <n v="19"/>
    <n v="7.7583298683166504"/>
    <n v="67.320297241210937"/>
    <n v="23.529399871826172"/>
    <n v="9.1503000259399414"/>
    <n v="9.4813194274902344"/>
    <x v="8"/>
    <n v="0"/>
    <n v="5.1630000000000003"/>
    <n v="25"/>
    <n v="0.18"/>
    <n v="0.15643676000000001"/>
    <n v="0.42599999999999999"/>
    <n v="7.8456401824951172E-2"/>
    <n v="82"/>
    <n v="259"/>
    <n v="1"/>
    <n v="227.51463265306123"/>
    <n v="3.5270000000000001"/>
    <n v="53.87014459880919"/>
    <n v="38.737168312996317"/>
  </r>
  <r>
    <x v="2"/>
    <n v="8"/>
    <x v="7"/>
    <n v="8409"/>
    <x v="178"/>
    <x v="1"/>
    <x v="1"/>
    <n v="54"/>
    <n v="8.0719404220581055"/>
    <n v="63.128501892089844"/>
    <n v="35.195499420166016"/>
    <n v="1.6759998798370361"/>
    <n v="2.9266800880432129"/>
    <x v="5"/>
    <n v="0"/>
    <n v="9.7530000000000001"/>
    <n v="12"/>
    <n v="0.79200000000000004"/>
    <n v="0.5669434499999999"/>
    <n v="0.96799999999999997"/>
    <n v="0.13025182485580444"/>
    <n v="168"/>
    <n v="351"/>
    <n v="5"/>
    <n v="239.04448275862069"/>
    <n v="6.8959999999999999"/>
    <n v="78.306264501160086"/>
    <n v="102.53255408592227"/>
  </r>
  <r>
    <x v="2"/>
    <n v="8"/>
    <x v="7"/>
    <n v="8410"/>
    <x v="179"/>
    <x v="1"/>
    <x v="1"/>
    <n v="23"/>
    <n v="8.3885698318481445"/>
    <n v="62.385303497314453"/>
    <n v="32.110099792480469"/>
    <n v="5.5046000480651855"/>
    <n v="5.4608402252197266"/>
    <x v="66"/>
    <n v="0"/>
    <n v="9.1289999999999996"/>
    <n v="26"/>
    <n v="0.37"/>
    <n v="2.2644921099999999"/>
    <n v="1.071"/>
    <n v="0.23722536861896515"/>
    <n v="105"/>
    <n v="392"/>
    <n v="1"/>
    <n v="225.18678666666665"/>
    <n v="6.5430000000000001"/>
    <n v="35.152070915482192"/>
    <n v="317.66896702815205"/>
  </r>
  <r>
    <x v="2"/>
    <n v="8"/>
    <x v="7"/>
    <n v="8411"/>
    <x v="180"/>
    <x v="1"/>
    <x v="1"/>
    <n v="54"/>
    <n v="8.3985500335693359"/>
    <n v="64.285697937011719"/>
    <n v="30.219799041748047"/>
    <n v="5.4945001602172852"/>
    <n v="15.133529663085937"/>
    <x v="13"/>
    <n v="1"/>
    <n v="11.074999999999999"/>
    <n v="21"/>
    <n v="0.67700000000000005"/>
    <n v="1.0531704099999999"/>
    <n v="1.5269999999999999"/>
    <n v="0.1909991055727005"/>
    <n v="185"/>
    <n v="695"/>
    <n v="3"/>
    <n v="884.44778787878784"/>
    <n v="7.9080000000000004"/>
    <n v="68.285280728376335"/>
    <n v="117.38148984198645"/>
  </r>
  <r>
    <x v="2"/>
    <n v="8"/>
    <x v="7"/>
    <n v="8412"/>
    <x v="181"/>
    <x v="1"/>
    <x v="1"/>
    <n v="20"/>
    <n v="7.4724397659301758"/>
    <n v="68.553504943847656"/>
    <n v="30.817600250244141"/>
    <n v="0.62889999151229858"/>
    <n v="12.564200401306152"/>
    <x v="8"/>
    <n v="0"/>
    <n v="4.9480000000000004"/>
    <n v="26"/>
    <n v="0.2"/>
    <n v="0.22883908"/>
    <n v="0.71399999999999997"/>
    <n v="6.2936626374721527E-2"/>
    <n v="96"/>
    <n v="259"/>
    <n v="2"/>
    <n v="181.28753623188408"/>
    <n v="3.4089999999999998"/>
    <n v="58.668231152830742"/>
    <n v="40.420371867421181"/>
  </r>
  <r>
    <x v="2"/>
    <n v="8"/>
    <x v="7"/>
    <n v="8413"/>
    <x v="182"/>
    <x v="1"/>
    <x v="1"/>
    <n v="76"/>
    <n v="9.0930204391479492"/>
    <n v="50.710899353027344"/>
    <n v="42.653999328613281"/>
    <n v="6.6350994110107422"/>
    <n v="5.2921299934387207"/>
    <x v="108"/>
    <n v="0"/>
    <n v="15.54"/>
    <n v="23"/>
    <n v="0.874"/>
    <n v="3.7260057"/>
    <n v="1.216"/>
    <n v="0.20089079439640045"/>
    <n v="169"/>
    <n v="317"/>
    <n v="1"/>
    <n v="283.33201282051283"/>
    <n v="11.08"/>
    <n v="68.59205776173286"/>
    <n v="270.27027027027026"/>
  </r>
  <r>
    <x v="2"/>
    <n v="8"/>
    <x v="7"/>
    <n v="8414"/>
    <x v="183"/>
    <x v="1"/>
    <x v="1"/>
    <n v="36"/>
    <n v="8.9217901229858398"/>
    <n v="53.424697875976563"/>
    <n v="42.465801239013672"/>
    <n v="4.1095995903015137"/>
    <n v="15.35984992980957"/>
    <x v="109"/>
    <n v="1"/>
    <n v="11.904999999999999"/>
    <n v="25"/>
    <n v="0.51500000000000001"/>
    <n v="1.1441646999999999"/>
    <n v="1.976"/>
    <n v="0.22433236241340637"/>
    <n v="165"/>
    <n v="695"/>
    <n v="2"/>
    <n v="219.34451428571427"/>
    <n v="8.5709999999999997"/>
    <n v="42.002100105005255"/>
    <n v="92.39815203695926"/>
  </r>
  <r>
    <x v="2"/>
    <n v="8"/>
    <x v="7"/>
    <n v="8415"/>
    <x v="184"/>
    <x v="1"/>
    <x v="1"/>
    <n v="28"/>
    <n v="9.3599996566772461"/>
    <n v="53.968299865722656"/>
    <n v="38.624298095703125"/>
    <n v="7.4074001312255859"/>
    <n v="16.370811462402344"/>
    <x v="5"/>
    <n v="0"/>
    <n v="4.8150000000000004"/>
    <n v="18"/>
    <n v="0.318"/>
    <n v="0.95986320999999997"/>
    <n v="1.359"/>
    <n v="0.22245702147483826"/>
    <n v="42"/>
    <n v="275"/>
    <n v="1"/>
    <n v="281.36340350877191"/>
    <n v="3.5059999999999998"/>
    <n v="79.863091842555633"/>
    <n v="207.68431983385253"/>
  </r>
  <r>
    <x v="2"/>
    <n v="8"/>
    <x v="7"/>
    <n v="8416"/>
    <x v="185"/>
    <x v="1"/>
    <x v="1"/>
    <n v="314"/>
    <n v="9.3316202163696289"/>
    <n v="51.606399536132812"/>
    <n v="42.570297241210938"/>
    <n v="5.8232998847961426"/>
    <n v="8.792719841003418"/>
    <x v="110"/>
    <n v="4"/>
    <n v="51.398000000000003"/>
    <n v="20"/>
    <n v="3.7709999999999999"/>
    <n v="6.0112551100000005"/>
    <n v="10.196999999999999"/>
    <n v="0.97595089673995972"/>
    <n v="771"/>
    <n v="3829"/>
    <n v="16"/>
    <n v="262.1440774193548"/>
    <n v="37.183"/>
    <n v="84.44719360998306"/>
    <n v="229.5809175454298"/>
  </r>
  <r>
    <x v="2"/>
    <n v="8"/>
    <x v="7"/>
    <n v="8417"/>
    <x v="186"/>
    <x v="1"/>
    <x v="1"/>
    <n v="16"/>
    <n v="7.6846799850463867"/>
    <n v="65.100700378417969"/>
    <n v="33.556999206542969"/>
    <n v="1.3423000574111938"/>
    <n v="11.411990165710449"/>
    <x v="8"/>
    <n v="0"/>
    <n v="3.4809999999999999"/>
    <n v="24"/>
    <n v="0.22"/>
    <n v="0.44195165000000003"/>
    <n v="0.92900000000000005"/>
    <n v="7.9368002712726593E-2"/>
    <n v="77"/>
    <n v="194"/>
    <n v="1"/>
    <n v="214.76895454545456"/>
    <n v="2.4910000000000001"/>
    <n v="64.231232436772387"/>
    <n v="57.454754380925024"/>
  </r>
  <r>
    <x v="2"/>
    <n v="8"/>
    <x v="7"/>
    <n v="8418"/>
    <x v="187"/>
    <x v="1"/>
    <x v="1"/>
    <n v="67"/>
    <n v="8.114680290222168"/>
    <n v="60.447799682617187"/>
    <n v="36.194000244140625"/>
    <n v="3.3581998348236084"/>
    <n v="16.325538635253906"/>
    <x v="67"/>
    <n v="1"/>
    <n v="15.622"/>
    <n v="27"/>
    <n v="0.82499999999999996"/>
    <n v="1.1703431299999998"/>
    <n v="2.4820000000000002"/>
    <n v="0.2249300479888916"/>
    <n v="213"/>
    <n v="857"/>
    <n v="6"/>
    <n v="202.58890909090908"/>
    <n v="11.067"/>
    <n v="60.540345170326198"/>
    <n v="89.617206503648703"/>
  </r>
  <r>
    <x v="2"/>
    <n v="8"/>
    <x v="7"/>
    <n v="8419"/>
    <x v="188"/>
    <x v="1"/>
    <x v="1"/>
    <n v="48"/>
    <n v="8.4951896667480469"/>
    <n v="55.33599853515625"/>
    <n v="37.9447021484375"/>
    <n v="6.7193999290466309"/>
    <n v="15.580080032348633"/>
    <x v="5"/>
    <n v="1"/>
    <n v="10.066000000000001"/>
    <n v="21"/>
    <n v="0.49"/>
    <n v="0.63857699999999995"/>
    <n v="2.5550000000000002"/>
    <n v="0.1621733158826828"/>
    <n v="177"/>
    <n v="845"/>
    <n v="2"/>
    <n v="224.3333780487805"/>
    <n v="7.3"/>
    <n v="65.753424657534254"/>
    <n v="99.34432743890325"/>
  </r>
  <r>
    <x v="2"/>
    <n v="8"/>
    <x v="7"/>
    <n v="8420"/>
    <x v="189"/>
    <x v="1"/>
    <x v="1"/>
    <n v="20"/>
    <n v="8.0277795791625977"/>
    <n v="59.776504516601562"/>
    <n v="35.754199981689453"/>
    <n v="4.4693002700805664"/>
    <n v="13.081399917602539"/>
    <x v="4"/>
    <n v="0"/>
    <n v="4.91"/>
    <n v="24"/>
    <n v="0.16900000000000001"/>
    <n v="0.65509556999999996"/>
    <n v="0.98399999999999999"/>
    <n v="0.13902963697910309"/>
    <n v="73"/>
    <n v="323"/>
    <n v="1"/>
    <n v="314.34770833333329"/>
    <n v="3.4830000000000001"/>
    <n v="57.421762848119435"/>
    <n v="20.366598778004075"/>
  </r>
  <r>
    <x v="2"/>
    <n v="8"/>
    <x v="7"/>
    <n v="8421"/>
    <x v="190"/>
    <x v="1"/>
    <x v="1"/>
    <n v="75"/>
    <n v="10.432900428771973"/>
    <n v="39.7958984375"/>
    <n v="52.040798187255859"/>
    <n v="8.1633005142211914"/>
    <n v="8.4620904922485352"/>
    <x v="111"/>
    <n v="0"/>
    <n v="18.481999999999999"/>
    <n v="21"/>
    <n v="0.88200000000000001"/>
    <n v="2.10395814"/>
    <n v="4.218"/>
    <n v="0.48819160461425781"/>
    <n v="205"/>
    <n v="1196"/>
    <n v="4"/>
    <n v="360.00836923076923"/>
    <n v="13.378"/>
    <n v="56.062191657945881"/>
    <n v="146.08808570501029"/>
  </r>
  <r>
    <x v="2"/>
    <n v="9"/>
    <x v="8"/>
    <n v="9101"/>
    <x v="191"/>
    <x v="0"/>
    <x v="0"/>
    <n v="1697"/>
    <n v="11.103400230407715"/>
    <n v="39.763298034667969"/>
    <n v="48.706703186035156"/>
    <n v="11.529999732971191"/>
    <n v="16.509429931640625"/>
    <x v="112"/>
    <n v="9"/>
    <n v="309.35399999999998"/>
    <n v="21"/>
    <n v="17.091000000000001"/>
    <n v="93.359717430000003"/>
    <n v="120.70099999999999"/>
    <n v="13.576092720031738"/>
    <n v="3259"/>
    <n v="24925"/>
    <n v="68"/>
    <n v="412.31602797202794"/>
    <n v="224.512"/>
    <n v="75.58616020524515"/>
    <n v="656.85266717094339"/>
  </r>
  <r>
    <x v="2"/>
    <n v="9"/>
    <x v="8"/>
    <n v="9102"/>
    <x v="192"/>
    <x v="1"/>
    <x v="1"/>
    <n v="138"/>
    <n v="8.6582298278808594"/>
    <n v="58.495098114013672"/>
    <n v="37.62139892578125"/>
    <n v="3.8835000991821289"/>
    <n v="21.545490264892578"/>
    <x v="113"/>
    <n v="0"/>
    <n v="25.556999999999999"/>
    <n v="33"/>
    <n v="1.0029999999999999"/>
    <n v="1.3241605400000001"/>
    <n v="1.0349999999999999"/>
    <n v="0.18848858773708344"/>
    <n v="325"/>
    <n v="1653"/>
    <n v="3"/>
    <n v="285.68833663366337"/>
    <n v="17.306999999999999"/>
    <n v="79.736522794245104"/>
    <n v="195.6411159369253"/>
  </r>
  <r>
    <x v="2"/>
    <n v="9"/>
    <x v="8"/>
    <n v="9103"/>
    <x v="193"/>
    <x v="1"/>
    <x v="1"/>
    <n v="74"/>
    <n v="8.8110599517822266"/>
    <n v="58.041999816894531"/>
    <n v="40.559398651123047"/>
    <n v="1.3985999822616577"/>
    <n v="9.4844493865966797"/>
    <x v="59"/>
    <n v="0"/>
    <n v="18.986000000000001"/>
    <n v="28"/>
    <n v="0.80200000000000005"/>
    <n v="1.6761215600000001"/>
    <n v="1.121"/>
    <n v="0.17335973680019379"/>
    <n v="241"/>
    <n v="1414"/>
    <n v="5"/>
    <n v="198.27855319148938"/>
    <n v="12.685"/>
    <n v="58.336618052818288"/>
    <n v="100.07373854419045"/>
  </r>
  <r>
    <x v="2"/>
    <n v="9"/>
    <x v="8"/>
    <n v="9104"/>
    <x v="194"/>
    <x v="1"/>
    <x v="1"/>
    <n v="43"/>
    <n v="7.8047599792480469"/>
    <n v="71.287101745605469"/>
    <n v="26.732700347900391"/>
    <n v="1.9802000522613525"/>
    <n v="12.042679786682129"/>
    <x v="33"/>
    <n v="0"/>
    <n v="7.66"/>
    <n v="23"/>
    <n v="0.252"/>
    <n v="0.23730414999999999"/>
    <n v="0.29899999999999999"/>
    <n v="5.4387040436267853E-2"/>
    <n v="98"/>
    <n v="305"/>
    <n v="2"/>
    <n v="248.67789473684212"/>
    <n v="5.0069999999999997"/>
    <n v="85.879768324345918"/>
    <n v="91.383812010443862"/>
  </r>
  <r>
    <x v="2"/>
    <n v="9"/>
    <x v="8"/>
    <n v="9105"/>
    <x v="195"/>
    <x v="1"/>
    <x v="1"/>
    <n v="116"/>
    <n v="7.5218601226806641"/>
    <n v="66.807594299316406"/>
    <n v="31.289600372314453"/>
    <n v="1.9027000665664673"/>
    <n v="13.163569450378418"/>
    <x v="114"/>
    <n v="0"/>
    <n v="27.905000000000001"/>
    <n v="32"/>
    <n v="1.018"/>
    <n v="2.9980739999999999"/>
    <n v="3.6030000000000002"/>
    <n v="0.32791757583618164"/>
    <n v="290"/>
    <n v="961"/>
    <n v="3"/>
    <n v="234.07424786324788"/>
    <n v="19.378"/>
    <n v="59.861698833728973"/>
    <n v="168.42859702562265"/>
  </r>
  <r>
    <x v="2"/>
    <n v="9"/>
    <x v="8"/>
    <n v="9106"/>
    <x v="196"/>
    <x v="1"/>
    <x v="1"/>
    <n v="52"/>
    <n v="7.8483600616455078"/>
    <n v="62.300300598144531"/>
    <n v="32.907302856445312"/>
    <n v="4.792299747467041"/>
    <n v="6.9577498435974121"/>
    <x v="33"/>
    <n v="1"/>
    <n v="10.981"/>
    <n v="26"/>
    <n v="0.316"/>
    <n v="0.98405783999999996"/>
    <n v="1.0840000000000001"/>
    <n v="0.15269683301448822"/>
    <n v="195"/>
    <n v="723"/>
    <n v="2"/>
    <n v="207.81382352941176"/>
    <n v="7.4"/>
    <n v="70.270270270270274"/>
    <n v="63.746471177488381"/>
  </r>
  <r>
    <x v="2"/>
    <n v="9"/>
    <x v="8"/>
    <n v="9107"/>
    <x v="197"/>
    <x v="1"/>
    <x v="1"/>
    <n v="70"/>
    <n v="7.9393901824951172"/>
    <n v="65.20269775390625"/>
    <n v="33.445899963378906"/>
    <n v="1.3514000177383423"/>
    <n v="31.546649932861328"/>
    <x v="107"/>
    <n v="0"/>
    <n v="15.471"/>
    <n v="27"/>
    <n v="0.90800000000000003"/>
    <n v="2.2501714900000001"/>
    <n v="5.6459999999999999"/>
    <n v="0.2552625834941864"/>
    <n v="157"/>
    <n v="454"/>
    <n v="2"/>
    <n v="215.80421917808218"/>
    <n v="11.007999999999999"/>
    <n v="63.590116279069768"/>
    <n v="155.12895094046925"/>
  </r>
  <r>
    <x v="2"/>
    <n v="9"/>
    <x v="8"/>
    <n v="9108"/>
    <x v="198"/>
    <x v="1"/>
    <x v="1"/>
    <n v="208"/>
    <n v="7.703700065612793"/>
    <n v="59.899700164794922"/>
    <n v="38.847099304199219"/>
    <n v="1.2531000375747681"/>
    <n v="16.990489959716797"/>
    <x v="115"/>
    <n v="0"/>
    <n v="35.929000000000002"/>
    <n v="31"/>
    <n v="1.6180000000000001"/>
    <n v="12.189329800000001"/>
    <n v="9.0419999999999998"/>
    <n v="1.0404014587402344"/>
    <n v="409"/>
    <n v="2113"/>
    <n v="5"/>
    <n v="215.68287786259543"/>
    <n v="25.172999999999998"/>
    <n v="82.628212767647881"/>
    <n v="222.66135990425562"/>
  </r>
  <r>
    <x v="2"/>
    <n v="9"/>
    <x v="8"/>
    <n v="9109"/>
    <x v="199"/>
    <x v="1"/>
    <x v="1"/>
    <n v="124"/>
    <n v="9.6422300338745117"/>
    <n v="46.838397979736328"/>
    <n v="46.135799407958984"/>
    <n v="7.0257997512817383"/>
    <n v="4.7718300819396973"/>
    <x v="116"/>
    <n v="1"/>
    <n v="21.867000000000001"/>
    <n v="37"/>
    <n v="1.008"/>
    <n v="1.1180071399999998"/>
    <n v="2.3730000000000002"/>
    <n v="0.20149122178554535"/>
    <n v="223"/>
    <n v="1306"/>
    <n v="3"/>
    <n v="336.11485365853656"/>
    <n v="15.032999999999999"/>
    <n v="82.485199228364266"/>
    <n v="173.77783875245805"/>
  </r>
  <r>
    <x v="2"/>
    <n v="9"/>
    <x v="8"/>
    <n v="9110"/>
    <x v="200"/>
    <x v="1"/>
    <x v="1"/>
    <n v="26"/>
    <n v="8.8066701889038086"/>
    <n v="56.613803863525391"/>
    <n v="39.682498931884766"/>
    <n v="3.703700065612793"/>
    <n v="12.409509658813477"/>
    <x v="71"/>
    <n v="0"/>
    <n v="5.4219999999999997"/>
    <n v="28"/>
    <n v="0.17299999999999999"/>
    <n v="0.17587502999999999"/>
    <n v="0.21099999999999999"/>
    <n v="4.0232028812170029E-2"/>
    <n v="56"/>
    <n v="195"/>
    <n v="3"/>
    <n v="288.50918032786882"/>
    <n v="3.605"/>
    <n v="72.122052704576973"/>
    <n v="55.330136481003315"/>
  </r>
  <r>
    <x v="2"/>
    <n v="9"/>
    <x v="8"/>
    <n v="9111"/>
    <x v="201"/>
    <x v="1"/>
    <x v="1"/>
    <n v="170"/>
    <n v="10.029600143432617"/>
    <n v="47.028396606445313"/>
    <n v="44.702800750732422"/>
    <n v="8.2686996459960937"/>
    <n v="9.7800302505493164"/>
    <x v="17"/>
    <n v="1"/>
    <n v="32.401000000000003"/>
    <n v="28"/>
    <n v="1.208"/>
    <n v="2.3208969399999999"/>
    <n v="2.9649999999999999"/>
    <n v="0.32158347964286804"/>
    <n v="498"/>
    <n v="3038"/>
    <n v="10"/>
    <n v="334.52664754098362"/>
    <n v="22.547999999999998"/>
    <n v="75.394713500088699"/>
    <n v="197.52476775408164"/>
  </r>
  <r>
    <x v="2"/>
    <n v="9"/>
    <x v="8"/>
    <n v="9112"/>
    <x v="202"/>
    <x v="1"/>
    <x v="1"/>
    <n v="254"/>
    <n v="8.953700065612793"/>
    <n v="56.886203765869141"/>
    <n v="41.018001556396484"/>
    <n v="2.0958001613616943"/>
    <n v="12.709389686584473"/>
    <x v="117"/>
    <n v="3"/>
    <n v="74.793999999999997"/>
    <n v="28"/>
    <n v="1.8440000000000001"/>
    <n v="7.7266122099999999"/>
    <n v="10.055"/>
    <n v="1.2817373275756836"/>
    <n v="697"/>
    <n v="2679"/>
    <n v="9"/>
    <n v="222.59302686567165"/>
    <n v="52.966000000000001"/>
    <n v="47.955292074160781"/>
    <n v="278.09717357007247"/>
  </r>
  <r>
    <x v="2"/>
    <n v="9"/>
    <x v="8"/>
    <n v="9113"/>
    <x v="203"/>
    <x v="1"/>
    <x v="1"/>
    <n v="27"/>
    <n v="8.4111700057983398"/>
    <n v="58.943099975585937"/>
    <n v="36.178897857666016"/>
    <n v="4.8780002593994141"/>
    <n v="8.7636899948120117"/>
    <x v="28"/>
    <n v="0"/>
    <n v="6.9589999999999996"/>
    <n v="32"/>
    <n v="0.28399999999999997"/>
    <n v="0.79141066000000004"/>
    <n v="0.50600000000000001"/>
    <n v="7.3227263987064362E-2"/>
    <n v="95"/>
    <n v="541"/>
    <n v="2"/>
    <n v="263.361734939759"/>
    <n v="4.8070000000000004"/>
    <n v="56.168088204701476"/>
    <n v="86.219284379939651"/>
  </r>
  <r>
    <x v="2"/>
    <n v="9"/>
    <x v="8"/>
    <n v="9114"/>
    <x v="204"/>
    <x v="1"/>
    <x v="1"/>
    <n v="118"/>
    <n v="9.21343994140625"/>
    <n v="52.173900604248047"/>
    <n v="43.167701721191406"/>
    <n v="4.6584000587463379"/>
    <n v="22.982290267944336"/>
    <x v="2"/>
    <n v="1"/>
    <n v="24.039000000000001"/>
    <n v="20"/>
    <n v="1.167"/>
    <n v="4.32368489"/>
    <n v="3.1379999999999999"/>
    <n v="0.39311140775680542"/>
    <n v="334"/>
    <n v="2761"/>
    <n v="8"/>
    <n v="277.48491919191923"/>
    <n v="16.809000000000001"/>
    <n v="70.200487833898507"/>
    <n v="170.55617954157827"/>
  </r>
  <r>
    <x v="2"/>
    <n v="9"/>
    <x v="8"/>
    <n v="9115"/>
    <x v="205"/>
    <x v="1"/>
    <x v="1"/>
    <n v="174"/>
    <n v="9"/>
    <n v="57.954502105712891"/>
    <n v="33.333297729492188"/>
    <n v="8.7121000289916992"/>
    <n v="6.7007198333740234"/>
    <x v="75"/>
    <n v="0"/>
    <n v="32.161000000000001"/>
    <n v="20"/>
    <n v="1.85"/>
    <n v="4.7062149500000006"/>
    <n v="8.2889999999999997"/>
    <n v="0.60375493764877319"/>
    <n v="322"/>
    <n v="1556"/>
    <n v="6"/>
    <n v="373.65782692307693"/>
    <n v="22.637"/>
    <n v="76.865309007377306"/>
    <n v="211.4362115605858"/>
  </r>
  <r>
    <x v="2"/>
    <n v="9"/>
    <x v="8"/>
    <n v="9116"/>
    <x v="206"/>
    <x v="1"/>
    <x v="1"/>
    <n v="44"/>
    <n v="8.5131101608276367"/>
    <n v="60.745002746582031"/>
    <n v="37.535797119140625"/>
    <n v="1.7192000150680542"/>
    <n v="25.570560455322266"/>
    <x v="67"/>
    <n v="1"/>
    <n v="13.305"/>
    <n v="33"/>
    <n v="0.34300000000000003"/>
    <n v="0.39348250000000001"/>
    <n v="0.77800000000000002"/>
    <n v="9.3884430825710297E-2"/>
    <n v="194"/>
    <n v="703"/>
    <n v="5"/>
    <n v="244.64115555555557"/>
    <n v="9.1199999999999992"/>
    <n v="48.245614035087719"/>
    <n v="105.22360015031943"/>
  </r>
  <r>
    <x v="2"/>
    <n v="9"/>
    <x v="8"/>
    <n v="9117"/>
    <x v="207"/>
    <x v="1"/>
    <x v="1"/>
    <n v="66"/>
    <n v="7.8101301193237305"/>
    <n v="63.356201171875"/>
    <n v="33.904098510742187"/>
    <n v="2.7396998405456543"/>
    <n v="10.740339279174805"/>
    <x v="5"/>
    <n v="0"/>
    <n v="15.792999999999999"/>
    <n v="30"/>
    <n v="0.69499999999999995"/>
    <n v="1.0643331999999999"/>
    <n v="1.6539999999999999"/>
    <n v="0.14073686301708221"/>
    <n v="150"/>
    <n v="388"/>
    <n v="4"/>
    <n v="260.41888764044944"/>
    <n v="11.208"/>
    <n v="58.886509635974306"/>
    <n v="63.319192047109482"/>
  </r>
  <r>
    <x v="2"/>
    <n v="9"/>
    <x v="8"/>
    <n v="9118"/>
    <x v="208"/>
    <x v="1"/>
    <x v="1"/>
    <n v="25"/>
    <n v="8.7878799438476563"/>
    <n v="56.147499084472656"/>
    <n v="38.934402465820313"/>
    <n v="4.9180002212524414"/>
    <n v="8.428370475769043"/>
    <x v="28"/>
    <n v="1"/>
    <n v="10.173999999999999"/>
    <n v="34"/>
    <n v="0.40400000000000003"/>
    <n v="0.59527838"/>
    <n v="0.59399999999999997"/>
    <n v="8.8834792375564575E-2"/>
    <n v="124"/>
    <n v="385"/>
    <n v="2"/>
    <n v="251.74665384615383"/>
    <n v="6.8920000000000003"/>
    <n v="36.273940800928614"/>
    <n v="58.973854924316889"/>
  </r>
  <r>
    <x v="2"/>
    <n v="9"/>
    <x v="8"/>
    <n v="9119"/>
    <x v="209"/>
    <x v="1"/>
    <x v="1"/>
    <n v="96"/>
    <n v="8.0359096527099609"/>
    <n v="60.173202514648438"/>
    <n v="37.878799438476563"/>
    <n v="1.9480999708175659"/>
    <n v="17.527278900146484"/>
    <x v="118"/>
    <n v="1"/>
    <n v="23.952000000000002"/>
    <n v="24"/>
    <n v="1.0900000000000001"/>
    <n v="3.7566383399999999"/>
    <n v="3.8359999999999999"/>
    <n v="0.36176511645317078"/>
    <n v="336"/>
    <n v="1520"/>
    <n v="7"/>
    <n v="223.36289855072465"/>
    <n v="16.503"/>
    <n v="58.171241592437731"/>
    <n v="179.52571810287242"/>
  </r>
  <r>
    <x v="2"/>
    <n v="9"/>
    <x v="8"/>
    <n v="9120"/>
    <x v="210"/>
    <x v="1"/>
    <x v="1"/>
    <n v="337"/>
    <n v="8.7770099639892578"/>
    <n v="56.906097412109375"/>
    <n v="37.753200531005859"/>
    <n v="5.3406996726989746"/>
    <n v="13.354140281677246"/>
    <x v="119"/>
    <n v="2"/>
    <n v="58.390999999999998"/>
    <n v="22"/>
    <n v="3.2269999999999999"/>
    <n v="7.4675315199999996"/>
    <n v="11.423999999999999"/>
    <n v="0.95155793428421021"/>
    <n v="712"/>
    <n v="4668"/>
    <n v="14"/>
    <n v="332.3190402298851"/>
    <n v="40.353999999999999"/>
    <n v="83.510928284680574"/>
    <n v="246.61334794745764"/>
  </r>
  <r>
    <x v="2"/>
    <n v="9"/>
    <x v="8"/>
    <n v="9121"/>
    <x v="211"/>
    <x v="1"/>
    <x v="1"/>
    <n v="56"/>
    <n v="8.1605501174926758"/>
    <n v="57.992599487304688"/>
    <n v="38.661701202392578"/>
    <n v="3.3457000255584717"/>
    <n v="13.793100357055664"/>
    <x v="109"/>
    <n v="1"/>
    <n v="10.926"/>
    <n v="33"/>
    <n v="0.14599999999999999"/>
    <n v="0.18520432000000001"/>
    <n v="0.77700000000000002"/>
    <n v="0.12033362686634064"/>
    <n v="180"/>
    <n v="940"/>
    <n v="6"/>
    <n v="305.33981249999999"/>
    <n v="7.0419999999999998"/>
    <n v="79.522862823061615"/>
    <n v="100.67728354384037"/>
  </r>
  <r>
    <x v="2"/>
    <n v="9"/>
    <x v="8"/>
    <n v="9201"/>
    <x v="212"/>
    <x v="1"/>
    <x v="1"/>
    <n v="224"/>
    <n v="9.7985200881958008"/>
    <n v="48.201400756835938"/>
    <n v="43.309398651123047"/>
    <n v="8.4891996383666992"/>
    <n v="15.181769371032715"/>
    <x v="120"/>
    <n v="0"/>
    <n v="51.243000000000002"/>
    <n v="38"/>
    <n v="2.4980000000000002"/>
    <n v="6.9997583899999993"/>
    <n v="18.404"/>
    <n v="1.5361819267272949"/>
    <n v="670"/>
    <n v="5371"/>
    <n v="14"/>
    <n v="332.47036666666662"/>
    <n v="35.807000000000002"/>
    <n v="62.557600469181999"/>
    <n v="327.84965751419708"/>
  </r>
  <r>
    <x v="2"/>
    <n v="9"/>
    <x v="8"/>
    <n v="9202"/>
    <x v="213"/>
    <x v="1"/>
    <x v="1"/>
    <n v="95"/>
    <n v="8.7916698455810547"/>
    <n v="57.477996826171875"/>
    <n v="37.243400573730469"/>
    <n v="5.2786002159118652"/>
    <n v="13.460570335388184"/>
    <x v="121"/>
    <n v="4"/>
    <n v="21.419"/>
    <n v="36"/>
    <n v="1.0029999999999999"/>
    <n v="2.8675477699999998"/>
    <n v="4.9779999999999998"/>
    <n v="0.3688371479511261"/>
    <n v="280"/>
    <n v="1369"/>
    <n v="3"/>
    <n v="349.47323999999998"/>
    <n v="14.798"/>
    <n v="64.197864576294094"/>
    <n v="359.49390727858446"/>
  </r>
  <r>
    <x v="2"/>
    <n v="9"/>
    <x v="8"/>
    <n v="9203"/>
    <x v="214"/>
    <x v="1"/>
    <x v="1"/>
    <n v="63"/>
    <n v="9.3554496765136719"/>
    <n v="46.774200439453125"/>
    <n v="45.161300659179688"/>
    <n v="8.0644998550415039"/>
    <n v="11.358770370483398"/>
    <x v="33"/>
    <n v="0"/>
    <n v="15.375999999999999"/>
    <n v="34"/>
    <n v="1.175"/>
    <n v="1.3496622700000001"/>
    <n v="1.2509999999999999"/>
    <n v="0.17984117567539215"/>
    <n v="212"/>
    <n v="1065"/>
    <n v="2"/>
    <n v="336.8998933333333"/>
    <n v="10.750999999999999"/>
    <n v="58.599200074411684"/>
    <n v="45.525494276795008"/>
  </r>
  <r>
    <x v="2"/>
    <n v="9"/>
    <x v="8"/>
    <n v="9204"/>
    <x v="215"/>
    <x v="1"/>
    <x v="1"/>
    <n v="24"/>
    <n v="7.365379810333252"/>
    <n v="70.142196655273437"/>
    <n v="28.435998916625977"/>
    <n v="1.4218000173568726"/>
    <n v="15.731459617614746"/>
    <x v="9"/>
    <n v="1"/>
    <n v="9.0950000000000006"/>
    <n v="36"/>
    <n v="0.216"/>
    <n v="0.48060253000000003"/>
    <n v="1.9810000000000001"/>
    <n v="9.5984302461147308E-2"/>
    <n v="105"/>
    <n v="501"/>
    <n v="3"/>
    <n v="180.5926037735849"/>
    <n v="6.1219999999999999"/>
    <n v="39.202874877491013"/>
    <n v="219.90104452996152"/>
  </r>
  <r>
    <x v="2"/>
    <n v="9"/>
    <x v="8"/>
    <n v="9205"/>
    <x v="216"/>
    <x v="1"/>
    <x v="1"/>
    <n v="28"/>
    <n v="8.4067201614379883"/>
    <n v="58.260898590087891"/>
    <n v="37.971000671386719"/>
    <n v="3.7680997848510742"/>
    <n v="25.322490692138672"/>
    <x v="25"/>
    <n v="0"/>
    <n v="11.481999999999999"/>
    <n v="31"/>
    <n v="0.38600000000000001"/>
    <n v="0.56104098999999996"/>
    <n v="0.66400000000000003"/>
    <n v="0.11988665908575058"/>
    <n v="129"/>
    <n v="420"/>
    <n v="1"/>
    <n v="283.29649450549448"/>
    <n v="7.6980000000000004"/>
    <n v="36.37308391790075"/>
    <n v="43.546420484236201"/>
  </r>
  <r>
    <x v="2"/>
    <n v="9"/>
    <x v="8"/>
    <n v="9206"/>
    <x v="217"/>
    <x v="1"/>
    <x v="1"/>
    <n v="26"/>
    <n v="7.7723598480224609"/>
    <n v="61.290298461914063"/>
    <n v="38.709701538085937"/>
    <n v="0"/>
    <n v="12.358699798583984"/>
    <x v="13"/>
    <n v="0"/>
    <n v="6.2380000000000004"/>
    <n v="36"/>
    <n v="0.34"/>
    <n v="0.86026283999999997"/>
    <n v="2.012"/>
    <n v="0.12208101898431778"/>
    <n v="102"/>
    <n v="420"/>
    <n v="1"/>
    <n v="314.69569999999999"/>
    <n v="4.2439999999999998"/>
    <n v="61.262959472196044"/>
    <n v="208.40012824623275"/>
  </r>
  <r>
    <x v="2"/>
    <n v="9"/>
    <x v="8"/>
    <n v="9207"/>
    <x v="218"/>
    <x v="1"/>
    <x v="1"/>
    <n v="26"/>
    <n v="7.4495401382446289"/>
    <n v="69.122795104980469"/>
    <n v="27.719301223754883"/>
    <n v="3.1578998565673828"/>
    <n v="15.000000953674316"/>
    <x v="19"/>
    <n v="2"/>
    <n v="10.222"/>
    <n v="37"/>
    <n v="0.35499999999999998"/>
    <n v="0.79261707999999997"/>
    <n v="1.3169999999999999"/>
    <n v="0.16144248843193054"/>
    <n v="97"/>
    <n v="290"/>
    <n v="1"/>
    <n v="266.04909677419357"/>
    <n v="7.1369999999999996"/>
    <n v="36.429872495446268"/>
    <n v="39.131285462727448"/>
  </r>
  <r>
    <x v="2"/>
    <n v="9"/>
    <x v="8"/>
    <n v="9208"/>
    <x v="219"/>
    <x v="1"/>
    <x v="1"/>
    <n v="61"/>
    <n v="8.4238100051879883"/>
    <n v="58.064502716064453"/>
    <n v="35.080600738525391"/>
    <n v="6.8548002243041992"/>
    <n v="11.670920372009277"/>
    <x v="78"/>
    <n v="0"/>
    <n v="11.494999999999999"/>
    <n v="37"/>
    <n v="0.60399999999999998"/>
    <n v="1.3652333700000001"/>
    <n v="1.234"/>
    <n v="0.15636657178401947"/>
    <n v="128"/>
    <n v="465"/>
    <n v="2"/>
    <n v="245.8413827160494"/>
    <n v="7.782"/>
    <n v="78.386019018247225"/>
    <n v="139.19095258808179"/>
  </r>
  <r>
    <x v="2"/>
    <n v="9"/>
    <x v="8"/>
    <n v="9209"/>
    <x v="220"/>
    <x v="1"/>
    <x v="1"/>
    <n v="32"/>
    <n v="9.6104698181152344"/>
    <n v="48.598098754882813"/>
    <n v="49.065399169921875"/>
    <n v="2.336400032043457"/>
    <n v="9.9529399871826172"/>
    <x v="107"/>
    <n v="0"/>
    <n v="8.9710000000000001"/>
    <n v="33"/>
    <n v="0.41099999999999998"/>
    <n v="0.53048533999999992"/>
    <n v="0.751"/>
    <n v="0.10334973782300949"/>
    <n v="118"/>
    <n v="396"/>
    <n v="2"/>
    <n v="219.12272839506176"/>
    <n v="6.3070000000000004"/>
    <n v="50.737276042492468"/>
    <n v="267.52870360049047"/>
  </r>
  <r>
    <x v="2"/>
    <n v="9"/>
    <x v="8"/>
    <n v="9210"/>
    <x v="221"/>
    <x v="1"/>
    <x v="1"/>
    <n v="67"/>
    <n v="8.4130401611328125"/>
    <n v="61.02239990234375"/>
    <n v="33.226799011230469"/>
    <n v="5.7508001327514648"/>
    <n v="30.810720443725586"/>
    <x v="122"/>
    <n v="1"/>
    <n v="17.991"/>
    <n v="31"/>
    <n v="1.004"/>
    <n v="1.84275258"/>
    <n v="3.1230000000000002"/>
    <n v="0.32701966166496277"/>
    <n v="293"/>
    <n v="1600"/>
    <n v="7"/>
    <n v="295.7240281690141"/>
    <n v="12.394"/>
    <n v="54.058415362272065"/>
    <n v="222.33338891668058"/>
  </r>
  <r>
    <x v="2"/>
    <n v="9"/>
    <x v="8"/>
    <n v="9211"/>
    <x v="222"/>
    <x v="1"/>
    <x v="1"/>
    <n v="135"/>
    <n v="9.0426197052001953"/>
    <n v="56.930702209472656"/>
    <n v="38.613899230957031"/>
    <n v="4.4553999900817871"/>
    <n v="15.681650161743164"/>
    <x v="29"/>
    <n v="2"/>
    <n v="32.843000000000004"/>
    <n v="31"/>
    <n v="1.99"/>
    <n v="5.9939105899999996"/>
    <n v="6.0030000000000001"/>
    <n v="0.82906132936477661"/>
    <n v="432"/>
    <n v="2726"/>
    <n v="10"/>
    <n v="299.85147967479674"/>
    <n v="23.391999999999999"/>
    <n v="57.712038303693575"/>
    <n v="274.03099595043085"/>
  </r>
  <r>
    <x v="2"/>
    <n v="10"/>
    <x v="9"/>
    <n v="10101"/>
    <x v="223"/>
    <x v="0"/>
    <x v="0"/>
    <n v="1531"/>
    <n v="9.8482398986816406"/>
    <n v="48.739200592041016"/>
    <n v="43.065399169921875"/>
    <n v="8.1954002380371094"/>
    <n v="9.9135599136352539"/>
    <x v="123"/>
    <n v="7"/>
    <n v="242.84800000000001"/>
    <n v="15"/>
    <n v="14.063000000000001"/>
    <n v="236.4073856"/>
    <n v="107.873"/>
    <n v="12.519621849060059"/>
    <n v="2361"/>
    <n v="16081"/>
    <n v="49"/>
    <n v="399.73607589743591"/>
    <n v="175.07"/>
    <n v="87.450733992117449"/>
    <n v="767.97008828567664"/>
  </r>
  <r>
    <x v="2"/>
    <n v="10"/>
    <x v="9"/>
    <n v="10102"/>
    <x v="224"/>
    <x v="1"/>
    <x v="1"/>
    <n v="177"/>
    <n v="8.010319709777832"/>
    <n v="62.927997589111328"/>
    <n v="34.474597930908203"/>
    <n v="2.5973999500274658"/>
    <n v="7.8906798362731934"/>
    <x v="106"/>
    <n v="1"/>
    <n v="35.572000000000003"/>
    <n v="11"/>
    <n v="1.25"/>
    <n v="4.3873370999999999"/>
    <n v="3.24"/>
    <n v="0.46459779143333435"/>
    <n v="349"/>
    <n v="1682"/>
    <n v="4"/>
    <n v="298.99639933993399"/>
    <n v="24.837"/>
    <n v="71.264645488585572"/>
    <n v="171.48318902507589"/>
  </r>
  <r>
    <x v="2"/>
    <n v="10"/>
    <x v="9"/>
    <n v="10104"/>
    <x v="225"/>
    <x v="1"/>
    <x v="1"/>
    <n v="79"/>
    <n v="8.5841903686523437"/>
    <n v="59.838302612304687"/>
    <n v="32.07550048828125"/>
    <n v="8.0862998962402344"/>
    <n v="8.736419677734375"/>
    <x v="59"/>
    <n v="0"/>
    <n v="12.285"/>
    <n v="11"/>
    <n v="0.70699999999999996"/>
    <n v="1.2224604299999999"/>
    <n v="1.5980000000000001"/>
    <n v="0.15939173102378845"/>
    <n v="130"/>
    <n v="859"/>
    <n v="3"/>
    <n v="341.98469784172659"/>
    <n v="8.4489999999999998"/>
    <n v="93.502189608237671"/>
    <n v="154.66015466015466"/>
  </r>
  <r>
    <x v="2"/>
    <n v="10"/>
    <x v="9"/>
    <n v="10105"/>
    <x v="226"/>
    <x v="1"/>
    <x v="1"/>
    <n v="109"/>
    <n v="8.4749202728271484"/>
    <n v="57.894699096679688"/>
    <n v="38.684200286865234"/>
    <n v="3.4210999011993408"/>
    <n v="4.5594000816345215"/>
    <x v="124"/>
    <n v="1"/>
    <n v="18.152999999999999"/>
    <n v="16"/>
    <n v="1.167"/>
    <n v="3.2560610299999997"/>
    <n v="3.528"/>
    <n v="0.35185793042182922"/>
    <n v="239"/>
    <n v="1437"/>
    <n v="4"/>
    <n v="409.65778571428575"/>
    <n v="12.965999999999999"/>
    <n v="84.066018818448242"/>
    <n v="126.70082080096954"/>
  </r>
  <r>
    <x v="2"/>
    <n v="10"/>
    <x v="9"/>
    <n v="10106"/>
    <x v="227"/>
    <x v="1"/>
    <x v="1"/>
    <n v="107"/>
    <n v="8.0294904708862305"/>
    <n v="64.7947998046875"/>
    <n v="32.181400299072266"/>
    <n v="3.0238001346588135"/>
    <n v="8.3648796081542969"/>
    <x v="32"/>
    <n v="0"/>
    <n v="16.344000000000001"/>
    <n v="15"/>
    <n v="1.0980000000000001"/>
    <n v="2.2214547999999996"/>
    <n v="1.415"/>
    <n v="0.21635429561138153"/>
    <n v="193"/>
    <n v="939"/>
    <n v="4"/>
    <n v="361.06195205479452"/>
    <n v="11.709"/>
    <n v="91.382697070629433"/>
    <n v="281.44884973078803"/>
  </r>
  <r>
    <x v="2"/>
    <n v="10"/>
    <x v="9"/>
    <n v="10107"/>
    <x v="228"/>
    <x v="1"/>
    <x v="1"/>
    <n v="93"/>
    <n v="9.4779901504516602"/>
    <n v="51.951198577880859"/>
    <n v="40.487800598144531"/>
    <n v="7.560999870300293"/>
    <n v="7.1642599105834961"/>
    <x v="111"/>
    <n v="0"/>
    <n v="18.422000000000001"/>
    <n v="18"/>
    <n v="0.94799999999999995"/>
    <n v="6.3025869000000005"/>
    <n v="4.6159999999999997"/>
    <n v="0.55047917366027832"/>
    <n v="177"/>
    <n v="724"/>
    <n v="3"/>
    <n v="495.59441935483875"/>
    <n v="12.967000000000001"/>
    <n v="71.720521323359293"/>
    <n v="146.56389099989144"/>
  </r>
  <r>
    <x v="2"/>
    <n v="10"/>
    <x v="9"/>
    <n v="10108"/>
    <x v="229"/>
    <x v="1"/>
    <x v="1"/>
    <n v="142"/>
    <n v="8.340510368347168"/>
    <n v="59.259300231933594"/>
    <n v="38.164299011230469"/>
    <n v="2.5764999389648437"/>
    <n v="10.895270347595215"/>
    <x v="55"/>
    <n v="0"/>
    <n v="13.5"/>
    <n v="14"/>
    <n v="0.66500000000000004"/>
    <n v="0.8992025600000001"/>
    <n v="0.93400000000000005"/>
    <n v="0.14837807416915894"/>
    <n v="179"/>
    <n v="618"/>
    <n v="4"/>
    <n v="290.47475490196081"/>
    <n v="9.6210000000000004"/>
    <n v="147.59380521775284"/>
    <n v="88.8888888888889"/>
  </r>
  <r>
    <x v="2"/>
    <n v="10"/>
    <x v="9"/>
    <n v="10109"/>
    <x v="230"/>
    <x v="1"/>
    <x v="1"/>
    <n v="385"/>
    <n v="9.546879768371582"/>
    <n v="50.911598205566406"/>
    <n v="40.673198699951172"/>
    <n v="8.41510009765625"/>
    <n v="3.8815100193023682"/>
    <x v="125"/>
    <n v="0"/>
    <n v="40.652000000000001"/>
    <n v="12"/>
    <n v="3.5939999999999999"/>
    <n v="26.109015629999998"/>
    <n v="15.561999999999999"/>
    <n v="1.8746712207794189"/>
    <n v="545"/>
    <n v="2891"/>
    <n v="9"/>
    <n v="405.48223310810812"/>
    <n v="29.21"/>
    <n v="131.80417665183157"/>
    <n v="302.56813932893829"/>
  </r>
  <r>
    <x v="2"/>
    <n v="10"/>
    <x v="9"/>
    <n v="10201"/>
    <x v="231"/>
    <x v="1"/>
    <x v="1"/>
    <n v="271"/>
    <n v="9.5015201568603516"/>
    <n v="51.111103057861328"/>
    <n v="40.493801116943359"/>
    <n v="8.3950996398925781"/>
    <n v="15.346950531005859"/>
    <x v="126"/>
    <n v="2"/>
    <n v="53.106000000000002"/>
    <n v="12"/>
    <n v="3.0670000000000002"/>
    <n v="10.72252643"/>
    <n v="13.638999999999999"/>
    <n v="1.5710628032684326"/>
    <n v="613"/>
    <n v="4269"/>
    <n v="14"/>
    <n v="468.26284452296824"/>
    <n v="37.103000000000002"/>
    <n v="73.039915909764716"/>
    <n v="436.86212480698975"/>
  </r>
  <r>
    <x v="2"/>
    <n v="10"/>
    <x v="9"/>
    <n v="10202"/>
    <x v="232"/>
    <x v="1"/>
    <x v="1"/>
    <n v="213"/>
    <n v="8.9600000381469727"/>
    <n v="54.226100921630859"/>
    <n v="40.944000244140625"/>
    <n v="4.829899787902832"/>
    <n v="7.5559601783752441"/>
    <x v="127"/>
    <n v="1"/>
    <n v="42.103000000000002"/>
    <n v="10"/>
    <n v="3.0230000000000001"/>
    <n v="9.4099473699999994"/>
    <n v="11.083"/>
    <n v="0.98940843343734741"/>
    <n v="600"/>
    <n v="3335"/>
    <n v="12"/>
    <n v="288.82092098092642"/>
    <n v="29.74"/>
    <n v="71.620712844653667"/>
    <n v="232.76251098496545"/>
  </r>
  <r>
    <x v="2"/>
    <n v="10"/>
    <x v="9"/>
    <n v="10203"/>
    <x v="233"/>
    <x v="1"/>
    <x v="1"/>
    <n v="72"/>
    <n v="8.1592597961425781"/>
    <n v="65.269500732421875"/>
    <n v="31.736499786376953"/>
    <n v="2.9939999580383301"/>
    <n v="9.9169502258300781"/>
    <x v="128"/>
    <n v="1"/>
    <n v="15.016999999999999"/>
    <n v="9"/>
    <n v="0.73799999999999999"/>
    <n v="11.288305289999998"/>
    <n v="8.3879999999999999"/>
    <n v="0.72190266847610474"/>
    <n v="180"/>
    <n v="1435"/>
    <n v="2"/>
    <n v="280.118578125"/>
    <n v="10.791"/>
    <n v="66.722268557130946"/>
    <n v="173.13711127388959"/>
  </r>
  <r>
    <x v="2"/>
    <n v="10"/>
    <x v="9"/>
    <n v="10204"/>
    <x v="234"/>
    <x v="1"/>
    <x v="1"/>
    <n v="15"/>
    <n v="8.8939399719238281"/>
    <n v="58.720897674560547"/>
    <n v="36.046497344970703"/>
    <n v="5.232600212097168"/>
    <n v="9.5744695663452148"/>
    <x v="3"/>
    <n v="0"/>
    <n v="3.9780000000000002"/>
    <n v="5"/>
    <n v="0.14399999999999999"/>
    <n v="0.60359081000000003"/>
    <n v="0.77100000000000002"/>
    <n v="6.5756320953369141E-2"/>
    <n v="45"/>
    <n v="297"/>
    <n v="1"/>
    <n v="370.93485714285714"/>
    <n v="2.6160000000000001"/>
    <n v="57.339449541284409"/>
    <n v="0"/>
  </r>
  <r>
    <x v="2"/>
    <n v="10"/>
    <x v="9"/>
    <n v="10205"/>
    <x v="235"/>
    <x v="1"/>
    <x v="1"/>
    <n v="85"/>
    <n v="9.2139501571655273"/>
    <n v="57.971000671386719"/>
    <n v="38.768100738525391"/>
    <n v="3.2609000205993652"/>
    <n v="2.9695899486541748"/>
    <x v="59"/>
    <n v="0"/>
    <n v="15.441000000000001"/>
    <n v="8"/>
    <n v="0.71199999999999997"/>
    <n v="2.4115225099999997"/>
    <n v="4.6130000000000004"/>
    <n v="0.31681352853775024"/>
    <n v="163"/>
    <n v="467"/>
    <n v="1"/>
    <n v="325.85214141414139"/>
    <n v="10.539"/>
    <n v="80.652813359901316"/>
    <n v="123.04902532219415"/>
  </r>
  <r>
    <x v="2"/>
    <n v="10"/>
    <x v="9"/>
    <n v="10206"/>
    <x v="236"/>
    <x v="1"/>
    <x v="1"/>
    <n v="8"/>
    <n v="8.3678197860717773"/>
    <n v="60.194198608398438"/>
    <n v="37.864101409912109"/>
    <n v="1.9416998624801636"/>
    <n v="17.857139587402344"/>
    <x v="3"/>
    <n v="0"/>
    <n v="4.0529999999999999"/>
    <n v="7"/>
    <n v="0.14799999999999999"/>
    <n v="0.1243133"/>
    <n v="0.307"/>
    <n v="3.9312843233346939E-2"/>
    <n v="40"/>
    <n v="0"/>
    <n v="0"/>
    <n v="287.00603999999998"/>
    <n v="2.7650000000000001"/>
    <n v="28.933092224231466"/>
    <n v="0"/>
  </r>
  <r>
    <x v="2"/>
    <n v="10"/>
    <x v="9"/>
    <n v="10207"/>
    <x v="237"/>
    <x v="1"/>
    <x v="1"/>
    <n v="20"/>
    <n v="7.6999998092651367"/>
    <n v="72.759902954101563"/>
    <n v="24.014299392700195"/>
    <n v="3.2258000373840332"/>
    <n v="13.560299873352051"/>
    <x v="4"/>
    <n v="0"/>
    <n v="5.32"/>
    <n v="12"/>
    <n v="0.248"/>
    <n v="0.32205894000000002"/>
    <n v="0.54400000000000004"/>
    <n v="5.6554645299911499E-2"/>
    <n v="57"/>
    <n v="214"/>
    <n v="1"/>
    <n v="343.1929090909091"/>
    <n v="3.7090000000000001"/>
    <n v="53.922890266918309"/>
    <n v="18.796992481203009"/>
  </r>
  <r>
    <x v="2"/>
    <n v="10"/>
    <x v="9"/>
    <n v="10208"/>
    <x v="238"/>
    <x v="1"/>
    <x v="1"/>
    <n v="143"/>
    <n v="8.5802497863769531"/>
    <n v="62.942302703857422"/>
    <n v="32.774700164794922"/>
    <n v="4.2831001281738281"/>
    <n v="6.1488399505615234"/>
    <x v="129"/>
    <n v="1"/>
    <n v="33.085999999999999"/>
    <n v="19"/>
    <n v="1.3240000000000001"/>
    <n v="5.48310326"/>
    <n v="4.9480000000000004"/>
    <n v="0.41935744881629944"/>
    <n v="334"/>
    <n v="1446"/>
    <n v="6"/>
    <n v="378.32968161434979"/>
    <n v="24.007999999999999"/>
    <n v="59.563478840386537"/>
    <n v="474.52094541497917"/>
  </r>
  <r>
    <x v="2"/>
    <n v="10"/>
    <x v="9"/>
    <n v="10209"/>
    <x v="239"/>
    <x v="1"/>
    <x v="1"/>
    <n v="20"/>
    <n v="8.3838396072387695"/>
    <n v="65.882400512695312"/>
    <n v="28.627500534057617"/>
    <n v="5.4902000427246094"/>
    <n v="4.7857499122619629"/>
    <x v="8"/>
    <n v="0"/>
    <n v="9.2449999999999992"/>
    <n v="8"/>
    <n v="0.35399999999999998"/>
    <n v="0.26266847999999998"/>
    <n v="0.64100000000000001"/>
    <n v="0.12311238795518875"/>
    <n v="27"/>
    <n v="170"/>
    <n v="1"/>
    <n v="310.70924444444444"/>
    <n v="6.24"/>
    <n v="32.051282051282051"/>
    <n v="21.633315305570576"/>
  </r>
  <r>
    <x v="2"/>
    <n v="10"/>
    <x v="9"/>
    <n v="10210"/>
    <x v="240"/>
    <x v="1"/>
    <x v="1"/>
    <n v="36"/>
    <n v="9.7579402923583984"/>
    <n v="51.702796936035156"/>
    <n v="37.151699066162109"/>
    <n v="11.145500183105469"/>
    <n v="0.48004999756813049"/>
    <x v="8"/>
    <n v="1"/>
    <n v="8.9909999999999997"/>
    <n v="8"/>
    <n v="0.312"/>
    <n v="0.57432177000000006"/>
    <n v="1.391"/>
    <n v="0.14729905128479004"/>
    <n v="153"/>
    <n v="697"/>
    <n v="2"/>
    <n v="350.6866"/>
    <n v="6.1070000000000002"/>
    <n v="58.948747339119038"/>
    <n v="22.244466688911135"/>
  </r>
  <r>
    <x v="2"/>
    <n v="10"/>
    <x v="9"/>
    <n v="10301"/>
    <x v="241"/>
    <x v="0"/>
    <x v="0"/>
    <n v="860"/>
    <n v="9.8083696365356445"/>
    <n v="49.694400787353516"/>
    <n v="41.795997619628906"/>
    <n v="8.5095996856689453"/>
    <n v="15.007390022277832"/>
    <x v="130"/>
    <n v="11"/>
    <n v="164.37"/>
    <n v="18"/>
    <n v="10.199"/>
    <n v="93.18125594"/>
    <n v="68.572000000000003"/>
    <n v="7.3311920166015625"/>
    <n v="2100"/>
    <n v="13194"/>
    <n v="43"/>
    <n v="340.13102331288343"/>
    <n v="118.23"/>
    <n v="72.739575403873815"/>
    <n v="442.29482265620248"/>
  </r>
  <r>
    <x v="2"/>
    <n v="10"/>
    <x v="9"/>
    <n v="10302"/>
    <x v="242"/>
    <x v="1"/>
    <x v="1"/>
    <n v="58"/>
    <n v="8.6170196533203125"/>
    <n v="62.204700469970703"/>
    <n v="35.433097839355469"/>
    <n v="2.3622000217437744"/>
    <n v="6.9940099716186523"/>
    <x v="33"/>
    <n v="0"/>
    <n v="9.2449999999999992"/>
    <n v="14"/>
    <n v="0.495"/>
    <n v="8.3631511700000001"/>
    <n v="2.218"/>
    <n v="0.29260987043380737"/>
    <n v="101"/>
    <n v="413"/>
    <n v="2"/>
    <n v="534.15689629629628"/>
    <n v="6.3339999999999996"/>
    <n v="91.569308493842755"/>
    <n v="75.716603569497025"/>
  </r>
  <r>
    <x v="2"/>
    <n v="10"/>
    <x v="9"/>
    <n v="10303"/>
    <x v="243"/>
    <x v="1"/>
    <x v="1"/>
    <n v="83"/>
    <n v="8.6404199600219727"/>
    <n v="59.670799255371094"/>
    <n v="34.362098693847656"/>
    <n v="5.9671001434326172"/>
    <n v="14.208990097045898"/>
    <x v="99"/>
    <n v="0"/>
    <n v="20.649000000000001"/>
    <n v="20"/>
    <n v="1.179"/>
    <n v="5.1183112800000004"/>
    <n v="7.6429999999999998"/>
    <n v="0.5093073844909668"/>
    <n v="286"/>
    <n v="1635"/>
    <n v="7"/>
    <n v="300.29135714285718"/>
    <n v="14.375"/>
    <n v="57.739130434782609"/>
    <n v="290.57097195990121"/>
  </r>
  <r>
    <x v="2"/>
    <n v="10"/>
    <x v="9"/>
    <n v="10304"/>
    <x v="244"/>
    <x v="1"/>
    <x v="1"/>
    <n v="81"/>
    <n v="8.0397701263427734"/>
    <n v="62.5"/>
    <n v="33.796302795410156"/>
    <n v="3.703700065612793"/>
    <n v="12.330240249633789"/>
    <x v="20"/>
    <n v="1"/>
    <n v="11.281000000000001"/>
    <n v="6"/>
    <n v="0.69099999999999995"/>
    <n v="2.9073219300000002"/>
    <n v="3.3820000000000001"/>
    <n v="0.33643504977226257"/>
    <n v="142"/>
    <n v="706"/>
    <n v="4"/>
    <n v="314.06267105263157"/>
    <n v="8.1850000000000005"/>
    <n v="98.96151496640195"/>
    <n v="195.01817214785925"/>
  </r>
  <r>
    <x v="2"/>
    <n v="10"/>
    <x v="9"/>
    <n v="10305"/>
    <x v="245"/>
    <x v="1"/>
    <x v="1"/>
    <n v="79"/>
    <n v="9.0127096176147461"/>
    <n v="57.239097595214844"/>
    <n v="34.680099487304688"/>
    <n v="8.0808000564575195"/>
    <n v="9.9929895401000977"/>
    <x v="23"/>
    <n v="0"/>
    <n v="13.074"/>
    <n v="15"/>
    <n v="0.875"/>
    <n v="2.5913957999999999"/>
    <n v="5.3540000000000001"/>
    <n v="0.34521380066871643"/>
    <n v="148"/>
    <n v="732"/>
    <n v="3"/>
    <n v="290.04429090909088"/>
    <n v="9.2200000000000006"/>
    <n v="85.683297180043382"/>
    <n v="244.76059354443936"/>
  </r>
  <r>
    <x v="2"/>
    <n v="10"/>
    <x v="9"/>
    <n v="10306"/>
    <x v="246"/>
    <x v="1"/>
    <x v="1"/>
    <n v="37"/>
    <n v="6.9634699821472168"/>
    <n v="72.791496276855469"/>
    <n v="24.735000610351563"/>
    <n v="2.4735000133514404"/>
    <n v="8.1416997909545898"/>
    <x v="25"/>
    <n v="0"/>
    <n v="7.7789999999999999"/>
    <n v="16"/>
    <n v="0.17899999999999999"/>
    <n v="0.16310672000000001"/>
    <n v="0.40600000000000003"/>
    <n v="7.5939320027828217E-2"/>
    <n v="100"/>
    <n v="237"/>
    <n v="2"/>
    <n v="176.13693203883497"/>
    <n v="5.4009999999999998"/>
    <n v="68.505832253286428"/>
    <n v="64.2756138321121"/>
  </r>
  <r>
    <x v="2"/>
    <n v="10"/>
    <x v="9"/>
    <n v="10307"/>
    <x v="247"/>
    <x v="1"/>
    <x v="1"/>
    <n v="49"/>
    <n v="8.0226202011108398"/>
    <n v="64.338203430175781"/>
    <n v="31.617599487304687"/>
    <n v="4.0440998077392578"/>
    <n v="10.202919960021973"/>
    <x v="76"/>
    <n v="0"/>
    <n v="8.8800000000000008"/>
    <n v="14"/>
    <n v="0.495"/>
    <n v="2.1557752000000003"/>
    <n v="3.1560000000000001"/>
    <n v="0.2108827531337738"/>
    <n v="129"/>
    <n v="452"/>
    <n v="2"/>
    <n v="238.99226136363635"/>
    <n v="6.1520000000000001"/>
    <n v="79.648894668400516"/>
    <n v="90.090090090090087"/>
  </r>
  <r>
    <x v="3"/>
    <n v="11"/>
    <x v="10"/>
    <n v="11101"/>
    <x v="248"/>
    <x v="1"/>
    <x v="1"/>
    <n v="343"/>
    <n v="9.9759798049926758"/>
    <n v="49.524799346923828"/>
    <n v="40.228099822998047"/>
    <n v="10.247099876403809"/>
    <n v="6.924220085144043"/>
    <x v="131"/>
    <n v="8"/>
    <n v="58.625"/>
    <n v="15"/>
    <n v="4.0449999999999999"/>
    <n v="14.727443300000001"/>
    <n v="16.902000000000001"/>
    <n v="1.8207902908325195"/>
    <n v="811"/>
    <n v="4259"/>
    <n v="15"/>
    <n v="480.71220379146922"/>
    <n v="41.210999999999999"/>
    <n v="83.230205527650384"/>
    <n v="378.67803837953096"/>
  </r>
  <r>
    <x v="3"/>
    <n v="11"/>
    <x v="10"/>
    <n v="11201"/>
    <x v="249"/>
    <x v="1"/>
    <x v="1"/>
    <n v="123"/>
    <n v="9.2699804306030273"/>
    <n v="53.255302429199219"/>
    <n v="39.369300842285156"/>
    <n v="7.3753995895385742"/>
    <n v="8.9707393646240234"/>
    <x v="62"/>
    <n v="1"/>
    <n v="26.83"/>
    <n v="18"/>
    <n v="1.4770000000000001"/>
    <n v="7.8455237200000001"/>
    <n v="7.7329999999999997"/>
    <n v="0.56880569458007813"/>
    <n v="338"/>
    <n v="1684"/>
    <n v="7"/>
    <n v="423.55041728395059"/>
    <n v="19.196999999999999"/>
    <n v="64.072511329895292"/>
    <n v="178.90421170331717"/>
  </r>
  <r>
    <x v="3"/>
    <n v="11"/>
    <x v="10"/>
    <n v="11202"/>
    <x v="151"/>
    <x v="1"/>
    <x v="1"/>
    <n v="30"/>
    <n v="8.7342195510864258"/>
    <n v="59.852199554443359"/>
    <n v="35.221698760986328"/>
    <n v="4.9260997772216797"/>
    <n v="2.3174500465393066"/>
    <x v="19"/>
    <n v="1"/>
    <n v="6.1520000000000001"/>
    <n v="6"/>
    <n v="0.49"/>
    <n v="0.72334880000000001"/>
    <n v="1.1339999999999999"/>
    <n v="7.9989723861217499E-2"/>
    <n v="67"/>
    <n v="159"/>
    <n v="1"/>
    <n v="413.11386956521739"/>
    <n v="4.5650000000000004"/>
    <n v="65.71741511500548"/>
    <n v="65.019505851755525"/>
  </r>
  <r>
    <x v="3"/>
    <n v="11"/>
    <x v="10"/>
    <n v="11301"/>
    <x v="250"/>
    <x v="1"/>
    <x v="1"/>
    <n v="24"/>
    <n v="9.1446800231933594"/>
    <n v="53.378398895263672"/>
    <n v="38.175697326660156"/>
    <n v="8.4458999633789062"/>
    <n v="12.578619956970215"/>
    <x v="4"/>
    <n v="0"/>
    <n v="2.78"/>
    <n v="15"/>
    <n v="0.221"/>
    <n v="0.54099719999999996"/>
    <n v="0.26800000000000002"/>
    <n v="4.9322851002216339E-2"/>
    <n v="47"/>
    <n v="255"/>
    <n v="1"/>
    <n v="525.99842519685046"/>
    <n v="1.895"/>
    <n v="126.64907651715039"/>
    <n v="35.971223021582738"/>
  </r>
  <r>
    <x v="3"/>
    <n v="11"/>
    <x v="10"/>
    <n v="11401"/>
    <x v="251"/>
    <x v="1"/>
    <x v="1"/>
    <n v="14"/>
    <n v="9.7333297729492187"/>
    <n v="50.251300811767578"/>
    <n v="39.698497772216797"/>
    <n v="10.050299644470215"/>
    <n v="7.2657694816589355"/>
    <x v="8"/>
    <n v="0"/>
    <n v="5.2690000000000001"/>
    <n v="10"/>
    <n v="0.35"/>
    <n v="1.6724035400000001"/>
    <n v="1.117"/>
    <n v="0.11456423997879028"/>
    <n v="60"/>
    <n v="300"/>
    <n v="1"/>
    <n v="538.33338311688306"/>
    <n v="3.673"/>
    <n v="38.115981486523275"/>
    <n v="37.957866767887644"/>
  </r>
  <r>
    <x v="3"/>
    <n v="11"/>
    <x v="10"/>
    <n v="11402"/>
    <x v="252"/>
    <x v="1"/>
    <x v="1"/>
    <n v="15"/>
    <n v="6.6666698455810547"/>
    <n v="75.722496032714844"/>
    <n v="21.965299606323242"/>
    <n v="2.3120999336242676"/>
    <n v="7.5853304862976074"/>
    <x v="132"/>
    <m/>
    <n v="2.1"/>
    <n v="8"/>
    <n v="0.23899999999999999"/>
    <n v="0.15964504000000002"/>
    <n v="0.17100000000000001"/>
    <n v="1.7861433327198029E-2"/>
    <n v="27"/>
    <n v="20"/>
    <n v="1"/>
    <n v="308.3081639344262"/>
    <n v="1.482"/>
    <n v="101.21457489878543"/>
    <n v="0"/>
  </r>
  <r>
    <x v="3"/>
    <n v="12"/>
    <x v="11"/>
    <n v="12101"/>
    <x v="253"/>
    <x v="1"/>
    <x v="1"/>
    <n v="769"/>
    <n v="10.980199813842773"/>
    <n v="36.989398956298828"/>
    <n v="50.605098724365234"/>
    <n v="12.405400276184082"/>
    <n v="9.9281196594238281"/>
    <x v="133"/>
    <n v="5"/>
    <n v="125.197"/>
    <n v="9"/>
    <n v="8.5009999999999994"/>
    <n v="55.507277409999993"/>
    <n v="55.107999999999997"/>
    <n v="5.3290848731994629"/>
    <n v="1573"/>
    <n v="8243"/>
    <n v="25"/>
    <n v="508.11020329670328"/>
    <n v="91.483000000000004"/>
    <n v="84.059333428068598"/>
    <n v="285.94934383411743"/>
  </r>
  <r>
    <x v="3"/>
    <n v="12"/>
    <x v="11"/>
    <n v="12301"/>
    <x v="254"/>
    <x v="1"/>
    <x v="1"/>
    <n v="38"/>
    <n v="9.8380298614501953"/>
    <n v="50.273197174072266"/>
    <n v="43.442600250244141"/>
    <n v="6.2841997146606445"/>
    <n v="10.013230323791504"/>
    <x v="19"/>
    <n v="0"/>
    <n v="5.64"/>
    <n v="8"/>
    <n v="0.59499999999999997"/>
    <n v="6.5864515700000004"/>
    <n v="3.1629999999999998"/>
    <n v="0.19750939309597015"/>
    <n v="73"/>
    <n v="321"/>
    <n v="1"/>
    <n v="636.24870270270276"/>
    <n v="4.2439999999999998"/>
    <n v="89.538171536286526"/>
    <n v="70.921985815602838"/>
  </r>
  <r>
    <x v="3"/>
    <n v="12"/>
    <x v="11"/>
    <n v="12401"/>
    <x v="255"/>
    <x v="1"/>
    <x v="1"/>
    <n v="169"/>
    <n v="9.4753799438476563"/>
    <n v="49.914199829101563"/>
    <n v="42.195499420166016"/>
    <n v="7.8901996612548828"/>
    <n v="9.4352293014526367"/>
    <x v="47"/>
    <n v="0"/>
    <n v="21.178999999999998"/>
    <n v="14"/>
    <n v="1.6040000000000001"/>
    <n v="4.2683445199999994"/>
    <n v="5.1779999999999999"/>
    <n v="0.29000455141067505"/>
    <n v="261"/>
    <n v="1316"/>
    <n v="6"/>
    <n v="452.31913636363635"/>
    <n v="15.284000000000001"/>
    <n v="110.5731483904737"/>
    <n v="118.04145615940318"/>
  </r>
  <r>
    <x v="1"/>
    <n v="13"/>
    <x v="12"/>
    <n v="13101"/>
    <x v="256"/>
    <x v="0"/>
    <x v="0"/>
    <n v="5257"/>
    <n v="13.180299758911133"/>
    <n v="23.623899459838867"/>
    <n v="49.770599365234375"/>
    <n v="26.605499267578125"/>
    <n v="8.5523300170898437"/>
    <x v="134"/>
    <n v="9"/>
    <n v="163.952"/>
    <n v="8"/>
    <n v="53.475000000000001"/>
    <n v="3244.23371"/>
    <n v="1090.5039999999999"/>
    <n v="298.15133666992187"/>
    <n v="3992"/>
    <n v="50915"/>
    <n v="87"/>
    <n v="587.28133189655182"/>
    <n v="126.405"/>
    <n v="415.88544756932083"/>
    <n v="5615.6680003903575"/>
  </r>
  <r>
    <x v="1"/>
    <n v="13"/>
    <x v="12"/>
    <n v="13102"/>
    <x v="257"/>
    <x v="0"/>
    <x v="0"/>
    <n v="268"/>
    <n v="10.40939998626709"/>
    <n v="40.482597351074219"/>
    <n v="50.938301086425781"/>
    <n v="8.5790996551513672"/>
    <n v="19.176139831542969"/>
    <x v="135"/>
    <n v="4"/>
    <n v="66.16"/>
    <n v="9"/>
    <n v="3.5059999999999998"/>
    <n v="156.12151209999999"/>
    <n v="49.212000000000003"/>
    <n v="9.9793796539306641"/>
    <n v="568"/>
    <n v="3694"/>
    <n v="9"/>
    <n v="371.75581333333338"/>
    <n v="47.378"/>
    <n v="56.566338807041248"/>
    <n v="2262.696493349456"/>
  </r>
  <r>
    <x v="1"/>
    <n v="13"/>
    <x v="12"/>
    <n v="13103"/>
    <x v="258"/>
    <x v="0"/>
    <x v="0"/>
    <n v="464"/>
    <n v="9.1094903945922852"/>
    <n v="50.674404144287109"/>
    <n v="46.050098419189453"/>
    <n v="3.2754998207092285"/>
    <n v="6.4588799476623535"/>
    <x v="136"/>
    <n v="16"/>
    <n v="133.94300000000001"/>
    <n v="18"/>
    <n v="4.1100000000000003"/>
    <n v="9.2759678300000008"/>
    <n v="9.4260000000000002"/>
    <n v="1.1621677875518799"/>
    <n v="824"/>
    <n v="3015"/>
    <n v="7"/>
    <n v="241.53988596491229"/>
    <n v="93.349000000000004"/>
    <n v="49.705942216842168"/>
    <n v="1165.4211119655374"/>
  </r>
  <r>
    <x v="1"/>
    <n v="13"/>
    <x v="12"/>
    <n v="13104"/>
    <x v="259"/>
    <x v="0"/>
    <x v="0"/>
    <n v="446"/>
    <n v="10.220800399780273"/>
    <n v="41.91619873046875"/>
    <n v="51.297401428222656"/>
    <n v="6.7863998413085938"/>
    <n v="8.5694093704223633"/>
    <x v="137"/>
    <n v="10"/>
    <n v="107.246"/>
    <n v="12"/>
    <n v="5.2089999999999996"/>
    <n v="80.014406900000012"/>
    <n v="52.981000000000002"/>
    <n v="8.1596851348876953"/>
    <n v="951"/>
    <n v="3812"/>
    <n v="10"/>
    <n v="349.20341752577315"/>
    <n v="76.623000000000005"/>
    <n v="58.207065763543582"/>
    <n v="1653.2085112731479"/>
  </r>
  <r>
    <x v="1"/>
    <n v="13"/>
    <x v="12"/>
    <n v="13105"/>
    <x v="260"/>
    <x v="0"/>
    <x v="0"/>
    <n v="614"/>
    <n v="9.1581001281738281"/>
    <n v="50.581401824951172"/>
    <n v="46.656997680664062"/>
    <n v="2.7616000175476074"/>
    <n v="8.3635892868041992"/>
    <x v="138"/>
    <n v="15"/>
    <n v="168.30199999999999"/>
    <n v="14"/>
    <n v="5.4359999999999999"/>
    <n v="20.29330749"/>
    <n v="34.305999999999997"/>
    <n v="6.8632769584655762"/>
    <n v="1572"/>
    <n v="9701"/>
    <n v="26"/>
    <n v="302.76326235741448"/>
    <n v="121.648"/>
    <n v="50.473497303695908"/>
    <n v="1370.7501990469511"/>
  </r>
  <r>
    <x v="1"/>
    <n v="13"/>
    <x v="12"/>
    <n v="13106"/>
    <x v="261"/>
    <x v="0"/>
    <x v="0"/>
    <n v="548"/>
    <n v="10.662699699401855"/>
    <n v="39.645000457763672"/>
    <n v="48.717899322509766"/>
    <n v="11.637100219726563"/>
    <n v="3.3473801612854004"/>
    <x v="139"/>
    <n v="9"/>
    <n v="111.702"/>
    <n v="10"/>
    <n v="6.6980000000000004"/>
    <n v="113.20915009999999"/>
    <n v="80.364000000000004"/>
    <n v="12.523422241210937"/>
    <n v="1120"/>
    <n v="7040"/>
    <n v="20"/>
    <n v="360.52551152073733"/>
    <n v="82.935000000000002"/>
    <n v="66.0758425272804"/>
    <n v="2849.5461137669872"/>
  </r>
  <r>
    <x v="1"/>
    <n v="13"/>
    <x v="12"/>
    <n v="13107"/>
    <x v="262"/>
    <x v="0"/>
    <x v="0"/>
    <n v="507"/>
    <n v="10.235300064086914"/>
    <n v="44.913200378417969"/>
    <n v="47.146400451660156"/>
    <n v="7.9403996467590332"/>
    <n v="14.572590827941895"/>
    <x v="140"/>
    <n v="4"/>
    <n v="85.760999999999996"/>
    <n v="17"/>
    <n v="4.9219999999999997"/>
    <n v="484.2356097"/>
    <n v="266.48700000000002"/>
    <n v="37.520816802978516"/>
    <n v="596"/>
    <n v="1928"/>
    <n v="8"/>
    <n v="511.03760227272727"/>
    <n v="60.207999999999998"/>
    <n v="84.20807866064311"/>
    <n v="1269.8079546647077"/>
  </r>
  <r>
    <x v="1"/>
    <n v="13"/>
    <x v="12"/>
    <n v="13108"/>
    <x v="263"/>
    <x v="0"/>
    <x v="0"/>
    <n v="398"/>
    <n v="12.013899803161621"/>
    <n v="25.968997955322266"/>
    <n v="58.527099609375"/>
    <n v="15.503899574279785"/>
    <n v="4.978640079498291"/>
    <x v="141"/>
    <n v="5"/>
    <n v="51.277000000000001"/>
    <n v="9"/>
    <n v="4.8070000000000004"/>
    <n v="43.036879460000002"/>
    <n v="43.953000000000003"/>
    <n v="5.9881768226623535"/>
    <n v="922"/>
    <n v="8927"/>
    <n v="22"/>
    <n v="471.15582926829268"/>
    <n v="36.625"/>
    <n v="108.66894197952219"/>
    <n v="2429.939349025879"/>
  </r>
  <r>
    <x v="1"/>
    <n v="13"/>
    <x v="12"/>
    <n v="13109"/>
    <x v="264"/>
    <x v="0"/>
    <x v="0"/>
    <n v="480"/>
    <n v="10.276100158691406"/>
    <n v="39.130397796630859"/>
    <n v="54.69110107421875"/>
    <n v="6.1785001754760742"/>
    <n v="9.3156795501708984"/>
    <x v="142"/>
    <n v="1"/>
    <n v="71.442999999999998"/>
    <n v="12"/>
    <n v="5.8490000000000002"/>
    <n v="30.430160839999999"/>
    <n v="33.506"/>
    <n v="3.6393501758575439"/>
    <n v="1429"/>
    <n v="15899"/>
    <n v="29"/>
    <n v="369.89772727272731"/>
    <n v="51.198"/>
    <n v="93.753662252431738"/>
    <n v="2695.8554372016856"/>
  </r>
  <r>
    <x v="1"/>
    <n v="13"/>
    <x v="12"/>
    <n v="13110"/>
    <x v="265"/>
    <x v="0"/>
    <x v="0"/>
    <n v="1390"/>
    <n v="11.603899955749512"/>
    <n v="33.499301910400391"/>
    <n v="51.920299530029297"/>
    <n v="14.580400466918945"/>
    <n v="11.139789581298828"/>
    <x v="143"/>
    <n v="18"/>
    <n v="398.35500000000002"/>
    <n v="10"/>
    <n v="14.997999999999999"/>
    <n v="81.681539150000006"/>
    <n v="61.993000000000002"/>
    <n v="6.8895845413208008"/>
    <n v="3788"/>
    <n v="24534"/>
    <n v="89"/>
    <n v="448.00562225705329"/>
    <n v="294.07299999999998"/>
    <n v="47.267175157188859"/>
    <n v="1360.8464811537447"/>
  </r>
  <r>
    <x v="1"/>
    <n v="13"/>
    <x v="12"/>
    <n v="13111"/>
    <x v="266"/>
    <x v="0"/>
    <x v="0"/>
    <n v="466"/>
    <n v="10.5"/>
    <n v="40.494300842285156"/>
    <n v="53.422100067138672"/>
    <n v="6.0837001800537109"/>
    <n v="5.1319899559020996"/>
    <x v="144"/>
    <n v="7"/>
    <n v="123.40300000000001"/>
    <n v="23"/>
    <n v="3.96"/>
    <n v="18.370066949999998"/>
    <n v="15.395"/>
    <n v="1.9438794851303101"/>
    <n v="859"/>
    <n v="3774"/>
    <n v="14"/>
    <n v="327.1667397260274"/>
    <n v="89.807000000000002"/>
    <n v="51.889050964846838"/>
    <n v="1775.4835781950196"/>
  </r>
  <r>
    <x v="1"/>
    <n v="13"/>
    <x v="12"/>
    <n v="13112"/>
    <x v="267"/>
    <x v="0"/>
    <x v="0"/>
    <n v="497"/>
    <n v="9.4988498687744141"/>
    <n v="47.522899627685547"/>
    <n v="50.458698272705078"/>
    <n v="2.0183000564575195"/>
    <n v="9.5158596038818359"/>
    <x v="145"/>
    <n v="24"/>
    <n v="202.56899999999999"/>
    <n v="28"/>
    <n v="4.2960000000000003"/>
    <n v="16.6024429"/>
    <n v="16.123000000000001"/>
    <n v="1.9923816919326782"/>
    <n v="1637"/>
    <n v="9463"/>
    <n v="32"/>
    <n v="287.46220627802694"/>
    <n v="144.351"/>
    <n v="34.429965847136494"/>
    <n v="1421.2441192877488"/>
  </r>
  <r>
    <x v="1"/>
    <n v="13"/>
    <x v="12"/>
    <n v="13113"/>
    <x v="268"/>
    <x v="0"/>
    <x v="0"/>
    <n v="465"/>
    <n v="13.443599700927734"/>
    <n v="26.849899291992187"/>
    <n v="39.957698822021484"/>
    <n v="33.192398071289062"/>
    <n v="4.4975199699401855"/>
    <x v="146"/>
    <n v="1"/>
    <n v="95.516000000000005"/>
    <n v="3"/>
    <n v="6.0469999999999997"/>
    <n v="30.196260930000001"/>
    <n v="34.896000000000001"/>
    <n v="4.7507758140563965"/>
    <n v="1325"/>
    <n v="6013"/>
    <n v="25"/>
    <n v="1077.8373675213675"/>
    <n v="69.884"/>
    <n v="66.538835785015166"/>
    <n v="740.19012521462378"/>
  </r>
  <r>
    <x v="1"/>
    <n v="13"/>
    <x v="12"/>
    <n v="13114"/>
    <x v="269"/>
    <x v="0"/>
    <x v="0"/>
    <n v="4924"/>
    <n v="14.66919994354248"/>
    <n v="19.056699752807617"/>
    <n v="37.730998992919922"/>
    <n v="43.212200164794922"/>
    <n v="7.7933201789855957"/>
    <x v="147"/>
    <n v="1"/>
    <n v="288.11500000000001"/>
    <n v="1"/>
    <n v="45.02"/>
    <n v="4915.6550379999999"/>
    <n v="877.95799999999997"/>
    <n v="226.10626220703125"/>
    <n v="3026"/>
    <n v="13821"/>
    <n v="58"/>
    <n v="1506.0175453296704"/>
    <n v="211.03200000000001"/>
    <n v="233.32954243906138"/>
    <n v="629.26262082848859"/>
  </r>
  <r>
    <x v="1"/>
    <n v="13"/>
    <x v="12"/>
    <n v="13115"/>
    <x v="270"/>
    <x v="0"/>
    <x v="0"/>
    <n v="736"/>
    <n v="11.762999534606934"/>
    <n v="40.711502075195312"/>
    <n v="41.699600219726563"/>
    <n v="17.588899612426758"/>
    <n v="16.493690490722656"/>
    <x v="148"/>
    <n v="3"/>
    <n v="109.63800000000001"/>
    <n v="5"/>
    <n v="7.4329999999999998"/>
    <n v="82.360855439999995"/>
    <n v="26.047999999999998"/>
    <n v="4.541778564453125"/>
    <n v="1294"/>
    <n v="5629"/>
    <n v="23"/>
    <n v="1001.9854888888889"/>
    <n v="80.028999999999996"/>
    <n v="91.966662084994184"/>
    <n v="452.39789124208761"/>
  </r>
  <r>
    <x v="1"/>
    <n v="13"/>
    <x v="12"/>
    <n v="13116"/>
    <x v="271"/>
    <x v="0"/>
    <x v="0"/>
    <n v="282"/>
    <n v="10.312199592590332"/>
    <n v="40.43389892578125"/>
    <n v="56.015800476074219"/>
    <n v="3.550300121307373"/>
    <n v="5.2004098892211914"/>
    <x v="149"/>
    <n v="8"/>
    <n v="99.081999999999994"/>
    <n v="17"/>
    <n v="2.8809999999999998"/>
    <n v="7.4789804800000006"/>
    <n v="9.2230000000000008"/>
    <n v="1.1252874135971069"/>
    <n v="582"/>
    <n v="2365"/>
    <n v="9"/>
    <n v="283.49771782178215"/>
    <n v="70.465000000000003"/>
    <n v="40.019868019584187"/>
    <n v="1531.055085686603"/>
  </r>
  <r>
    <x v="1"/>
    <n v="13"/>
    <x v="12"/>
    <n v="13117"/>
    <x v="272"/>
    <x v="0"/>
    <x v="0"/>
    <n v="287"/>
    <n v="10.134599685668945"/>
    <n v="45.652198791503906"/>
    <n v="49.275402069091797"/>
    <n v="5.0725002288818359"/>
    <n v="10.246259689331055"/>
    <x v="150"/>
    <n v="8"/>
    <n v="91.703000000000003"/>
    <n v="13"/>
    <n v="3.1840000000000002"/>
    <n v="5.2944657400000006"/>
    <n v="6.2119999999999997"/>
    <n v="0.7951662540435791"/>
    <n v="558"/>
    <n v="1539"/>
    <n v="5"/>
    <n v="315.63731410256412"/>
    <n v="65.864999999999995"/>
    <n v="43.573977074318684"/>
    <n v="1330.381775950623"/>
  </r>
  <r>
    <x v="1"/>
    <n v="13"/>
    <x v="12"/>
    <n v="13118"/>
    <x v="273"/>
    <x v="0"/>
    <x v="0"/>
    <n v="423"/>
    <n v="11.507200241088867"/>
    <n v="33.174198150634766"/>
    <n v="50.835300445556641"/>
    <n v="15.990500450134277"/>
    <n v="12.685370445251465"/>
    <x v="151"/>
    <n v="4"/>
    <n v="97.614000000000004"/>
    <n v="13"/>
    <n v="5.3029999999999999"/>
    <n v="131.13767559999999"/>
    <n v="66.909000000000006"/>
    <n v="10.049775123596191"/>
    <n v="852"/>
    <n v="4679"/>
    <n v="16"/>
    <n v="355.75559895833334"/>
    <n v="71.188000000000002"/>
    <n v="59.420126987694552"/>
    <n v="1232.4051877804413"/>
  </r>
  <r>
    <x v="1"/>
    <n v="13"/>
    <x v="12"/>
    <n v="13119"/>
    <x v="274"/>
    <x v="0"/>
    <x v="0"/>
    <n v="1800"/>
    <n v="11.76099967956543"/>
    <n v="34.301097869873047"/>
    <n v="51.789302825927734"/>
    <n v="13.909499168395996"/>
    <n v="11.139530181884766"/>
    <x v="152"/>
    <n v="9"/>
    <n v="847.00400000000002"/>
    <n v="6"/>
    <n v="18.795999999999999"/>
    <n v="139.44136940000001"/>
    <n v="77"/>
    <n v="11.248813629150391"/>
    <n v="4108"/>
    <n v="30707"/>
    <n v="80"/>
    <n v="504.58912622950822"/>
    <n v="624.62599999999998"/>
    <n v="28.817244238952586"/>
    <n v="708.2611180112491"/>
  </r>
  <r>
    <x v="1"/>
    <n v="13"/>
    <x v="12"/>
    <n v="13120"/>
    <x v="275"/>
    <x v="0"/>
    <x v="0"/>
    <n v="1296"/>
    <n v="14.168999671936035"/>
    <n v="21.073600769042969"/>
    <n v="36.978099822998047"/>
    <n v="41.948299407958984"/>
    <n v="10.949859619140625"/>
    <x v="153"/>
    <n v="3"/>
    <n v="145.11600000000001"/>
    <n v="3"/>
    <n v="14.343"/>
    <n v="183.8886449"/>
    <n v="253.23"/>
    <n v="29.76463508605957"/>
    <n v="2070"/>
    <n v="18694"/>
    <n v="45"/>
    <n v="982.5901410788382"/>
    <n v="106.748"/>
    <n v="121.40742683703677"/>
    <n v="1556.6856859340114"/>
  </r>
  <r>
    <x v="1"/>
    <n v="13"/>
    <x v="12"/>
    <n v="13121"/>
    <x v="276"/>
    <x v="0"/>
    <x v="0"/>
    <n v="361"/>
    <n v="10.055700302124023"/>
    <n v="41.623500823974609"/>
    <n v="54.231399536132813"/>
    <n v="4.1451001167297363"/>
    <n v="9.8639698028564453"/>
    <x v="154"/>
    <n v="7"/>
    <n v="92.738"/>
    <n v="13"/>
    <n v="4.2270000000000003"/>
    <n v="17.444894079999997"/>
    <n v="12.112"/>
    <n v="1.4281030893325806"/>
    <n v="756"/>
    <n v="2673"/>
    <n v="12"/>
    <n v="285.3116108786611"/>
    <n v="67.314999999999998"/>
    <n v="53.628463195424501"/>
    <n v="1433.0695076451939"/>
  </r>
  <r>
    <x v="1"/>
    <n v="13"/>
    <x v="12"/>
    <n v="13122"/>
    <x v="277"/>
    <x v="0"/>
    <x v="0"/>
    <n v="807"/>
    <n v="10.529199600219727"/>
    <n v="43.866199493408203"/>
    <n v="46.592300415039063"/>
    <n v="9.5415000915527344"/>
    <n v="10.959749221801758"/>
    <x v="155"/>
    <n v="9"/>
    <n v="248.405"/>
    <n v="11"/>
    <n v="8.4570000000000007"/>
    <n v="33.463631759999998"/>
    <n v="31.088000000000001"/>
    <n v="4.767143726348877"/>
    <n v="1834"/>
    <n v="8921"/>
    <n v="33"/>
    <n v="424.05943678160918"/>
    <n v="180.011"/>
    <n v="44.830593685941416"/>
    <n v="837.34224351361684"/>
  </r>
  <r>
    <x v="1"/>
    <n v="13"/>
    <x v="12"/>
    <n v="13123"/>
    <x v="278"/>
    <x v="0"/>
    <x v="0"/>
    <n v="3790"/>
    <n v="15.756899833679199"/>
    <n v="12.732900619506836"/>
    <n v="25.465801239013672"/>
    <n v="61.801200866699219"/>
    <n v="5.9233899116516113"/>
    <x v="156"/>
    <n v="2"/>
    <n v="126.643"/>
    <n v="0"/>
    <n v="40.137999999999998"/>
    <n v="1484.308399"/>
    <n v="747.61199999999997"/>
    <n v="127.24379730224609"/>
    <n v="1843"/>
    <n v="15134"/>
    <n v="42"/>
    <n v="1451.1491557788945"/>
    <n v="93.736999999999995"/>
    <n v="404.32273275227499"/>
    <n v="2351.4919892927364"/>
  </r>
  <r>
    <x v="1"/>
    <n v="13"/>
    <x v="12"/>
    <n v="13124"/>
    <x v="279"/>
    <x v="0"/>
    <x v="0"/>
    <n v="833"/>
    <n v="10.507200241088867"/>
    <n v="41.917800903320313"/>
    <n v="53.287704467773437"/>
    <n v="4.7944998741149902"/>
    <n v="9.9401397705078125"/>
    <x v="157"/>
    <n v="4"/>
    <n v="268.55099999999999"/>
    <n v="16"/>
    <n v="7.5810000000000004"/>
    <n v="168.3802087"/>
    <n v="76.724000000000004"/>
    <n v="13.629807472229004"/>
    <n v="1310"/>
    <n v="7529"/>
    <n v="20"/>
    <n v="310.24267986798679"/>
    <n v="196.64"/>
    <n v="42.361676159479252"/>
    <n v="1062.368041824458"/>
  </r>
  <r>
    <x v="1"/>
    <n v="13"/>
    <x v="12"/>
    <n v="13125"/>
    <x v="280"/>
    <x v="0"/>
    <x v="0"/>
    <n v="885"/>
    <n v="10.823300361633301"/>
    <n v="38.147602081298828"/>
    <n v="53.846199035644531"/>
    <n v="8.0062999725341797"/>
    <n v="2.7646598815917969"/>
    <x v="158"/>
    <n v="8"/>
    <n v="213.56399999999999"/>
    <n v="17"/>
    <n v="7.4729999999999999"/>
    <n v="618.72864649999997"/>
    <n v="188.126"/>
    <n v="35.028091430664062"/>
    <n v="1493"/>
    <n v="10412"/>
    <n v="24"/>
    <n v="359.51503873239432"/>
    <n v="150.39500000000001"/>
    <n v="58.84504139100369"/>
    <n v="1035.7550898091438"/>
  </r>
  <r>
    <x v="1"/>
    <n v="13"/>
    <x v="12"/>
    <n v="13126"/>
    <x v="281"/>
    <x v="0"/>
    <x v="0"/>
    <n v="494"/>
    <n v="10.66670036315918"/>
    <n v="36.216197967529297"/>
    <n v="51.081096649169922"/>
    <n v="12.702700614929199"/>
    <n v="6.4624199867248535"/>
    <x v="159"/>
    <n v="3"/>
    <n v="86.951999999999998"/>
    <n v="8"/>
    <n v="6.7619999999999996"/>
    <n v="84.231759940000003"/>
    <n v="50.036000000000001"/>
    <n v="7.6842350959777832"/>
    <n v="1132"/>
    <n v="10092"/>
    <n v="17"/>
    <n v="325.04367346938773"/>
    <n v="62.670999999999999"/>
    <n v="78.824336615021309"/>
    <n v="2332.321280706597"/>
  </r>
  <r>
    <x v="1"/>
    <n v="13"/>
    <x v="12"/>
    <n v="13127"/>
    <x v="282"/>
    <x v="0"/>
    <x v="0"/>
    <n v="839"/>
    <n v="10.229299545288086"/>
    <n v="41.727901458740234"/>
    <n v="53.676498413085938"/>
    <n v="4.5956001281738281"/>
    <n v="15.079010009765625"/>
    <x v="160"/>
    <n v="10"/>
    <n v="124.7"/>
    <n v="11"/>
    <n v="11.115"/>
    <n v="101.03069040000001"/>
    <n v="82.447000000000003"/>
    <n v="9.298100471496582"/>
    <n v="1382"/>
    <n v="10773"/>
    <n v="25"/>
    <n v="290.45385253456226"/>
    <n v="89.724000000000004"/>
    <n v="93.508983103740348"/>
    <n v="2901.3632718524459"/>
  </r>
  <r>
    <x v="1"/>
    <n v="13"/>
    <x v="12"/>
    <n v="13128"/>
    <x v="283"/>
    <x v="0"/>
    <x v="0"/>
    <n v="484"/>
    <n v="9.6628398895263672"/>
    <n v="48.116401672363281"/>
    <n v="49.315101623535156"/>
    <n v="2.5685000419616699"/>
    <n v="7.1677899360656738"/>
    <x v="161"/>
    <n v="9"/>
    <n v="130.75299999999999"/>
    <n v="19"/>
    <n v="4.5609999999999999"/>
    <n v="231.86189190000002"/>
    <n v="84.144999999999996"/>
    <n v="14.568107604980469"/>
    <n v="1037"/>
    <n v="6072"/>
    <n v="16"/>
    <n v="252.54549166666666"/>
    <n v="93.637"/>
    <n v="51.688969104093466"/>
    <n v="1407.9982868461911"/>
  </r>
  <r>
    <x v="1"/>
    <n v="13"/>
    <x v="12"/>
    <n v="13129"/>
    <x v="284"/>
    <x v="0"/>
    <x v="0"/>
    <n v="367"/>
    <n v="9.5267400741577148"/>
    <n v="47.401199340820312"/>
    <n v="50.103996276855469"/>
    <n v="2.4948000907897949"/>
    <n v="11.025139808654785"/>
    <x v="162"/>
    <n v="13"/>
    <n v="77.274000000000001"/>
    <n v="13"/>
    <n v="4.8410000000000002"/>
    <n v="80.47496704000001"/>
    <n v="37.851999999999997"/>
    <n v="6.6864304542541504"/>
    <n v="729"/>
    <n v="5067"/>
    <n v="17"/>
    <n v="289.41810497237566"/>
    <n v="56.451000000000001"/>
    <n v="65.012134417459393"/>
    <n v="1789.7352278903641"/>
  </r>
  <r>
    <x v="1"/>
    <n v="13"/>
    <x v="12"/>
    <n v="13130"/>
    <x v="285"/>
    <x v="0"/>
    <x v="0"/>
    <n v="563"/>
    <n v="11.786399841308594"/>
    <n v="31.59269905090332"/>
    <n v="53.785903930664062"/>
    <n v="14.62139892578125"/>
    <n v="8.6244096755981445"/>
    <x v="163"/>
    <n v="9"/>
    <n v="71.004999999999995"/>
    <n v="5"/>
    <n v="6.8330000000000002"/>
    <n v="65.145314639999995"/>
    <n v="61.078000000000003"/>
    <n v="9.0688858032226563"/>
    <n v="1227"/>
    <n v="12913"/>
    <n v="31"/>
    <n v="423.72322727272729"/>
    <n v="51.447000000000003"/>
    <n v="109.43300872742822"/>
    <n v="2544.8912048447291"/>
  </r>
  <r>
    <x v="1"/>
    <n v="13"/>
    <x v="12"/>
    <n v="13131"/>
    <x v="286"/>
    <x v="0"/>
    <x v="0"/>
    <n v="414"/>
    <n v="10.113400459289551"/>
    <n v="39.772701263427734"/>
    <n v="52.556800842285156"/>
    <n v="7.6705002784729004"/>
    <n v="11.351449966430664"/>
    <x v="150"/>
    <n v="3"/>
    <n v="84.027000000000001"/>
    <n v="23"/>
    <n v="3.0350000000000001"/>
    <n v="5.6413441799999999"/>
    <n v="9.6539999999999999"/>
    <n v="1.5008615255355835"/>
    <n v="700"/>
    <n v="4149"/>
    <n v="11"/>
    <n v="340.2758014184397"/>
    <n v="58.847999999999999"/>
    <n v="70.350734094616641"/>
    <n v="1451.9142656527069"/>
  </r>
  <r>
    <x v="1"/>
    <n v="13"/>
    <x v="12"/>
    <n v="13132"/>
    <x v="287"/>
    <x v="0"/>
    <x v="0"/>
    <n v="1175"/>
    <n v="15.343899726867676"/>
    <n v="14.758298873901367"/>
    <n v="36.132301330566406"/>
    <n v="49.109397888183594"/>
    <n v="9.4350299835205078"/>
    <x v="164"/>
    <n v="0"/>
    <n v="79.617999999999995"/>
    <n v="2"/>
    <n v="13.302"/>
    <n v="343.62371330000002"/>
    <n v="185.792"/>
    <n v="29.855827331542969"/>
    <n v="1402"/>
    <n v="6301"/>
    <n v="20"/>
    <n v="1958.1843140096619"/>
    <n v="57.073999999999998"/>
    <n v="205.87307705785472"/>
    <n v="742.29445602753151"/>
  </r>
  <r>
    <x v="1"/>
    <n v="13"/>
    <x v="12"/>
    <n v="13201"/>
    <x v="288"/>
    <x v="0"/>
    <x v="0"/>
    <n v="1927"/>
    <n v="11.051400184631348"/>
    <n v="40.148197174072266"/>
    <n v="50.463199615478516"/>
    <n v="9.3884992599487305"/>
    <n v="11.64424991607666"/>
    <x v="165"/>
    <n v="26"/>
    <n v="735.41499999999996"/>
    <n v="13"/>
    <n v="17.303999999999998"/>
    <n v="49.978717250000003"/>
    <n v="54.107999999999997"/>
    <n v="7.5950894355773926"/>
    <n v="4615"/>
    <n v="32413"/>
    <n v="86"/>
    <n v="384.38568807339448"/>
    <n v="538.37199999999996"/>
    <n v="35.793094737467769"/>
    <n v="976.5914483658886"/>
  </r>
  <r>
    <x v="1"/>
    <n v="13"/>
    <x v="12"/>
    <n v="13202"/>
    <x v="289"/>
    <x v="1"/>
    <x v="1"/>
    <n v="101"/>
    <n v="10.136599540710449"/>
    <n v="43.944599151611328"/>
    <n v="51.211101531982422"/>
    <n v="4.8443002700805664"/>
    <n v="9.1742401123046875"/>
    <x v="166"/>
    <n v="1"/>
    <n v="23.571000000000002"/>
    <n v="12"/>
    <n v="1.1100000000000001"/>
    <n v="15.32524547"/>
    <n v="4.4710000000000001"/>
    <n v="0.4855959415435791"/>
    <n v="175"/>
    <n v="1072"/>
    <n v="5"/>
    <n v="267.86174814814814"/>
    <n v="16.817"/>
    <n v="60.058274365225664"/>
    <n v="263.03508548640275"/>
  </r>
  <r>
    <x v="1"/>
    <n v="13"/>
    <x v="12"/>
    <n v="13203"/>
    <x v="290"/>
    <x v="1"/>
    <x v="1"/>
    <n v="72"/>
    <n v="10.325799942016602"/>
    <n v="41.964302062988281"/>
    <n v="50"/>
    <n v="8.0356998443603516"/>
    <n v="10.058409690856934"/>
    <x v="23"/>
    <n v="1"/>
    <n v="14.445"/>
    <n v="11"/>
    <n v="0.78400000000000003"/>
    <n v="1.8424745300000001"/>
    <n v="2.1829999999999998"/>
    <n v="0.33984154462814331"/>
    <n v="208"/>
    <n v="778"/>
    <n v="4"/>
    <n v="353.65228260869566"/>
    <n v="10.74"/>
    <n v="67.039106145251395"/>
    <n v="221.52994115610937"/>
  </r>
  <r>
    <x v="1"/>
    <n v="13"/>
    <x v="12"/>
    <n v="13301"/>
    <x v="291"/>
    <x v="1"/>
    <x v="1"/>
    <n v="476"/>
    <n v="10.706299781799316"/>
    <n v="44.760200500488281"/>
    <n v="48.845500946044922"/>
    <n v="6.3942999839782715"/>
    <n v="6.2234101295471191"/>
    <x v="167"/>
    <n v="4"/>
    <n v="113.404"/>
    <n v="12"/>
    <n v="4.1909999999999998"/>
    <n v="62.01660502"/>
    <n v="40.470999999999997"/>
    <n v="6.1967573165893555"/>
    <n v="1561"/>
    <n v="7841"/>
    <n v="22"/>
    <n v="376.11991666666671"/>
    <n v="80.561999999999998"/>
    <n v="59.084928378143537"/>
    <n v="1091.6722514197031"/>
  </r>
  <r>
    <x v="1"/>
    <n v="13"/>
    <x v="12"/>
    <n v="13302"/>
    <x v="292"/>
    <x v="1"/>
    <x v="1"/>
    <n v="455"/>
    <n v="8.847900390625"/>
    <n v="61.084903717041016"/>
    <n v="35.613201141357422"/>
    <n v="3.3018999099731445"/>
    <n v="17.583869934082031"/>
    <x v="168"/>
    <n v="2"/>
    <n v="64.825999999999993"/>
    <n v="16"/>
    <n v="3.585"/>
    <n v="122.92260450000001"/>
    <n v="46.777999999999999"/>
    <n v="8.6660528182983398"/>
    <n v="677"/>
    <n v="2771"/>
    <n v="12"/>
    <n v="292.89907954545453"/>
    <n v="44.543999999999997"/>
    <n v="102.14619252873564"/>
    <n v="1067.4729275290779"/>
  </r>
  <r>
    <x v="1"/>
    <n v="13"/>
    <x v="12"/>
    <n v="13303"/>
    <x v="293"/>
    <x v="1"/>
    <x v="1"/>
    <n v="82"/>
    <n v="10.360199928283691"/>
    <n v="42.180099487304688"/>
    <n v="54.028396606445313"/>
    <n v="3.7914998531341553"/>
    <n v="12.425769805908203"/>
    <x v="79"/>
    <n v="0"/>
    <n v="16.356999999999999"/>
    <n v="10"/>
    <n v="0.70899999999999996"/>
    <n v="3.9180296600000002"/>
    <n v="2.3570000000000002"/>
    <n v="0.37801295518875122"/>
    <n v="191"/>
    <n v="839"/>
    <n v="3"/>
    <n v="372.4979166666667"/>
    <n v="11.234"/>
    <n v="72.992700729927009"/>
    <n v="385.15620223757412"/>
  </r>
  <r>
    <x v="1"/>
    <n v="13"/>
    <x v="12"/>
    <n v="13401"/>
    <x v="294"/>
    <x v="0"/>
    <x v="0"/>
    <n v="1199"/>
    <n v="9.7904195785522461"/>
    <n v="45.388099670410156"/>
    <n v="50.410999298095703"/>
    <n v="4.2009000778198242"/>
    <n v="9.2263498306274414"/>
    <x v="169"/>
    <n v="25"/>
    <n v="311.00599999999997"/>
    <n v="16"/>
    <n v="11.144"/>
    <n v="227.80299219999998"/>
    <n v="102.749"/>
    <n v="16.714689254760742"/>
    <n v="2647"/>
    <n v="15363"/>
    <n v="48"/>
    <n v="291.48054800936768"/>
    <n v="219.459"/>
    <n v="54.634350835463572"/>
    <n v="1516.0479219050437"/>
  </r>
  <r>
    <x v="1"/>
    <n v="13"/>
    <x v="12"/>
    <n v="13402"/>
    <x v="295"/>
    <x v="1"/>
    <x v="1"/>
    <n v="449"/>
    <n v="9.8738698959350586"/>
    <n v="45.107398986816406"/>
    <n v="48.448699951171875"/>
    <n v="6.4439001083374023"/>
    <n v="8.2604398727416992"/>
    <x v="170"/>
    <n v="3"/>
    <n v="73.738"/>
    <n v="11"/>
    <n v="4.0090000000000003"/>
    <n v="48.116575159999996"/>
    <n v="37.634999999999998"/>
    <n v="3.325648307800293"/>
    <n v="783"/>
    <n v="6100"/>
    <n v="16"/>
    <n v="372.46051234567898"/>
    <n v="52.816000000000003"/>
    <n v="85.012117540139343"/>
    <n v="699.77487862431849"/>
  </r>
  <r>
    <x v="1"/>
    <n v="13"/>
    <x v="12"/>
    <n v="13403"/>
    <x v="296"/>
    <x v="1"/>
    <x v="1"/>
    <n v="115"/>
    <n v="9.7149496078491211"/>
    <n v="46.825401306152344"/>
    <n v="41.269798278808594"/>
    <n v="11.904800415039063"/>
    <n v="12.909700393676758"/>
    <x v="171"/>
    <n v="2"/>
    <n v="26.981000000000002"/>
    <n v="11"/>
    <n v="1.2609999999999999"/>
    <n v="6.8898529000000002"/>
    <n v="8.1069999999999993"/>
    <n v="0.66694259643554688"/>
    <n v="266"/>
    <n v="1287"/>
    <n v="8"/>
    <n v="476.1085565217391"/>
    <n v="19.582000000000001"/>
    <n v="58.727402716780716"/>
    <n v="1204.5513509506688"/>
  </r>
  <r>
    <x v="1"/>
    <n v="13"/>
    <x v="12"/>
    <n v="13404"/>
    <x v="297"/>
    <x v="1"/>
    <x v="1"/>
    <n v="291"/>
    <n v="9.9200000762939453"/>
    <n v="47.976898193359375"/>
    <n v="46.242801666259766"/>
    <n v="5.7803001403808594"/>
    <n v="3.5862400531768799"/>
    <x v="172"/>
    <n v="0"/>
    <n v="65.37"/>
    <n v="14"/>
    <n v="3.4089999999999998"/>
    <n v="18.063444370000003"/>
    <n v="23.343"/>
    <n v="1.9671639204025269"/>
    <n v="611"/>
    <n v="3393"/>
    <n v="13"/>
    <n v="306.75264666666669"/>
    <n v="46.078000000000003"/>
    <n v="63.153782716263727"/>
    <n v="469.63438886339287"/>
  </r>
  <r>
    <x v="1"/>
    <n v="13"/>
    <x v="12"/>
    <n v="13501"/>
    <x v="298"/>
    <x v="1"/>
    <x v="1"/>
    <n v="708"/>
    <n v="10.30150032043457"/>
    <n v="44.705902099609375"/>
    <n v="44.509799957275391"/>
    <n v="10.784299850463867"/>
    <n v="12.764230728149414"/>
    <x v="173"/>
    <n v="6"/>
    <n v="107.208"/>
    <n v="9"/>
    <n v="6.742"/>
    <n v="77.231026439999994"/>
    <n v="35.049999999999997"/>
    <n v="3.6112568378448486"/>
    <n v="1326"/>
    <n v="8984"/>
    <n v="22"/>
    <n v="348.43807446808512"/>
    <n v="75.384"/>
    <n v="93.919134033747213"/>
    <n v="931.83344526527878"/>
  </r>
  <r>
    <x v="1"/>
    <n v="13"/>
    <x v="12"/>
    <n v="13502"/>
    <x v="299"/>
    <x v="1"/>
    <x v="1"/>
    <n v="21"/>
    <n v="9.0467300415039062"/>
    <n v="57.446800231933594"/>
    <n v="38.297901153564453"/>
    <n v="4.2553000450134277"/>
    <n v="9.1469202041625977"/>
    <x v="24"/>
    <n v="0"/>
    <n v="4.6479999999999997"/>
    <n v="9"/>
    <n v="0.27100000000000002"/>
    <n v="6.8211637000000005"/>
    <n v="2.1110000000000002"/>
    <n v="0.65412282943725586"/>
    <n v="73"/>
    <n v="247"/>
    <n v="1"/>
    <n v="267.33518644067794"/>
    <n v="3.3340000000000001"/>
    <n v="62.987402519496101"/>
    <n v="193.631669535284"/>
  </r>
  <r>
    <x v="1"/>
    <n v="13"/>
    <x v="12"/>
    <n v="13503"/>
    <x v="300"/>
    <x v="1"/>
    <x v="1"/>
    <n v="112"/>
    <n v="9.4125604629516602"/>
    <n v="49.477401733398437"/>
    <n v="44.599300384521484"/>
    <n v="5.9232997894287109"/>
    <n v="18.945510864257813"/>
    <x v="174"/>
    <n v="0"/>
    <n v="29.783999999999999"/>
    <n v="14"/>
    <n v="1.5189999999999999"/>
    <n v="4.3471524500000003"/>
    <n v="4.306"/>
    <n v="0.48076578974723816"/>
    <n v="269"/>
    <n v="1651"/>
    <n v="5"/>
    <n v="303.42487068965517"/>
    <n v="21.189"/>
    <n v="52.85761480013214"/>
    <n v="362.61079774375503"/>
  </r>
  <r>
    <x v="1"/>
    <n v="13"/>
    <x v="12"/>
    <n v="13504"/>
    <x v="301"/>
    <x v="1"/>
    <x v="1"/>
    <n v="48"/>
    <n v="8.4605302810668945"/>
    <n v="63.725502014160156"/>
    <n v="35.294101715087891"/>
    <n v="0.98040002584457397"/>
    <n v="5"/>
    <x v="47"/>
    <n v="0"/>
    <n v="11.750999999999999"/>
    <n v="6"/>
    <n v="0.63100000000000001"/>
    <n v="2.1457215999999999"/>
    <n v="2.3780000000000001"/>
    <n v="0.22756795585155487"/>
    <n v="111"/>
    <n v="450"/>
    <n v="1"/>
    <n v="337.54159999999996"/>
    <n v="8.3710000000000004"/>
    <n v="57.340819495878627"/>
    <n v="212.7478512467024"/>
  </r>
  <r>
    <x v="1"/>
    <n v="13"/>
    <x v="12"/>
    <n v="13505"/>
    <x v="302"/>
    <x v="1"/>
    <x v="1"/>
    <n v="47"/>
    <n v="7.6666698455810547"/>
    <n v="72.131095886230469"/>
    <n v="24.590200424194336"/>
    <n v="3.2786998748779297"/>
    <n v="7.40740966796875"/>
    <x v="175"/>
    <n v="0"/>
    <n v="8.0510000000000002"/>
    <n v="7"/>
    <m/>
    <m/>
    <m/>
    <m/>
    <n v="84"/>
    <n v="293"/>
    <n v="1"/>
    <n v="243.24955555555556"/>
    <n v="7.36"/>
    <n v="63.858695652173914"/>
    <n v="186.31225934666503"/>
  </r>
  <r>
    <x v="1"/>
    <n v="13"/>
    <x v="12"/>
    <n v="13601"/>
    <x v="303"/>
    <x v="1"/>
    <x v="1"/>
    <n v="301"/>
    <n v="9.9934902191162109"/>
    <n v="47.826099395751953"/>
    <n v="47.314598083496094"/>
    <n v="4.8593001365661621"/>
    <n v="5.4757099151611328"/>
    <x v="176"/>
    <n v="2"/>
    <n v="77.59"/>
    <n v="13"/>
    <n v="3.137"/>
    <n v="12.274091779999999"/>
    <n v="16.562999999999999"/>
    <n v="1.8255051374435425"/>
    <n v="966"/>
    <n v="7552"/>
    <n v="23"/>
    <n v="420.51490532544375"/>
    <n v="54.844000000000001"/>
    <n v="54.882940704543799"/>
    <n v="756.54079133909011"/>
  </r>
  <r>
    <x v="1"/>
    <n v="13"/>
    <x v="12"/>
    <n v="13602"/>
    <x v="304"/>
    <x v="1"/>
    <x v="1"/>
    <n v="104"/>
    <n v="10.647100448608398"/>
    <n v="40.851100921630859"/>
    <n v="48.936199188232422"/>
    <n v="10.212800025939941"/>
    <n v="9.9270296096801758"/>
    <x v="177"/>
    <n v="1"/>
    <n v="31.268000000000001"/>
    <n v="18"/>
    <n v="1.2549999999999999"/>
    <n v="3.7091102999999999"/>
    <n v="3.5870000000000002"/>
    <n v="0.42840597033500671"/>
    <n v="274"/>
    <n v="604"/>
    <n v="3"/>
    <n v="418.83895555555551"/>
    <n v="21.681999999999999"/>
    <n v="47.966054791993365"/>
    <n v="626.83894077011632"/>
  </r>
  <r>
    <x v="1"/>
    <n v="13"/>
    <x v="12"/>
    <n v="13603"/>
    <x v="305"/>
    <x v="1"/>
    <x v="1"/>
    <n v="143"/>
    <n v="9.6056900024414062"/>
    <n v="49.532699584960938"/>
    <n v="46.417400360107422"/>
    <n v="4.049799919128418"/>
    <n v="8.3391504287719727"/>
    <x v="178"/>
    <n v="0"/>
    <n v="31.777999999999999"/>
    <n v="16"/>
    <n v="1.4259999999999999"/>
    <n v="7.6366886599999999"/>
    <n v="6.726"/>
    <n v="0.70024693012237549"/>
    <n v="318"/>
    <n v="1698"/>
    <n v="5"/>
    <n v="239.47038297872342"/>
    <n v="22.6"/>
    <n v="63.274336283185839"/>
    <n v="399.64755491220347"/>
  </r>
  <r>
    <x v="1"/>
    <n v="13"/>
    <x v="12"/>
    <n v="13604"/>
    <x v="306"/>
    <x v="0"/>
    <x v="0"/>
    <n v="207"/>
    <n v="10.473999977111816"/>
    <n v="44"/>
    <n v="51.555599212646484"/>
    <n v="4.4443998336791992"/>
    <n v="10.97145938873291"/>
    <x v="179"/>
    <n v="3"/>
    <n v="49.942"/>
    <n v="17"/>
    <n v="1.9"/>
    <n v="14.65219228"/>
    <n v="8.5220000000000002"/>
    <n v="1.3472645282745361"/>
    <n v="534"/>
    <n v="3164"/>
    <n v="10"/>
    <n v="408.91759574468085"/>
    <n v="35.161999999999999"/>
    <n v="58.870371423696035"/>
    <n v="664.77113451603861"/>
  </r>
  <r>
    <x v="1"/>
    <n v="13"/>
    <x v="12"/>
    <n v="13605"/>
    <x v="307"/>
    <x v="0"/>
    <x v="0"/>
    <n v="284"/>
    <n v="11.17650032043457"/>
    <n v="40.482597351074219"/>
    <n v="47.185001373291016"/>
    <n v="12.332400321960449"/>
    <n v="8.9660396575927734"/>
    <x v="180"/>
    <n v="2"/>
    <n v="86.328999999999994"/>
    <n v="9"/>
    <n v="3.2280000000000002"/>
    <n v="10.681158160000001"/>
    <n v="12.552"/>
    <n v="1.4073644876480103"/>
    <n v="835"/>
    <n v="4894"/>
    <n v="19"/>
    <n v="485.66141610738259"/>
    <n v="61.151000000000003"/>
    <n v="46.442413043122762"/>
    <n v="670.69003463494312"/>
  </r>
  <r>
    <x v="2"/>
    <n v="14"/>
    <x v="13"/>
    <n v="14101"/>
    <x v="308"/>
    <x v="0"/>
    <x v="0"/>
    <n v="932"/>
    <n v="11.012700080871582"/>
    <n v="38.043300628662109"/>
    <n v="50.561599731445313"/>
    <n v="11.395099639892578"/>
    <n v="13.903980255126953"/>
    <x v="181"/>
    <n v="2"/>
    <n v="161.72499999999999"/>
    <n v="20"/>
    <n v="8.5210000000000008"/>
    <n v="53.716921169999999"/>
    <n v="47.747999999999998"/>
    <n v="7.1773595809936523"/>
    <n v="1817"/>
    <n v="11347"/>
    <n v="44"/>
    <n v="400.6266151231946"/>
    <n v="118.343"/>
    <n v="78.7541299443144"/>
    <n v="519.40021641675685"/>
  </r>
  <r>
    <x v="2"/>
    <n v="14"/>
    <x v="13"/>
    <n v="14102"/>
    <x v="309"/>
    <x v="1"/>
    <x v="1"/>
    <n v="41"/>
    <n v="8.3666696548461914"/>
    <n v="62.172298431396484"/>
    <n v="34.831501007080078"/>
    <n v="2.9962999820709229"/>
    <n v="16.337860107421875"/>
    <x v="19"/>
    <n v="0"/>
    <n v="4.9740000000000002"/>
    <n v="20"/>
    <n v="0.216"/>
    <n v="0.32809372999999997"/>
    <n v="0.379"/>
    <n v="6.161334365606308E-2"/>
    <n v="63"/>
    <n v="255"/>
    <n v="1"/>
    <n v="267.86572602739727"/>
    <n v="3.54"/>
    <n v="115.81920903954803"/>
    <n v="80.418174507438678"/>
  </r>
  <r>
    <x v="2"/>
    <n v="14"/>
    <x v="13"/>
    <n v="14103"/>
    <x v="310"/>
    <x v="1"/>
    <x v="1"/>
    <n v="115"/>
    <n v="9.2035198211669922"/>
    <n v="52.381004333496094"/>
    <n v="43.618999481201172"/>
    <n v="4"/>
    <n v="13.389189720153809"/>
    <x v="66"/>
    <n v="0"/>
    <n v="16.584"/>
    <n v="21"/>
    <n v="0.95399999999999996"/>
    <n v="3.0068698399999998"/>
    <n v="3.7959999999999998"/>
    <n v="0.32914397120475769"/>
    <n v="256"/>
    <n v="1436"/>
    <n v="6"/>
    <n v="316.29501851851853"/>
    <n v="11.384"/>
    <n v="101.01897399859452"/>
    <n v="174.86734201640135"/>
  </r>
  <r>
    <x v="2"/>
    <n v="14"/>
    <x v="13"/>
    <n v="14104"/>
    <x v="311"/>
    <x v="1"/>
    <x v="1"/>
    <n v="151"/>
    <n v="8.7014598846435547"/>
    <n v="58.737899780273438"/>
    <n v="37.864101409912109"/>
    <n v="3.3980998992919922"/>
    <n v="7.3988399505615234"/>
    <x v="182"/>
    <n v="0"/>
    <n v="21.744"/>
    <n v="17"/>
    <n v="0.86299999999999999"/>
    <n v="1.92805465"/>
    <n v="2.4129999999999998"/>
    <n v="0.24616102874279022"/>
    <n v="213"/>
    <n v="1116"/>
    <n v="4"/>
    <n v="269.05834615384612"/>
    <n v="14.811999999999999"/>
    <n v="101.94436943019174"/>
    <n v="160.96394407652687"/>
  </r>
  <r>
    <x v="2"/>
    <n v="14"/>
    <x v="13"/>
    <n v="14105"/>
    <x v="312"/>
    <x v="1"/>
    <x v="1"/>
    <n v="38"/>
    <n v="8.8674201965332031"/>
    <n v="54.411800384521484"/>
    <n v="41.470600128173828"/>
    <n v="4.1175999641418457"/>
    <n v="4.2763199806213379"/>
    <x v="33"/>
    <n v="0"/>
    <n v="6.9560000000000004"/>
    <n v="18"/>
    <n v="0.36399999999999999"/>
    <n v="0.79006843999999998"/>
    <n v="1.272"/>
    <n v="0.11627140641212463"/>
    <n v="84"/>
    <n v="406"/>
    <n v="2"/>
    <n v="292.41731666666664"/>
    <n v="4.9710000000000001"/>
    <n v="76.443371555019112"/>
    <n v="100.63254744105809"/>
  </r>
  <r>
    <x v="2"/>
    <n v="14"/>
    <x v="13"/>
    <n v="14106"/>
    <x v="151"/>
    <x v="1"/>
    <x v="1"/>
    <n v="123"/>
    <n v="8.5114803314208984"/>
    <n v="58.801101684570312"/>
    <n v="37.393001556396484"/>
    <n v="3.8059000968933105"/>
    <n v="9.0686302185058594"/>
    <x v="116"/>
    <n v="0"/>
    <n v="18.428000000000001"/>
    <n v="17"/>
    <n v="0.91600000000000004"/>
    <n v="2.36005011"/>
    <n v="4.5880000000000001"/>
    <n v="0.45476353168487549"/>
    <n v="248"/>
    <n v="1134"/>
    <n v="8"/>
    <n v="273.45119512195123"/>
    <n v="12.333"/>
    <n v="99.732425200681107"/>
    <n v="206.20794443238552"/>
  </r>
  <r>
    <x v="2"/>
    <n v="14"/>
    <x v="13"/>
    <n v="14107"/>
    <x v="313"/>
    <x v="1"/>
    <x v="1"/>
    <n v="109"/>
    <n v="8.4355602264404297"/>
    <n v="58.512001037597656"/>
    <n v="38.335399627685547"/>
    <n v="3.1525998115539551"/>
    <n v="12.817800521850586"/>
    <x v="56"/>
    <n v="0"/>
    <n v="19.893000000000001"/>
    <n v="21"/>
    <n v="1.107"/>
    <n v="4.5961264599999998"/>
    <n v="2.8919999999999999"/>
    <n v="0.3879525363445282"/>
    <n v="217"/>
    <n v="1319"/>
    <n v="3"/>
    <n v="286.96373703703705"/>
    <n v="14.045"/>
    <n v="77.607689569241728"/>
    <n v="185.99507364399537"/>
  </r>
  <r>
    <x v="2"/>
    <n v="14"/>
    <x v="13"/>
    <n v="14108"/>
    <x v="314"/>
    <x v="1"/>
    <x v="1"/>
    <n v="197"/>
    <n v="8.5519399642944336"/>
    <n v="58.300800323486328"/>
    <n v="37.597702026367188"/>
    <n v="4.101600170135498"/>
    <n v="15.034330368041992"/>
    <x v="99"/>
    <n v="1"/>
    <n v="35.103000000000002"/>
    <n v="25"/>
    <n v="1.7629999999999999"/>
    <n v="5.1525421100000006"/>
    <n v="5.367"/>
    <n v="0.52376371622085571"/>
    <n v="448"/>
    <n v="2502"/>
    <n v="8"/>
    <n v="293.60600923076925"/>
    <n v="25.253"/>
    <n v="78.01053340197204"/>
    <n v="170.92556191778482"/>
  </r>
  <r>
    <x v="2"/>
    <n v="14"/>
    <x v="13"/>
    <n v="14201"/>
    <x v="315"/>
    <x v="1"/>
    <x v="1"/>
    <n v="206"/>
    <n v="9.0682497024536133"/>
    <n v="53.855998992919922"/>
    <n v="40.917797088623047"/>
    <n v="5.2262997627258301"/>
    <n v="9.8805599212646484"/>
    <x v="99"/>
    <n v="0"/>
    <n v="38.75"/>
    <n v="20"/>
    <n v="2.2599999999999998"/>
    <n v="24.442746929999998"/>
    <n v="10.808"/>
    <n v="1.0942507982254028"/>
    <n v="515"/>
    <n v="3652"/>
    <n v="14"/>
    <n v="322.35718114602588"/>
    <n v="27.719000000000001"/>
    <n v="74.317255312240704"/>
    <n v="154.83870967741936"/>
  </r>
  <r>
    <x v="2"/>
    <n v="14"/>
    <x v="13"/>
    <n v="14202"/>
    <x v="316"/>
    <x v="1"/>
    <x v="1"/>
    <n v="76"/>
    <n v="8.2774696350097656"/>
    <n v="58.747299194335937"/>
    <n v="37.581001281738281"/>
    <n v="3.6717002391815186"/>
    <n v="5.6847500801086426"/>
    <x v="55"/>
    <n v="1"/>
    <n v="15.801"/>
    <n v="25"/>
    <n v="0.7"/>
    <n v="1.3958131899999999"/>
    <n v="2.165"/>
    <n v="0.23943696916103363"/>
    <n v="193"/>
    <n v="1035"/>
    <n v="6"/>
    <n v="239.66255555555557"/>
    <n v="10.632999999999999"/>
    <n v="71.47559484623342"/>
    <n v="75.944560470856274"/>
  </r>
  <r>
    <x v="2"/>
    <n v="14"/>
    <x v="13"/>
    <n v="14203"/>
    <x v="317"/>
    <x v="1"/>
    <x v="1"/>
    <n v="54"/>
    <n v="8.6635904312133789"/>
    <n v="57.933597564697266"/>
    <n v="36.531402587890625"/>
    <n v="5.535099983215332"/>
    <n v="12.720219612121582"/>
    <x v="28"/>
    <n v="0"/>
    <n v="9.4619999999999997"/>
    <n v="21"/>
    <n v="0.41199999999999998"/>
    <n v="1.6671477299999999"/>
    <n v="1.0940000000000001"/>
    <n v="0.15391181409358978"/>
    <n v="96"/>
    <n v="501"/>
    <n v="2"/>
    <n v="338.23235"/>
    <n v="6.5339999999999998"/>
    <n v="82.644628099173559"/>
    <n v="63.411540900443882"/>
  </r>
  <r>
    <x v="2"/>
    <n v="14"/>
    <x v="13"/>
    <n v="14204"/>
    <x v="318"/>
    <x v="1"/>
    <x v="1"/>
    <n v="211"/>
    <n v="8.9118499755859375"/>
    <n v="55.439197540283203"/>
    <n v="38.678501129150391"/>
    <n v="5.8824000358581543"/>
    <n v="9.1249799728393555"/>
    <x v="183"/>
    <n v="1"/>
    <n v="31.286999999999999"/>
    <n v="21"/>
    <n v="1.9219999999999999"/>
    <n v="4.6675442399999998"/>
    <n v="5.024"/>
    <n v="0.49466830492019653"/>
    <n v="321"/>
    <n v="1992"/>
    <n v="8"/>
    <n v="327.3195024390244"/>
    <n v="21.794"/>
    <n v="96.815637331375598"/>
    <n v="332.4064307859494"/>
  </r>
  <r>
    <x v="0"/>
    <n v="15"/>
    <x v="14"/>
    <n v="15101"/>
    <x v="319"/>
    <x v="0"/>
    <x v="0"/>
    <n v="1228"/>
    <n v="10.954000473022461"/>
    <n v="38.757198333740234"/>
    <n v="52.812301635742187"/>
    <n v="8.4305000305175781"/>
    <n v="11.463589668273926"/>
    <x v="184"/>
    <n v="9"/>
    <n v="179.005"/>
    <n v="13"/>
    <n v="13.742000000000001"/>
    <n v="50.219791729999997"/>
    <n v="49.866"/>
    <n v="5.2855105400085449"/>
    <n v="2510"/>
    <n v="15518"/>
    <n v="37"/>
    <n v="406.60720258327666"/>
    <n v="125.66800000000001"/>
    <n v="97.71779609765413"/>
    <n v="703.89095276668252"/>
  </r>
  <r>
    <x v="0"/>
    <n v="15"/>
    <x v="14"/>
    <n v="15102"/>
    <x v="320"/>
    <x v="1"/>
    <x v="1"/>
    <n v="10"/>
    <n v="8.0612201690673828"/>
    <n v="59.677398681640625"/>
    <n v="40.322597503662109"/>
    <n v="0"/>
    <n v="2.857140064239502"/>
    <x v="3"/>
    <n v="0"/>
    <n v="1.6859999999999999"/>
    <n v="8"/>
    <n v="7.0999999999999994E-2"/>
    <n v="1.36481E-2"/>
    <n v="0.114"/>
    <n v="2.375008724629879E-2"/>
    <n v="12"/>
    <n v="17"/>
    <n v="1"/>
    <n v="339.49403124999998"/>
    <n v="1.244"/>
    <n v="80.385852090032145"/>
    <n v="0"/>
  </r>
  <r>
    <x v="0"/>
    <n v="15"/>
    <x v="14"/>
    <n v="15201"/>
    <x v="321"/>
    <x v="1"/>
    <x v="1"/>
    <n v="9"/>
    <n v="7.9113898277282715"/>
    <n v="66.393402099609375"/>
    <n v="29.508199691772461"/>
    <n v="4.0984001159667969"/>
    <n v="5.6074800491333008"/>
    <x v="3"/>
    <n v="0"/>
    <n v="1.2709999999999999"/>
    <n v="30"/>
    <n v="0.112"/>
    <n v="7.2626820000000009E-2"/>
    <n v="0.24299999999999999"/>
    <n v="4.3786760419607162E-2"/>
    <n v="31"/>
    <n v="47"/>
    <n v="1"/>
    <n v="335.48565000000002"/>
    <n v="0.94799999999999995"/>
    <n v="94.93670886075949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s v="Norte"/>
    <n v="1"/>
    <x v="0"/>
    <n v="1101"/>
    <x v="0"/>
    <x v="0"/>
    <s v="urbano"/>
    <n v="1551"/>
    <n v="11.464900016784668"/>
    <n v="34.522102355957031"/>
    <n v="54.448497772216797"/>
    <n v="11.029299736022949"/>
    <n v="6.5904402732849121"/>
    <n v="2347"/>
    <n v="10"/>
    <n v="185.96199999999999"/>
    <n v="14"/>
    <n v="13.221"/>
    <n v="175.67953559999998"/>
    <n v="82.454999999999998"/>
    <n v="8.6767263412475586"/>
    <n v="2190"/>
    <n v="13522"/>
    <n v="43"/>
    <n v="478.042390103218"/>
    <n v="135.68100000000001"/>
    <n v="114.31224710902779"/>
    <n v="12.620858024757746"/>
    <n v="0.25491473878570653"/>
    <n v="0.31111111111111112"/>
    <n v="0.59322511251642118"/>
  </r>
  <r>
    <s v="Norte"/>
    <n v="1"/>
    <x v="0"/>
    <n v="1107"/>
    <x v="1"/>
    <x v="1"/>
    <s v="rural"/>
    <n v="564"/>
    <n v="10.206899642944336"/>
    <n v="48.882999420166016"/>
    <n v="47.831802368164063"/>
    <n v="3.2852001190185547"/>
    <n v="7.8314199447631836"/>
    <n v="1130"/>
    <n v="7"/>
    <n v="93.843000000000004"/>
    <n v="20"/>
    <n v="2.8839999999999999"/>
    <n v="8.631612689999999"/>
    <n v="8.3849999999999998"/>
    <n v="0.72098457813262939"/>
    <n v="980"/>
    <n v="6039"/>
    <n v="15"/>
    <n v="365.43070825574182"/>
    <n v="61.3"/>
    <n v="92.006525285481231"/>
    <n v="12.041388276163378"/>
    <n v="0.12273270337786467"/>
    <n v="0.44444444444444442"/>
    <n v="0.47399794980571602"/>
  </r>
  <r>
    <s v="Norte"/>
    <n v="1"/>
    <x v="0"/>
    <n v="1401"/>
    <x v="2"/>
    <x v="1"/>
    <s v="rural"/>
    <n v="71"/>
    <n v="9.7118196487426758"/>
    <n v="53.707401275634766"/>
    <n v="43.687400817871094"/>
    <n v="2.6052000522613525"/>
    <n v="4.4934601783752441"/>
    <n v="41"/>
    <n v="0"/>
    <n v="17.327000000000002"/>
    <n v="13"/>
    <n v="0.58199999999999996"/>
    <n v="32.92564935"/>
    <n v="4.47"/>
    <n v="1.2204251289367676"/>
    <n v="157"/>
    <n v="755"/>
    <n v="1"/>
    <n v="360.69863313609466"/>
    <n v="12.99"/>
    <n v="54.657428791377981"/>
    <n v="2.3662492064408149"/>
    <n v="4.4531334853915496E-3"/>
    <n v="0.28888888888888886"/>
    <n v="0.42707667358756751"/>
  </r>
  <r>
    <s v="Norte"/>
    <n v="1"/>
    <x v="0"/>
    <n v="1402"/>
    <x v="3"/>
    <x v="1"/>
    <s v="rural"/>
    <n v="8"/>
    <n v="5.2056097984313965"/>
    <n v="82.575798034667969"/>
    <n v="16.66670036315918"/>
    <n v="0.75760000944137573"/>
    <n v="0"/>
    <n v="0"/>
    <n v="0"/>
    <n v="0.99"/>
    <n v="15"/>
    <n v="6.8000000000000005E-2"/>
    <n v="5.2062209999999998E-2"/>
    <n v="4.2000000000000003E-2"/>
    <n v="1.1543738655745983E-2"/>
    <n v="21"/>
    <n v="66"/>
    <n v="1"/>
    <n v="379.77361111111111"/>
    <n v="0.59"/>
    <n v="135.59322033898306"/>
    <n v="0"/>
    <n v="0"/>
    <n v="0.33333333333333331"/>
    <n v="0"/>
  </r>
  <r>
    <s v="Norte"/>
    <n v="1"/>
    <x v="0"/>
    <n v="1404"/>
    <x v="4"/>
    <x v="1"/>
    <s v="rural"/>
    <n v="25"/>
    <n v="8.9076900482177734"/>
    <n v="54.887199401855469"/>
    <n v="41.729301452636719"/>
    <n v="3.3835000991821289"/>
    <n v="4.7049999237060547"/>
    <n v="1"/>
    <n v="0"/>
    <n v="3.37"/>
    <n v="10"/>
    <n v="0.11700000000000001"/>
    <n v="0.83264413999999998"/>
    <n v="0.35299999999999998"/>
    <n v="3.8494177162647247E-2"/>
    <n v="37"/>
    <n v="60"/>
    <n v="1"/>
    <n v="327.60320652173914"/>
    <n v="2.109"/>
    <n v="118.53959222380274"/>
    <n v="0.29673590504451036"/>
    <n v="1.0861301183881829E-4"/>
    <n v="0.22222222222222221"/>
    <n v="0.35086517737823059"/>
  </r>
  <r>
    <s v="Norte"/>
    <n v="1"/>
    <x v="0"/>
    <n v="1405"/>
    <x v="5"/>
    <x v="1"/>
    <s v="rural"/>
    <n v="26"/>
    <n v="9.2242403030395508"/>
    <n v="51.470600128173828"/>
    <n v="40.686302185058594"/>
    <n v="7.8431000709533691"/>
    <n v="7.6967597007751465"/>
    <n v="10"/>
    <n v="0"/>
    <n v="18.603999999999999"/>
    <n v="14"/>
    <n v="0.3"/>
    <n v="0.29131699"/>
    <n v="0.624"/>
    <n v="9.7209326922893524E-2"/>
    <n v="72"/>
    <n v="224"/>
    <n v="1"/>
    <n v="351.00772602739727"/>
    <n v="16.971"/>
    <n v="15.320252194920746"/>
    <n v="0.53751881315846051"/>
    <n v="1.086130118388183E-3"/>
    <n v="0.31111111111111112"/>
    <n v="0.3808662723878744"/>
  </r>
  <r>
    <s v="Norte"/>
    <n v="2"/>
    <x v="1"/>
    <n v="2101"/>
    <x v="6"/>
    <x v="0"/>
    <s v="urbano"/>
    <n v="1896"/>
    <n v="11.635700225830078"/>
    <n v="35.201499938964844"/>
    <n v="52.730697631835938"/>
    <n v="12.06779956817627"/>
    <n v="10.890700340270996"/>
    <n v="4012"/>
    <n v="19"/>
    <n v="372.97300000000001"/>
    <n v="7"/>
    <n v="16.869"/>
    <n v="292.45810239999997"/>
    <n v="121.527"/>
    <n v="23.546865463256836"/>
    <n v="3214"/>
    <n v="23448"/>
    <n v="44"/>
    <n v="557.86172629547957"/>
    <n v="269.137"/>
    <n v="70.447392963434979"/>
    <n v="10.756810814723854"/>
    <n v="0.43575540349733899"/>
    <n v="0.15555555555555556"/>
    <n v="0.60941272639821498"/>
  </r>
  <r>
    <s v="Norte"/>
    <n v="2"/>
    <x v="1"/>
    <n v="2102"/>
    <x v="7"/>
    <x v="1"/>
    <s v="rural"/>
    <n v="72"/>
    <n v="9.960780143737793"/>
    <n v="50"/>
    <n v="45.224700927734375"/>
    <n v="4.7753000259399414"/>
    <n v="17.205089569091797"/>
    <n v="67"/>
    <n v="0"/>
    <n v="11.096"/>
    <n v="6"/>
    <n v="0.51600000000000001"/>
    <n v="11.54285005"/>
    <n v="2.11"/>
    <n v="0.3735412061214447"/>
    <n v="107"/>
    <n v="409"/>
    <n v="1"/>
    <n v="417.04167741935487"/>
    <n v="8.0150000000000006"/>
    <n v="89.831565814098553"/>
    <n v="6.0382119682768565"/>
    <n v="7.2770717932008257E-3"/>
    <n v="0.13333333333333333"/>
    <n v="0.45067193958475227"/>
  </r>
  <r>
    <s v="Norte"/>
    <n v="2"/>
    <x v="1"/>
    <n v="2103"/>
    <x v="8"/>
    <x v="1"/>
    <s v="rural"/>
    <n v="19"/>
    <n v="9.4230804443359375"/>
    <n v="47.142898559570313"/>
    <n v="50"/>
    <n v="2.8571000099182129"/>
    <n v="13.255569458007813"/>
    <n v="2"/>
    <n v="0"/>
    <n v="3.738"/>
    <n v="2"/>
    <n v="9.0999999999999998E-2"/>
    <n v="5.8303135399999997"/>
    <n v="0.878"/>
    <n v="0.47599890828132629"/>
    <n v="12"/>
    <n v="0"/>
    <n v="0"/>
    <n v="418.24166666666667"/>
    <n v="3.2519999999999998"/>
    <n v="58.425584255842558"/>
    <n v="0.53504547886570353"/>
    <n v="2.1722602367763659E-4"/>
    <n v="4.4444444444444446E-2"/>
    <n v="0.39971137480019914"/>
  </r>
  <r>
    <s v="Norte"/>
    <n v="2"/>
    <x v="1"/>
    <n v="2104"/>
    <x v="9"/>
    <x v="1"/>
    <s v="rural"/>
    <n v="62"/>
    <n v="10.280300140380859"/>
    <n v="43.030300140380859"/>
    <n v="46.969699859619141"/>
    <n v="10"/>
    <n v="11.14523983001709"/>
    <n v="20"/>
    <n v="2"/>
    <n v="10.61"/>
    <n v="11"/>
    <n v="0.66700000000000004"/>
    <n v="161.90663190000001"/>
    <n v="2.3959999999999999"/>
    <n v="0.51533734798431396"/>
    <n v="120"/>
    <n v="772"/>
    <n v="2"/>
    <n v="641.89959090909099"/>
    <n v="7.5039999999999996"/>
    <n v="82.622601279317692"/>
    <n v="1.8850141376060321"/>
    <n v="2.172260236776366E-3"/>
    <n v="0.24444444444444444"/>
    <n v="0.48095449229401088"/>
  </r>
  <r>
    <s v="Norte"/>
    <n v="2"/>
    <x v="1"/>
    <n v="2201"/>
    <x v="10"/>
    <x v="0"/>
    <s v="urbano"/>
    <n v="740"/>
    <n v="10.94219970703125"/>
    <n v="40.568599700927734"/>
    <n v="49.342700958251953"/>
    <n v="10.088700294494629"/>
    <n v="9.4588098526000977"/>
    <n v="1297"/>
    <n v="10"/>
    <n v="148.78399999999999"/>
    <n v="9"/>
    <n v="7.21"/>
    <n v="60.226195509999997"/>
    <n v="41.384"/>
    <n v="7.035862922668457"/>
    <n v="1506"/>
    <n v="11507"/>
    <n v="25"/>
    <n v="518.11257109004737"/>
    <n v="105.05"/>
    <n v="70.442646358876715"/>
    <n v="8.717335197333048"/>
    <n v="0.14087107635494733"/>
    <n v="0.2"/>
    <n v="0.54368611699954339"/>
  </r>
  <r>
    <s v="Norte"/>
    <n v="2"/>
    <x v="1"/>
    <n v="2203"/>
    <x v="11"/>
    <x v="1"/>
    <s v="rural"/>
    <n v="59"/>
    <n v="9.3999996185302734"/>
    <n v="55.199996948242188"/>
    <n v="36"/>
    <n v="8.8000001907348633"/>
    <n v="11.76002025604248"/>
    <n v="30"/>
    <n v="0"/>
    <n v="9.2789999999999999"/>
    <n v="6"/>
    <n v="0.53300000000000003"/>
    <n v="0.92043350999999995"/>
    <n v="1.32"/>
    <n v="0.1442582756280899"/>
    <n v="55"/>
    <n v="168"/>
    <n v="1"/>
    <n v="507.19285344827591"/>
    <n v="70.289000000000001"/>
    <n v="8.3939165445517787"/>
    <n v="3.2331070158422244"/>
    <n v="3.2583903551645487E-3"/>
    <n v="0.13333333333333333"/>
    <n v="0.39752388628187013"/>
  </r>
  <r>
    <s v="Norte"/>
    <n v="2"/>
    <x v="1"/>
    <n v="2301"/>
    <x v="12"/>
    <x v="1"/>
    <s v="rural"/>
    <n v="135"/>
    <n v="10.625"/>
    <n v="41.687999725341797"/>
    <n v="51.662399291992188"/>
    <n v="6.6496000289916992"/>
    <n v="6.4837298393249512"/>
    <n v="100"/>
    <n v="1"/>
    <n v="21.327999999999999"/>
    <n v="13"/>
    <n v="1.2250000000000001"/>
    <n v="24.267120850000001"/>
    <n v="4.319"/>
    <n v="0.91477912664413452"/>
    <n v="238"/>
    <n v="1723"/>
    <n v="3"/>
    <n v="462.98375874125878"/>
    <n v="14.938000000000001"/>
    <n v="90.3735439817914"/>
    <n v="4.6886721680420109"/>
    <n v="1.0861301183881828E-2"/>
    <n v="0.28888888888888886"/>
    <n v="0.51362347006522469"/>
  </r>
  <r>
    <s v="Norte"/>
    <n v="2"/>
    <x v="1"/>
    <n v="2302"/>
    <x v="13"/>
    <x v="1"/>
    <s v="rural"/>
    <n v="13"/>
    <n v="11.16670036315918"/>
    <n v="34.085197448730469"/>
    <n v="59.649097442626953"/>
    <n v="6.2656998634338379"/>
    <n v="12.863069534301758"/>
    <n v="13"/>
    <n v="0"/>
    <n v="3.65"/>
    <n v="7"/>
    <n v="0.187"/>
    <n v="0.68890178000000002"/>
    <n v="1.3520000000000001"/>
    <n v="0.15105284750461578"/>
    <n v="53"/>
    <n v="311"/>
    <n v="1"/>
    <n v="421.69739106145249"/>
    <n v="2.7749999999999999"/>
    <n v="46.846846846846844"/>
    <n v="3.5616438356164384"/>
    <n v="1.4119691539046378E-3"/>
    <n v="0.15555555555555556"/>
    <n v="0.56496319832115993"/>
  </r>
  <r>
    <s v="Norte"/>
    <n v="3"/>
    <x v="2"/>
    <n v="3101"/>
    <x v="14"/>
    <x v="0"/>
    <s v="urbano"/>
    <n v="657"/>
    <n v="10.641400337219238"/>
    <n v="41.733200073242188"/>
    <n v="49.483299255371094"/>
    <n v="8.7834997177124023"/>
    <n v="9.1207199096679687"/>
    <n v="1379"/>
    <n v="5"/>
    <n v="163.86600000000001"/>
    <n v="18"/>
    <n v="7.46"/>
    <n v="129.36168470000001"/>
    <n v="59.28"/>
    <n v="10.366430282592773"/>
    <n v="1659"/>
    <n v="10884"/>
    <n v="22"/>
    <n v="460.70276198630143"/>
    <n v="116.087"/>
    <n v="56.59548442116688"/>
    <n v="8.4154125932164092"/>
    <n v="0.14977734332573042"/>
    <n v="0.4"/>
    <n v="0.51517781433634713"/>
  </r>
  <r>
    <s v="Norte"/>
    <n v="3"/>
    <x v="2"/>
    <n v="3102"/>
    <x v="15"/>
    <x v="1"/>
    <s v="rural"/>
    <n v="96"/>
    <n v="10.488800048828125"/>
    <n v="38.541702270507812"/>
    <n v="53.645801544189453"/>
    <n v="7.8125"/>
    <n v="8.6469802856445313"/>
    <n v="132"/>
    <n v="0"/>
    <n v="15.217000000000001"/>
    <n v="16"/>
    <n v="0.94199999999999995"/>
    <n v="3.5513584300000001"/>
    <n v="3.38"/>
    <n v="0.56203967332839966"/>
    <n v="193"/>
    <n v="985"/>
    <n v="4"/>
    <n v="451.78874178403754"/>
    <n v="10.821999999999999"/>
    <n v="88.708187026427638"/>
    <n v="8.674508773082735"/>
    <n v="1.4336917562724014E-2"/>
    <n v="0.35555555555555557"/>
    <n v="0.50071510049933432"/>
  </r>
  <r>
    <s v="Norte"/>
    <n v="3"/>
    <x v="2"/>
    <n v="3103"/>
    <x v="16"/>
    <x v="1"/>
    <s v="rural"/>
    <n v="70"/>
    <n v="9.5071096420288086"/>
    <n v="51.965801239013672"/>
    <n v="44.786300659179688"/>
    <n v="3.2479000091552734"/>
    <n v="12.316089630126953"/>
    <n v="36"/>
    <n v="1"/>
    <n v="13.904999999999999"/>
    <n v="15"/>
    <n v="0.58199999999999996"/>
    <n v="5.4551595499999994"/>
    <n v="5.3250000000000002"/>
    <n v="0.6835668683052063"/>
    <n v="142"/>
    <n v="777"/>
    <n v="2"/>
    <n v="360.51335918367346"/>
    <n v="9.984"/>
    <n v="70.112179487179489"/>
    <n v="2.5889967637540452"/>
    <n v="3.9100684261974585E-3"/>
    <n v="0.33333333333333331"/>
    <n v="0.40767525385310754"/>
  </r>
  <r>
    <s v="Norte"/>
    <n v="3"/>
    <x v="2"/>
    <n v="3201"/>
    <x v="17"/>
    <x v="1"/>
    <s v="rural"/>
    <n v="66"/>
    <n v="10.117600440979004"/>
    <n v="45.518501281738281"/>
    <n v="49.912101745605469"/>
    <n v="4.5694003105163574"/>
    <n v="6.9153599739074707"/>
    <n v="64"/>
    <n v="1"/>
    <n v="12.702"/>
    <n v="22"/>
    <n v="0.85199999999999998"/>
    <n v="6.5338798600000008"/>
    <n v="5.09"/>
    <n v="0.8851783275604248"/>
    <n v="168"/>
    <n v="753"/>
    <n v="2"/>
    <n v="422.87378773584902"/>
    <n v="8.6850000000000005"/>
    <n v="75.993091537132983"/>
    <n v="5.0385766021099041"/>
    <n v="6.9512327576843709E-3"/>
    <n v="0.48888888888888887"/>
    <n v="0.46553460535522534"/>
  </r>
  <r>
    <s v="Norte"/>
    <n v="3"/>
    <x v="2"/>
    <n v="3202"/>
    <x v="18"/>
    <x v="1"/>
    <s v="rural"/>
    <n v="57"/>
    <n v="10.522899627685547"/>
    <n v="46.332500457763672"/>
    <n v="45.476799011230469"/>
    <n v="8.190699577331543"/>
    <n v="8.4131498336791992"/>
    <n v="20"/>
    <n v="0"/>
    <n v="11.661"/>
    <n v="10"/>
    <n v="0.71799999999999997"/>
    <n v="5.4551756999999998"/>
    <n v="4.3600000000000003"/>
    <n v="0.99084585905075073"/>
    <n v="229"/>
    <n v="1319"/>
    <n v="3"/>
    <n v="490.97268810289387"/>
    <n v="8.6"/>
    <n v="66.279069767441854"/>
    <n v="1.7151187719749592"/>
    <n v="2.172260236776366E-3"/>
    <n v="0.22222222222222221"/>
    <n v="0.50394689289092898"/>
  </r>
  <r>
    <s v="Norte"/>
    <n v="3"/>
    <x v="2"/>
    <n v="3301"/>
    <x v="19"/>
    <x v="1"/>
    <s v="rural"/>
    <n v="224"/>
    <n v="9.7340097427368164"/>
    <n v="45.559600830078125"/>
    <n v="49.658401489257813"/>
    <n v="4.7818999290466309"/>
    <n v="8.6205902099609375"/>
    <n v="188"/>
    <n v="0"/>
    <n v="46.518000000000001"/>
    <n v="19"/>
    <n v="2.9870000000000001"/>
    <n v="9.0852359000000007"/>
    <n v="11.597"/>
    <n v="1.5489534139633179"/>
    <n v="579"/>
    <n v="4035"/>
    <n v="8"/>
    <n v="398.89555419847329"/>
    <n v="32.39"/>
    <n v="69.157147267675214"/>
    <n v="4.0414463218539058"/>
    <n v="2.0419246225697837E-2"/>
    <n v="0.42222222222222222"/>
    <n v="0.42917974287293564"/>
  </r>
  <r>
    <s v="Norte"/>
    <n v="3"/>
    <x v="2"/>
    <n v="3302"/>
    <x v="20"/>
    <x v="1"/>
    <s v="rural"/>
    <n v="22"/>
    <n v="8.7727298736572266"/>
    <n v="61.127597808837891"/>
    <n v="33.234397888183594"/>
    <n v="5.6380000114440918"/>
    <n v="10.028929710388184"/>
    <n v="1"/>
    <n v="0"/>
    <n v="4.8220000000000001"/>
    <n v="6"/>
    <n v="0.39400000000000002"/>
    <n v="0.33643044999999999"/>
    <n v="0.88100000000000001"/>
    <n v="7.2010330855846405E-2"/>
    <n v="35"/>
    <n v="149"/>
    <n v="1"/>
    <n v="316.9165365853658"/>
    <n v="3.2759999999999998"/>
    <n v="67.155067155067158"/>
    <n v="0.20738282870178348"/>
    <n v="1.0861301183881829E-4"/>
    <n v="0.13333333333333333"/>
    <n v="0.33807430781539066"/>
  </r>
  <r>
    <s v="Norte"/>
    <n v="3"/>
    <x v="2"/>
    <n v="3303"/>
    <x v="21"/>
    <x v="1"/>
    <s v="rural"/>
    <n v="24"/>
    <n v="9.7291698455810547"/>
    <n v="47.652599334716797"/>
    <n v="44.366199493408203"/>
    <n v="7.9811997413635254"/>
    <n v="6.164100170135498"/>
    <n v="4"/>
    <n v="0"/>
    <n v="5.8840000000000003"/>
    <n v="16"/>
    <n v="0.307"/>
    <n v="0.41563485"/>
    <n v="0.66200000000000003"/>
    <n v="8.2102932035923004E-2"/>
    <n v="61"/>
    <n v="306"/>
    <n v="1"/>
    <n v="376.69856209150328"/>
    <n v="4.0540000000000003"/>
    <n v="59.200789343857913"/>
    <n v="0.67980965329707677"/>
    <n v="4.3445204735527318E-4"/>
    <n v="0.35555555555555557"/>
    <n v="0.4287210409379501"/>
  </r>
  <r>
    <s v="Norte"/>
    <n v="3"/>
    <x v="2"/>
    <n v="3304"/>
    <x v="22"/>
    <x v="1"/>
    <s v="rural"/>
    <n v="27"/>
    <n v="10.24370002746582"/>
    <n v="44.745201110839844"/>
    <n v="47.929901123046875"/>
    <n v="7.3248000144958496"/>
    <n v="11.623000144958496"/>
    <n v="22"/>
    <n v="0"/>
    <n v="8"/>
    <n v="9"/>
    <n v="0.433"/>
    <n v="0.88806580000000002"/>
    <n v="2.0859999999999999"/>
    <n v="0.22162279486656189"/>
    <n v="108"/>
    <n v="445"/>
    <n v="1"/>
    <n v="356.0837662337662"/>
    <n v="5.6360000000000001"/>
    <n v="47.906316536550747"/>
    <n v="2.75"/>
    <n v="2.3894862604540022E-3"/>
    <n v="0.2"/>
    <n v="0.47748571143472518"/>
  </r>
  <r>
    <s v="Norte"/>
    <n v="4"/>
    <x v="3"/>
    <n v="4101"/>
    <x v="23"/>
    <x v="0"/>
    <s v="urbano"/>
    <n v="1179"/>
    <n v="11.148099899291992"/>
    <n v="37.26300048828125"/>
    <n v="50.355499267578125"/>
    <n v="12.381500244140625"/>
    <n v="8.9802103042602539"/>
    <n v="1265"/>
    <n v="4"/>
    <n v="214.685"/>
    <n v="14"/>
    <n v="10.244"/>
    <n v="103.05277629999999"/>
    <n v="63.341000000000001"/>
    <n v="8.9228992462158203"/>
    <n v="2631"/>
    <n v="16771"/>
    <n v="62"/>
    <n v="420.20690186915891"/>
    <n v="153.459"/>
    <n v="76.82833851387015"/>
    <n v="5.8923539138738157"/>
    <n v="0.13739545997610514"/>
    <n v="0.31111111111111112"/>
    <n v="0.56320033673693182"/>
  </r>
  <r>
    <s v="Norte"/>
    <n v="4"/>
    <x v="3"/>
    <n v="4102"/>
    <x v="24"/>
    <x v="0"/>
    <s v="urbano"/>
    <n v="972"/>
    <n v="10.534700393676758"/>
    <n v="42.362998962402344"/>
    <n v="49.707298278808594"/>
    <n v="7.9296998977661133"/>
    <n v="8.7887096405029297"/>
    <n v="1391"/>
    <n v="5"/>
    <n v="215.10900000000001"/>
    <n v="15"/>
    <n v="9.0039999999999996"/>
    <n v="45.877304549999998"/>
    <n v="57.573"/>
    <n v="7.5160527229309082"/>
    <n v="2177"/>
    <n v="12654"/>
    <n v="47"/>
    <n v="346.31687113402063"/>
    <n v="154.36799999999999"/>
    <n v="62.96641791044776"/>
    <n v="6.4664890822792165"/>
    <n v="0.15108069946779623"/>
    <n v="0.33333333333333331"/>
    <n v="0.50506531215073402"/>
  </r>
  <r>
    <s v="Norte"/>
    <n v="4"/>
    <x v="3"/>
    <n v="4103"/>
    <x v="25"/>
    <x v="1"/>
    <s v="rural"/>
    <n v="67"/>
    <n v="9.0740699768066406"/>
    <n v="51.162796020507813"/>
    <n v="43.410900115966797"/>
    <n v="5.4264001846313477"/>
    <n v="7.2201199531555176"/>
    <n v="32"/>
    <n v="0"/>
    <n v="8.4570000000000007"/>
    <n v="19"/>
    <n v="0.46400000000000002"/>
    <n v="19.51132823"/>
    <n v="2.5329999999999999"/>
    <n v="0.73098957538604736"/>
    <n v="94"/>
    <n v="516"/>
    <n v="2"/>
    <n v="366.41762962962963"/>
    <n v="5.7949999999999999"/>
    <n v="115.61691113028472"/>
    <n v="3.7838477001300697"/>
    <n v="3.4756163788421854E-3"/>
    <n v="0.42222222222222222"/>
    <n v="0.36663385855684055"/>
  </r>
  <r>
    <s v="Norte"/>
    <n v="4"/>
    <x v="3"/>
    <n v="4104"/>
    <x v="26"/>
    <x v="1"/>
    <s v="rural"/>
    <n v="28"/>
    <n v="7.7954502105712891"/>
    <n v="64.117599487304688"/>
    <n v="34.117599487304688"/>
    <n v="1.7647000551223755"/>
    <n v="10.072900772094727"/>
    <n v="9"/>
    <n v="0"/>
    <n v="3.9409999999999998"/>
    <n v="14"/>
    <n v="0.215"/>
    <n v="0.36281147999999996"/>
    <n v="0.26500000000000001"/>
    <n v="4.1162967681884766E-2"/>
    <n v="50"/>
    <n v="34"/>
    <n v="2"/>
    <n v="387.11012962962963"/>
    <n v="2.7749999999999999"/>
    <n v="100.90090090090089"/>
    <n v="2.283684344075108"/>
    <n v="9.7751710654936461E-4"/>
    <n v="0.31111111111111112"/>
    <n v="0.24545249002617042"/>
  </r>
  <r>
    <s v="Norte"/>
    <n v="4"/>
    <x v="3"/>
    <n v="4105"/>
    <x v="27"/>
    <x v="1"/>
    <s v="rural"/>
    <n v="25"/>
    <n v="9.0476198196411133"/>
    <n v="52.381004333496094"/>
    <n v="42.857097625732422"/>
    <n v="4.7618999481201172"/>
    <n v="6.7289700508117676"/>
    <n v="5"/>
    <n v="0"/>
    <n v="4.5359999999999996"/>
    <n v="6"/>
    <n v="0.374"/>
    <n v="0.32106985999999998"/>
    <n v="0.749"/>
    <n v="8.8528901338577271E-2"/>
    <n v="67"/>
    <n v="162"/>
    <n v="1"/>
    <n v="322.58211111111115"/>
    <n v="3.1739999999999999"/>
    <n v="78.764965343415241"/>
    <n v="1.1022927689594355"/>
    <n v="5.4306505919409149E-4"/>
    <n v="0.13333333333333333"/>
    <n v="0.36412704118406741"/>
  </r>
  <r>
    <s v="Norte"/>
    <n v="4"/>
    <x v="3"/>
    <n v="4106"/>
    <x v="28"/>
    <x v="1"/>
    <s v="rural"/>
    <n v="107"/>
    <n v="9.4269695281982422"/>
    <n v="53.781497955322266"/>
    <n v="39.495800018310547"/>
    <n v="6.7226996421813965"/>
    <n v="4.6143097877502441"/>
    <n v="84"/>
    <n v="0"/>
    <n v="26.558"/>
    <n v="17"/>
    <n v="1.2749999999999999"/>
    <n v="6.6115991200000002"/>
    <n v="8.0719999999999992"/>
    <n v="0.82743370532989502"/>
    <n v="280"/>
    <n v="1222"/>
    <n v="3"/>
    <n v="311.20970714285716"/>
    <n v="18.125"/>
    <n v="59.03448275862069"/>
    <n v="3.1628887717448602"/>
    <n v="9.1234929944607364E-3"/>
    <n v="0.37777777777777777"/>
    <n v="0.40007996327130674"/>
  </r>
  <r>
    <s v="Norte"/>
    <n v="4"/>
    <x v="3"/>
    <n v="4201"/>
    <x v="29"/>
    <x v="1"/>
    <s v="rural"/>
    <n v="176"/>
    <n v="9.8521499633789062"/>
    <n v="47.589099884033203"/>
    <n v="45.702301025390625"/>
    <n v="6.7086005210876465"/>
    <n v="13.235409736633301"/>
    <n v="109"/>
    <n v="1"/>
    <n v="31.363"/>
    <n v="14"/>
    <n v="1.9019999999999999"/>
    <n v="4.07511987"/>
    <n v="4.9379999999999997"/>
    <n v="0.63671612739562988"/>
    <n v="378"/>
    <n v="2401"/>
    <n v="7"/>
    <n v="406.726010989011"/>
    <n v="21.742999999999999"/>
    <n v="80.945591684680139"/>
    <n v="3.475432834869113"/>
    <n v="1.1838818290431194E-2"/>
    <n v="0.31111111111111112"/>
    <n v="0.44037649893285141"/>
  </r>
  <r>
    <s v="Norte"/>
    <n v="4"/>
    <x v="3"/>
    <n v="4202"/>
    <x v="30"/>
    <x v="1"/>
    <s v="rural"/>
    <n v="37"/>
    <n v="7.3157901763916016"/>
    <n v="68.013504028320312"/>
    <n v="28.956199645996094"/>
    <n v="3.0302999019622803"/>
    <n v="7.6629996299743652"/>
    <n v="6"/>
    <n v="1"/>
    <n v="8.4770000000000003"/>
    <n v="15"/>
    <n v="0.36599999999999999"/>
    <n v="0.42802109999999999"/>
    <n v="0.77600000000000002"/>
    <n v="0.12279423326253891"/>
    <n v="111"/>
    <n v="365"/>
    <n v="1"/>
    <n v="286.31811904761906"/>
    <n v="5.6520000000000001"/>
    <n v="65.463552724699213"/>
    <n v="0.70779756989500997"/>
    <n v="6.5167807103290974E-4"/>
    <n v="0.33333333333333331"/>
    <n v="0.1999926426921167"/>
  </r>
  <r>
    <s v="Norte"/>
    <n v="4"/>
    <x v="3"/>
    <n v="4203"/>
    <x v="31"/>
    <x v="1"/>
    <s v="rural"/>
    <n v="110"/>
    <n v="9.7653999328613281"/>
    <n v="48.505699157714844"/>
    <n v="43.678199768066406"/>
    <n v="7.8161001205444336"/>
    <n v="5.130429744720459"/>
    <n v="90"/>
    <n v="2"/>
    <n v="18.875"/>
    <n v="16"/>
    <n v="1.083"/>
    <n v="3.6404423100000001"/>
    <n v="3.0550000000000002"/>
    <n v="0.34899064898490906"/>
    <n v="193"/>
    <n v="1192"/>
    <n v="2"/>
    <n v="289.52272519083965"/>
    <n v="13.385"/>
    <n v="82.181546507284281"/>
    <n v="4.7682119205298017"/>
    <n v="9.7751710654936461E-3"/>
    <n v="0.35555555555555557"/>
    <n v="0.43215475256555608"/>
  </r>
  <r>
    <s v="Norte"/>
    <n v="4"/>
    <x v="3"/>
    <n v="4204"/>
    <x v="32"/>
    <x v="1"/>
    <s v="rural"/>
    <n v="134"/>
    <n v="9.6486501693725586"/>
    <n v="48.888900756835938"/>
    <n v="42.777801513671875"/>
    <n v="8.3332996368408203"/>
    <n v="8.4399003982543945"/>
    <n v="49"/>
    <n v="1"/>
    <n v="25.689"/>
    <n v="18"/>
    <n v="1.829"/>
    <n v="5.1746701500000007"/>
    <n v="6.4690000000000003"/>
    <n v="0.66175186634063721"/>
    <n v="302"/>
    <n v="1427"/>
    <n v="5"/>
    <n v="327.8270852713178"/>
    <n v="18.594999999999999"/>
    <n v="72.062382360849696"/>
    <n v="1.9074311962318502"/>
    <n v="5.3220375801020965E-3"/>
    <n v="0.4"/>
    <n v="0.42108977727829228"/>
  </r>
  <r>
    <s v="Norte"/>
    <n v="4"/>
    <x v="3"/>
    <n v="4301"/>
    <x v="33"/>
    <x v="1"/>
    <s v="rural"/>
    <n v="362"/>
    <n v="9.6875696182250977"/>
    <n v="48.878898620605469"/>
    <n v="45.470897674560547"/>
    <n v="5.6501998901367187"/>
    <n v="5.3050999641418457"/>
    <n v="636"/>
    <n v="3"/>
    <n v="112.059"/>
    <n v="26"/>
    <n v="6.1470000000000002"/>
    <n v="17.966165449999998"/>
    <n v="27.995999999999999"/>
    <n v="2.2928466796875"/>
    <n v="1358"/>
    <n v="8772"/>
    <n v="21"/>
    <n v="313.78559948979591"/>
    <n v="78.366"/>
    <n v="46.193502284153844"/>
    <n v="5.6755816132573012"/>
    <n v="6.9077875529488436E-2"/>
    <n v="0.57777777777777772"/>
    <n v="0.4247783735279001"/>
  </r>
  <r>
    <s v="Norte"/>
    <n v="4"/>
    <x v="3"/>
    <n v="4302"/>
    <x v="34"/>
    <x v="1"/>
    <s v="rural"/>
    <n v="46"/>
    <n v="8.7157402038574219"/>
    <n v="55.041999816894531"/>
    <n v="41.176502227783203"/>
    <n v="3.7815001010894775"/>
    <n v="8.9384098052978516"/>
    <n v="10"/>
    <n v="0"/>
    <n v="12.218"/>
    <n v="20"/>
    <n v="0.64100000000000001"/>
    <n v="1.06359801"/>
    <n v="2.52"/>
    <n v="0.18552273511886597"/>
    <n v="173"/>
    <n v="702"/>
    <n v="2"/>
    <n v="265.34249999999997"/>
    <n v="8.4760000000000009"/>
    <n v="54.270882491741389"/>
    <n v="0.81846456048453109"/>
    <n v="1.086130118388183E-3"/>
    <n v="0.44444444444444442"/>
    <n v="0.33267310382901327"/>
  </r>
  <r>
    <s v="Norte"/>
    <n v="4"/>
    <x v="3"/>
    <n v="4303"/>
    <x v="35"/>
    <x v="1"/>
    <s v="rural"/>
    <n v="120"/>
    <n v="8.4673404693603516"/>
    <n v="60.081501007080078"/>
    <n v="35.030498504638672"/>
    <n v="4.8880000114440918"/>
    <n v="5.2271299362182617"/>
    <n v="46"/>
    <n v="1"/>
    <n v="32.134"/>
    <n v="15"/>
    <n v="1.825"/>
    <n v="4.9241031099999999"/>
    <n v="15.02"/>
    <n v="0.88222479820251465"/>
    <n v="308"/>
    <n v="1283"/>
    <n v="4"/>
    <n v="259.80430303030306"/>
    <n v="21.885999999999999"/>
    <n v="54.829571415516767"/>
    <n v="1.4315055704238502"/>
    <n v="4.9961985445856416E-3"/>
    <n v="0.33333333333333331"/>
    <n v="0.30913098398705441"/>
  </r>
  <r>
    <s v="Norte"/>
    <n v="4"/>
    <x v="3"/>
    <n v="4304"/>
    <x v="36"/>
    <x v="1"/>
    <s v="rural"/>
    <n v="32"/>
    <n v="7.7933897972106934"/>
    <n v="62.585002899169922"/>
    <n v="35.034000396728516"/>
    <n v="2.3810000419616699"/>
    <n v="6.127690315246582"/>
    <n v="7"/>
    <n v="1"/>
    <n v="10.419"/>
    <n v="21"/>
    <n v="0.52"/>
    <n v="1.09152673"/>
    <n v="2.036"/>
    <n v="0.16219808161258698"/>
    <n v="120"/>
    <n v="402"/>
    <n v="2"/>
    <n v="315.65279761904765"/>
    <n v="7.0389999999999997"/>
    <n v="45.461002983378322"/>
    <n v="0.67184950571072077"/>
    <n v="7.60291082871728E-4"/>
    <n v="0.46666666666666667"/>
    <n v="0.2452572140595623"/>
  </r>
  <r>
    <s v="Norte"/>
    <n v="4"/>
    <x v="3"/>
    <n v="4305"/>
    <x v="37"/>
    <x v="1"/>
    <s v="rural"/>
    <n v="17"/>
    <n v="7.1744198799133301"/>
    <n v="66.666702270507812"/>
    <n v="30.555599212646484"/>
    <n v="2.7778000831604004"/>
    <n v="0"/>
    <n v="1"/>
    <n v="0"/>
    <n v="4.4139999999999997"/>
    <n v="12"/>
    <n v="0.26600000000000001"/>
    <n v="0.20651439999999999"/>
    <n v="0.53200000000000003"/>
    <n v="7.3208719491958618E-2"/>
    <n v="58"/>
    <n v="155"/>
    <n v="2"/>
    <n v="229.00520588235295"/>
    <n v="3.0110000000000001"/>
    <n v="56.459647957489203"/>
    <n v="0.22655188038060717"/>
    <n v="1.0861301183881829E-4"/>
    <n v="0.26666666666666666"/>
    <n v="0.18659425292119694"/>
  </r>
  <r>
    <s v="Centro"/>
    <n v="5"/>
    <x v="4"/>
    <n v="5101"/>
    <x v="38"/>
    <x v="0"/>
    <s v="urbano"/>
    <n v="1332"/>
    <n v="11.680800437927246"/>
    <n v="30.912599563598633"/>
    <n v="55.976898193359375"/>
    <n v="13.110500335693359"/>
    <n v="10.508859634399414"/>
    <n v="4139"/>
    <n v="15"/>
    <n v="270.96600000000001"/>
    <n v="21"/>
    <n v="14.129"/>
    <n v="249.31488210000001"/>
    <n v="116.44499999999999"/>
    <n v="23.969449996948242"/>
    <n v="3363"/>
    <n v="21997"/>
    <n v="69"/>
    <n v="378.09180032733224"/>
    <n v="199.67400000000001"/>
    <n v="66.708735238438663"/>
    <n v="15.274979148675479"/>
    <n v="0.44954925600086892"/>
    <n v="0.46666666666666667"/>
    <n v="0.61368710535533832"/>
  </r>
  <r>
    <s v="Centro"/>
    <n v="5"/>
    <x v="4"/>
    <n v="5102"/>
    <x v="39"/>
    <x v="1"/>
    <s v="rural"/>
    <n v="160"/>
    <n v="9.8396596908569336"/>
    <n v="48.148097991943359"/>
    <n v="44.781101226806641"/>
    <n v="7.0707001686096191"/>
    <n v="2.5654599666595459"/>
    <n v="81"/>
    <n v="0"/>
    <n v="29.885999999999999"/>
    <n v="13"/>
    <n v="1.631"/>
    <n v="70.749300030000001"/>
    <n v="7.7789999999999999"/>
    <n v="1.5801867246627808"/>
    <n v="313"/>
    <n v="1321"/>
    <n v="8"/>
    <n v="309.42952066115703"/>
    <n v="20.975999999999999"/>
    <n v="76.277650648360023"/>
    <n v="2.7102991367195344"/>
    <n v="8.7976539589442824E-3"/>
    <n v="0.28888888888888886"/>
    <n v="0.43919273159442668"/>
  </r>
  <r>
    <s v="Centro"/>
    <n v="5"/>
    <x v="4"/>
    <n v="5103"/>
    <x v="40"/>
    <x v="0"/>
    <s v="urbano"/>
    <n v="207"/>
    <n v="9.8727302551269531"/>
    <n v="47.142898559570313"/>
    <n v="41.428600311279297"/>
    <n v="11.42859935760498"/>
    <n v="11.895199775695801"/>
    <n v="287"/>
    <n v="2"/>
    <n v="59.906999999999996"/>
    <n v="9"/>
    <n v="1.976"/>
    <n v="455.1795012"/>
    <n v="17.797999999999998"/>
    <n v="4.4012956619262695"/>
    <n v="456"/>
    <n v="1883"/>
    <n v="9"/>
    <n v="556.91585294117647"/>
    <n v="43.316000000000003"/>
    <n v="47.788346107673839"/>
    <n v="4.7907590097985207"/>
    <n v="3.1171934397740849E-2"/>
    <n v="0.2"/>
    <n v="0.44232699898348937"/>
  </r>
  <r>
    <s v="Centro"/>
    <n v="5"/>
    <x v="4"/>
    <n v="5105"/>
    <x v="41"/>
    <x v="1"/>
    <s v="rural"/>
    <n v="109"/>
    <n v="9.8758602142333984"/>
    <n v="46.408798217773437"/>
    <n v="45.856399536132812"/>
    <n v="7.7348003387451172"/>
    <n v="13.247929573059082"/>
    <n v="130"/>
    <n v="1"/>
    <n v="16.268000000000001"/>
    <n v="14"/>
    <n v="0.997"/>
    <n v="7.1341660599999992"/>
    <n v="2.7370000000000001"/>
    <n v="0.3145611584186554"/>
    <n v="199"/>
    <n v="712"/>
    <n v="2"/>
    <n v="299.57716393442621"/>
    <n v="11.798"/>
    <n v="92.388540430581457"/>
    <n v="7.9911482665355296"/>
    <n v="1.4119691539046377E-2"/>
    <n v="0.31111111111111112"/>
    <n v="0.44262364129888299"/>
  </r>
  <r>
    <s v="Centro"/>
    <n v="5"/>
    <x v="4"/>
    <n v="5107"/>
    <x v="42"/>
    <x v="0"/>
    <s v="urbano"/>
    <n v="152"/>
    <n v="9.3000001907348633"/>
    <n v="48.091598510742188"/>
    <n v="49.618301391601563"/>
    <n v="2.29010009765625"/>
    <n v="3.7049200534820557"/>
    <n v="292"/>
    <n v="0"/>
    <n v="25.818000000000001"/>
    <n v="17"/>
    <n v="1.5369999999999999"/>
    <n v="9.3919510700000011"/>
    <n v="6.319"/>
    <n v="0.93963974714279175"/>
    <n v="241"/>
    <n v="1546"/>
    <n v="5"/>
    <n v="272.60197826086954"/>
    <n v="17.728999999999999"/>
    <n v="85.735236053922947"/>
    <n v="11.309938802385933"/>
    <n v="3.1714999456934942E-2"/>
    <n v="0.37777777777777777"/>
    <n v="0.38804642642043607"/>
  </r>
  <r>
    <s v="Centro"/>
    <n v="5"/>
    <x v="4"/>
    <n v="5109"/>
    <x v="43"/>
    <x v="0"/>
    <s v="urbano"/>
    <n v="1931"/>
    <n v="12.047900199890137"/>
    <n v="30.152898788452148"/>
    <n v="51.638698577880859"/>
    <n v="18.20829963684082"/>
    <n v="14.099809646606445"/>
    <n v="3592"/>
    <n v="7"/>
    <n v="290.78100000000001"/>
    <n v="16"/>
    <n v="19.594000000000001"/>
    <n v="136.48774649999999"/>
    <n v="159.29400000000001"/>
    <n v="24.074392318725586"/>
    <n v="3591"/>
    <n v="18275"/>
    <n v="76"/>
    <n v="492.1458576779026"/>
    <n v="210.73500000000001"/>
    <n v="91.631670107006428"/>
    <n v="12.352939153521035"/>
    <n v="0.39013793852503531"/>
    <n v="0.35555555555555557"/>
    <n v="0.64847903702782117"/>
  </r>
  <r>
    <s v="Centro"/>
    <n v="5"/>
    <x v="4"/>
    <n v="5301"/>
    <x v="44"/>
    <x v="1"/>
    <s v="rural"/>
    <n v="235"/>
    <n v="11.648900032043457"/>
    <n v="36.117900848388672"/>
    <n v="49.508602142333984"/>
    <n v="14.373500823974609"/>
    <n v="13.010050773620605"/>
    <n v="406"/>
    <n v="1"/>
    <n v="75.081000000000003"/>
    <n v="8"/>
    <n v="3.9510000000000001"/>
    <n v="23.896803640000002"/>
    <n v="26.042000000000002"/>
    <n v="2.8413214683532715"/>
    <n v="836"/>
    <n v="6223"/>
    <n v="11"/>
    <n v="581.74631481481481"/>
    <n v="53.701999999999998"/>
    <n v="43.76000893821459"/>
    <n v="5.4074932406334488"/>
    <n v="4.4096882806560225E-2"/>
    <n v="0.17777777777777778"/>
    <n v="0.61066373989223166"/>
  </r>
  <r>
    <s v="Centro"/>
    <n v="5"/>
    <x v="4"/>
    <n v="5302"/>
    <x v="45"/>
    <x v="1"/>
    <s v="rural"/>
    <n v="41"/>
    <n v="9.7189197540283203"/>
    <n v="46.396400451660156"/>
    <n v="45.045001983642578"/>
    <n v="8.5585994720458984"/>
    <n v="13.137349128723145"/>
    <n v="39"/>
    <n v="0"/>
    <n v="11.096"/>
    <n v="8"/>
    <n v="0.57299999999999995"/>
    <n v="1.59371196"/>
    <n v="2.379"/>
    <n v="0.23369124531745911"/>
    <n v="170"/>
    <n v="537"/>
    <n v="3"/>
    <n v="398.02132098765435"/>
    <n v="7.923"/>
    <n v="51.748075224031304"/>
    <n v="3.5147801009372746"/>
    <n v="4.2359074617139133E-3"/>
    <n v="0.17777777777777778"/>
    <n v="0.42774958706657584"/>
  </r>
  <r>
    <s v="Centro"/>
    <n v="5"/>
    <x v="4"/>
    <n v="5303"/>
    <x v="46"/>
    <x v="1"/>
    <s v="rural"/>
    <n v="30"/>
    <n v="9.5068502426147461"/>
    <n v="51.5625"/>
    <n v="42.1875"/>
    <n v="6.25"/>
    <n v="13.063189506530762"/>
    <n v="39"/>
    <n v="0"/>
    <n v="8.0109999999999992"/>
    <n v="10"/>
    <n v="0.42799999999999999"/>
    <n v="2.5079467499999999"/>
    <n v="4.8220000000000001"/>
    <n v="0.37629589438438416"/>
    <n v="80"/>
    <n v="148"/>
    <n v="1"/>
    <n v="369.84591428571429"/>
    <n v="5.7519999999999998"/>
    <n v="52.155771905424203"/>
    <n v="4.8683060791411821"/>
    <n v="4.2359074617139133E-3"/>
    <n v="0.22222222222222221"/>
    <n v="0.40765066923708471"/>
  </r>
  <r>
    <s v="Centro"/>
    <n v="5"/>
    <x v="4"/>
    <n v="5304"/>
    <x v="47"/>
    <x v="1"/>
    <s v="rural"/>
    <n v="72"/>
    <n v="9.885350227355957"/>
    <n v="50"/>
    <n v="42.718399047851563"/>
    <n v="7.2815999984741211"/>
    <n v="6.4022197723388672"/>
    <n v="52"/>
    <n v="1"/>
    <n v="17.474"/>
    <n v="8"/>
    <n v="0.98399999999999999"/>
    <n v="8.4377478999999997"/>
    <n v="4.7759999999999998"/>
    <n v="0.36989614367485046"/>
    <n v="140"/>
    <n v="324"/>
    <n v="1"/>
    <n v="289.49112048192768"/>
    <n v="12.682"/>
    <n v="56.773379593124112"/>
    <n v="2.9758498340391437"/>
    <n v="5.6478766156185514E-3"/>
    <n v="0.17777777777777778"/>
    <n v="0.44352305862992558"/>
  </r>
  <r>
    <s v="Centro"/>
    <n v="5"/>
    <x v="4"/>
    <n v="5401"/>
    <x v="48"/>
    <x v="1"/>
    <s v="rural"/>
    <n v="183"/>
    <n v="9.6049699783325195"/>
    <n v="48.072601318359375"/>
    <n v="45.805000305175781"/>
    <n v="6.1223998069763184"/>
    <n v="18.404390335083008"/>
    <n v="145"/>
    <n v="0"/>
    <n v="38.085999999999999"/>
    <n v="15"/>
    <n v="2.8130000000000002"/>
    <n v="5.3118502100000002"/>
    <n v="6.2460000000000004"/>
    <n v="0.6262671947479248"/>
    <n v="385"/>
    <n v="2366"/>
    <n v="9"/>
    <n v="280.14459999999997"/>
    <n v="27.16"/>
    <n v="67.378497790868934"/>
    <n v="3.8071732395105813"/>
    <n v="1.5748886716628652E-2"/>
    <n v="0.33333333333333331"/>
    <n v="0.41694998101697067"/>
  </r>
  <r>
    <s v="Centro"/>
    <n v="5"/>
    <x v="4"/>
    <n v="5402"/>
    <x v="49"/>
    <x v="1"/>
    <s v="rural"/>
    <n v="158"/>
    <n v="9.6278200149536133"/>
    <n v="49.393901824951172"/>
    <n v="46.060600280761719"/>
    <n v="4.5455002784729004"/>
    <n v="7.7713499069213867"/>
    <n v="81"/>
    <n v="1"/>
    <n v="20.986000000000001"/>
    <n v="12"/>
    <n v="1.4730000000000001"/>
    <n v="5.2613031500000007"/>
    <n v="4.8860000000000001"/>
    <n v="0.4826805591583252"/>
    <n v="292"/>
    <n v="1521"/>
    <n v="4"/>
    <n v="327.76302631578949"/>
    <n v="14.557"/>
    <n v="108.5388472899636"/>
    <n v="3.8597160011436196"/>
    <n v="8.7976539589442824E-3"/>
    <n v="0.26666666666666666"/>
    <n v="0.41911559645780877"/>
  </r>
  <r>
    <s v="Centro"/>
    <n v="5"/>
    <x v="4"/>
    <n v="5403"/>
    <x v="50"/>
    <x v="1"/>
    <s v="rural"/>
    <n v="31"/>
    <n v="10.090900421142578"/>
    <n v="42.105300903320312"/>
    <n v="53.684200286865234"/>
    <n v="4.2105002403259277"/>
    <n v="2.5257301330566406"/>
    <n v="20"/>
    <n v="0"/>
    <n v="5.5739999999999998"/>
    <n v="13"/>
    <n v="0.35199999999999998"/>
    <n v="2.0382279599999999"/>
    <n v="0.78200000000000003"/>
    <n v="0.10129228979349136"/>
    <n v="49"/>
    <n v="201"/>
    <n v="1"/>
    <n v="330.37729411764707"/>
    <n v="3.9169999999999998"/>
    <n v="79.142200663773309"/>
    <n v="3.5880875493362039"/>
    <n v="2.172260236776366E-3"/>
    <n v="0.28888888888888886"/>
    <n v="0.46300410721260665"/>
  </r>
  <r>
    <s v="Centro"/>
    <n v="5"/>
    <x v="4"/>
    <n v="5404"/>
    <x v="51"/>
    <x v="1"/>
    <s v="rural"/>
    <n v="46"/>
    <n v="8.6794300079345703"/>
    <n v="55.172401428222656"/>
    <n v="42.145599365234375"/>
    <n v="2.6819999217987061"/>
    <n v="6.4924297332763672"/>
    <n v="9"/>
    <n v="0"/>
    <n v="9.76"/>
    <n v="16"/>
    <n v="0.63500000000000001"/>
    <n v="1.0226864899999999"/>
    <n v="1.988"/>
    <n v="0.19971512258052826"/>
    <n v="160"/>
    <n v="540"/>
    <n v="3"/>
    <n v="261.62105555555559"/>
    <n v="6.8639999999999999"/>
    <n v="67.016317016317018"/>
    <n v="0.92213114754098369"/>
    <n v="9.7751710654936461E-4"/>
    <n v="0.35555555555555557"/>
    <n v="0.32923179989351786"/>
  </r>
  <r>
    <s v="Centro"/>
    <n v="5"/>
    <x v="4"/>
    <n v="5405"/>
    <x v="52"/>
    <x v="0"/>
    <s v="urbano"/>
    <n v="60"/>
    <n v="9.1428604125976562"/>
    <n v="57.777797698974609"/>
    <n v="37.777797698974609"/>
    <n v="4.4443998336791992"/>
    <n v="8.6861495971679687"/>
    <n v="22"/>
    <n v="0"/>
    <n v="7.1989999999999998"/>
    <n v="10"/>
    <n v="0.96599999999999997"/>
    <n v="13.158425099999999"/>
    <n v="2.2639999999999998"/>
    <n v="0.32406184077262878"/>
    <n v="100"/>
    <n v="415"/>
    <n v="2"/>
    <n v="219.6417142857143"/>
    <n v="5.234"/>
    <n v="114.6350783339702"/>
    <n v="3.0559799972218364"/>
    <n v="2.3894862604540022E-3"/>
    <n v="0.22222222222222221"/>
    <n v="0.3731534818030231"/>
  </r>
  <r>
    <s v="Centro"/>
    <n v="5"/>
    <x v="4"/>
    <n v="5501"/>
    <x v="53"/>
    <x v="1"/>
    <s v="rural"/>
    <n v="364"/>
    <n v="10.725899696350098"/>
    <n v="39.448299407958984"/>
    <n v="50.758598327636719"/>
    <n v="9.7930994033813477"/>
    <n v="7.8980803489685059"/>
    <n v="373"/>
    <n v="2"/>
    <n v="87.960999999999999"/>
    <n v="15"/>
    <n v="5.2350000000000003"/>
    <n v="30.296496949999998"/>
    <n v="23.837"/>
    <n v="2.0475022792816162"/>
    <n v="1172"/>
    <n v="6807"/>
    <n v="25"/>
    <n v="329.73554513888888"/>
    <n v="63.354999999999997"/>
    <n v="57.454028884855177"/>
    <n v="4.2405156830868229"/>
    <n v="4.0512653415879223E-2"/>
    <n v="0.33333333333333331"/>
    <n v="0.52318625300579691"/>
  </r>
  <r>
    <s v="Centro"/>
    <n v="5"/>
    <x v="4"/>
    <n v="5502"/>
    <x v="54"/>
    <x v="1"/>
    <s v="rural"/>
    <n v="180"/>
    <n v="9.843480110168457"/>
    <n v="48.743701934814453"/>
    <n v="44.556098937988281"/>
    <n v="6.700200080871582"/>
    <n v="10.701800346374512"/>
    <n v="296"/>
    <n v="3"/>
    <n v="54.918999999999997"/>
    <n v="19"/>
    <n v="2.9990000000000001"/>
    <n v="17.999479040000001"/>
    <n v="15.117000000000001"/>
    <n v="1.7127074003219604"/>
    <n v="581"/>
    <n v="3432"/>
    <n v="11"/>
    <n v="283.09688601036271"/>
    <n v="38.348999999999997"/>
    <n v="46.937338652898383"/>
    <n v="5.3897558222108923"/>
    <n v="3.2149451504290216E-2"/>
    <n v="0.42222222222222222"/>
    <n v="0.4395548123730576"/>
  </r>
  <r>
    <s v="Centro"/>
    <n v="5"/>
    <x v="4"/>
    <n v="5503"/>
    <x v="55"/>
    <x v="1"/>
    <s v="rural"/>
    <n v="60"/>
    <n v="9.0226202011108398"/>
    <n v="55.036003112792969"/>
    <n v="36.690597534179688"/>
    <n v="8.2734003067016602"/>
    <n v="6.9830403327941895"/>
    <n v="44"/>
    <n v="0"/>
    <n v="18.931000000000001"/>
    <n v="15"/>
    <n v="1.2869999999999999"/>
    <n v="8.9123857899999983"/>
    <n v="10.132999999999999"/>
    <n v="0.78176605701446533"/>
    <n v="177"/>
    <n v="751"/>
    <n v="2"/>
    <n v="327.29006060606059"/>
    <n v="13.204000000000001"/>
    <n v="45.44077552256892"/>
    <n v="2.324230098779779"/>
    <n v="4.7789725209080045E-3"/>
    <n v="0.33333333333333331"/>
    <n v="0.36175769881486336"/>
  </r>
  <r>
    <s v="Centro"/>
    <n v="5"/>
    <x v="4"/>
    <n v="5504"/>
    <x v="56"/>
    <x v="1"/>
    <s v="rural"/>
    <n v="48"/>
    <n v="10.75879955291748"/>
    <n v="45.895500183105469"/>
    <n v="42.164199829101563"/>
    <n v="11.940299987792969"/>
    <n v="11.296079635620117"/>
    <n v="25"/>
    <n v="0"/>
    <n v="15.952"/>
    <n v="16"/>
    <n v="1.0389999999999999"/>
    <n v="3.0306322099999998"/>
    <n v="4.0170000000000003"/>
    <n v="0.30782508850097656"/>
    <n v="119"/>
    <n v="479"/>
    <n v="3"/>
    <n v="491.82054736842105"/>
    <n v="11.247"/>
    <n v="42.678047479327816"/>
    <n v="1.5672016048144435"/>
    <n v="2.7153252959704571E-3"/>
    <n v="0.35555555555555557"/>
    <n v="0.52630434154828576"/>
  </r>
  <r>
    <s v="Centro"/>
    <n v="5"/>
    <x v="4"/>
    <n v="5506"/>
    <x v="57"/>
    <x v="1"/>
    <s v="rural"/>
    <n v="75"/>
    <n v="9.1124496459960937"/>
    <n v="52.187503814697266"/>
    <n v="42.5"/>
    <n v="5.3125"/>
    <n v="9.0566902160644531"/>
    <n v="44"/>
    <n v="0"/>
    <n v="26.065000000000001"/>
    <n v="17"/>
    <n v="1.1519999999999999"/>
    <n v="2.3335891499999999"/>
    <n v="4.734"/>
    <n v="0.43620607256889343"/>
    <n v="225"/>
    <n v="1207"/>
    <n v="5"/>
    <n v="336.7581683168317"/>
    <n v="17.966000000000001"/>
    <n v="41.745519314260271"/>
    <n v="1.6880874736236331"/>
    <n v="4.7789725209080045E-3"/>
    <n v="0.37777777777777777"/>
    <n v="0.37027129711281254"/>
  </r>
  <r>
    <s v="Centro"/>
    <n v="5"/>
    <x v="4"/>
    <n v="5601"/>
    <x v="58"/>
    <x v="0"/>
    <s v="urbano"/>
    <n v="503"/>
    <n v="10.35159969329834"/>
    <n v="40.046600341796875"/>
    <n v="52.735698699951172"/>
    <n v="7.2177000045776367"/>
    <n v="16.761480331420898"/>
    <n v="1065"/>
    <n v="6"/>
    <n v="99.12"/>
    <n v="19"/>
    <n v="5.1040000000000001"/>
    <n v="23.385894090000001"/>
    <n v="18.817"/>
    <n v="2.2493002414703369"/>
    <n v="1119"/>
    <n v="7028"/>
    <n v="33"/>
    <n v="289.16477243589742"/>
    <n v="71.215000000000003"/>
    <n v="70.631187249877129"/>
    <n v="10.744552058111379"/>
    <n v="0.11567285760834148"/>
    <n v="0.42222222222222222"/>
    <n v="0.48771191746944403"/>
  </r>
  <r>
    <s v="Centro"/>
    <n v="5"/>
    <x v="4"/>
    <n v="5602"/>
    <x v="59"/>
    <x v="0"/>
    <s v="urbano"/>
    <n v="76"/>
    <n v="9.6081104278564453"/>
    <n v="50"/>
    <n v="37.234001159667969"/>
    <n v="12.766000747680664"/>
    <n v="3.7848598957061768"/>
    <n v="79"/>
    <n v="1"/>
    <n v="13.010999999999999"/>
    <n v="6"/>
    <n v="0.76100000000000001"/>
    <n v="2.3259425899999999"/>
    <n v="2.077"/>
    <n v="0.23483490943908691"/>
    <n v="131"/>
    <n v="696"/>
    <n v="2"/>
    <n v="312.80099999999999"/>
    <n v="9.0709999999999997"/>
    <n v="83.783485833976414"/>
    <n v="6.0717854123434023"/>
    <n v="8.5804279352666452E-3"/>
    <n v="0.13333333333333333"/>
    <n v="0.41724761756315931"/>
  </r>
  <r>
    <s v="Centro"/>
    <n v="5"/>
    <x v="4"/>
    <n v="5603"/>
    <x v="60"/>
    <x v="0"/>
    <s v="urbano"/>
    <n v="98"/>
    <n v="9.6866703033447266"/>
    <n v="46.808498382568359"/>
    <n v="47.340400695800781"/>
    <n v="5.851099967956543"/>
    <n v="15.776700019836426"/>
    <n v="187"/>
    <n v="0"/>
    <n v="24.942"/>
    <n v="20"/>
    <n v="1.079"/>
    <n v="2.09340583"/>
    <n v="2.4670000000000001"/>
    <n v="0.26350703835487366"/>
    <n v="200"/>
    <n v="1135"/>
    <n v="4"/>
    <n v="319.18801612903223"/>
    <n v="17.46"/>
    <n v="56.128293241695303"/>
    <n v="7.4973939539732175"/>
    <n v="2.0310633213859019E-2"/>
    <n v="0.44444444444444442"/>
    <n v="0.42469314083337961"/>
  </r>
  <r>
    <s v="Centro"/>
    <n v="5"/>
    <x v="4"/>
    <n v="5604"/>
    <x v="61"/>
    <x v="0"/>
    <s v="urbano"/>
    <n v="94"/>
    <n v="10.911100387573242"/>
    <n v="40.678001403808594"/>
    <n v="47.457599639892578"/>
    <n v="11.864399909973145"/>
    <n v="14.150010108947754"/>
    <n v="100"/>
    <n v="0"/>
    <n v="15.204000000000001"/>
    <n v="12"/>
    <n v="0.86099999999999999"/>
    <n v="1.0742181399999999"/>
    <n v="1.2609999999999999"/>
    <n v="0.14789110422134399"/>
    <n v="115"/>
    <n v="279"/>
    <n v="2"/>
    <n v="461.39284999999995"/>
    <n v="10.41"/>
    <n v="90.297790585975022"/>
    <n v="6.5772165219679035"/>
    <n v="1.0861301183881828E-2"/>
    <n v="0.26666666666666666"/>
    <n v="0.54073867461533098"/>
  </r>
  <r>
    <s v="Centro"/>
    <n v="5"/>
    <x v="4"/>
    <n v="5605"/>
    <x v="62"/>
    <x v="0"/>
    <s v="urbano"/>
    <n v="69"/>
    <n v="10.116700172424316"/>
    <n v="45.569599151611328"/>
    <n v="50.632900238037109"/>
    <n v="3.7974998950958252"/>
    <n v="2.9544699192047119"/>
    <n v="96"/>
    <n v="0"/>
    <n v="11.365"/>
    <n v="8"/>
    <n v="0.58399999999999996"/>
    <n v="1.84159516"/>
    <n v="1.0169999999999999"/>
    <n v="0.12414877861738205"/>
    <n v="54"/>
    <n v="85"/>
    <n v="1"/>
    <n v="328.6395454545455"/>
    <n v="7.9909999999999997"/>
    <n v="86.347140533099747"/>
    <n v="8.4469863616366041"/>
    <n v="1.0426849136526556E-2"/>
    <n v="0.17777777777777778"/>
    <n v="0.46544928227608712"/>
  </r>
  <r>
    <s v="Centro"/>
    <n v="5"/>
    <x v="4"/>
    <n v="5606"/>
    <x v="63"/>
    <x v="1"/>
    <s v="rural"/>
    <n v="105"/>
    <n v="9.1791000366210937"/>
    <n v="52.438999176025391"/>
    <n v="41.463397979736328"/>
    <n v="6.097599983215332"/>
    <n v="20.534580230712891"/>
    <n v="21"/>
    <n v="0"/>
    <n v="9.07"/>
    <n v="8"/>
    <n v="1.4179999999999999"/>
    <n v="31.274331620000002"/>
    <n v="5.0490000000000004"/>
    <n v="0.93999654054641724"/>
    <n v="117"/>
    <n v="559"/>
    <n v="4"/>
    <n v="354.61794285714285"/>
    <n v="6.4909999999999997"/>
    <n v="161.76244030195653"/>
    <n v="2.3153252480705624"/>
    <n v="2.2808732486151841E-3"/>
    <n v="0.17777777777777778"/>
    <n v="0.37658809727680637"/>
  </r>
  <r>
    <s v="Centro"/>
    <n v="5"/>
    <x v="4"/>
    <n v="5701"/>
    <x v="64"/>
    <x v="1"/>
    <s v="rural"/>
    <n v="398"/>
    <n v="9.5821199417114258"/>
    <n v="51.696300506591797"/>
    <n v="41.033901214599609"/>
    <n v="7.2697997093200684"/>
    <n v="9.0076198577880859"/>
    <n v="543"/>
    <n v="2"/>
    <n v="77.533000000000001"/>
    <n v="13"/>
    <n v="4.97"/>
    <n v="20.425792190000003"/>
    <n v="34.656999999999996"/>
    <n v="3.1050963401794434"/>
    <n v="1085"/>
    <n v="6871"/>
    <n v="20"/>
    <n v="324.43992916666662"/>
    <n v="54.304000000000002"/>
    <n v="73.29110194460813"/>
    <n v="7.0034694904105352"/>
    <n v="5.8976865428478333E-2"/>
    <n v="0.28888888888888886"/>
    <n v="0.41478436557613257"/>
  </r>
  <r>
    <s v="Centro"/>
    <n v="5"/>
    <x v="4"/>
    <n v="5702"/>
    <x v="65"/>
    <x v="1"/>
    <s v="rural"/>
    <n v="57"/>
    <n v="8.549220085144043"/>
    <n v="62.711898803710938"/>
    <n v="31.355899810791016"/>
    <n v="5.9321999549865723"/>
    <n v="7.4342103004455566"/>
    <n v="52"/>
    <n v="0"/>
    <n v="13.303000000000001"/>
    <n v="10"/>
    <n v="0.72"/>
    <n v="1.16189378"/>
    <n v="2.0019999999999998"/>
    <n v="0.18322640657424927"/>
    <n v="187"/>
    <n v="512"/>
    <n v="3"/>
    <n v="278.8449"/>
    <n v="9.3040000000000003"/>
    <n v="61.26397248495271"/>
    <n v="3.9088927309629411"/>
    <n v="5.6478766156185514E-3"/>
    <n v="0.22222222222222221"/>
    <n v="0.31689113611159681"/>
  </r>
  <r>
    <s v="Centro"/>
    <n v="5"/>
    <x v="4"/>
    <n v="5703"/>
    <x v="66"/>
    <x v="1"/>
    <s v="rural"/>
    <n v="121"/>
    <n v="9.9032297134399414"/>
    <n v="40.784297943115234"/>
    <n v="55.294101715087891"/>
    <n v="3.9216001033782959"/>
    <n v="11.341259956359863"/>
    <n v="182"/>
    <n v="1"/>
    <n v="23.599"/>
    <n v="16"/>
    <n v="1.24"/>
    <n v="3.9616004600000001"/>
    <n v="5.8529999999999998"/>
    <n v="0.50804752111434937"/>
    <n v="274"/>
    <n v="1394"/>
    <n v="4"/>
    <n v="272.85620792079209"/>
    <n v="16.754999999999999"/>
    <n v="72.217248582512681"/>
    <n v="7.7121911945421413"/>
    <n v="1.9767568154664929E-2"/>
    <n v="0.35555555555555557"/>
    <n v="0.44521758944314893"/>
  </r>
  <r>
    <s v="Centro"/>
    <n v="5"/>
    <x v="4"/>
    <n v="5704"/>
    <x v="67"/>
    <x v="1"/>
    <s v="rural"/>
    <n v="34"/>
    <n v="9.4081602096557617"/>
    <n v="49.142898559570313"/>
    <n v="44.571399688720703"/>
    <n v="6.2857003211975098"/>
    <n v="9.4329299926757812"/>
    <n v="12"/>
    <n v="0"/>
    <n v="7.508"/>
    <n v="12"/>
    <n v="0.45100000000000001"/>
    <n v="2.59844191"/>
    <n v="5.1210000000000004"/>
    <n v="0.35556480288505554"/>
    <n v="141"/>
    <n v="329"/>
    <n v="2"/>
    <n v="380.23380263157895"/>
    <n v="5.2930000000000001"/>
    <n v="64.235783109767624"/>
    <n v="1.5982951518380393"/>
    <n v="1.3033561420658195E-3"/>
    <n v="0.26666666666666666"/>
    <n v="0.3982973074557955"/>
  </r>
  <r>
    <s v="Centro"/>
    <n v="5"/>
    <x v="4"/>
    <n v="5705"/>
    <x v="68"/>
    <x v="1"/>
    <s v="rural"/>
    <n v="65"/>
    <n v="10.018099784851074"/>
    <n v="40.796001434326172"/>
    <n v="51.741302490234375"/>
    <n v="7.4626998901367188"/>
    <n v="8.3155107498168945"/>
    <n v="32"/>
    <n v="0"/>
    <n v="17.175000000000001"/>
    <n v="10"/>
    <n v="0.93600000000000005"/>
    <n v="1.26398334"/>
    <n v="2.8860000000000001"/>
    <n v="0.1999153345823288"/>
    <n v="219"/>
    <n v="341"/>
    <n v="3"/>
    <n v="312.76830120481929"/>
    <n v="11.904"/>
    <n v="54.603494623655919"/>
    <n v="1.8631732168850073"/>
    <n v="3.4756163788421854E-3"/>
    <n v="0.22222222222222221"/>
    <n v="0.45610441664886464"/>
  </r>
  <r>
    <s v="Centro"/>
    <n v="5"/>
    <x v="4"/>
    <n v="5706"/>
    <x v="69"/>
    <x v="1"/>
    <s v="rural"/>
    <n v="77"/>
    <n v="9.7285699844360352"/>
    <n v="46.992500305175781"/>
    <n v="47.744400024414063"/>
    <n v="5.2631998062133789"/>
    <n v="7.3630104064941406"/>
    <n v="37"/>
    <n v="0"/>
    <n v="14.571999999999999"/>
    <n v="9"/>
    <n v="0.84399999999999997"/>
    <n v="2.1942199700000002"/>
    <n v="5.319"/>
    <n v="0.31912532448768616"/>
    <n v="185"/>
    <n v="716"/>
    <n v="4"/>
    <n v="266.54456249999998"/>
    <n v="10.143000000000001"/>
    <n v="75.914423740510699"/>
    <n v="2.5391161130936042"/>
    <n v="4.018681438036277E-3"/>
    <n v="0.2"/>
    <n v="0.4286641890133972"/>
  </r>
  <r>
    <s v="Centro"/>
    <n v="5"/>
    <x v="4"/>
    <n v="5801"/>
    <x v="70"/>
    <x v="0"/>
    <s v="urbano"/>
    <n v="594"/>
    <n v="11.748900413513184"/>
    <n v="28.649101257324219"/>
    <n v="55.575698852539063"/>
    <n v="15.775200843811035"/>
    <n v="13.353580474853516"/>
    <n v="1020"/>
    <n v="2"/>
    <n v="160.97300000000001"/>
    <n v="13"/>
    <n v="6.4029999999999996"/>
    <n v="18.640378579999997"/>
    <n v="31.347999999999999"/>
    <n v="2.8791382312774658"/>
    <n v="1969"/>
    <n v="10822"/>
    <n v="39"/>
    <n v="455.96093911007023"/>
    <n v="118.32899999999999"/>
    <n v="50.199021372613643"/>
    <n v="6.3364663639243854"/>
    <n v="0.11078527207559466"/>
    <n v="0.28888888888888886"/>
    <n v="0.62014129013828345"/>
  </r>
  <r>
    <s v="Centro"/>
    <n v="5"/>
    <x v="4"/>
    <n v="5802"/>
    <x v="71"/>
    <x v="1"/>
    <s v="rural"/>
    <n v="197"/>
    <n v="8.8899297714233398"/>
    <n v="56.636299133300781"/>
    <n v="41.033397674560547"/>
    <n v="2.3303000926971436"/>
    <n v="6.4547395706176758"/>
    <n v="170"/>
    <n v="2"/>
    <n v="45.441000000000003"/>
    <n v="12"/>
    <n v="2.5230000000000001"/>
    <n v="7.3221858099999997"/>
    <n v="10.172000000000001"/>
    <n v="0.78169220685958862"/>
    <n v="517"/>
    <n v="2598"/>
    <n v="11"/>
    <n v="239.86373441734418"/>
    <n v="32"/>
    <n v="61.5625"/>
    <n v="3.7411148522259632"/>
    <n v="1.846421201259911E-2"/>
    <n v="0.26666666666666666"/>
    <n v="0.34918194464222357"/>
  </r>
  <r>
    <s v="Centro"/>
    <n v="5"/>
    <x v="4"/>
    <n v="5803"/>
    <x v="72"/>
    <x v="1"/>
    <s v="rural"/>
    <n v="50"/>
    <n v="9.6122398376464844"/>
    <n v="46.351902008056641"/>
    <n v="42.918498992919922"/>
    <n v="10.729599952697754"/>
    <n v="8.9405994415283203"/>
    <n v="19"/>
    <n v="0"/>
    <n v="16.102"/>
    <n v="10"/>
    <n v="0.85899999999999999"/>
    <n v="2.0618262999999999"/>
    <n v="3.633"/>
    <n v="0.31704720854759216"/>
    <n v="170"/>
    <n v="586"/>
    <n v="2"/>
    <n v="324.3363804347826"/>
    <n v="11.318"/>
    <n v="44.17741650468281"/>
    <n v="1.1799776425288784"/>
    <n v="2.0636472249375474E-3"/>
    <n v="0.22222222222222221"/>
    <n v="0.41763898295793511"/>
  </r>
  <r>
    <s v="Centro"/>
    <n v="5"/>
    <x v="4"/>
    <n v="5804"/>
    <x v="73"/>
    <x v="0"/>
    <s v="urbano"/>
    <n v="381"/>
    <n v="11.73069953918457"/>
    <n v="32.698101043701172"/>
    <n v="50.651996612548828"/>
    <n v="16.649900436401367"/>
    <n v="11.722610473632813"/>
    <n v="702"/>
    <n v="4"/>
    <n v="131.93799999999999"/>
    <n v="16"/>
    <n v="3.9039999999999999"/>
    <n v="8.1829606600000009"/>
    <n v="13.461"/>
    <n v="1.3324675559997559"/>
    <n v="1261"/>
    <n v="6560"/>
    <n v="26"/>
    <n v="432.018437994723"/>
    <n v="95.478999999999999"/>
    <n v="39.904062673467465"/>
    <n v="5.320680925889433"/>
    <n v="7.6246334310850442E-2"/>
    <n v="0.35555555555555557"/>
    <n v="0.61841629970888468"/>
  </r>
  <r>
    <s v="Centro"/>
    <n v="6"/>
    <x v="5"/>
    <n v="6101"/>
    <x v="74"/>
    <x v="0"/>
    <s v="urbano"/>
    <n v="1040"/>
    <n v="10.867799758911133"/>
    <n v="40.510898590087891"/>
    <n v="49.426498413085938"/>
    <n v="10.062600135803223"/>
    <n v="14.239290237426758"/>
    <n v="2531"/>
    <n v="18"/>
    <n v="248.03299999999999"/>
    <n v="12"/>
    <n v="11.193"/>
    <n v="206.28261769999997"/>
    <n v="113.65900000000001"/>
    <n v="13.399394989013672"/>
    <n v="2687"/>
    <n v="19547"/>
    <n v="49"/>
    <n v="386.27475394736842"/>
    <n v="179.529"/>
    <n v="57.929359602069859"/>
    <n v="10.204287332733951"/>
    <n v="0.27489953296404912"/>
    <n v="0.26666666666666666"/>
    <n v="0.53663485143186629"/>
  </r>
  <r>
    <s v="Centro"/>
    <n v="6"/>
    <x v="5"/>
    <n v="6102"/>
    <x v="75"/>
    <x v="1"/>
    <s v="rural"/>
    <n v="56"/>
    <n v="9.312800407409668"/>
    <n v="54.0635986328125"/>
    <n v="40.282699584960938"/>
    <n v="5.6536998748779297"/>
    <n v="9.8079595565795898"/>
    <n v="48"/>
    <n v="1"/>
    <n v="12.593999999999999"/>
    <n v="10"/>
    <n v="0.53900000000000003"/>
    <n v="2.6206308599999999"/>
    <n v="3.4510000000000001"/>
    <n v="0.19937141239643097"/>
    <n v="111"/>
    <n v="437"/>
    <n v="2"/>
    <n v="276.15139830508474"/>
    <n v="9.0449999999999999"/>
    <n v="61.912658927584303"/>
    <n v="3.8113387327298711"/>
    <n v="5.2134245682632779E-3"/>
    <n v="0.22222222222222221"/>
    <n v="0.38925956875962342"/>
  </r>
  <r>
    <s v="Centro"/>
    <n v="6"/>
    <x v="5"/>
    <n v="6103"/>
    <x v="76"/>
    <x v="1"/>
    <s v="rural"/>
    <n v="32"/>
    <n v="8.81719970703125"/>
    <n v="58.749996185302734"/>
    <n v="35.416702270507812"/>
    <n v="5.8332996368408203"/>
    <n v="8.5641498565673828"/>
    <n v="10"/>
    <n v="1"/>
    <n v="7.1870000000000003"/>
    <n v="9"/>
    <n v="0.4"/>
    <n v="0.65828239"/>
    <n v="0.89600000000000002"/>
    <n v="8.3884268999099731E-2"/>
    <n v="82"/>
    <n v="235"/>
    <n v="1"/>
    <n v="254.89838636363635"/>
    <n v="5.0389999999999997"/>
    <n v="63.504663623734871"/>
    <n v="1.3914011409489355"/>
    <n v="1.086130118388183E-3"/>
    <n v="0.2"/>
    <n v="0.34228894254019371"/>
  </r>
  <r>
    <s v="Centro"/>
    <n v="6"/>
    <x v="5"/>
    <n v="6104"/>
    <x v="77"/>
    <x v="1"/>
    <s v="rural"/>
    <n v="71"/>
    <n v="8.9955596923828125"/>
    <n v="54.285697937011719"/>
    <n v="39.285697937011719"/>
    <n v="6.4286003112792969"/>
    <n v="1.5644699335098267"/>
    <n v="34"/>
    <n v="1"/>
    <n v="17.545999999999999"/>
    <n v="14"/>
    <n v="0.98499999999999999"/>
    <n v="4.7095297900000004"/>
    <n v="14.88"/>
    <n v="0.83483701944351196"/>
    <n v="222"/>
    <n v="1117"/>
    <n v="3"/>
    <n v="319.00988235294119"/>
    <n v="12.494999999999999"/>
    <n v="56.82272909163666"/>
    <n v="1.9377635928416732"/>
    <n v="3.6928424025198217E-3"/>
    <n v="0.31111111111111112"/>
    <n v="0.35919303528674223"/>
  </r>
  <r>
    <s v="Centro"/>
    <n v="6"/>
    <x v="5"/>
    <n v="6105"/>
    <x v="78"/>
    <x v="1"/>
    <s v="rural"/>
    <n v="73"/>
    <n v="9.375889778137207"/>
    <n v="48.295501708984375"/>
    <n v="47.159099578857422"/>
    <n v="4.5455002784729004"/>
    <n v="9.0161800384521484"/>
    <n v="39"/>
    <n v="1"/>
    <n v="20.210999999999999"/>
    <n v="15"/>
    <n v="0.89900000000000002"/>
    <n v="5.4839095999999996"/>
    <n v="6.6859999999999999"/>
    <n v="0.93570238351821899"/>
    <n v="228"/>
    <n v="774"/>
    <n v="2"/>
    <n v="280.55466917293234"/>
    <n v="14.436"/>
    <n v="50.568024383485728"/>
    <n v="1.929642274009203"/>
    <n v="4.2359074617139133E-3"/>
    <n v="0.33333333333333331"/>
    <n v="0.39523887276100922"/>
  </r>
  <r>
    <s v="Centro"/>
    <n v="6"/>
    <x v="5"/>
    <n v="6106"/>
    <x v="79"/>
    <x v="1"/>
    <s v="rural"/>
    <n v="126"/>
    <n v="9.305729866027832"/>
    <n v="53.325302124023438"/>
    <n v="43.047199249267578"/>
    <n v="3.6276001930236816"/>
    <n v="7.1517305374145508"/>
    <n v="152"/>
    <n v="2"/>
    <n v="30.672000000000001"/>
    <n v="13"/>
    <n v="1.31"/>
    <n v="7.8828866"/>
    <n v="12.034000000000001"/>
    <n v="0.72149759531021118"/>
    <n v="371"/>
    <n v="2532"/>
    <n v="6"/>
    <n v="271.61576571428571"/>
    <n v="22.283000000000001"/>
    <n v="56.545348471929273"/>
    <n v="4.9556598852373499"/>
    <n v="1.6509177799500379E-2"/>
    <n v="0.28888888888888886"/>
    <n v="0.38858945720376475"/>
  </r>
  <r>
    <s v="Centro"/>
    <n v="6"/>
    <x v="5"/>
    <n v="6107"/>
    <x v="80"/>
    <x v="1"/>
    <s v="rural"/>
    <n v="125"/>
    <n v="9.2211198806762695"/>
    <n v="51.036296844482422"/>
    <n v="45.854900360107422"/>
    <n v="3.108799934387207"/>
    <n v="13.23820972442627"/>
    <n v="32"/>
    <n v="1"/>
    <n v="23.591999999999999"/>
    <n v="9"/>
    <n v="1.5680000000000001"/>
    <n v="10.88337823"/>
    <n v="9.6590000000000007"/>
    <n v="0.54699701070785522"/>
    <n v="210"/>
    <n v="936"/>
    <n v="2"/>
    <n v="305.89254901960783"/>
    <n v="16.902000000000001"/>
    <n v="73.955744882262451"/>
    <n v="1.356391997287216"/>
    <n v="3.4756163788421854E-3"/>
    <n v="0.2"/>
    <n v="0.38057053391865808"/>
  </r>
  <r>
    <s v="Centro"/>
    <n v="6"/>
    <x v="5"/>
    <n v="6108"/>
    <x v="81"/>
    <x v="1"/>
    <s v="rural"/>
    <n v="167"/>
    <n v="10.62600040435791"/>
    <n v="47.545997619628906"/>
    <n v="38.036800384521484"/>
    <n v="14.417200088500977"/>
    <n v="6.6692004203796387"/>
    <n v="110"/>
    <n v="0"/>
    <n v="35.365000000000002"/>
    <n v="18"/>
    <n v="1.4970000000000001"/>
    <n v="3.4003845899999998"/>
    <n v="6.5389999999999997"/>
    <n v="0.59234726428985596"/>
    <n v="537"/>
    <n v="2046"/>
    <n v="10"/>
    <n v="526.07057364341085"/>
    <n v="24.744"/>
    <n v="67.491108955706437"/>
    <n v="3.1104199066874028"/>
    <n v="1.1947431302270013E-2"/>
    <n v="0.4"/>
    <n v="0.51371828352922466"/>
  </r>
  <r>
    <s v="Centro"/>
    <n v="6"/>
    <x v="5"/>
    <n v="6109"/>
    <x v="82"/>
    <x v="1"/>
    <s v="rural"/>
    <n v="71"/>
    <n v="9.1578998565673828"/>
    <n v="56.232704162597656"/>
    <n v="40.720199584960938"/>
    <n v="3.0471000671386719"/>
    <n v="5.5580897331237793"/>
    <n v="29"/>
    <n v="0"/>
    <n v="13.756"/>
    <n v="11"/>
    <n v="0.83199999999999996"/>
    <n v="2.35649066"/>
    <n v="6.71"/>
    <n v="0.26191237568855286"/>
    <n v="126"/>
    <n v="234"/>
    <n v="2"/>
    <n v="261.30210897435899"/>
    <n v="9.8940000000000001"/>
    <n v="71.760663028097838"/>
    <n v="2.1081709799360282"/>
    <n v="3.1497773433257306E-3"/>
    <n v="0.24444444444444444"/>
    <n v="0.37457884722464313"/>
  </r>
  <r>
    <s v="Centro"/>
    <n v="6"/>
    <x v="5"/>
    <n v="6110"/>
    <x v="83"/>
    <x v="1"/>
    <s v="rural"/>
    <n v="99"/>
    <n v="9.5837802886962891"/>
    <n v="51.717197418212891"/>
    <n v="41.616203308105469"/>
    <n v="6.6666998863220215"/>
    <n v="3.2148599624633789"/>
    <n v="109"/>
    <n v="0"/>
    <n v="26.670999999999999"/>
    <n v="12"/>
    <n v="1.038"/>
    <n v="19.17674787"/>
    <n v="16.974"/>
    <n v="1.3633230924606323"/>
    <n v="214"/>
    <n v="651"/>
    <n v="4"/>
    <n v="354.07924581005585"/>
    <n v="18.96"/>
    <n v="52.215189873417721"/>
    <n v="4.0868358891680101"/>
    <n v="1.1838818290431194E-2"/>
    <n v="0.26666666666666666"/>
    <n v="0.41494172519560246"/>
  </r>
  <r>
    <s v="Centro"/>
    <n v="6"/>
    <x v="5"/>
    <n v="6111"/>
    <x v="84"/>
    <x v="1"/>
    <s v="rural"/>
    <n v="62"/>
    <n v="9.3591804504394531"/>
    <n v="52.173900604248047"/>
    <n v="41.304298400878906"/>
    <n v="6.521700382232666"/>
    <n v="7.9726300239562988"/>
    <n v="36"/>
    <n v="0"/>
    <n v="13.981"/>
    <n v="13"/>
    <n v="0.78300000000000003"/>
    <n v="5.72022297"/>
    <n v="8.4629999999999992"/>
    <n v="0.67526662349700928"/>
    <n v="132"/>
    <n v="482"/>
    <n v="2"/>
    <n v="327.07054545454548"/>
    <n v="9.734"/>
    <n v="63.69426751592357"/>
    <n v="2.5749231099349115"/>
    <n v="3.9100684261974585E-3"/>
    <n v="0.28888888888888886"/>
    <n v="0.3936552438737419"/>
  </r>
  <r>
    <s v="Centro"/>
    <n v="6"/>
    <x v="5"/>
    <n v="6112"/>
    <x v="85"/>
    <x v="1"/>
    <s v="rural"/>
    <n v="73"/>
    <n v="8.9535598754882812"/>
    <n v="53.571395874023438"/>
    <n v="42.857097625732422"/>
    <n v="3.5714001655578613"/>
    <n v="10.037449836730957"/>
    <n v="19"/>
    <n v="0"/>
    <n v="15.395"/>
    <n v="15"/>
    <n v="0.86599999999999999"/>
    <n v="2.4995004399999998"/>
    <n v="4.0529999999999999"/>
    <n v="0.31163099408149719"/>
    <n v="142"/>
    <n v="582"/>
    <n v="2"/>
    <n v="297.45068553459123"/>
    <n v="11.071999999999999"/>
    <n v="65.932080924855498"/>
    <n v="1.234166937317311"/>
    <n v="2.0636472249375474E-3"/>
    <n v="0.33333333333333331"/>
    <n v="0.35521249672186289"/>
  </r>
  <r>
    <s v="Centro"/>
    <n v="6"/>
    <x v="5"/>
    <n v="6113"/>
    <x v="86"/>
    <x v="1"/>
    <s v="rural"/>
    <n v="122"/>
    <n v="8.1645002365112305"/>
    <n v="61.428600311279297"/>
    <n v="33.214302062988281"/>
    <n v="5.3571000099182129"/>
    <n v="4.5889797210693359"/>
    <n v="14"/>
    <n v="0"/>
    <n v="19.248999999999999"/>
    <n v="12"/>
    <n v="1.43"/>
    <n v="6.8537428299999998"/>
    <n v="5.2380000000000004"/>
    <n v="0.48791259527206421"/>
    <n v="159"/>
    <n v="561"/>
    <n v="1"/>
    <n v="285.50376576576576"/>
    <n v="13.881"/>
    <n v="87.889921475398026"/>
    <n v="0.72731050963686428"/>
    <n v="1.520582165743456E-3"/>
    <n v="0.26666666666666666"/>
    <n v="0.28042925824191345"/>
  </r>
  <r>
    <s v="Centro"/>
    <n v="6"/>
    <x v="5"/>
    <n v="6114"/>
    <x v="87"/>
    <x v="1"/>
    <s v="rural"/>
    <n v="56"/>
    <n v="9.1190500259399414"/>
    <n v="56.321800231933594"/>
    <n v="40.229900360107422"/>
    <n v="3.4483001232147217"/>
    <n v="5.2868800163269043"/>
    <n v="12"/>
    <n v="1"/>
    <n v="12.102"/>
    <n v="9"/>
    <n v="0.90700000000000003"/>
    <n v="1.7799133899999999"/>
    <n v="2.859"/>
    <n v="0.18696193397045135"/>
    <n v="144"/>
    <n v="657"/>
    <n v="2"/>
    <n v="252.3701150442478"/>
    <n v="8.859"/>
    <n v="63.212552206795351"/>
    <n v="0.99157164105106588"/>
    <n v="1.3033561420658195E-3"/>
    <n v="0.2"/>
    <n v="0.37089684905212972"/>
  </r>
  <r>
    <s v="Centro"/>
    <n v="6"/>
    <x v="5"/>
    <n v="6115"/>
    <x v="88"/>
    <x v="1"/>
    <s v="rural"/>
    <n v="220"/>
    <n v="9.925689697265625"/>
    <n v="46.551700592041016"/>
    <n v="43.448299407958984"/>
    <n v="10"/>
    <n v="8.7101898193359375"/>
    <n v="245"/>
    <n v="2"/>
    <n v="60.856999999999999"/>
    <n v="12"/>
    <n v="2.7080000000000002"/>
    <n v="11.17351931"/>
    <n v="20.762"/>
    <n v="1.3459841012954712"/>
    <n v="718"/>
    <n v="3864"/>
    <n v="11"/>
    <n v="362.65567219917011"/>
    <n v="43.28"/>
    <n v="50.83179297597043"/>
    <n v="4.0258310465517528"/>
    <n v="2.6610187900510483E-2"/>
    <n v="0.26666666666666666"/>
    <n v="0.44734623757533504"/>
  </r>
  <r>
    <s v="Centro"/>
    <n v="6"/>
    <x v="5"/>
    <n v="6116"/>
    <x v="89"/>
    <x v="1"/>
    <s v="rural"/>
    <n v="123"/>
    <n v="9.3848800659179687"/>
    <n v="50.681198120117188"/>
    <n v="42.779300689697266"/>
    <n v="6.5394997596740723"/>
    <n v="13.331230163574219"/>
    <n v="71"/>
    <n v="1"/>
    <n v="25.952000000000002"/>
    <n v="10"/>
    <n v="1.377"/>
    <n v="11.180959189999999"/>
    <n v="12.526"/>
    <n v="0.92607402801513672"/>
    <n v="234"/>
    <n v="1262"/>
    <n v="3"/>
    <n v="280.28324844720493"/>
    <n v="18.632000000000001"/>
    <n v="66.01545727780163"/>
    <n v="2.7358199753390879"/>
    <n v="7.7115238405560983E-3"/>
    <n v="0.22222222222222221"/>
    <n v="0.39609092855236067"/>
  </r>
  <r>
    <s v="Centro"/>
    <n v="6"/>
    <x v="5"/>
    <n v="6117"/>
    <x v="90"/>
    <x v="1"/>
    <s v="rural"/>
    <n v="251"/>
    <n v="10.018500328063965"/>
    <n v="47.272701263427734"/>
    <n v="45.636402130126953"/>
    <n v="7.0908999443054199"/>
    <n v="12.700930595397949"/>
    <n v="95"/>
    <n v="0"/>
    <n v="47.171999999999997"/>
    <n v="7"/>
    <n v="3.5"/>
    <n v="5.8197328399999995"/>
    <n v="11.125"/>
    <n v="0.82546144723892212"/>
    <n v="526"/>
    <n v="3176"/>
    <n v="8"/>
    <n v="281.34972477064218"/>
    <n v="33.447000000000003"/>
    <n v="75.044099620294801"/>
    <n v="2.0139065547358603"/>
    <n v="1.0318236124687737E-2"/>
    <n v="0.15555555555555556"/>
    <n v="0.45614237818831171"/>
  </r>
  <r>
    <s v="Centro"/>
    <n v="6"/>
    <x v="5"/>
    <n v="6201"/>
    <x v="91"/>
    <x v="1"/>
    <s v="rural"/>
    <n v="111"/>
    <n v="8.9339599609375"/>
    <n v="57.142902374267578"/>
    <n v="36.090202331542969"/>
    <n v="6.766899585723877"/>
    <n v="10.773249626159668"/>
    <n v="39"/>
    <n v="1"/>
    <n v="14.943"/>
    <n v="18"/>
    <n v="1.232"/>
    <n v="1.39503676"/>
    <n v="1.615"/>
    <n v="0.17967973649501801"/>
    <n v="160"/>
    <n v="804"/>
    <n v="3"/>
    <n v="250.03163636363635"/>
    <n v="10.882999999999999"/>
    <n v="101.99393549572729"/>
    <n v="2.6099176872114036"/>
    <n v="4.2359074617139133E-3"/>
    <n v="0.4"/>
    <n v="0.35335491205825253"/>
  </r>
  <r>
    <s v="Centro"/>
    <n v="6"/>
    <x v="5"/>
    <n v="6202"/>
    <x v="92"/>
    <x v="1"/>
    <s v="rural"/>
    <n v="13"/>
    <n v="10.464300155639648"/>
    <n v="29.032299041748047"/>
    <n v="66.128997802734375"/>
    <n v="4.8386998176574707"/>
    <n v="3.2608699798583984"/>
    <n v="2"/>
    <n v="0"/>
    <n v="4.7729999999999997"/>
    <n v="16"/>
    <n v="0.23400000000000001"/>
    <n v="0.58887376000000002"/>
    <n v="0.38"/>
    <n v="5.06276935338974E-2"/>
    <n v="23"/>
    <n v="0"/>
    <n v="0"/>
    <n v="331.82266666666669"/>
    <n v="3.6339999999999999"/>
    <n v="35.77325261419923"/>
    <n v="0.41902367483762831"/>
    <n v="2.1722602367763659E-4"/>
    <n v="0.35555555555555557"/>
    <n v="0.49839311966982136"/>
  </r>
  <r>
    <s v="Centro"/>
    <n v="6"/>
    <x v="5"/>
    <n v="6203"/>
    <x v="93"/>
    <x v="1"/>
    <s v="rural"/>
    <n v="38"/>
    <n v="9.2260303497314453"/>
    <n v="48.850597381591797"/>
    <n v="45.977001190185547"/>
    <n v="5.1723999977111816"/>
    <n v="7.9908699989318848"/>
    <n v="5"/>
    <n v="1"/>
    <n v="5.6059999999999999"/>
    <n v="16"/>
    <n v="0.32700000000000001"/>
    <n v="0.61942211000000003"/>
    <n v="0.67700000000000005"/>
    <n v="8.3667472004890442E-2"/>
    <n v="82"/>
    <n v="255"/>
    <n v="1"/>
    <n v="263.51641666666671"/>
    <n v="3.952"/>
    <n v="96.15384615384616"/>
    <n v="0.89190153407063855"/>
    <n v="5.4306505919409149E-4"/>
    <n v="0.35555555555555557"/>
    <n v="0.38103592431535571"/>
  </r>
  <r>
    <s v="Centro"/>
    <n v="6"/>
    <x v="5"/>
    <n v="6204"/>
    <x v="94"/>
    <x v="1"/>
    <s v="rural"/>
    <n v="47"/>
    <n v="9.1721897125244141"/>
    <n v="51.685398101806641"/>
    <n v="41.572998046875"/>
    <n v="6.7415995597839355"/>
    <n v="2.3949899673461914"/>
    <n v="7"/>
    <n v="0"/>
    <n v="7.7670000000000003"/>
    <n v="8"/>
    <n v="0.47899999999999998"/>
    <n v="1.1024790099999999"/>
    <n v="2.6789999999999998"/>
    <n v="0.14716847240924835"/>
    <n v="76"/>
    <n v="247"/>
    <n v="1"/>
    <n v="389.71101587301587"/>
    <n v="5.6269999999999998"/>
    <n v="83.525857472898522"/>
    <n v="0.90124887343890825"/>
    <n v="7.60291082871728E-4"/>
    <n v="0.17777777777777778"/>
    <n v="0.37593317033672652"/>
  </r>
  <r>
    <s v="Centro"/>
    <n v="6"/>
    <x v="5"/>
    <n v="6205"/>
    <x v="95"/>
    <x v="1"/>
    <s v="rural"/>
    <n v="21"/>
    <n v="8.3333301544189453"/>
    <n v="60.839199066162109"/>
    <n v="34.265701293945313"/>
    <n v="4.8951001167297363"/>
    <n v="7.8364601135253906"/>
    <n v="3"/>
    <n v="1"/>
    <n v="5.468"/>
    <n v="10"/>
    <n v="0.26200000000000001"/>
    <n v="0.31794615999999998"/>
    <n v="0.64300000000000002"/>
    <n v="7.9671747982501984E-2"/>
    <n v="74"/>
    <n v="230"/>
    <n v="1"/>
    <n v="340.95615094339621"/>
    <n v="3.8039999999999998"/>
    <n v="55.205047318611989"/>
    <n v="0.54864667154352598"/>
    <n v="3.2583903551645487E-4"/>
    <n v="0.22222222222222221"/>
    <n v="0.29643013750347474"/>
  </r>
  <r>
    <s v="Centro"/>
    <n v="6"/>
    <x v="5"/>
    <n v="6206"/>
    <x v="96"/>
    <x v="1"/>
    <s v="rural"/>
    <n v="25"/>
    <n v="7.9114999771118164"/>
    <n v="69.594596862792969"/>
    <n v="25.675699234008789"/>
    <n v="4.7297000885009766"/>
    <n v="9.5505599975585938"/>
    <n v="2"/>
    <n v="0"/>
    <n v="6.8049999999999997"/>
    <n v="17"/>
    <n v="0.35899999999999999"/>
    <n v="0.39430845000000003"/>
    <n v="1.7110000000000001"/>
    <n v="5.6536506861448288E-2"/>
    <n v="66"/>
    <n v="155"/>
    <n v="1"/>
    <n v="323.30187272727272"/>
    <n v="4.8659999999999997"/>
    <n v="51.376900945334974"/>
    <n v="0.29390154298310067"/>
    <n v="2.1722602367763659E-4"/>
    <n v="0.37777777777777777"/>
    <n v="0.25645112300401957"/>
  </r>
  <r>
    <s v="Centro"/>
    <n v="6"/>
    <x v="5"/>
    <n v="6301"/>
    <x v="97"/>
    <x v="1"/>
    <s v="rural"/>
    <n v="449"/>
    <n v="10.669699668884277"/>
    <n v="42.938701629638672"/>
    <n v="46.933002471923828"/>
    <n v="10.128399848937988"/>
    <n v="19.897819519042969"/>
    <n v="545"/>
    <n v="3"/>
    <n v="73.245000000000005"/>
    <n v="14"/>
    <n v="4.8899999999999997"/>
    <n v="33.961031699999999"/>
    <n v="32.534999999999997"/>
    <n v="2.7498266696929932"/>
    <n v="1086"/>
    <n v="7697"/>
    <n v="23"/>
    <n v="335.23306343283582"/>
    <n v="52.484999999999999"/>
    <n v="85.548251881489946"/>
    <n v="7.440780940678545"/>
    <n v="5.919409145215597E-2"/>
    <n v="0.31111111111111112"/>
    <n v="0.5178598874829009"/>
  </r>
  <r>
    <s v="Centro"/>
    <n v="6"/>
    <x v="5"/>
    <n v="6302"/>
    <x v="98"/>
    <x v="1"/>
    <s v="rural"/>
    <n v="86"/>
    <n v="8.1008100509643555"/>
    <n v="61.514198303222656"/>
    <n v="36.277599334716797"/>
    <n v="2.2081999778747559"/>
    <n v="2.5822000503540039"/>
    <n v="9"/>
    <n v="0"/>
    <n v="13.77"/>
    <n v="16"/>
    <n v="1.095"/>
    <n v="1.46528646"/>
    <n v="3.1379999999999999"/>
    <n v="0.20771360397338867"/>
    <n v="154"/>
    <n v="525"/>
    <n v="1"/>
    <n v="268.35820689655174"/>
    <n v="10.061999999999999"/>
    <n v="85.470085470085479"/>
    <n v="0.65359477124183007"/>
    <n v="9.7751710654936461E-4"/>
    <n v="0.35555555555555557"/>
    <n v="0.27439301193135707"/>
  </r>
  <r>
    <s v="Centro"/>
    <n v="6"/>
    <x v="5"/>
    <n v="6303"/>
    <x v="99"/>
    <x v="1"/>
    <s v="rural"/>
    <n v="205"/>
    <n v="9.076390266418457"/>
    <n v="54.155498504638672"/>
    <n v="40.750701904296875"/>
    <n v="5.0938000679016113"/>
    <n v="7.0769896507263184"/>
    <n v="109"/>
    <n v="1"/>
    <n v="34.601999999999997"/>
    <n v="18"/>
    <n v="2.57"/>
    <n v="5.2198458899999993"/>
    <n v="12.090999999999999"/>
    <n v="0.65040057897567749"/>
    <n v="426"/>
    <n v="2110"/>
    <n v="8"/>
    <n v="262.75704026845636"/>
    <n v="24.893000000000001"/>
    <n v="82.352468565460157"/>
    <n v="3.1501069302352467"/>
    <n v="1.1838818290431194E-2"/>
    <n v="0.4"/>
    <n v="0.36685376433178041"/>
  </r>
  <r>
    <s v="Centro"/>
    <n v="6"/>
    <x v="5"/>
    <n v="6304"/>
    <x v="100"/>
    <x v="1"/>
    <s v="rural"/>
    <n v="34"/>
    <n v="8.9044599533081055"/>
    <n v="59.024398803710938"/>
    <n v="33.170700073242188"/>
    <n v="7.8048996925354004"/>
    <n v="8.833470344543457"/>
    <n v="1"/>
    <n v="2"/>
    <n v="6.6040000000000001"/>
    <n v="17"/>
    <n v="0.434"/>
    <n v="0.73283777999999999"/>
    <n v="1.7529999999999999"/>
    <n v="0.1235935166478157"/>
    <n v="69"/>
    <n v="373"/>
    <n v="1"/>
    <n v="288.35181428571428"/>
    <n v="4.7130000000000001"/>
    <n v="72.140886908550826"/>
    <n v="0.15142337976983647"/>
    <n v="1.0861301183881829E-4"/>
    <n v="0.37777777777777777"/>
    <n v="0.35055904467797522"/>
  </r>
  <r>
    <s v="Centro"/>
    <n v="6"/>
    <x v="5"/>
    <n v="6305"/>
    <x v="101"/>
    <x v="1"/>
    <s v="rural"/>
    <n v="76"/>
    <n v="9.4308300018310547"/>
    <n v="50.318496704101563"/>
    <n v="41.719699859619141"/>
    <n v="7.9618000984191895"/>
    <n v="3.7027797698974609"/>
    <n v="36"/>
    <n v="1"/>
    <n v="17.329999999999998"/>
    <n v="14"/>
    <n v="1.153"/>
    <n v="2.4726104100000001"/>
    <n v="6.7910000000000004"/>
    <n v="0.36033943295478821"/>
    <n v="178"/>
    <n v="678"/>
    <n v="2"/>
    <n v="288.05308088235296"/>
    <n v="12.339"/>
    <n v="61.593321987195068"/>
    <n v="2.0773225620311599"/>
    <n v="3.9100684261974585E-3"/>
    <n v="0.31111111111111112"/>
    <n v="0.40044584020388241"/>
  </r>
  <r>
    <s v="Centro"/>
    <n v="6"/>
    <x v="5"/>
    <n v="6306"/>
    <x v="102"/>
    <x v="1"/>
    <s v="rural"/>
    <n v="49"/>
    <n v="8.7178201675415039"/>
    <n v="52.083301544189453"/>
    <n v="43.75"/>
    <n v="4.1666998863220215"/>
    <n v="11.749629974365234"/>
    <n v="2"/>
    <n v="0"/>
    <n v="11.686"/>
    <n v="9"/>
    <n v="0.98699999999999999"/>
    <n v="4.0675787100000003"/>
    <n v="3.8210000000000002"/>
    <n v="0.24706493318080902"/>
    <n v="92"/>
    <n v="264"/>
    <n v="2"/>
    <n v="285.44415999999995"/>
    <n v="8.6460000000000008"/>
    <n v="56.673606291926902"/>
    <n v="0.17114495978093444"/>
    <n v="2.1722602367763659E-4"/>
    <n v="0.2"/>
    <n v="0.33287023268028487"/>
  </r>
  <r>
    <s v="Centro"/>
    <n v="6"/>
    <x v="5"/>
    <n v="6307"/>
    <x v="103"/>
    <x v="1"/>
    <s v="rural"/>
    <n v="62"/>
    <n v="8.75"/>
    <n v="60.698699951171875"/>
    <n v="34.934501647949219"/>
    <n v="4.3667998313903809"/>
    <n v="11.929559707641602"/>
    <n v="10"/>
    <n v="0"/>
    <n v="10.507999999999999"/>
    <n v="20"/>
    <n v="0.82899999999999996"/>
    <n v="2.7129958700000003"/>
    <n v="3.5710000000000002"/>
    <n v="0.26610931754112244"/>
    <n v="100"/>
    <n v="401"/>
    <n v="1"/>
    <n v="219.79219767441859"/>
    <n v="7.5869999999999997"/>
    <n v="81.718729405562144"/>
    <n v="0.95165588123334599"/>
    <n v="1.086130118388183E-3"/>
    <n v="0.44444444444444442"/>
    <n v="0.33592008083638669"/>
  </r>
  <r>
    <s v="Centro"/>
    <n v="6"/>
    <x v="5"/>
    <n v="6308"/>
    <x v="104"/>
    <x v="1"/>
    <s v="rural"/>
    <n v="77"/>
    <n v="8.6812200546264648"/>
    <n v="60.563396453857422"/>
    <n v="36.267601013183594"/>
    <n v="3.1690001487731934"/>
    <n v="10.331600189208984"/>
    <n v="7"/>
    <n v="0"/>
    <n v="8.5079999999999991"/>
    <n v="16"/>
    <n v="0.66100000000000003"/>
    <n v="1.4198616899999998"/>
    <n v="6.2839999999999998"/>
    <n v="0.26071223616600037"/>
    <n v="90"/>
    <n v="63"/>
    <n v="1"/>
    <n v="218.43894545454546"/>
    <n v="6.133"/>
    <n v="125.55030164682863"/>
    <n v="0.82275505406676075"/>
    <n v="7.60291082871728E-4"/>
    <n v="0.35555555555555557"/>
    <n v="0.32940145182099922"/>
  </r>
  <r>
    <s v="Centro"/>
    <n v="6"/>
    <x v="5"/>
    <n v="6309"/>
    <x v="105"/>
    <x v="1"/>
    <s v="rural"/>
    <n v="13"/>
    <n v="7.9558801651000977"/>
    <n v="59.722198486328125"/>
    <n v="37.5"/>
    <n v="2.7778000831604004"/>
    <n v="2.857140064239502"/>
    <n v="2"/>
    <n v="1"/>
    <n v="3.1219999999999999"/>
    <n v="11"/>
    <n v="0.22"/>
    <n v="0.1521834"/>
    <n v="0.221"/>
    <n v="1.2074600905179977E-2"/>
    <n v="19"/>
    <n v="0"/>
    <n v="0"/>
    <n v="273.22490909090914"/>
    <n v="2.2440000000000002"/>
    <n v="57.932263814616761"/>
    <n v="0.64061499039077507"/>
    <n v="2.1722602367763659E-4"/>
    <n v="0.24444444444444444"/>
    <n v="0.26065726157475583"/>
  </r>
  <r>
    <s v="Centro"/>
    <n v="6"/>
    <x v="5"/>
    <n v="6310"/>
    <x v="106"/>
    <x v="1"/>
    <s v="rural"/>
    <n v="246"/>
    <n v="9.9481897354125977"/>
    <n v="50.204902648925781"/>
    <n v="39.139301300048828"/>
    <n v="10.655699729919434"/>
    <n v="5.509890079498291"/>
    <n v="90"/>
    <n v="0"/>
    <n v="36.691000000000003"/>
    <n v="15"/>
    <n v="3.0089999999999999"/>
    <n v="9.5969376099999995"/>
    <n v="12.8"/>
    <n v="1.0551402568817139"/>
    <n v="557"/>
    <n v="3946"/>
    <n v="8"/>
    <n v="386.62685164835165"/>
    <n v="26.001999999999999"/>
    <n v="94.608107068687019"/>
    <n v="2.4529176092229701"/>
    <n v="9.7751710654936461E-3"/>
    <n v="0.33333333333333331"/>
    <n v="0.44947868186146578"/>
  </r>
  <r>
    <s v="Sur"/>
    <n v="7"/>
    <x v="6"/>
    <n v="7101"/>
    <x v="107"/>
    <x v="0"/>
    <s v="urbano"/>
    <n v="1211"/>
    <n v="10.242899894714355"/>
    <n v="43.841598510742188"/>
    <n v="47.116298675537109"/>
    <n v="9.0419998168945313"/>
    <n v="10.850760459899902"/>
    <n v="1133"/>
    <n v="7"/>
    <n v="246.26400000000001"/>
    <n v="19"/>
    <n v="13.442"/>
    <n v="67.488983599999997"/>
    <n v="75.986999999999995"/>
    <n v="10.147011756896973"/>
    <n v="2589"/>
    <n v="19402"/>
    <n v="44"/>
    <n v="348.41196969696972"/>
    <n v="177.959"/>
    <n v="68.049382161059569"/>
    <n v="4.6007536627359258"/>
    <n v="0.12305854241338113"/>
    <n v="0.42222222222222222"/>
    <n v="0.47740987874044877"/>
  </r>
  <r>
    <s v="Sur"/>
    <n v="7"/>
    <x v="6"/>
    <n v="7102"/>
    <x v="108"/>
    <x v="1"/>
    <s v="rural"/>
    <n v="224"/>
    <n v="9.3197603225708008"/>
    <n v="52.456401824951172"/>
    <n v="41.521400451660156"/>
    <n v="6.0222001075744629"/>
    <n v="9.3623495101928711"/>
    <n v="59"/>
    <n v="2"/>
    <n v="54.445999999999998"/>
    <n v="19"/>
    <n v="2.5990000000000002"/>
    <n v="49.6004006"/>
    <n v="13.952"/>
    <n v="1.6666134595870972"/>
    <n v="437"/>
    <n v="3000"/>
    <n v="9"/>
    <n v="354.62915725806454"/>
    <n v="38.408000000000001"/>
    <n v="58.321183086856905"/>
    <n v="1.0836425081732357"/>
    <n v="6.4081676984902788E-3"/>
    <n v="0.42222222222222222"/>
    <n v="0.38991919569982525"/>
  </r>
  <r>
    <s v="Sur"/>
    <n v="7"/>
    <x v="6"/>
    <n v="7103"/>
    <x v="109"/>
    <x v="1"/>
    <s v="rural"/>
    <n v="32"/>
    <n v="8.3742303848266602"/>
    <n v="60.2041015625"/>
    <n v="37.244899749755859"/>
    <n v="2.5510001182556152"/>
    <n v="11.044179916381836"/>
    <n v="1"/>
    <n v="0"/>
    <n v="9.5289999999999999"/>
    <n v="13"/>
    <n v="0.42099999999999999"/>
    <n v="0.47510184999999999"/>
    <n v="0.67900000000000005"/>
    <n v="0.10762909054756165"/>
    <n v="103"/>
    <n v="304"/>
    <n v="1"/>
    <n v="260.54805357142857"/>
    <n v="6.7080000000000002"/>
    <n v="47.704233750745374"/>
    <n v="0.104942806170637"/>
    <n v="1.0861301183881829E-4"/>
    <n v="0.28888888888888886"/>
    <n v="0.30030646260411009"/>
  </r>
  <r>
    <s v="Sur"/>
    <n v="7"/>
    <x v="6"/>
    <n v="7104"/>
    <x v="110"/>
    <x v="1"/>
    <s v="rural"/>
    <n v="14"/>
    <n v="7.7070097923278809"/>
    <n v="64.705902099609375"/>
    <n v="33.689800262451172"/>
    <n v="1.6043000221252441"/>
    <n v="6.6339097023010254"/>
    <n v="1"/>
    <n v="0"/>
    <n v="4.0270000000000001"/>
    <n v="34"/>
    <n v="0.182"/>
    <n v="0.50219937999999997"/>
    <n v="0.39800000000000002"/>
    <n v="4.3088145554065704E-2"/>
    <n v="13"/>
    <n v="174"/>
    <n v="1"/>
    <n v="211.45341176470586"/>
    <n v="2.7370000000000001"/>
    <n v="51.150895140664964"/>
    <n v="0.24832381425378697"/>
    <n v="1.0861301183881829E-4"/>
    <n v="0.75555555555555554"/>
    <n v="0.23707053692394664"/>
  </r>
  <r>
    <s v="Sur"/>
    <n v="7"/>
    <x v="6"/>
    <n v="7105"/>
    <x v="111"/>
    <x v="1"/>
    <s v="rural"/>
    <n v="159"/>
    <n v="8.60614013671875"/>
    <n v="59.782600402832031"/>
    <n v="38.695697784423828"/>
    <n v="1.5217000246047974"/>
    <n v="5.0093698501586914"/>
    <n v="68"/>
    <n v="0"/>
    <n v="21.529"/>
    <n v="19"/>
    <n v="1.556"/>
    <n v="4.8522935499999997"/>
    <n v="4.891"/>
    <n v="0.4305320680141449"/>
    <n v="207"/>
    <n v="729"/>
    <n v="3"/>
    <n v="270.72786934673366"/>
    <n v="15.294"/>
    <n v="103.9623381718321"/>
    <n v="3.1585303544056855"/>
    <n v="7.3856848050396435E-3"/>
    <n v="0.42222222222222222"/>
    <n v="0.32228574202087984"/>
  </r>
  <r>
    <s v="Sur"/>
    <n v="7"/>
    <x v="6"/>
    <n v="7106"/>
    <x v="112"/>
    <x v="1"/>
    <s v="rural"/>
    <n v="49"/>
    <n v="8.0481300354003906"/>
    <n v="58.515296936035156"/>
    <n v="38.864601135253906"/>
    <n v="2.6201000213623047"/>
    <n v="10.353630065917969"/>
    <n v="12"/>
    <n v="0"/>
    <n v="6.9539999999999997"/>
    <n v="22"/>
    <n v="0.57399999999999995"/>
    <n v="0.99897199999999997"/>
    <n v="1.0880000000000001"/>
    <n v="0.11511648446321487"/>
    <n v="85"/>
    <n v="182"/>
    <n v="1"/>
    <n v="237.19035294117649"/>
    <n v="5.0519999999999996"/>
    <n v="96.99129057798892"/>
    <n v="1.7256255392579811"/>
    <n v="1.3033561420658195E-3"/>
    <n v="0.48888888888888887"/>
    <n v="0.26940025603250667"/>
  </r>
  <r>
    <s v="Sur"/>
    <n v="7"/>
    <x v="6"/>
    <n v="7107"/>
    <x v="113"/>
    <x v="1"/>
    <s v="rural"/>
    <n v="40"/>
    <n v="7.6502699851989746"/>
    <n v="64.583297729492188"/>
    <n v="35.416702270507812"/>
    <n v="0"/>
    <n v="7.4635400772094727"/>
    <n v="8"/>
    <n v="0"/>
    <n v="9.1340000000000003"/>
    <n v="7"/>
    <n v="0.52800000000000002"/>
    <n v="1.2482489999999999"/>
    <n v="2.5950000000000002"/>
    <n v="0.17460457980632782"/>
    <n v="50"/>
    <n v="135"/>
    <n v="1"/>
    <n v="280.28110344827587"/>
    <n v="6.5019999999999998"/>
    <n v="61.519532451553367"/>
    <n v="0.87584847821326917"/>
    <n v="8.6890409471054636E-4"/>
    <n v="0.15555555555555556"/>
    <n v="0.23169301370741477"/>
  </r>
  <r>
    <s v="Sur"/>
    <n v="7"/>
    <x v="6"/>
    <n v="7108"/>
    <x v="114"/>
    <x v="1"/>
    <s v="rural"/>
    <n v="64"/>
    <n v="7.7818198204040527"/>
    <n v="61.577598571777344"/>
    <n v="35.114498138427734"/>
    <n v="3.3078999519348145"/>
    <n v="4.419990062713623"/>
    <n v="13"/>
    <n v="1"/>
    <n v="13.018000000000001"/>
    <n v="18"/>
    <n v="0.76500000000000001"/>
    <n v="0.77042637999999997"/>
    <n v="2.052"/>
    <n v="0.15001401305198669"/>
    <n v="109"/>
    <n v="181"/>
    <n v="1"/>
    <n v="262.94664374999996"/>
    <n v="9.3420000000000005"/>
    <n v="68.507814172554063"/>
    <n v="0.99861729912428943"/>
    <n v="1.4119691539046378E-3"/>
    <n v="0.4"/>
    <n v="0.24416066787724811"/>
  </r>
  <r>
    <s v="Sur"/>
    <n v="7"/>
    <x v="6"/>
    <n v="7109"/>
    <x v="115"/>
    <x v="1"/>
    <s v="rural"/>
    <n v="164"/>
    <n v="7.7178897857666016"/>
    <n v="67.620803833007812"/>
    <n v="29.874797821044922"/>
    <n v="2.5044999122619629"/>
    <n v="8.0191001892089844"/>
    <n v="31"/>
    <n v="2"/>
    <n v="39.073999999999998"/>
    <n v="16"/>
    <n v="2.3460000000000001"/>
    <n v="3.9147436"/>
    <n v="6.7779999999999996"/>
    <n v="0.61031579971313477"/>
    <n v="368"/>
    <n v="679"/>
    <n v="2"/>
    <n v="237.04689320388349"/>
    <n v="27.411999999999999"/>
    <n v="59.827812636801397"/>
    <n v="0.7933664329221477"/>
    <n v="3.3670033670033669E-3"/>
    <n v="0.35555555555555557"/>
    <n v="0.23810168983533234"/>
  </r>
  <r>
    <s v="Sur"/>
    <n v="7"/>
    <x v="6"/>
    <n v="7110"/>
    <x v="116"/>
    <x v="1"/>
    <s v="rural"/>
    <n v="33"/>
    <n v="8.0595197677612305"/>
    <n v="64.7886962890625"/>
    <n v="33.802803039550781"/>
    <n v="1.408500075340271"/>
    <n v="3.4648199081420898"/>
    <n v="16"/>
    <n v="0"/>
    <n v="8.4380000000000006"/>
    <n v="27"/>
    <n v="0.497"/>
    <n v="1.67968732"/>
    <n v="1.671"/>
    <n v="0.24187923967838287"/>
    <n v="71"/>
    <n v="0"/>
    <n v="0"/>
    <n v="245.2480625"/>
    <n v="5.9089999999999998"/>
    <n v="55.847013030969705"/>
    <n v="1.8961839298411947"/>
    <n v="1.7378081894210927E-3"/>
    <n v="0.6"/>
    <n v="0.27047971952206962"/>
  </r>
  <r>
    <s v="Sur"/>
    <n v="7"/>
    <x v="6"/>
    <n v="7201"/>
    <x v="117"/>
    <x v="1"/>
    <s v="rural"/>
    <n v="190"/>
    <n v="8.4663600921630859"/>
    <n v="56.893199920654297"/>
    <n v="36.310699462890625"/>
    <n v="6.7961001396179199"/>
    <n v="3.0785300731658936"/>
    <n v="63"/>
    <n v="3"/>
    <n v="42.875999999999998"/>
    <n v="29"/>
    <n v="2.8420000000000001"/>
    <n v="4.1071147300000002"/>
    <n v="7.3620000000000001"/>
    <n v="0.63990026712417603"/>
    <n v="492"/>
    <n v="3292"/>
    <n v="9"/>
    <n v="221.98248108108109"/>
    <n v="29.939"/>
    <n v="63.462373492768627"/>
    <n v="1.4693534844668346"/>
    <n v="6.8426197458455523E-3"/>
    <n v="0.64444444444444449"/>
    <n v="0.30903806860002681"/>
  </r>
  <r>
    <s v="Sur"/>
    <n v="7"/>
    <x v="6"/>
    <n v="7202"/>
    <x v="118"/>
    <x v="1"/>
    <s v="rural"/>
    <n v="46"/>
    <n v="7.5126399993896484"/>
    <n v="71.584701538085938"/>
    <n v="25.136598587036133"/>
    <n v="3.2786998748779297"/>
    <n v="4.9937200546264648"/>
    <n v="2"/>
    <n v="0"/>
    <n v="9.5850000000000009"/>
    <n v="21"/>
    <n v="0.43"/>
    <n v="0.55540332999999997"/>
    <n v="0.82099999999999995"/>
    <n v="9.8988533020019531E-2"/>
    <n v="99"/>
    <n v="344"/>
    <n v="1"/>
    <n v="222.6782155172414"/>
    <n v="6.7030000000000003"/>
    <n v="68.625988363419367"/>
    <n v="0.20865936358894105"/>
    <n v="2.1722602367763659E-4"/>
    <n v="0.46666666666666667"/>
    <n v="0.21864911240723658"/>
  </r>
  <r>
    <s v="Sur"/>
    <n v="7"/>
    <x v="6"/>
    <n v="7203"/>
    <x v="119"/>
    <x v="1"/>
    <s v="rural"/>
    <n v="66"/>
    <n v="7.6741600036621094"/>
    <n v="69.585296630859375"/>
    <n v="28.110599517822266"/>
    <n v="2.3041000366210937"/>
    <n v="4.3575100898742676"/>
    <n v="3"/>
    <n v="0"/>
    <n v="7.8479999999999999"/>
    <n v="28"/>
    <n v="0.47"/>
    <n v="0.60276207999999998"/>
    <n v="0.91"/>
    <n v="0.11213988810777664"/>
    <n v="83"/>
    <n v="223"/>
    <n v="1"/>
    <n v="249.08972839506174"/>
    <n v="5.6559999999999997"/>
    <n v="116.69024045261669"/>
    <n v="0.38226299694189603"/>
    <n v="3.2583903551645487E-4"/>
    <n v="0.62222222222222223"/>
    <n v="0.23395719357388867"/>
  </r>
  <r>
    <s v="Sur"/>
    <n v="7"/>
    <x v="6"/>
    <n v="7301"/>
    <x v="120"/>
    <x v="1"/>
    <s v="rural"/>
    <n v="943"/>
    <n v="10.106900215148926"/>
    <n v="46.248703002929688"/>
    <n v="44.481502532958984"/>
    <n v="9.2698001861572266"/>
    <n v="6.6488494873046875"/>
    <n v="797"/>
    <n v="6"/>
    <n v="140.99700000000001"/>
    <n v="22"/>
    <n v="9.9480000000000004"/>
    <n v="45.3328712"/>
    <n v="78.268000000000001"/>
    <n v="4.9673852920532227"/>
    <n v="1727"/>
    <n v="11670"/>
    <n v="34"/>
    <n v="360.96124074074072"/>
    <n v="103.05800000000001"/>
    <n v="91.50187273185972"/>
    <n v="5.652602537642645"/>
    <n v="8.6564570435538182E-2"/>
    <n v="0.48888888888888887"/>
    <n v="0.46452048994428197"/>
  </r>
  <r>
    <s v="Sur"/>
    <n v="7"/>
    <x v="6"/>
    <n v="7302"/>
    <x v="121"/>
    <x v="1"/>
    <s v="rural"/>
    <n v="52"/>
    <n v="8.1340599060058594"/>
    <n v="63.172798156738281"/>
    <n v="34.560901641845703"/>
    <n v="2.2662999629974365"/>
    <n v="7.8823199272155762"/>
    <n v="4"/>
    <n v="0"/>
    <n v="10.311999999999999"/>
    <n v="32"/>
    <n v="0.72899999999999998"/>
    <n v="0.97372557999999998"/>
    <n v="1.4650000000000001"/>
    <n v="0.1198260709643364"/>
    <n v="105"/>
    <n v="505"/>
    <n v="1"/>
    <n v="247.70046902654866"/>
    <n v="7.4649999999999999"/>
    <n v="69.658405894172802"/>
    <n v="0.38789759503491078"/>
    <n v="4.3445204735527318E-4"/>
    <n v="0.71111111111111114"/>
    <n v="0.27754427162855322"/>
  </r>
  <r>
    <s v="Sur"/>
    <n v="7"/>
    <x v="6"/>
    <n v="7303"/>
    <x v="122"/>
    <x v="1"/>
    <s v="rural"/>
    <n v="40"/>
    <n v="7.5789499282836914"/>
    <n v="66.976699829101563"/>
    <n v="30.232599258422852"/>
    <n v="2.7907001972198486"/>
    <n v="9.947850227355957"/>
    <n v="8"/>
    <n v="1"/>
    <n v="7.6189999999999998"/>
    <n v="16"/>
    <n v="0.498"/>
    <n v="0.62889945999999997"/>
    <n v="1.032"/>
    <n v="0.11188472807407379"/>
    <n v="74"/>
    <n v="304"/>
    <n v="2"/>
    <n v="255.91203076923077"/>
    <n v="5.5140000000000002"/>
    <n v="72.542618788538263"/>
    <n v="1.050006562541016"/>
    <n v="8.6890409471054636E-4"/>
    <n v="0.35555555555555557"/>
    <n v="0.2249336452627004"/>
  </r>
  <r>
    <s v="Sur"/>
    <n v="7"/>
    <x v="6"/>
    <n v="7304"/>
    <x v="123"/>
    <x v="1"/>
    <s v="rural"/>
    <n v="215"/>
    <n v="8.4266996383666992"/>
    <n v="57.586799621582031"/>
    <n v="37.294300079345703"/>
    <n v="5.118800163269043"/>
    <n v="8.4894294738769531"/>
    <n v="149"/>
    <n v="0"/>
    <n v="42.591000000000001"/>
    <n v="24"/>
    <n v="2.274"/>
    <n v="7.2438666900000008"/>
    <n v="14.955"/>
    <n v="0.9803803563117981"/>
    <n v="436"/>
    <n v="2277"/>
    <n v="7"/>
    <n v="275.88792488262914"/>
    <n v="30.971"/>
    <n v="69.419779794000831"/>
    <n v="3.4983916789932143"/>
    <n v="1.6183338763983927E-2"/>
    <n v="0.53333333333333333"/>
    <n v="0.3052792435024419"/>
  </r>
  <r>
    <s v="Sur"/>
    <n v="7"/>
    <x v="6"/>
    <n v="7305"/>
    <x v="124"/>
    <x v="1"/>
    <s v="rural"/>
    <n v="60"/>
    <n v="8.3140096664428711"/>
    <n v="62.5"/>
    <n v="33.593799591064453"/>
    <n v="3.9062998294830322"/>
    <n v="7.0877203941345215"/>
    <n v="8"/>
    <n v="1"/>
    <n v="9.6329999999999991"/>
    <n v="15"/>
    <n v="0.56100000000000005"/>
    <n v="0.81230289"/>
    <n v="2.6419999999999999"/>
    <n v="0.14629049599170685"/>
    <n v="95"/>
    <n v="212"/>
    <n v="2"/>
    <n v="284.08235353535355"/>
    <n v="6.9249999999999998"/>
    <n v="86.642599277978334"/>
    <n v="0.83047856327208547"/>
    <n v="8.6890409471054636E-4"/>
    <n v="0.33333333333333331"/>
    <n v="0.2945990355328596"/>
  </r>
  <r>
    <s v="Sur"/>
    <n v="7"/>
    <x v="6"/>
    <n v="7306"/>
    <x v="125"/>
    <x v="1"/>
    <s v="rural"/>
    <n v="108"/>
    <n v="8.8429098129272461"/>
    <n v="57.014900207519531"/>
    <n v="39.104499816894531"/>
    <n v="3.8805999755859375"/>
    <n v="3.0150799751281738"/>
    <n v="16"/>
    <n v="0"/>
    <n v="14.488"/>
    <n v="11"/>
    <n v="1.353"/>
    <n v="13.007096990000001"/>
    <n v="23.096"/>
    <n v="1.2412383556365967"/>
    <n v="166"/>
    <n v="602"/>
    <n v="2"/>
    <n v="266.95947999999999"/>
    <n v="10.627000000000001"/>
    <n v="101.62792886044979"/>
    <n v="1.1043622308117063"/>
    <n v="1.7378081894210927E-3"/>
    <n v="0.24444444444444444"/>
    <n v="0.3447256214496075"/>
  </r>
  <r>
    <s v="Sur"/>
    <n v="7"/>
    <x v="6"/>
    <n v="7307"/>
    <x v="126"/>
    <x v="1"/>
    <s v="rural"/>
    <n v="91"/>
    <n v="7.7427701950073242"/>
    <n v="66.753204345703125"/>
    <n v="30.38960075378418"/>
    <n v="2.8571000099182129"/>
    <n v="2.3412899971008301"/>
    <n v="14"/>
    <n v="0"/>
    <n v="18.585999999999999"/>
    <n v="16"/>
    <n v="1.1240000000000001"/>
    <n v="4.4235036299999999"/>
    <n v="10.065"/>
    <n v="0.49636372923851013"/>
    <n v="151"/>
    <n v="386"/>
    <n v="1"/>
    <n v="235.70524528301885"/>
    <n v="13.564"/>
    <n v="67.089354172810374"/>
    <n v="0.75325513827612178"/>
    <n v="1.520582165743456E-3"/>
    <n v="0.35555555555555557"/>
    <n v="0.24045973412732002"/>
  </r>
  <r>
    <s v="Sur"/>
    <n v="7"/>
    <x v="6"/>
    <n v="7308"/>
    <x v="127"/>
    <x v="1"/>
    <s v="rural"/>
    <n v="151"/>
    <n v="8.6437301635742187"/>
    <n v="59.230796813964844"/>
    <n v="36.923099517822266"/>
    <n v="3.8462002277374268"/>
    <n v="5.1563401222229004"/>
    <n v="34"/>
    <n v="2"/>
    <n v="27.823"/>
    <n v="15"/>
    <n v="2.008"/>
    <n v="6.9942100599999995"/>
    <n v="9.1150000000000002"/>
    <n v="0.57219892740249634"/>
    <n v="318"/>
    <n v="1558"/>
    <n v="3"/>
    <n v="278.58985576923072"/>
    <n v="20.042000000000002"/>
    <n v="75.341782257259752"/>
    <n v="1.2220105667972541"/>
    <n v="3.6928424025198217E-3"/>
    <n v="0.33333333333333331"/>
    <n v="0.32584834211337044"/>
  </r>
  <r>
    <s v="Sur"/>
    <n v="7"/>
    <x v="6"/>
    <n v="7309"/>
    <x v="128"/>
    <x v="1"/>
    <s v="rural"/>
    <n v="21"/>
    <n v="8.225560188293457"/>
    <n v="67.81610107421875"/>
    <n v="28.160900115966797"/>
    <n v="4.0229997634887695"/>
    <n v="4.0069699287414551"/>
    <n v="1"/>
    <n v="0"/>
    <n v="4.9530000000000003"/>
    <n v="16"/>
    <n v="0.317"/>
    <n v="1.5013659399999999"/>
    <n v="0.504"/>
    <n v="0.10349880158901215"/>
    <n v="59"/>
    <n v="168"/>
    <n v="2"/>
    <n v="271.72614035087719"/>
    <n v="3.5489999999999999"/>
    <n v="59.171597633136095"/>
    <n v="0.20189783969311528"/>
    <n v="1.0861301183881829E-4"/>
    <n v="0.35555555555555557"/>
    <n v="0.28621622377676736"/>
  </r>
  <r>
    <s v="Sur"/>
    <n v="7"/>
    <x v="6"/>
    <n v="7401"/>
    <x v="129"/>
    <x v="1"/>
    <s v="rural"/>
    <n v="482"/>
    <n v="9.0076398849487305"/>
    <n v="56.299198150634766"/>
    <n v="39.960597991943359"/>
    <n v="3.7402000427246094"/>
    <n v="7.5880298614501953"/>
    <n v="481"/>
    <n v="2"/>
    <n v="91.072000000000003"/>
    <n v="27"/>
    <n v="5.7409999999999997"/>
    <n v="17.20303904"/>
    <n v="30.251000000000001"/>
    <n v="1.9515674114227295"/>
    <n v="1194"/>
    <n v="9085"/>
    <n v="22"/>
    <n v="253.63477283950618"/>
    <n v="65.194000000000003"/>
    <n v="73.933184035340673"/>
    <n v="5.2815354884047787"/>
    <n v="5.2242858694471594E-2"/>
    <n v="0.6"/>
    <n v="0.36033793723954261"/>
  </r>
  <r>
    <s v="Sur"/>
    <n v="7"/>
    <x v="6"/>
    <n v="7402"/>
    <x v="130"/>
    <x v="1"/>
    <s v="rural"/>
    <n v="79"/>
    <n v="7.8456997871398926"/>
    <n v="64.578300476074219"/>
    <n v="33.734901428222656"/>
    <n v="1.6867001056671143"/>
    <n v="5.9644999504089355"/>
    <n v="16"/>
    <n v="0"/>
    <n v="18.57"/>
    <n v="15"/>
    <n v="1.141"/>
    <n v="1.3620190599999999"/>
    <n v="3.52"/>
    <n v="0.26622512936592102"/>
    <n v="179"/>
    <n v="527"/>
    <n v="1"/>
    <n v="224.0309871794872"/>
    <n v="13.167999999999999"/>
    <n v="59.993924665856625"/>
    <n v="0.86160473882606359"/>
    <n v="1.7378081894210927E-3"/>
    <n v="0.33333333333333331"/>
    <n v="0.25021490072673302"/>
  </r>
  <r>
    <s v="Sur"/>
    <n v="7"/>
    <x v="6"/>
    <n v="7403"/>
    <x v="131"/>
    <x v="1"/>
    <s v="rural"/>
    <n v="160"/>
    <n v="7.5829401016235352"/>
    <n v="67.248100280761719"/>
    <n v="30.426401138305664"/>
    <n v="2.3255999088287354"/>
    <n v="1.7993999719619751"/>
    <n v="17"/>
    <n v="1"/>
    <n v="28.786000000000001"/>
    <n v="14"/>
    <n v="2.3889999999999998"/>
    <n v="2.9002676099999998"/>
    <n v="5.6470000000000002"/>
    <n v="0.38859766721725464"/>
    <n v="295"/>
    <n v="1129"/>
    <n v="10"/>
    <n v="207.58008490566039"/>
    <n v="20.77"/>
    <n v="77.034183919114099"/>
    <n v="0.59056485791704294"/>
    <n v="1.8464212012599109E-3"/>
    <n v="0.31111111111111112"/>
    <n v="0.22531181450328749"/>
  </r>
  <r>
    <s v="Sur"/>
    <n v="7"/>
    <x v="6"/>
    <n v="7404"/>
    <x v="132"/>
    <x v="1"/>
    <s v="rural"/>
    <n v="175"/>
    <n v="8.4668197631835937"/>
    <n v="59.550601959228516"/>
    <n v="35.767799377441406"/>
    <n v="4.6816000938415527"/>
    <n v="3.9483201503753662"/>
    <n v="105"/>
    <n v="0"/>
    <n v="37.735999999999997"/>
    <n v="27"/>
    <n v="3.4249999999999998"/>
    <n v="6.7195060899999994"/>
    <n v="8.4890000000000008"/>
    <n v="0.67396664619445801"/>
    <n v="506"/>
    <n v="2678"/>
    <n v="10"/>
    <n v="245.85123831775701"/>
    <n v="26.861999999999998"/>
    <n v="65.147792420519693"/>
    <n v="2.7824888700445198"/>
    <n v="1.1404366243075921E-2"/>
    <n v="0.6"/>
    <n v="0.30908163398577321"/>
  </r>
  <r>
    <s v="Sur"/>
    <n v="7"/>
    <x v="6"/>
    <n v="7405"/>
    <x v="133"/>
    <x v="1"/>
    <s v="rural"/>
    <n v="99"/>
    <n v="8.9344701766967773"/>
    <n v="58.057395935058594"/>
    <n v="36.644599914550781"/>
    <n v="5.2979998588562012"/>
    <n v="10.932519912719727"/>
    <n v="7"/>
    <n v="0"/>
    <n v="17.414999999999999"/>
    <n v="26"/>
    <n v="1.9350000000000001"/>
    <n v="2.4114799700000003"/>
    <n v="4.2930000000000001"/>
    <n v="0.32863894104957581"/>
    <n v="203"/>
    <n v="1237"/>
    <n v="4"/>
    <n v="243.35814285714287"/>
    <n v="12.455"/>
    <n v="79.486150140505828"/>
    <n v="0.4019523399368361"/>
    <n v="7.60291082871728E-4"/>
    <n v="0.57777777777777772"/>
    <n v="0.35340326782873871"/>
  </r>
  <r>
    <s v="Sur"/>
    <n v="7"/>
    <x v="6"/>
    <n v="7406"/>
    <x v="134"/>
    <x v="1"/>
    <s v="rural"/>
    <n v="197"/>
    <n v="8.7272701263427734"/>
    <n v="58.517299652099609"/>
    <n v="38.485801696777344"/>
    <n v="2.9967999458312988"/>
    <n v="7.0747299194335937"/>
    <n v="63"/>
    <n v="2"/>
    <n v="40.735999999999997"/>
    <n v="24"/>
    <n v="2.7450000000000001"/>
    <n v="6.9558514000000002"/>
    <n v="11.99"/>
    <n v="0.89150404930114746"/>
    <n v="505"/>
    <n v="2918"/>
    <n v="7"/>
    <n v="230.76117567567567"/>
    <n v="29.012"/>
    <n v="67.902936715841719"/>
    <n v="1.5465435978004713"/>
    <n v="6.8426197458455523E-3"/>
    <n v="0.53333333333333333"/>
    <n v="0.33376585385738272"/>
  </r>
  <r>
    <s v="Sur"/>
    <n v="7"/>
    <x v="6"/>
    <n v="7407"/>
    <x v="135"/>
    <x v="1"/>
    <s v="rural"/>
    <n v="73"/>
    <n v="8.1696100234985352"/>
    <n v="60.0574951171875"/>
    <n v="37.643699645996094"/>
    <n v="2.2988998889923096"/>
    <n v="11.244019508361816"/>
    <n v="18"/>
    <n v="0"/>
    <n v="14.61"/>
    <n v="18"/>
    <n v="0.93799999999999994"/>
    <n v="2.2206371699999998"/>
    <n v="3.6150000000000002"/>
    <n v="0.3085588812828064"/>
    <n v="165"/>
    <n v="493"/>
    <n v="2"/>
    <n v="219.92657812499999"/>
    <n v="10.393000000000001"/>
    <n v="70.239584335610516"/>
    <n v="1.2320328542094456"/>
    <n v="1.9550342130987292E-3"/>
    <n v="0.4"/>
    <n v="0.28091353902371685"/>
  </r>
  <r>
    <s v="Sur"/>
    <n v="7"/>
    <x v="6"/>
    <n v="7408"/>
    <x v="136"/>
    <x v="1"/>
    <s v="rural"/>
    <n v="113"/>
    <n v="8.2775897979736328"/>
    <n v="60.110801696777344"/>
    <n v="37.119098663330078"/>
    <n v="2.7700998783111572"/>
    <n v="4.0072603225708008"/>
    <n v="17"/>
    <n v="1"/>
    <n v="17.114000000000001"/>
    <n v="10"/>
    <n v="1.2410000000000001"/>
    <n v="1.8787838799999999"/>
    <n v="3.593"/>
    <n v="0.23952484130859375"/>
    <n v="166"/>
    <n v="701"/>
    <n v="4"/>
    <n v="298.86929054054053"/>
    <n v="12.388"/>
    <n v="91.217307071359386"/>
    <n v="0.99333878695804612"/>
    <n v="1.8464212012599109E-3"/>
    <n v="0.22222222222222221"/>
    <n v="0.29114733736632509"/>
  </r>
  <r>
    <s v="Sur"/>
    <n v="8"/>
    <x v="7"/>
    <n v="8101"/>
    <x v="137"/>
    <x v="0"/>
    <s v="urbano"/>
    <n v="1513"/>
    <n v="11.251799583435059"/>
    <n v="37.521099090576172"/>
    <n v="48.145000457763672"/>
    <n v="14.33389949798584"/>
    <n v="22.544139862060547"/>
    <n v="3364"/>
    <n v="4"/>
    <n v="229.16900000000001"/>
    <n v="14"/>
    <n v="19.007999999999999"/>
    <n v="150.09988290000001"/>
    <n v="160.952"/>
    <n v="21.417228698730469"/>
    <n v="2854"/>
    <n v="23551"/>
    <n v="58"/>
    <n v="522.77650331125824"/>
    <n v="171.011"/>
    <n v="88.473840864037982"/>
    <n v="14.679123267108553"/>
    <n v="0.36537417182578474"/>
    <n v="0.31111111111111112"/>
    <n v="0.57302848891516267"/>
  </r>
  <r>
    <s v="Sur"/>
    <n v="8"/>
    <x v="7"/>
    <n v="8102"/>
    <x v="138"/>
    <x v="0"/>
    <s v="urbano"/>
    <n v="459"/>
    <n v="10.2322998046875"/>
    <n v="43.810798645019531"/>
    <n v="48.817802429199219"/>
    <n v="7.3712997436523437"/>
    <n v="7.5716896057128906"/>
    <n v="886"/>
    <n v="7"/>
    <n v="109.625"/>
    <n v="26"/>
    <n v="4.0389999999999997"/>
    <n v="42.238347040000001"/>
    <n v="35.664000000000001"/>
    <n v="3.8006126880645752"/>
    <n v="1143"/>
    <n v="8010"/>
    <n v="16"/>
    <n v="362.6851054852321"/>
    <n v="79.77"/>
    <n v="57.540428732606244"/>
    <n v="8.0820980615735465"/>
    <n v="9.6231128489193005E-2"/>
    <n v="0.57777777777777772"/>
    <n v="0.47640525371436715"/>
  </r>
  <r>
    <s v="Sur"/>
    <n v="8"/>
    <x v="7"/>
    <n v="8103"/>
    <x v="139"/>
    <x v="0"/>
    <s v="urbano"/>
    <n v="329"/>
    <n v="12.129199981689453"/>
    <n v="30.854400634765625"/>
    <n v="48.575897216796875"/>
    <n v="20.569601058959961"/>
    <n v="5.0482997894287109"/>
    <n v="519"/>
    <n v="1"/>
    <n v="123.708"/>
    <n v="18"/>
    <n v="2.9329999999999998"/>
    <n v="14.19102191"/>
    <n v="9.9809999999999999"/>
    <n v="1.0144169330596924"/>
    <n v="1016"/>
    <n v="4897"/>
    <n v="19"/>
    <n v="635.04857786885236"/>
    <n v="89.373999999999995"/>
    <n v="36.811600689238482"/>
    <n v="4.19536327480842"/>
    <n v="5.6370153144346694E-2"/>
    <n v="0.4"/>
    <n v="0.65618423530478298"/>
  </r>
  <r>
    <s v="Sur"/>
    <n v="8"/>
    <x v="7"/>
    <n v="8104"/>
    <x v="140"/>
    <x v="1"/>
    <s v="rural"/>
    <n v="30"/>
    <n v="8.7122001647949219"/>
    <n v="52.06610107421875"/>
    <n v="41.735500335693359"/>
    <n v="6.1982998847961426"/>
    <n v="13.777780532836914"/>
    <n v="17"/>
    <n v="0"/>
    <n v="9.766"/>
    <n v="19"/>
    <n v="0.34899999999999998"/>
    <n v="0.62349575999999995"/>
    <n v="0.86399999999999999"/>
    <n v="0.11669371277093887"/>
    <n v="135"/>
    <n v="429"/>
    <n v="3"/>
    <n v="270.39057142857143"/>
    <n v="7.04"/>
    <n v="42.61363636363636"/>
    <n v="1.7407331558468155"/>
    <n v="1.8464212012599109E-3"/>
    <n v="0.42222222222222222"/>
    <n v="0.33233759612799529"/>
  </r>
  <r>
    <s v="Sur"/>
    <n v="8"/>
    <x v="7"/>
    <n v="8105"/>
    <x v="141"/>
    <x v="1"/>
    <s v="rural"/>
    <n v="112"/>
    <n v="8.7025299072265625"/>
    <n v="62.672798156738281"/>
    <n v="33.640598297119141"/>
    <n v="3.6866002082824707"/>
    <n v="13.050620079040527"/>
    <n v="97"/>
    <n v="3"/>
    <n v="22.568999999999999"/>
    <n v="27"/>
    <n v="0.71399999999999997"/>
    <n v="13.895533449999999"/>
    <n v="1.581"/>
    <n v="0.2038780003786087"/>
    <n v="257"/>
    <n v="648"/>
    <n v="1"/>
    <n v="220.85206666666667"/>
    <n v="15.819000000000001"/>
    <n v="70.800935583791642"/>
    <n v="4.2979307900217112"/>
    <n v="1.0535462148365374E-2"/>
    <n v="0.6"/>
    <n v="0.33142109610420151"/>
  </r>
  <r>
    <s v="Sur"/>
    <n v="8"/>
    <x v="7"/>
    <n v="8106"/>
    <x v="142"/>
    <x v="0"/>
    <s v="urbano"/>
    <n v="185"/>
    <n v="9.4267902374267578"/>
    <n v="44.756999969482422"/>
    <n v="50.383598327636719"/>
    <n v="4.8593001365661621"/>
    <n v="27.457479476928711"/>
    <n v="468"/>
    <n v="2"/>
    <n v="47.542000000000002"/>
    <n v="29"/>
    <n v="1.6060000000000001"/>
    <n v="6.4604015800000001"/>
    <n v="6.4039999999999999"/>
    <n v="0.83062583208084106"/>
    <n v="577"/>
    <n v="3400"/>
    <n v="7"/>
    <n v="267.20487254901957"/>
    <n v="34.790999999999997"/>
    <n v="53.174671610473972"/>
    <n v="9.8439274746539898"/>
    <n v="5.0830889540566963E-2"/>
    <n v="0.64444444444444449"/>
    <n v="0.40006297096317328"/>
  </r>
  <r>
    <s v="Sur"/>
    <n v="8"/>
    <x v="7"/>
    <n v="8107"/>
    <x v="143"/>
    <x v="0"/>
    <s v="urbano"/>
    <n v="184"/>
    <n v="9.5538501739501953"/>
    <n v="47.755100250244141"/>
    <n v="46.530601501464844"/>
    <n v="5.7142996788024902"/>
    <n v="16.673778533935547"/>
    <n v="395"/>
    <n v="3"/>
    <n v="53.557000000000002"/>
    <n v="27"/>
    <n v="1.5489999999999999"/>
    <n v="5.12286442"/>
    <n v="9.9239999999999995"/>
    <n v="0.93340975046157837"/>
    <n v="440"/>
    <n v="1033"/>
    <n v="4"/>
    <n v="273.76836585365851"/>
    <n v="39.353999999999999"/>
    <n v="46.75509478070844"/>
    <n v="7.3753197527867504"/>
    <n v="4.2902139676333224E-2"/>
    <n v="0.6"/>
    <n v="0.41210509435272841"/>
  </r>
  <r>
    <s v="Sur"/>
    <n v="8"/>
    <x v="7"/>
    <n v="8108"/>
    <x v="144"/>
    <x v="0"/>
    <s v="urbano"/>
    <n v="653"/>
    <n v="10.973899841308594"/>
    <n v="42.647098541259766"/>
    <n v="42.973899841308594"/>
    <n v="14.379100799560547"/>
    <n v="5.774940013885498"/>
    <n v="1102"/>
    <n v="9"/>
    <n v="97.591999999999999"/>
    <n v="14"/>
    <n v="4.4569999999999999"/>
    <n v="158.26765810000001"/>
    <n v="35.506"/>
    <n v="3.7065749168395996"/>
    <n v="1217"/>
    <n v="4853"/>
    <n v="15"/>
    <n v="537.35571365638759"/>
    <n v="5.601"/>
    <n v="1165.8632387073737"/>
    <n v="11.291909172883024"/>
    <n v="0.11969153904637776"/>
    <n v="0.31111111111111112"/>
    <n v="0.54669050169292643"/>
  </r>
  <r>
    <s v="Sur"/>
    <n v="8"/>
    <x v="7"/>
    <n v="8109"/>
    <x v="145"/>
    <x v="1"/>
    <s v="rural"/>
    <n v="43"/>
    <n v="8.7337303161621094"/>
    <n v="57.674400329589844"/>
    <n v="40"/>
    <n v="2.3255999088287354"/>
    <n v="10.834190368652344"/>
    <n v="21"/>
    <n v="0"/>
    <n v="13.420999999999999"/>
    <n v="23"/>
    <n v="0.39500000000000002"/>
    <n v="1.4276610900000002"/>
    <n v="1.4930000000000001"/>
    <n v="0.17704573273658752"/>
    <n v="155"/>
    <n v="640"/>
    <n v="1"/>
    <n v="388.51479411764706"/>
    <n v="9.5090000000000003"/>
    <n v="45.220317593858454"/>
    <n v="1.5647120184785039"/>
    <n v="2.2808732486151841E-3"/>
    <n v="0.51111111111111107"/>
    <n v="0.33437811925789346"/>
  </r>
  <r>
    <s v="Sur"/>
    <n v="8"/>
    <x v="7"/>
    <n v="8110"/>
    <x v="146"/>
    <x v="1"/>
    <s v="rural"/>
    <n v="633"/>
    <n v="10.980299949645996"/>
    <n v="39.315399169921875"/>
    <n v="48.755199432373047"/>
    <n v="11.929500579833984"/>
    <n v="12.862129211425781"/>
    <n v="968"/>
    <n v="1"/>
    <n v="171.624"/>
    <n v="17"/>
    <n v="7.1230000000000002"/>
    <n v="102.00030409999999"/>
    <n v="55.12"/>
    <n v="9.4350748062133789"/>
    <n v="1607"/>
    <n v="9562"/>
    <n v="18"/>
    <n v="383.71003154574129"/>
    <n v="125.986"/>
    <n v="50.243677868969563"/>
    <n v="5.6402367967184075"/>
    <n v="0.10513739545997611"/>
    <n v="0.37777777777777777"/>
    <n v="0.54729707286252016"/>
  </r>
  <r>
    <s v="Sur"/>
    <n v="8"/>
    <x v="7"/>
    <n v="8111"/>
    <x v="147"/>
    <x v="1"/>
    <s v="rural"/>
    <n v="246"/>
    <n v="9.5861196517944336"/>
    <n v="49.473701477050781"/>
    <n v="45.263202667236328"/>
    <n v="5.2631998062133789"/>
    <n v="12.214359283447266"/>
    <n v="150"/>
    <n v="1"/>
    <n v="56.226999999999997"/>
    <n v="24"/>
    <n v="2.2320000000000002"/>
    <n v="10.399552359999999"/>
    <n v="10.997"/>
    <n v="1.5023958683013916"/>
    <n v="630"/>
    <n v="3529"/>
    <n v="5"/>
    <n v="248.51990502793296"/>
    <n v="40.223999999999997"/>
    <n v="61.157517899761338"/>
    <n v="2.6677574830597401"/>
    <n v="1.6291951775822745E-2"/>
    <n v="0.53333333333333333"/>
    <n v="0.41516343866289696"/>
  </r>
  <r>
    <s v="Sur"/>
    <n v="8"/>
    <x v="7"/>
    <n v="8112"/>
    <x v="148"/>
    <x v="1"/>
    <s v="rural"/>
    <n v="311"/>
    <n v="11.084600448608398"/>
    <n v="35.714302062988281"/>
    <n v="52.264797210693359"/>
    <n v="12.020899772644043"/>
    <n v="23.164699554443359"/>
    <n v="697"/>
    <n v="4"/>
    <n v="85.11"/>
    <n v="18"/>
    <n v="2.4470000000000001"/>
    <n v="11.875370650000001"/>
    <n v="11.644"/>
    <n v="1.6519505977630615"/>
    <n v="787"/>
    <n v="3119"/>
    <n v="9"/>
    <n v="381.8838657407407"/>
    <n v="62.902999999999999"/>
    <n v="49.441203122267616"/>
    <n v="8.1894019504171069"/>
    <n v="7.5703269251656352E-2"/>
    <n v="0.4"/>
    <n v="0.55718216734992165"/>
  </r>
  <r>
    <s v="Sur"/>
    <n v="8"/>
    <x v="7"/>
    <n v="8201"/>
    <x v="149"/>
    <x v="1"/>
    <s v="rural"/>
    <n v="111"/>
    <n v="8.89208984375"/>
    <n v="55.043201446533203"/>
    <n v="39.193099975585938"/>
    <n v="5.763700008392334"/>
    <n v="23.629199981689453"/>
    <n v="101"/>
    <n v="1"/>
    <n v="25.779"/>
    <n v="36"/>
    <n v="0.9"/>
    <n v="2.0088097500000002"/>
    <n v="3.2810000000000001"/>
    <n v="0.82801520824432373"/>
    <n v="324"/>
    <n v="1714"/>
    <n v="3"/>
    <n v="250.88371568627451"/>
    <n v="17.814"/>
    <n v="62.310542270124621"/>
    <n v="3.9179176849373523"/>
    <n v="1.0969914195720647E-2"/>
    <n v="0.8"/>
    <n v="0.34938666580138461"/>
  </r>
  <r>
    <s v="Sur"/>
    <n v="8"/>
    <x v="7"/>
    <n v="8202"/>
    <x v="150"/>
    <x v="1"/>
    <s v="rural"/>
    <n v="177"/>
    <n v="9.7965497970581055"/>
    <n v="48.924697875976562"/>
    <n v="45.698898315429688"/>
    <n v="5.3762998580932617"/>
    <n v="15.045259475708008"/>
    <n v="71"/>
    <n v="0"/>
    <n v="42.392000000000003"/>
    <n v="18"/>
    <n v="1.7769999999999999"/>
    <n v="49.480412899999997"/>
    <n v="14.411"/>
    <n v="2.2411866188049316"/>
    <n v="490"/>
    <n v="2185"/>
    <n v="9"/>
    <n v="264.37425409836067"/>
    <n v="29.861000000000001"/>
    <n v="59.274639161448043"/>
    <n v="1.6748443102472164"/>
    <n v="7.7115238405560983E-3"/>
    <n v="0.4"/>
    <n v="0.43510698533450826"/>
  </r>
  <r>
    <s v="Sur"/>
    <n v="8"/>
    <x v="7"/>
    <n v="8203"/>
    <x v="151"/>
    <x v="1"/>
    <s v="rural"/>
    <n v="173"/>
    <n v="8.3573999404907227"/>
    <n v="58.725799560546875"/>
    <n v="37.673099517822266"/>
    <n v="3.601099967956543"/>
    <n v="25.253400802612305"/>
    <n v="114"/>
    <n v="3"/>
    <n v="33.856999999999999"/>
    <n v="25"/>
    <n v="1.734"/>
    <n v="3.8236880899999997"/>
    <n v="5.0359999999999996"/>
    <n v="0.56226456165313721"/>
    <n v="457"/>
    <n v="2901"/>
    <n v="6"/>
    <n v="240.626376146789"/>
    <n v="23.43"/>
    <n v="73.836961160904821"/>
    <n v="3.367102814779809"/>
    <n v="1.2381883349625285E-2"/>
    <n v="0.55555555555555558"/>
    <n v="0.29871135487039097"/>
  </r>
  <r>
    <s v="Sur"/>
    <n v="8"/>
    <x v="7"/>
    <n v="8204"/>
    <x v="152"/>
    <x v="1"/>
    <s v="rural"/>
    <n v="26"/>
    <n v="7.9833297729492188"/>
    <n v="64.743598937988281"/>
    <n v="32.692302703857422"/>
    <n v="2.5641000270843506"/>
    <n v="11.695280075073242"/>
    <n v="5"/>
    <n v="0"/>
    <n v="5.032"/>
    <n v="23"/>
    <n v="0.24"/>
    <n v="0.35957918999999999"/>
    <n v="0.48499999999999999"/>
    <n v="6.8047426640987396E-2"/>
    <n v="86"/>
    <n v="322"/>
    <n v="1"/>
    <n v="223.99951999999999"/>
    <n v="3.528"/>
    <n v="73.696145124716551"/>
    <n v="0.99364069952305234"/>
    <n v="5.4306505919409149E-4"/>
    <n v="0.51111111111111107"/>
    <n v="0.26325880202691121"/>
  </r>
  <r>
    <s v="Sur"/>
    <n v="8"/>
    <x v="7"/>
    <n v="8205"/>
    <x v="153"/>
    <x v="1"/>
    <s v="rural"/>
    <n v="133"/>
    <n v="9.1514196395874023"/>
    <n v="52.130298614501953"/>
    <n v="42.857097625732422"/>
    <n v="5.0124998092651367"/>
    <n v="28.415718078613281"/>
    <n v="151"/>
    <n v="1"/>
    <n v="30.425999999999998"/>
    <n v="31"/>
    <n v="1.3759999999999999"/>
    <n v="4.2746432499999996"/>
    <n v="5.8040000000000003"/>
    <n v="0.62542450428009033"/>
    <n v="491"/>
    <n v="2649"/>
    <n v="5"/>
    <n v="267.37167213114753"/>
    <n v="21.381"/>
    <n v="62.204761236611944"/>
    <n v="4.9628607112338132"/>
    <n v="1.640056478766156E-2"/>
    <n v="0.68888888888888888"/>
    <n v="0.37396468374716008"/>
  </r>
  <r>
    <s v="Sur"/>
    <n v="8"/>
    <x v="7"/>
    <n v="8206"/>
    <x v="154"/>
    <x v="1"/>
    <s v="rural"/>
    <n v="96"/>
    <n v="8.5927600860595703"/>
    <n v="59.574501037597656"/>
    <n v="36.170200347900391"/>
    <n v="4.2553000450134277"/>
    <n v="32.088088989257813"/>
    <n v="60"/>
    <n v="4"/>
    <n v="21.068000000000001"/>
    <n v="32"/>
    <n v="0.68899999999999995"/>
    <n v="1.75127605"/>
    <n v="3.8109999999999999"/>
    <n v="0.33137816190719604"/>
    <n v="268"/>
    <n v="1410"/>
    <n v="3"/>
    <n v="268.37332000000004"/>
    <n v="14.384"/>
    <n v="66.74082313681869"/>
    <n v="2.8479210176571104"/>
    <n v="6.5167807103290974E-3"/>
    <n v="0.71111111111111114"/>
    <n v="0.32101764583411196"/>
  </r>
  <r>
    <s v="Sur"/>
    <n v="8"/>
    <x v="7"/>
    <n v="8207"/>
    <x v="155"/>
    <x v="1"/>
    <s v="rural"/>
    <n v="48"/>
    <n v="8.0625"/>
    <n v="60.335201263427734"/>
    <n v="38.547500610351563"/>
    <n v="1.1172999143600464"/>
    <n v="15.341390609741211"/>
    <n v="13"/>
    <n v="0"/>
    <n v="11.063000000000001"/>
    <n v="25"/>
    <n v="0.35899999999999999"/>
    <n v="0.60558206000000003"/>
    <n v="0.74399999999999999"/>
    <n v="0.11783215403556824"/>
    <n v="145"/>
    <n v="274"/>
    <n v="1"/>
    <n v="205.10391666666666"/>
    <n v="7.44"/>
    <n v="64.516129032258064"/>
    <n v="1.1750881316098707"/>
    <n v="1.4119691539046378E-3"/>
    <n v="0.55555555555555558"/>
    <n v="0.27076217145247944"/>
  </r>
  <r>
    <s v="Sur"/>
    <n v="8"/>
    <x v="7"/>
    <n v="8301"/>
    <x v="156"/>
    <x v="1"/>
    <s v="rural"/>
    <n v="1026"/>
    <n v="9.7183799743652344"/>
    <n v="49.103702545166016"/>
    <n v="42.712398529052734"/>
    <n v="8.1838998794555664"/>
    <n v="12.857879638671875"/>
    <n v="1749"/>
    <n v="7"/>
    <n v="201.477"/>
    <n v="22"/>
    <n v="11.237"/>
    <n v="70.996803209999996"/>
    <n v="81.977000000000004"/>
    <n v="8.8424892425537109"/>
    <n v="2286"/>
    <n v="14708"/>
    <n v="35"/>
    <n v="305.73589293361886"/>
    <n v="142.864"/>
    <n v="71.816552805465335"/>
    <n v="8.6808916154201228"/>
    <n v="0.18996415770609318"/>
    <n v="0.48888888888888887"/>
    <n v="0.42769842937294"/>
  </r>
  <r>
    <s v="Sur"/>
    <n v="8"/>
    <x v="7"/>
    <n v="8302"/>
    <x v="157"/>
    <x v="1"/>
    <s v="rural"/>
    <n v="18"/>
    <n v="7.2894701957702637"/>
    <n v="68.794296264648438"/>
    <n v="30.496498107910156"/>
    <n v="0.70920002460479736"/>
    <n v="31.244918823242188"/>
    <n v="4"/>
    <n v="0"/>
    <n v="3.7250000000000001"/>
    <n v="29"/>
    <n v="0.13100000000000001"/>
    <n v="0.19085743999999999"/>
    <n v="0.27100000000000002"/>
    <n v="5.5009279400110245E-2"/>
    <n v="61"/>
    <n v="227"/>
    <n v="1"/>
    <n v="269.23893023255818"/>
    <n v="2.5190000000000001"/>
    <n v="71.456927352123856"/>
    <n v="1.0738255033557047"/>
    <n v="4.3445204735527318E-4"/>
    <n v="0.64444444444444449"/>
    <n v="0.19749816281966384"/>
  </r>
  <r>
    <s v="Sur"/>
    <n v="8"/>
    <x v="7"/>
    <n v="8303"/>
    <x v="158"/>
    <x v="1"/>
    <s v="rural"/>
    <n v="104"/>
    <n v="9.0880298614501953"/>
    <n v="49.714298248291016"/>
    <n v="44.285697937011719"/>
    <n v="6"/>
    <n v="11.640450477600098"/>
    <n v="92"/>
    <n v="0"/>
    <n v="30.372"/>
    <n v="26"/>
    <n v="1.2470000000000001"/>
    <n v="3.6620525900000001"/>
    <n v="4.1369999999999996"/>
    <n v="0.55796068906784058"/>
    <n v="294"/>
    <n v="1638"/>
    <n v="3"/>
    <n v="320.3174716981132"/>
    <n v="21.204000000000001"/>
    <n v="49.047349556687422"/>
    <n v="3.0291057553009351"/>
    <n v="9.9923970891712833E-3"/>
    <n v="0.57777777777777772"/>
    <n v="0.36795690859118896"/>
  </r>
  <r>
    <s v="Sur"/>
    <n v="8"/>
    <x v="7"/>
    <n v="8304"/>
    <x v="159"/>
    <x v="1"/>
    <s v="rural"/>
    <n v="88"/>
    <n v="8.7250900268554687"/>
    <n v="54.366199493408203"/>
    <n v="41.126800537109375"/>
    <n v="4.5069999694824219"/>
    <n v="7.1462802886962891"/>
    <n v="56"/>
    <n v="0"/>
    <n v="20.51"/>
    <n v="21"/>
    <n v="0.89300000000000002"/>
    <n v="1.9451935200000001"/>
    <n v="5.032"/>
    <n v="0.43493902683258057"/>
    <n v="345"/>
    <n v="1826"/>
    <n v="5"/>
    <n v="272.81816190476189"/>
    <n v="14.367000000000001"/>
    <n v="61.251479084011969"/>
    <n v="2.7303754266211606"/>
    <n v="6.082328662973824E-3"/>
    <n v="0.46666666666666667"/>
    <n v="0.33355923462124937"/>
  </r>
  <r>
    <s v="Sur"/>
    <n v="8"/>
    <x v="7"/>
    <n v="8305"/>
    <x v="160"/>
    <x v="1"/>
    <s v="rural"/>
    <n v="116"/>
    <n v="8.7981195449829102"/>
    <n v="58.823501586914062"/>
    <n v="36.397098541259766"/>
    <n v="4.7793998718261719"/>
    <n v="9.8986196517944336"/>
    <n v="133"/>
    <n v="2"/>
    <n v="28.263000000000002"/>
    <n v="22"/>
    <n v="1.3540000000000001"/>
    <n v="2.42543818"/>
    <n v="2.9420000000000002"/>
    <n v="0.19383212924003601"/>
    <n v="335"/>
    <n v="1619"/>
    <n v="5"/>
    <n v="341.79526262626263"/>
    <n v="19.489999999999998"/>
    <n v="59.517701385325807"/>
    <n v="4.705799101298517"/>
    <n v="1.4445530574562833E-2"/>
    <n v="0.48888888888888887"/>
    <n v="0.34048061749324682"/>
  </r>
  <r>
    <s v="Sur"/>
    <n v="8"/>
    <x v="7"/>
    <n v="8306"/>
    <x v="161"/>
    <x v="1"/>
    <s v="rural"/>
    <n v="79"/>
    <n v="9.0307197570800781"/>
    <n v="50.810802459716797"/>
    <n v="46.756801605224609"/>
    <n v="2.4323999881744385"/>
    <n v="20.591268539428711"/>
    <n v="59"/>
    <n v="0"/>
    <n v="26.015999999999998"/>
    <n v="26"/>
    <n v="1.0880000000000001"/>
    <n v="3.9356008900000004"/>
    <n v="7.06"/>
    <n v="0.57734513282775879"/>
    <n v="325"/>
    <n v="1844"/>
    <n v="4"/>
    <n v="321.53881818181816"/>
    <n v="18.256"/>
    <n v="43.273444347063979"/>
    <n v="2.2678351783517834"/>
    <n v="6.4081676984902788E-3"/>
    <n v="0.57777777777777772"/>
    <n v="0.36252533537325388"/>
  </r>
  <r>
    <s v="Sur"/>
    <n v="8"/>
    <x v="7"/>
    <n v="8307"/>
    <x v="162"/>
    <x v="1"/>
    <s v="rural"/>
    <n v="34"/>
    <n v="8.3988399505615234"/>
    <n v="53.669696807861328"/>
    <n v="44.495399475097656"/>
    <n v="1.83489990234375"/>
    <n v="17.159019470214844"/>
    <n v="7"/>
    <n v="0"/>
    <n v="8.9489999999999998"/>
    <n v="28"/>
    <n v="0.41699999999999998"/>
    <n v="1.1412991399999999"/>
    <n v="3.1219999999999999"/>
    <n v="0.14404794573783875"/>
    <n v="116"/>
    <n v="453"/>
    <n v="2"/>
    <n v="293.09778125000003"/>
    <n v="6.2480000000000002"/>
    <n v="54.41741357234315"/>
    <n v="0.78221030282713155"/>
    <n v="7.60291082871728E-4"/>
    <n v="0.62222222222222223"/>
    <n v="0.30263883766466215"/>
  </r>
  <r>
    <s v="Sur"/>
    <n v="8"/>
    <x v="7"/>
    <n v="8308"/>
    <x v="163"/>
    <x v="1"/>
    <s v="rural"/>
    <n v="25"/>
    <n v="8.3129301071166992"/>
    <n v="61.111099243164062"/>
    <n v="36.666698455810547"/>
    <n v="2.2221999168395996"/>
    <n v="6.4516096115112305"/>
    <n v="3"/>
    <n v="0"/>
    <n v="3.6520000000000001"/>
    <n v="27"/>
    <n v="0.151"/>
    <n v="0.14057231000000001"/>
    <n v="0.35799999999999998"/>
    <n v="4.9003545194864273E-2"/>
    <n v="36"/>
    <n v="64"/>
    <n v="1"/>
    <n v="215.87598412698412"/>
    <n v="2.5369999999999999"/>
    <n v="98.541584548679538"/>
    <n v="0.82146768893756839"/>
    <n v="3.2583903551645487E-4"/>
    <n v="0.6"/>
    <n v="0.29449672014558792"/>
  </r>
  <r>
    <s v="Sur"/>
    <n v="8"/>
    <x v="7"/>
    <n v="8309"/>
    <x v="164"/>
    <x v="1"/>
    <s v="rural"/>
    <n v="37"/>
    <n v="7.6848502159118652"/>
    <n v="64.220199584960938"/>
    <n v="34.862400054931641"/>
    <n v="0.91739994287490845"/>
    <n v="17.107940673828125"/>
    <n v="5"/>
    <n v="0"/>
    <n v="10.35"/>
    <n v="25"/>
    <n v="0.33800000000000002"/>
    <n v="0.47307634999999998"/>
    <n v="1.198"/>
    <n v="0.14195044338703156"/>
    <n v="106"/>
    <n v="399"/>
    <n v="2"/>
    <n v="197.86432894736842"/>
    <n v="7.1609999999999996"/>
    <n v="51.668761346180702"/>
    <n v="0.48309178743961351"/>
    <n v="5.4306505919409149E-4"/>
    <n v="0.55555555555555558"/>
    <n v="0.23497035994634588"/>
  </r>
  <r>
    <s v="Sur"/>
    <n v="8"/>
    <x v="7"/>
    <n v="8310"/>
    <x v="165"/>
    <x v="1"/>
    <s v="rural"/>
    <n v="8"/>
    <n v="9.3016796112060547"/>
    <n v="50.869602203369141"/>
    <n v="44.782600402832031"/>
    <n v="4.3478002548217773"/>
    <n v="23.694780349731445"/>
    <n v="6"/>
    <n v="0"/>
    <n v="3.54"/>
    <n v="26"/>
    <n v="8.7999999999999995E-2"/>
    <n v="8.0210130000000004E-2"/>
    <n v="0.316"/>
    <n v="3.5102002322673798E-2"/>
    <n v="34"/>
    <n v="168"/>
    <n v="1"/>
    <n v="269.14115094339621"/>
    <n v="2.4769999999999999"/>
    <n v="32.297133629390387"/>
    <n v="1.6949152542372881"/>
    <n v="6.5167807103290974E-4"/>
    <n v="0.57777777777777772"/>
    <n v="0.3882055937322606"/>
  </r>
  <r>
    <s v="Sur"/>
    <n v="8"/>
    <x v="7"/>
    <n v="8311"/>
    <x v="166"/>
    <x v="1"/>
    <s v="rural"/>
    <n v="66"/>
    <n v="8.4649696350097656"/>
    <n v="58.252399444580078"/>
    <n v="38.834999084472656"/>
    <n v="2.912600040435791"/>
    <n v="6.945350170135498"/>
    <n v="57"/>
    <n v="1"/>
    <n v="14.831"/>
    <n v="31"/>
    <n v="0.69599999999999995"/>
    <n v="1.2671022299999999"/>
    <n v="1.282"/>
    <n v="0.16003677248954773"/>
    <n v="210"/>
    <n v="834"/>
    <n v="3"/>
    <n v="261.93589230769231"/>
    <n v="9.9410000000000007"/>
    <n v="66.391711095463236"/>
    <n v="3.8433011934461598"/>
    <n v="6.1909416748126425E-3"/>
    <n v="0.68888888888888888"/>
    <n v="0.30890628782737478"/>
  </r>
  <r>
    <s v="Sur"/>
    <n v="8"/>
    <x v="7"/>
    <n v="8312"/>
    <x v="167"/>
    <x v="1"/>
    <s v="rural"/>
    <n v="62"/>
    <n v="8.8622798919677734"/>
    <n v="52.970302581787109"/>
    <n v="42.079200744628906"/>
    <n v="4.9505000114440918"/>
    <n v="17.234079360961914"/>
    <n v="25"/>
    <n v="0"/>
    <n v="13.536"/>
    <n v="21"/>
    <n v="0.59099999999999997"/>
    <n v="5.2833253400000002"/>
    <n v="1.579"/>
    <n v="0.2578352689743042"/>
    <n v="182"/>
    <n v="580"/>
    <n v="2"/>
    <n v="274.66070000000002"/>
    <n v="9.4760000000000009"/>
    <n v="65.428450823132124"/>
    <n v="1.8469267139479906"/>
    <n v="2.7153252959704571E-3"/>
    <n v="0.46666666666666667"/>
    <n v="0.34656142342034463"/>
  </r>
  <r>
    <s v="Sur"/>
    <n v="8"/>
    <x v="7"/>
    <n v="8313"/>
    <x v="168"/>
    <x v="1"/>
    <s v="rural"/>
    <n v="76"/>
    <n v="8.3957395553588867"/>
    <n v="55.400699615478516"/>
    <n v="40.766502380371094"/>
    <n v="3.8327999114990234"/>
    <n v="17.188859939575195"/>
    <n v="20"/>
    <n v="1"/>
    <n v="20.504000000000001"/>
    <n v="23"/>
    <n v="0.73299999999999998"/>
    <n v="1.3109916799999999"/>
    <n v="1.9670000000000001"/>
    <n v="0.25450539588928223"/>
    <n v="289"/>
    <n v="1267"/>
    <n v="5"/>
    <n v="239.84622222222222"/>
    <n v="14.571"/>
    <n v="52.15839681559261"/>
    <n v="0.97541943035505263"/>
    <n v="2.172260236776366E-3"/>
    <n v="0.51111111111111107"/>
    <n v="0.3023449972724182"/>
  </r>
  <r>
    <s v="Sur"/>
    <n v="8"/>
    <x v="7"/>
    <n v="8314"/>
    <x v="169"/>
    <x v="1"/>
    <s v="rural"/>
    <n v="15"/>
    <n v="8.7548398971557617"/>
    <n v="59.523796081542969"/>
    <n v="36.666698455810547"/>
    <n v="3.8095002174377441"/>
    <n v="40.404041290283203"/>
    <n v="2"/>
    <n v="0"/>
    <n v="10.744"/>
    <n v="45"/>
    <n v="7.0000000000000007E-2"/>
    <n v="4.1644980000000005E-2"/>
    <n v="0.34"/>
    <n v="7.6917149126529694E-2"/>
    <n v="73"/>
    <n v="159"/>
    <n v="1"/>
    <n v="384.20941333333332"/>
    <n v="8.56"/>
    <n v="17.523364485981308"/>
    <n v="0.18615040953090098"/>
    <n v="2.1722602367763659E-4"/>
    <n v="1"/>
    <n v="0.33637878277137223"/>
  </r>
  <r>
    <s v="Sur"/>
    <n v="8"/>
    <x v="7"/>
    <n v="8401"/>
    <x v="170"/>
    <x v="0"/>
    <s v="urbano"/>
    <n v="906"/>
    <n v="10.372599601745605"/>
    <n v="44.618202209472656"/>
    <n v="47.930099487304687"/>
    <n v="7.4516997337341309"/>
    <n v="8.9459600448608398"/>
    <n v="926"/>
    <n v="5"/>
    <n v="177.58799999999999"/>
    <n v="17"/>
    <n v="10.731999999999999"/>
    <n v="48.581624299999994"/>
    <n v="58.813000000000002"/>
    <n v="6.0174407958984375"/>
    <n v="2308"/>
    <n v="14457"/>
    <n v="36"/>
    <n v="288.52555348837205"/>
    <n v="129.84700000000001"/>
    <n v="69.774426825417592"/>
    <n v="5.2143162826317093"/>
    <n v="0.10057564896274573"/>
    <n v="0.37777777777777777"/>
    <n v="0.48970218675188371"/>
  </r>
  <r>
    <s v="Sur"/>
    <n v="8"/>
    <x v="7"/>
    <n v="8402"/>
    <x v="171"/>
    <x v="1"/>
    <s v="rural"/>
    <n v="98"/>
    <n v="8.7685604095458984"/>
    <n v="54.006999969482422"/>
    <n v="42.508701324462891"/>
    <n v="3.4843001365661621"/>
    <n v="10.834489822387695"/>
    <n v="61"/>
    <n v="0"/>
    <n v="21.637"/>
    <n v="23"/>
    <n v="1.175"/>
    <n v="4.2043506299999995"/>
    <n v="4.0529999999999999"/>
    <n v="0.49035397171974182"/>
    <n v="320"/>
    <n v="1397"/>
    <n v="5"/>
    <n v="202.77945544554456"/>
    <n v="15.426"/>
    <n v="63.52910670296901"/>
    <n v="2.8192448121273741"/>
    <n v="6.625393722167916E-3"/>
    <n v="0.51111111111111107"/>
    <n v="0.33767914626667012"/>
  </r>
  <r>
    <s v="Sur"/>
    <n v="8"/>
    <x v="7"/>
    <n v="8403"/>
    <x v="172"/>
    <x v="1"/>
    <s v="rural"/>
    <n v="18"/>
    <n v="7.938270092010498"/>
    <n v="60.106403350830078"/>
    <n v="33.510597229003906"/>
    <n v="6.383000373840332"/>
    <n v="20.440771102905273"/>
    <n v="1"/>
    <n v="0"/>
    <n v="5.0709999999999997"/>
    <n v="26"/>
    <n v="0.156"/>
    <n v="0.17236597000000001"/>
    <n v="0.42899999999999999"/>
    <n v="7.0792995393276215E-2"/>
    <n v="73"/>
    <n v="241"/>
    <n v="1"/>
    <n v="307.92260714285715"/>
    <n v="3.6859999999999999"/>
    <n v="48.833423765599562"/>
    <n v="0.19719976336028397"/>
    <n v="1.0861301183881829E-4"/>
    <n v="0.57777777777777772"/>
    <n v="0.2589882644160415"/>
  </r>
  <r>
    <s v="Sur"/>
    <n v="8"/>
    <x v="7"/>
    <n v="8404"/>
    <x v="173"/>
    <x v="1"/>
    <s v="rural"/>
    <n v="47"/>
    <n v="8.5757598876953125"/>
    <n v="55.91400146484375"/>
    <n v="38.351299285888672"/>
    <n v="5.7348003387451172"/>
    <n v="11.253879547119141"/>
    <n v="14"/>
    <n v="0"/>
    <n v="15.266"/>
    <n v="24"/>
    <n v="0.94699999999999995"/>
    <n v="2.6595830299999998"/>
    <n v="3.3929999999999998"/>
    <n v="0.38602957129478455"/>
    <n v="217"/>
    <n v="1066"/>
    <n v="2"/>
    <n v="423.78748780487803"/>
    <n v="11.27"/>
    <n v="41.703637976929905"/>
    <n v="0.91707061443731164"/>
    <n v="1.520582165743456E-3"/>
    <n v="0.53333333333333333"/>
    <n v="0.31940644963843667"/>
  </r>
  <r>
    <s v="Sur"/>
    <n v="8"/>
    <x v="7"/>
    <n v="8405"/>
    <x v="174"/>
    <x v="1"/>
    <s v="rural"/>
    <n v="106"/>
    <n v="8.5418100357055664"/>
    <n v="62.148303985595703"/>
    <n v="34.271099090576172"/>
    <n v="3.5806000232696533"/>
    <n v="15.497130393981934"/>
    <n v="24"/>
    <n v="1"/>
    <n v="24.817"/>
    <n v="27"/>
    <n v="1.323"/>
    <n v="2.75715763"/>
    <n v="6.8179999999999996"/>
    <n v="0.41808217763900757"/>
    <n v="297"/>
    <n v="948"/>
    <n v="4"/>
    <n v="218.98297368421052"/>
    <n v="17.408000000000001"/>
    <n v="60.891544117647058"/>
    <n v="0.96707901841479627"/>
    <n v="2.606712284131639E-3"/>
    <n v="0.6"/>
    <n v="0.31618884763182586"/>
  </r>
  <r>
    <s v="Sur"/>
    <n v="8"/>
    <x v="7"/>
    <n v="8406"/>
    <x v="175"/>
    <x v="0"/>
    <s v="urbano"/>
    <n v="129"/>
    <n v="9.3597402572631836"/>
    <n v="50.793701171875"/>
    <n v="43.386199951171875"/>
    <n v="5.8200998306274414"/>
    <n v="18.314079284667969"/>
    <n v="60"/>
    <n v="0"/>
    <n v="30.771999999999998"/>
    <n v="21"/>
    <n v="0.82699999999999996"/>
    <n v="3.2302706299999997"/>
    <n v="4.4240000000000004"/>
    <n v="0.415403813123703"/>
    <n v="286"/>
    <n v="1926"/>
    <n v="6"/>
    <n v="230.17534328358209"/>
    <n v="21.189"/>
    <n v="60.880645618009346"/>
    <n v="1.9498245157935785"/>
    <n v="6.5167807103290974E-3"/>
    <n v="0.46666666666666667"/>
    <n v="0.39370829964435011"/>
  </r>
  <r>
    <s v="Sur"/>
    <n v="8"/>
    <x v="7"/>
    <n v="8407"/>
    <x v="176"/>
    <x v="1"/>
    <s v="rural"/>
    <n v="86"/>
    <n v="8.6690597534179687"/>
    <n v="56.497200012207031"/>
    <n v="38.700599670410156"/>
    <n v="4.802299976348877"/>
    <n v="8.4366598129272461"/>
    <n v="17"/>
    <n v="0"/>
    <n v="11.558999999999999"/>
    <n v="24"/>
    <n v="0.71699999999999997"/>
    <n v="0.96100211000000002"/>
    <n v="1.6950000000000001"/>
    <n v="0.19337578117847443"/>
    <n v="161"/>
    <n v="733"/>
    <n v="1"/>
    <n v="284.89464406779661"/>
    <n v="8.0340000000000007"/>
    <n v="107.04505850136917"/>
    <n v="1.4707154598148628"/>
    <n v="1.8464212012599109E-3"/>
    <n v="0.53333333333333333"/>
    <n v="0.32824895756030947"/>
  </r>
  <r>
    <s v="Sur"/>
    <n v="8"/>
    <x v="7"/>
    <n v="8408"/>
    <x v="177"/>
    <x v="1"/>
    <s v="rural"/>
    <n v="19"/>
    <n v="7.7583298683166504"/>
    <n v="67.320297241210937"/>
    <n v="23.529399871826172"/>
    <n v="9.1503000259399414"/>
    <n v="9.4813194274902344"/>
    <n v="2"/>
    <n v="0"/>
    <n v="5.1630000000000003"/>
    <n v="25"/>
    <n v="0.18"/>
    <n v="0.15643676000000001"/>
    <n v="0.42599999999999999"/>
    <n v="7.8456401824951172E-2"/>
    <n v="82"/>
    <n v="259"/>
    <n v="1"/>
    <n v="227.51463265306123"/>
    <n v="3.5270000000000001"/>
    <n v="53.87014459880919"/>
    <n v="0.38737168312996323"/>
    <n v="2.1722602367763659E-4"/>
    <n v="0.55555555555555558"/>
    <n v="0.24193440435791241"/>
  </r>
  <r>
    <s v="Sur"/>
    <n v="8"/>
    <x v="7"/>
    <n v="8409"/>
    <x v="178"/>
    <x v="1"/>
    <s v="rural"/>
    <n v="54"/>
    <n v="8.0719404220581055"/>
    <n v="63.128501892089844"/>
    <n v="35.195499420166016"/>
    <n v="1.6759998798370361"/>
    <n v="2.9266800880432129"/>
    <n v="10"/>
    <n v="0"/>
    <n v="9.7530000000000001"/>
    <n v="12"/>
    <n v="0.79200000000000004"/>
    <n v="0.5669434499999999"/>
    <n v="0.96799999999999997"/>
    <n v="0.13025182485580444"/>
    <n v="168"/>
    <n v="351"/>
    <n v="5"/>
    <n v="239.04448275862069"/>
    <n v="6.8959999999999999"/>
    <n v="78.306264501160086"/>
    <n v="1.0253255408592228"/>
    <n v="1.086130118388183E-3"/>
    <n v="0.26666666666666666"/>
    <n v="0.2716568887834"/>
  </r>
  <r>
    <s v="Sur"/>
    <n v="8"/>
    <x v="7"/>
    <n v="8410"/>
    <x v="179"/>
    <x v="1"/>
    <s v="rural"/>
    <n v="23"/>
    <n v="8.3885698318481445"/>
    <n v="62.385303497314453"/>
    <n v="32.110099792480469"/>
    <n v="5.5046000480651855"/>
    <n v="5.4608402252197266"/>
    <n v="29"/>
    <n v="0"/>
    <n v="9.1289999999999996"/>
    <n v="26"/>
    <n v="0.37"/>
    <n v="2.2644921099999999"/>
    <n v="1.071"/>
    <n v="0.23722536861896515"/>
    <n v="105"/>
    <n v="392"/>
    <n v="1"/>
    <n v="225.18678666666665"/>
    <n v="6.5430000000000001"/>
    <n v="35.152070915482192"/>
    <n v="3.1766896702815202"/>
    <n v="3.1497773433257306E-3"/>
    <n v="0.57777777777777772"/>
    <n v="0.30166548571631552"/>
  </r>
  <r>
    <s v="Sur"/>
    <n v="8"/>
    <x v="7"/>
    <n v="8411"/>
    <x v="180"/>
    <x v="1"/>
    <s v="rural"/>
    <n v="54"/>
    <n v="8.3985500335693359"/>
    <n v="64.285697937011719"/>
    <n v="30.219799041748047"/>
    <n v="5.4945001602172852"/>
    <n v="15.133529663085937"/>
    <n v="13"/>
    <n v="1"/>
    <n v="11.074999999999999"/>
    <n v="21"/>
    <n v="0.67700000000000005"/>
    <n v="1.0531704099999999"/>
    <n v="1.5269999999999999"/>
    <n v="0.1909991055727005"/>
    <n v="185"/>
    <n v="695"/>
    <n v="3"/>
    <n v="884.44778787878784"/>
    <n v="7.9080000000000004"/>
    <n v="68.285280728376335"/>
    <n v="1.1738148984198646"/>
    <n v="1.4119691539046378E-3"/>
    <n v="0.46666666666666667"/>
    <n v="0.30261136074087186"/>
  </r>
  <r>
    <s v="Sur"/>
    <n v="8"/>
    <x v="7"/>
    <n v="8412"/>
    <x v="181"/>
    <x v="1"/>
    <s v="rural"/>
    <n v="20"/>
    <n v="7.4724397659301758"/>
    <n v="68.553504943847656"/>
    <n v="30.817600250244141"/>
    <n v="0.62889999151229858"/>
    <n v="12.564200401306152"/>
    <n v="2"/>
    <n v="0"/>
    <n v="4.9480000000000004"/>
    <n v="26"/>
    <n v="0.2"/>
    <n v="0.22883908"/>
    <n v="0.71399999999999997"/>
    <n v="6.2936626374721527E-2"/>
    <n v="96"/>
    <n v="259"/>
    <n v="2"/>
    <n v="181.28753623188408"/>
    <n v="3.4089999999999998"/>
    <n v="58.668231152830742"/>
    <n v="0.40420371867421179"/>
    <n v="2.1722602367763659E-4"/>
    <n v="0.57777777777777772"/>
    <n v="0.21483912961601587"/>
  </r>
  <r>
    <s v="Sur"/>
    <n v="8"/>
    <x v="7"/>
    <n v="8413"/>
    <x v="182"/>
    <x v="1"/>
    <s v="rural"/>
    <n v="76"/>
    <n v="9.0930204391479492"/>
    <n v="50.710899353027344"/>
    <n v="42.653999328613281"/>
    <n v="6.6350994110107422"/>
    <n v="5.2921299934387207"/>
    <n v="42"/>
    <n v="0"/>
    <n v="15.54"/>
    <n v="23"/>
    <n v="0.874"/>
    <n v="3.7260057"/>
    <n v="1.216"/>
    <n v="0.20089079439640045"/>
    <n v="169"/>
    <n v="317"/>
    <n v="1"/>
    <n v="283.33201282051283"/>
    <n v="11.08"/>
    <n v="68.59205776173286"/>
    <n v="2.7027027027027026"/>
    <n v="4.5617464972303682E-3"/>
    <n v="0.51111111111111107"/>
    <n v="0.36842989129577602"/>
  </r>
  <r>
    <s v="Sur"/>
    <n v="8"/>
    <x v="7"/>
    <n v="8414"/>
    <x v="183"/>
    <x v="1"/>
    <s v="rural"/>
    <n v="36"/>
    <n v="8.9217901229858398"/>
    <n v="53.424697875976563"/>
    <n v="42.465801239013672"/>
    <n v="4.1095995903015137"/>
    <n v="15.35984992980957"/>
    <n v="11"/>
    <n v="1"/>
    <n v="11.904999999999999"/>
    <n v="25"/>
    <n v="0.51500000000000001"/>
    <n v="1.1441646999999999"/>
    <n v="1.976"/>
    <n v="0.22433236241340637"/>
    <n v="165"/>
    <n v="695"/>
    <n v="2"/>
    <n v="219.34451428571427"/>
    <n v="8.5709999999999997"/>
    <n v="42.002100105005255"/>
    <n v="0.92398152036959258"/>
    <n v="1.1947431302270011E-3"/>
    <n v="0.55555555555555558"/>
    <n v="0.35220151395138544"/>
  </r>
  <r>
    <s v="Sur"/>
    <n v="8"/>
    <x v="7"/>
    <n v="8415"/>
    <x v="184"/>
    <x v="1"/>
    <s v="rural"/>
    <n v="28"/>
    <n v="9.3599996566772461"/>
    <n v="53.968299865722656"/>
    <n v="38.624298095703125"/>
    <n v="7.4074001312255859"/>
    <n v="16.370811462402344"/>
    <n v="10"/>
    <n v="0"/>
    <n v="4.8150000000000004"/>
    <n v="18"/>
    <n v="0.318"/>
    <n v="0.95986320999999997"/>
    <n v="1.359"/>
    <n v="0.22245702147483826"/>
    <n v="42"/>
    <n v="275"/>
    <n v="1"/>
    <n v="281.36340350877191"/>
    <n v="3.5059999999999998"/>
    <n v="79.863091842555633"/>
    <n v="2.0768431983385254"/>
    <n v="1.086130118388183E-3"/>
    <n v="0.4"/>
    <n v="0.39373288426037295"/>
  </r>
  <r>
    <s v="Sur"/>
    <n v="8"/>
    <x v="7"/>
    <n v="8416"/>
    <x v="185"/>
    <x v="1"/>
    <s v="rural"/>
    <n v="314"/>
    <n v="9.3316202163696289"/>
    <n v="51.606399536132812"/>
    <n v="42.570297241210938"/>
    <n v="5.8232998847961426"/>
    <n v="8.792719841003418"/>
    <n v="118"/>
    <n v="4"/>
    <n v="51.398000000000003"/>
    <n v="20"/>
    <n v="3.7709999999999999"/>
    <n v="6.0112551100000005"/>
    <n v="10.196999999999999"/>
    <n v="0.97595089673995972"/>
    <n v="771"/>
    <n v="3829"/>
    <n v="16"/>
    <n v="262.1440774193548"/>
    <n v="37.183"/>
    <n v="84.44719360998306"/>
    <n v="2.295809175454298"/>
    <n v="1.2816335396980558E-2"/>
    <n v="0.44444444444444442"/>
    <n v="0.39104321880592974"/>
  </r>
  <r>
    <s v="Sur"/>
    <n v="8"/>
    <x v="7"/>
    <n v="8417"/>
    <x v="186"/>
    <x v="1"/>
    <s v="rural"/>
    <n v="16"/>
    <n v="7.6846799850463867"/>
    <n v="65.100700378417969"/>
    <n v="33.556999206542969"/>
    <n v="1.3423000574111938"/>
    <n v="11.411990165710449"/>
    <n v="2"/>
    <n v="0"/>
    <n v="3.4809999999999999"/>
    <n v="24"/>
    <n v="0.22"/>
    <n v="0.44195165000000003"/>
    <n v="0.92900000000000005"/>
    <n v="7.9368002712726593E-2"/>
    <n v="77"/>
    <n v="194"/>
    <n v="1"/>
    <n v="214.76895454545456"/>
    <n v="2.4910000000000001"/>
    <n v="64.231232436772387"/>
    <n v="0.57454754380925022"/>
    <n v="2.1722602367763659E-4"/>
    <n v="0.53333333333333333"/>
    <n v="0.23495422629208088"/>
  </r>
  <r>
    <s v="Sur"/>
    <n v="8"/>
    <x v="7"/>
    <n v="8418"/>
    <x v="187"/>
    <x v="1"/>
    <s v="rural"/>
    <n v="67"/>
    <n v="8.114680290222168"/>
    <n v="60.447799682617187"/>
    <n v="36.194000244140625"/>
    <n v="3.3581998348236084"/>
    <n v="16.325538635253906"/>
    <n v="14"/>
    <n v="1"/>
    <n v="15.622"/>
    <n v="27"/>
    <n v="0.82499999999999996"/>
    <n v="1.1703431299999998"/>
    <n v="2.4820000000000002"/>
    <n v="0.2249300479888916"/>
    <n v="213"/>
    <n v="857"/>
    <n v="6"/>
    <n v="202.58890909090908"/>
    <n v="11.067"/>
    <n v="60.540345170326198"/>
    <n v="0.89617206503648705"/>
    <n v="1.520582165743456E-3"/>
    <n v="0.6"/>
    <n v="0.27570756581163874"/>
  </r>
  <r>
    <s v="Sur"/>
    <n v="8"/>
    <x v="7"/>
    <n v="8419"/>
    <x v="188"/>
    <x v="1"/>
    <s v="rural"/>
    <n v="48"/>
    <n v="8.4951896667480469"/>
    <n v="55.33599853515625"/>
    <n v="37.9447021484375"/>
    <n v="6.7193999290466309"/>
    <n v="15.580080032348633"/>
    <n v="10"/>
    <n v="1"/>
    <n v="10.066000000000001"/>
    <n v="21"/>
    <n v="0.49"/>
    <n v="0.63857699999999995"/>
    <n v="2.5550000000000002"/>
    <n v="0.1621733158826828"/>
    <n v="177"/>
    <n v="845"/>
    <n v="2"/>
    <n v="224.3333780487805"/>
    <n v="7.3"/>
    <n v="65.753424657534254"/>
    <n v="0.99344327438903246"/>
    <n v="1.086130118388183E-3"/>
    <n v="0.46666666666666667"/>
    <n v="0.31177039559403913"/>
  </r>
  <r>
    <s v="Sur"/>
    <n v="8"/>
    <x v="7"/>
    <n v="8420"/>
    <x v="189"/>
    <x v="1"/>
    <s v="rural"/>
    <n v="20"/>
    <n v="8.0277795791625977"/>
    <n v="59.776504516601562"/>
    <n v="35.754199981689453"/>
    <n v="4.4693002700805664"/>
    <n v="13.081399917602539"/>
    <n v="1"/>
    <n v="0"/>
    <n v="4.91"/>
    <n v="24"/>
    <n v="0.16900000000000001"/>
    <n v="0.65509556999999996"/>
    <n v="0.98399999999999999"/>
    <n v="0.13902963697910309"/>
    <n v="73"/>
    <n v="323"/>
    <n v="1"/>
    <n v="314.34770833333329"/>
    <n v="3.4830000000000001"/>
    <n v="57.421762848119435"/>
    <n v="0.20366598778004075"/>
    <n v="1.0861301183881829E-4"/>
    <n v="0.53333333333333333"/>
    <n v="0.26747153867474188"/>
  </r>
  <r>
    <s v="Sur"/>
    <n v="8"/>
    <x v="7"/>
    <n v="8421"/>
    <x v="190"/>
    <x v="1"/>
    <s v="rural"/>
    <n v="75"/>
    <n v="10.432900428771973"/>
    <n v="39.7958984375"/>
    <n v="52.040798187255859"/>
    <n v="8.1633005142211914"/>
    <n v="8.4620904922485352"/>
    <n v="27"/>
    <n v="0"/>
    <n v="18.481999999999999"/>
    <n v="21"/>
    <n v="0.88200000000000001"/>
    <n v="2.10395814"/>
    <n v="4.218"/>
    <n v="0.48819160461425781"/>
    <n v="205"/>
    <n v="1196"/>
    <n v="4"/>
    <n v="360.00836923076923"/>
    <n v="13.378"/>
    <n v="56.062191657945881"/>
    <n v="1.4608808570501028"/>
    <n v="2.9325513196480938E-3"/>
    <n v="0.46666666666666667"/>
    <n v="0.49541720613102364"/>
  </r>
  <r>
    <s v="Sur"/>
    <n v="9"/>
    <x v="8"/>
    <n v="9101"/>
    <x v="191"/>
    <x v="0"/>
    <s v="urbano"/>
    <n v="1697"/>
    <n v="11.103400230407715"/>
    <n v="39.763298034667969"/>
    <n v="48.706703186035156"/>
    <n v="11.529999732971191"/>
    <n v="16.509429931640625"/>
    <n v="2032"/>
    <n v="9"/>
    <n v="309.35399999999998"/>
    <n v="21"/>
    <n v="17.091000000000001"/>
    <n v="93.359717430000003"/>
    <n v="120.70099999999999"/>
    <n v="13.576092720031738"/>
    <n v="3259"/>
    <n v="24925"/>
    <n v="68"/>
    <n v="412.31602797202794"/>
    <n v="224.512"/>
    <n v="75.58616020524515"/>
    <n v="6.5685266717094333"/>
    <n v="0.22070164005647877"/>
    <n v="0.46666666666666667"/>
    <n v="0.5589639193192556"/>
  </r>
  <r>
    <s v="Sur"/>
    <n v="9"/>
    <x v="8"/>
    <n v="9102"/>
    <x v="192"/>
    <x v="1"/>
    <s v="rural"/>
    <n v="138"/>
    <n v="8.6582298278808594"/>
    <n v="58.495098114013672"/>
    <n v="37.62139892578125"/>
    <n v="3.8835000991821289"/>
    <n v="21.545490264892578"/>
    <n v="50"/>
    <n v="0"/>
    <n v="25.556999999999999"/>
    <n v="33"/>
    <n v="1.0029999999999999"/>
    <n v="1.3241605400000001"/>
    <n v="1.0349999999999999"/>
    <n v="0.18848858773708344"/>
    <n v="325"/>
    <n v="1653"/>
    <n v="3"/>
    <n v="285.68833663366337"/>
    <n v="17.306999999999999"/>
    <n v="79.736522794245104"/>
    <n v="1.956411159369253"/>
    <n v="5.4306505919409142E-3"/>
    <n v="0.73333333333333328"/>
    <n v="0.32722254984135468"/>
  </r>
  <r>
    <s v="Sur"/>
    <n v="9"/>
    <x v="8"/>
    <n v="9103"/>
    <x v="193"/>
    <x v="1"/>
    <s v="rural"/>
    <n v="74"/>
    <n v="8.8110599517822266"/>
    <n v="58.041999816894531"/>
    <n v="40.559398651123047"/>
    <n v="1.3985999822616577"/>
    <n v="9.4844493865966797"/>
    <n v="19"/>
    <n v="0"/>
    <n v="18.986000000000001"/>
    <n v="28"/>
    <n v="0.80200000000000005"/>
    <n v="1.6761215600000001"/>
    <n v="1.121"/>
    <n v="0.17335973680019379"/>
    <n v="241"/>
    <n v="1414"/>
    <n v="5"/>
    <n v="198.27855319148938"/>
    <n v="12.685"/>
    <n v="58.336618052818288"/>
    <n v="1.0007373854419046"/>
    <n v="2.0636472249375474E-3"/>
    <n v="0.62222222222222223"/>
    <n v="0.34170704637124061"/>
  </r>
  <r>
    <s v="Sur"/>
    <n v="9"/>
    <x v="8"/>
    <n v="9104"/>
    <x v="194"/>
    <x v="1"/>
    <s v="rural"/>
    <n v="43"/>
    <n v="7.8047599792480469"/>
    <n v="71.287101745605469"/>
    <n v="26.732700347900391"/>
    <n v="1.9802000522613525"/>
    <n v="12.042679786682129"/>
    <n v="7"/>
    <n v="0"/>
    <n v="7.66"/>
    <n v="23"/>
    <n v="0.252"/>
    <n v="0.23730414999999999"/>
    <n v="0.29899999999999999"/>
    <n v="5.4387040436267853E-2"/>
    <n v="98"/>
    <n v="305"/>
    <n v="2"/>
    <n v="248.67789473684212"/>
    <n v="5.0069999999999997"/>
    <n v="85.879768324345918"/>
    <n v="0.91383812010443854"/>
    <n v="7.60291082871728E-4"/>
    <n v="0.51111111111111107"/>
    <n v="0.2463348246644618"/>
  </r>
  <r>
    <s v="Sur"/>
    <n v="9"/>
    <x v="8"/>
    <n v="9105"/>
    <x v="195"/>
    <x v="1"/>
    <s v="rural"/>
    <n v="116"/>
    <n v="7.5218601226806641"/>
    <n v="66.807594299316406"/>
    <n v="31.289600372314453"/>
    <n v="1.9027000665664673"/>
    <n v="13.163569450378418"/>
    <n v="47"/>
    <n v="0"/>
    <n v="27.905000000000001"/>
    <n v="32"/>
    <n v="1.018"/>
    <n v="2.9980739999999999"/>
    <n v="3.6030000000000002"/>
    <n v="0.32791757583618164"/>
    <n v="290"/>
    <n v="961"/>
    <n v="3"/>
    <n v="234.07424786324788"/>
    <n v="19.378"/>
    <n v="59.861698833728973"/>
    <n v="1.6842859702562265"/>
    <n v="5.1048115564244594E-3"/>
    <n v="0.71111111111111114"/>
    <n v="0.21952295089146123"/>
  </r>
  <r>
    <s v="Sur"/>
    <n v="9"/>
    <x v="8"/>
    <n v="9106"/>
    <x v="196"/>
    <x v="1"/>
    <s v="rural"/>
    <n v="52"/>
    <n v="7.8483600616455078"/>
    <n v="62.300300598144531"/>
    <n v="32.907302856445312"/>
    <n v="4.792299747467041"/>
    <n v="6.9577498435974121"/>
    <n v="7"/>
    <n v="1"/>
    <n v="10.981"/>
    <n v="26"/>
    <n v="0.316"/>
    <n v="0.98405783999999996"/>
    <n v="1.0840000000000001"/>
    <n v="0.15269683301448822"/>
    <n v="195"/>
    <n v="723"/>
    <n v="2"/>
    <n v="207.81382352941176"/>
    <n v="7.4"/>
    <n v="70.270270270270274"/>
    <n v="0.63746471177488384"/>
    <n v="7.60291082871728E-4"/>
    <n v="0.57777777777777772"/>
    <n v="0.25046702861789399"/>
  </r>
  <r>
    <s v="Sur"/>
    <n v="9"/>
    <x v="8"/>
    <n v="9107"/>
    <x v="197"/>
    <x v="1"/>
    <s v="rural"/>
    <n v="70"/>
    <n v="7.9393901824951172"/>
    <n v="65.20269775390625"/>
    <n v="33.445899963378906"/>
    <n v="1.3514000177383423"/>
    <n v="31.546649932861328"/>
    <n v="24"/>
    <n v="0"/>
    <n v="15.471"/>
    <n v="27"/>
    <n v="0.90800000000000003"/>
    <n v="2.2501714900000001"/>
    <n v="5.6459999999999999"/>
    <n v="0.2552625834941864"/>
    <n v="157"/>
    <n v="454"/>
    <n v="2"/>
    <n v="215.80421917808218"/>
    <n v="11.007999999999999"/>
    <n v="63.590116279069768"/>
    <n v="1.5512895094046926"/>
    <n v="2.606712284131639E-3"/>
    <n v="0.6"/>
    <n v="0.25909442114956671"/>
  </r>
  <r>
    <s v="Sur"/>
    <n v="9"/>
    <x v="8"/>
    <n v="9108"/>
    <x v="198"/>
    <x v="1"/>
    <s v="rural"/>
    <n v="208"/>
    <n v="7.703700065612793"/>
    <n v="59.899700164794922"/>
    <n v="38.847099304199219"/>
    <n v="1.2531000375747681"/>
    <n v="16.990489959716797"/>
    <n v="80"/>
    <n v="0"/>
    <n v="35.929000000000002"/>
    <n v="31"/>
    <n v="1.6180000000000001"/>
    <n v="12.189329800000001"/>
    <n v="9.0419999999999998"/>
    <n v="1.0404014587402344"/>
    <n v="409"/>
    <n v="2113"/>
    <n v="5"/>
    <n v="215.68287786259543"/>
    <n v="25.172999999999998"/>
    <n v="82.628212767647881"/>
    <n v="2.226613599042556"/>
    <n v="8.6890409471054638E-3"/>
    <n v="0.68888888888888888"/>
    <n v="0.2367568571081107"/>
  </r>
  <r>
    <s v="Sur"/>
    <n v="9"/>
    <x v="8"/>
    <n v="9109"/>
    <x v="199"/>
    <x v="1"/>
    <s v="rural"/>
    <n v="124"/>
    <n v="9.6422300338745117"/>
    <n v="46.838397979736328"/>
    <n v="46.135799407958984"/>
    <n v="7.0257997512817383"/>
    <n v="4.7718300819396973"/>
    <n v="38"/>
    <n v="1"/>
    <n v="21.867000000000001"/>
    <n v="37"/>
    <n v="1.008"/>
    <n v="1.1180071399999998"/>
    <n v="2.3730000000000002"/>
    <n v="0.20149122178554535"/>
    <n v="223"/>
    <n v="1306"/>
    <n v="3"/>
    <n v="336.11485365853656"/>
    <n v="15.032999999999999"/>
    <n v="82.485199228364266"/>
    <n v="1.7377783875245805"/>
    <n v="4.1272944498750947E-3"/>
    <n v="0.82222222222222219"/>
    <n v="0.42048130803172629"/>
  </r>
  <r>
    <s v="Sur"/>
    <n v="9"/>
    <x v="8"/>
    <n v="9110"/>
    <x v="200"/>
    <x v="1"/>
    <s v="rural"/>
    <n v="26"/>
    <n v="8.8066701889038086"/>
    <n v="56.613803863525391"/>
    <n v="39.682498931884766"/>
    <n v="3.703700065612793"/>
    <n v="12.409509658813477"/>
    <n v="3"/>
    <n v="0"/>
    <n v="5.4219999999999997"/>
    <n v="28"/>
    <n v="0.17299999999999999"/>
    <n v="0.17587502999999999"/>
    <n v="0.21099999999999999"/>
    <n v="4.0232028812170029E-2"/>
    <n v="56"/>
    <n v="195"/>
    <n v="3"/>
    <n v="288.50918032786882"/>
    <n v="3.605"/>
    <n v="72.122052704576973"/>
    <n v="0.55330136481003311"/>
    <n v="3.2583903551645487E-4"/>
    <n v="0.62222222222222223"/>
    <n v="0.34129100597582418"/>
  </r>
  <r>
    <s v="Sur"/>
    <n v="9"/>
    <x v="8"/>
    <n v="9111"/>
    <x v="201"/>
    <x v="1"/>
    <s v="rural"/>
    <n v="170"/>
    <n v="10.029600143432617"/>
    <n v="47.028396606445313"/>
    <n v="44.702800750732422"/>
    <n v="8.2686996459960937"/>
    <n v="9.7800302505493164"/>
    <n v="64"/>
    <n v="1"/>
    <n v="32.401000000000003"/>
    <n v="28"/>
    <n v="1.208"/>
    <n v="2.3208969399999999"/>
    <n v="2.9649999999999999"/>
    <n v="0.32158347964286804"/>
    <n v="498"/>
    <n v="3038"/>
    <n v="10"/>
    <n v="334.52664754098362"/>
    <n v="22.547999999999998"/>
    <n v="75.394713500088699"/>
    <n v="1.9752476775408163"/>
    <n v="6.9512327576843709E-3"/>
    <n v="0.62222222222222223"/>
    <n v="0.45719436475408448"/>
  </r>
  <r>
    <s v="Sur"/>
    <n v="9"/>
    <x v="8"/>
    <n v="9112"/>
    <x v="202"/>
    <x v="1"/>
    <s v="rural"/>
    <n v="254"/>
    <n v="8.953700065612793"/>
    <n v="56.886203765869141"/>
    <n v="41.018001556396484"/>
    <n v="2.0958001613616943"/>
    <n v="12.709389686584473"/>
    <n v="208"/>
    <n v="3"/>
    <n v="74.793999999999997"/>
    <n v="28"/>
    <n v="1.8440000000000001"/>
    <n v="7.7266122099999999"/>
    <n v="10.055"/>
    <n v="1.2817373275756836"/>
    <n v="697"/>
    <n v="2679"/>
    <n v="9"/>
    <n v="222.59302686567165"/>
    <n v="52.966000000000001"/>
    <n v="47.955292074160781"/>
    <n v="2.7809717357007249"/>
    <n v="2.2591506462474206E-2"/>
    <n v="0.62222222222222223"/>
    <n v="0.35522578326066939"/>
  </r>
  <r>
    <s v="Sur"/>
    <n v="9"/>
    <x v="8"/>
    <n v="9113"/>
    <x v="203"/>
    <x v="1"/>
    <s v="rural"/>
    <n v="27"/>
    <n v="8.4111700057983398"/>
    <n v="58.943099975585937"/>
    <n v="36.178897857666016"/>
    <n v="4.8780002593994141"/>
    <n v="8.7636899948120117"/>
    <n v="6"/>
    <n v="0"/>
    <n v="6.9589999999999996"/>
    <n v="32"/>
    <n v="0.28399999999999997"/>
    <n v="0.79141066000000004"/>
    <n v="0.50600000000000001"/>
    <n v="7.3227263987064362E-2"/>
    <n v="95"/>
    <n v="541"/>
    <n v="2"/>
    <n v="263.361734939759"/>
    <n v="4.8070000000000004"/>
    <n v="56.168088204701476"/>
    <n v="0.86219284379939642"/>
    <n v="6.5167807103290974E-4"/>
    <n v="0.71111111111111114"/>
    <n v="0.30380742038730801"/>
  </r>
  <r>
    <s v="Sur"/>
    <n v="9"/>
    <x v="8"/>
    <n v="9114"/>
    <x v="204"/>
    <x v="1"/>
    <s v="rural"/>
    <n v="118"/>
    <n v="9.21343994140625"/>
    <n v="52.173900604248047"/>
    <n v="43.167701721191406"/>
    <n v="4.6584000587463379"/>
    <n v="22.982290267944336"/>
    <n v="41"/>
    <n v="1"/>
    <n v="24.039000000000001"/>
    <n v="20"/>
    <n v="1.167"/>
    <n v="4.32368489"/>
    <n v="3.1379999999999999"/>
    <n v="0.39311140775680542"/>
    <n v="334"/>
    <n v="2761"/>
    <n v="8"/>
    <n v="277.48491919191923"/>
    <n v="16.809000000000001"/>
    <n v="70.200487833898507"/>
    <n v="1.7055617954157827"/>
    <n v="4.4531334853915496E-3"/>
    <n v="0.44444444444444442"/>
    <n v="0.37984266659206922"/>
  </r>
  <r>
    <s v="Sur"/>
    <n v="9"/>
    <x v="8"/>
    <n v="9115"/>
    <x v="205"/>
    <x v="1"/>
    <s v="rural"/>
    <n v="174"/>
    <n v="9"/>
    <n v="57.954502105712891"/>
    <n v="33.333297729492188"/>
    <n v="8.7121000289916992"/>
    <n v="6.7007198333740234"/>
    <n v="68"/>
    <n v="0"/>
    <n v="32.161000000000001"/>
    <n v="20"/>
    <n v="1.85"/>
    <n v="4.7062149500000006"/>
    <n v="8.2889999999999997"/>
    <n v="0.60375493764877319"/>
    <n v="322"/>
    <n v="1556"/>
    <n v="6"/>
    <n v="373.65782692307693"/>
    <n v="22.637"/>
    <n v="76.865309007377306"/>
    <n v="2.1143621156058581"/>
    <n v="7.3856848050396435E-3"/>
    <n v="0.44444444444444442"/>
    <n v="0.35961386606689844"/>
  </r>
  <r>
    <s v="Sur"/>
    <n v="9"/>
    <x v="8"/>
    <n v="9116"/>
    <x v="206"/>
    <x v="1"/>
    <s v="rural"/>
    <n v="44"/>
    <n v="8.5131101608276367"/>
    <n v="60.745002746582031"/>
    <n v="37.535797119140625"/>
    <n v="1.7192000150680542"/>
    <n v="25.570560455322266"/>
    <n v="14"/>
    <n v="1"/>
    <n v="13.305"/>
    <n v="33"/>
    <n v="0.34300000000000003"/>
    <n v="0.39348250000000001"/>
    <n v="0.77800000000000002"/>
    <n v="9.3884430825710297E-2"/>
    <n v="194"/>
    <n v="703"/>
    <n v="5"/>
    <n v="244.64115555555557"/>
    <n v="9.1199999999999992"/>
    <n v="48.245614035087719"/>
    <n v="1.0522360015031942"/>
    <n v="1.520582165743456E-3"/>
    <n v="0.73333333333333328"/>
    <n v="0.31346881294582496"/>
  </r>
  <r>
    <s v="Sur"/>
    <n v="9"/>
    <x v="8"/>
    <n v="9117"/>
    <x v="207"/>
    <x v="1"/>
    <s v="rural"/>
    <n v="66"/>
    <n v="7.8101301193237305"/>
    <n v="63.356201171875"/>
    <n v="33.904098510742187"/>
    <n v="2.7396998405456543"/>
    <n v="10.740339279174805"/>
    <n v="10"/>
    <n v="0"/>
    <n v="15.792999999999999"/>
    <n v="30"/>
    <n v="0.69499999999999995"/>
    <n v="1.0643331999999999"/>
    <n v="1.6539999999999999"/>
    <n v="0.14073686301708221"/>
    <n v="150"/>
    <n v="388"/>
    <n v="4"/>
    <n v="260.41888764044944"/>
    <n v="11.208"/>
    <n v="58.886509635974306"/>
    <n v="0.63319192047109485"/>
    <n v="1.086130118388183E-3"/>
    <n v="0.66666666666666663"/>
    <n v="0.24684378044690583"/>
  </r>
  <r>
    <s v="Sur"/>
    <n v="9"/>
    <x v="8"/>
    <n v="9118"/>
    <x v="208"/>
    <x v="1"/>
    <s v="rural"/>
    <n v="25"/>
    <n v="8.7878799438476563"/>
    <n v="56.147499084472656"/>
    <n v="38.934402465820313"/>
    <n v="4.9180002212524414"/>
    <n v="8.428370475769043"/>
    <n v="6"/>
    <n v="1"/>
    <n v="10.173999999999999"/>
    <n v="34"/>
    <n v="0.40400000000000003"/>
    <n v="0.59527838"/>
    <n v="0.59399999999999997"/>
    <n v="8.8834792375564575E-2"/>
    <n v="124"/>
    <n v="385"/>
    <n v="2"/>
    <n v="251.74665384615383"/>
    <n v="6.8920000000000003"/>
    <n v="36.273940800928614"/>
    <n v="0.58973854924316882"/>
    <n v="6.5167807103290974E-4"/>
    <n v="0.75555555555555554"/>
    <n v="0.33951015785266758"/>
  </r>
  <r>
    <s v="Sur"/>
    <n v="9"/>
    <x v="8"/>
    <n v="9119"/>
    <x v="209"/>
    <x v="1"/>
    <s v="rural"/>
    <n v="96"/>
    <n v="8.0359096527099609"/>
    <n v="60.173202514648438"/>
    <n v="37.878799438476563"/>
    <n v="1.9480999708175659"/>
    <n v="17.527278900146484"/>
    <n v="43"/>
    <n v="1"/>
    <n v="23.952000000000002"/>
    <n v="24"/>
    <n v="1.0900000000000001"/>
    <n v="3.7566383399999999"/>
    <n v="3.8359999999999999"/>
    <n v="0.36176511645317078"/>
    <n v="336"/>
    <n v="1520"/>
    <n v="7"/>
    <n v="223.36289855072465"/>
    <n v="16.503"/>
    <n v="58.171241592437731"/>
    <n v="1.7952571810287241"/>
    <n v="4.6703595090691868E-3"/>
    <n v="0.53333333333333333"/>
    <n v="0.26824206754089985"/>
  </r>
  <r>
    <s v="Sur"/>
    <n v="9"/>
    <x v="8"/>
    <n v="9120"/>
    <x v="210"/>
    <x v="1"/>
    <s v="rural"/>
    <n v="337"/>
    <n v="8.7770099639892578"/>
    <n v="56.906097412109375"/>
    <n v="37.753200531005859"/>
    <n v="5.3406996726989746"/>
    <n v="13.354140281677246"/>
    <n v="144"/>
    <n v="2"/>
    <n v="58.390999999999998"/>
    <n v="22"/>
    <n v="3.2269999999999999"/>
    <n v="7.4675315199999996"/>
    <n v="11.423999999999999"/>
    <n v="0.95155793428421021"/>
    <n v="712"/>
    <n v="4668"/>
    <n v="14"/>
    <n v="332.3190402298851"/>
    <n v="40.353999999999999"/>
    <n v="83.510928284680574"/>
    <n v="2.4661334794745766"/>
    <n v="1.5640273704789834E-2"/>
    <n v="0.48888888888888887"/>
    <n v="0.33847995397976804"/>
  </r>
  <r>
    <s v="Sur"/>
    <n v="9"/>
    <x v="8"/>
    <n v="9121"/>
    <x v="211"/>
    <x v="1"/>
    <s v="rural"/>
    <n v="56"/>
    <n v="8.1605501174926758"/>
    <n v="57.992599487304688"/>
    <n v="38.661701202392578"/>
    <n v="3.3457000255584717"/>
    <n v="13.793100357055664"/>
    <n v="11"/>
    <n v="1"/>
    <n v="10.926"/>
    <n v="33"/>
    <n v="0.14599999999999999"/>
    <n v="0.18520432000000001"/>
    <n v="0.77700000000000002"/>
    <n v="0.12033362686634064"/>
    <n v="180"/>
    <n v="940"/>
    <n v="6"/>
    <n v="305.33981249999999"/>
    <n v="7.0419999999999998"/>
    <n v="79.522862823061615"/>
    <n v="1.0067728354384038"/>
    <n v="1.1947431302270011E-3"/>
    <n v="0.73333333333333328"/>
    <n v="0.28005488515527105"/>
  </r>
  <r>
    <s v="Sur"/>
    <n v="9"/>
    <x v="8"/>
    <n v="9201"/>
    <x v="212"/>
    <x v="1"/>
    <s v="rural"/>
    <n v="224"/>
    <n v="9.7985200881958008"/>
    <n v="48.201400756835938"/>
    <n v="43.309398651123047"/>
    <n v="8.4891996383666992"/>
    <n v="15.181769371032715"/>
    <n v="168"/>
    <n v="0"/>
    <n v="51.243000000000002"/>
    <n v="38"/>
    <n v="2.4980000000000002"/>
    <n v="6.9997583899999993"/>
    <n v="18.404"/>
    <n v="1.5361819267272949"/>
    <n v="670"/>
    <n v="5371"/>
    <n v="14"/>
    <n v="332.47036666666662"/>
    <n v="35.807000000000002"/>
    <n v="62.557600469181999"/>
    <n v="3.2784965751419706"/>
    <n v="1.8246985988921473E-2"/>
    <n v="0.84444444444444444"/>
    <n v="0.43529371995474081"/>
  </r>
  <r>
    <s v="Sur"/>
    <n v="9"/>
    <x v="8"/>
    <n v="9202"/>
    <x v="213"/>
    <x v="1"/>
    <s v="rural"/>
    <n v="95"/>
    <n v="8.7916698455810547"/>
    <n v="57.477996826171875"/>
    <n v="37.243400573730469"/>
    <n v="5.2786002159118652"/>
    <n v="13.460570335388184"/>
    <n v="77"/>
    <n v="4"/>
    <n v="21.419"/>
    <n v="36"/>
    <n v="1.0029999999999999"/>
    <n v="2.8675477699999998"/>
    <n v="4.9779999999999998"/>
    <n v="0.3688371479511261"/>
    <n v="280"/>
    <n v="1369"/>
    <n v="3"/>
    <n v="349.47323999999998"/>
    <n v="14.798"/>
    <n v="64.197864576294094"/>
    <n v="3.5949390727858441"/>
    <n v="8.3632019115890081E-3"/>
    <n v="0.8"/>
    <n v="0.33986934632353111"/>
  </r>
  <r>
    <s v="Sur"/>
    <n v="9"/>
    <x v="8"/>
    <n v="9203"/>
    <x v="214"/>
    <x v="1"/>
    <s v="rural"/>
    <n v="63"/>
    <n v="9.3554496765136719"/>
    <n v="46.774200439453125"/>
    <n v="45.161300659179688"/>
    <n v="8.0644998550415039"/>
    <n v="11.358770370483398"/>
    <n v="7"/>
    <n v="0"/>
    <n v="15.375999999999999"/>
    <n v="34"/>
    <n v="1.175"/>
    <n v="1.3496622700000001"/>
    <n v="1.2509999999999999"/>
    <n v="0.17984117567539215"/>
    <n v="212"/>
    <n v="1065"/>
    <n v="2"/>
    <n v="336.8998933333333"/>
    <n v="10.750999999999999"/>
    <n v="58.599200074411684"/>
    <n v="0.45525494276795009"/>
    <n v="7.60291082871728E-4"/>
    <n v="0.75555555555555554"/>
    <n v="0.3933016592491777"/>
  </r>
  <r>
    <s v="Sur"/>
    <n v="9"/>
    <x v="8"/>
    <n v="9204"/>
    <x v="215"/>
    <x v="1"/>
    <s v="rural"/>
    <n v="24"/>
    <n v="7.365379810333252"/>
    <n v="70.142196655273437"/>
    <n v="28.435998916625977"/>
    <n v="1.4218000173568726"/>
    <n v="15.731459617614746"/>
    <n v="20"/>
    <n v="1"/>
    <n v="9.0950000000000006"/>
    <n v="36"/>
    <n v="0.216"/>
    <n v="0.48060253000000003"/>
    <n v="1.9810000000000001"/>
    <n v="9.5984302461147308E-2"/>
    <n v="105"/>
    <n v="501"/>
    <n v="3"/>
    <n v="180.5926037735849"/>
    <n v="6.1219999999999999"/>
    <n v="39.202874877491013"/>
    <n v="2.1990104452996153"/>
    <n v="2.172260236776366E-3"/>
    <n v="0.8"/>
    <n v="0.20469250723720933"/>
  </r>
  <r>
    <s v="Sur"/>
    <n v="9"/>
    <x v="8"/>
    <n v="9205"/>
    <x v="216"/>
    <x v="1"/>
    <s v="rural"/>
    <n v="28"/>
    <n v="8.4067201614379883"/>
    <n v="58.260898590087891"/>
    <n v="37.971000671386719"/>
    <n v="3.7680997848510742"/>
    <n v="25.322490692138672"/>
    <n v="5"/>
    <n v="0"/>
    <n v="11.481999999999999"/>
    <n v="31"/>
    <n v="0.38600000000000001"/>
    <n v="0.56104098999999996"/>
    <n v="0.66400000000000003"/>
    <n v="0.11988665908575058"/>
    <n v="129"/>
    <n v="420"/>
    <n v="1"/>
    <n v="283.29649450549448"/>
    <n v="7.6980000000000004"/>
    <n v="36.37308391790075"/>
    <n v="0.43546420484236198"/>
    <n v="5.4306505919409149E-4"/>
    <n v="0.68888888888888888"/>
    <n v="0.30338568576097452"/>
  </r>
  <r>
    <s v="Sur"/>
    <n v="9"/>
    <x v="8"/>
    <n v="9206"/>
    <x v="217"/>
    <x v="1"/>
    <s v="rural"/>
    <n v="26"/>
    <n v="7.7723598480224609"/>
    <n v="61.290298461914063"/>
    <n v="38.709701538085937"/>
    <n v="0"/>
    <n v="12.358699798583984"/>
    <n v="13"/>
    <n v="0"/>
    <n v="6.2380000000000004"/>
    <n v="36"/>
    <n v="0.34"/>
    <n v="0.86026283999999997"/>
    <n v="2.012"/>
    <n v="0.12208101898431778"/>
    <n v="102"/>
    <n v="420"/>
    <n v="1"/>
    <n v="314.69569999999999"/>
    <n v="4.2439999999999998"/>
    <n v="61.262959472196044"/>
    <n v="2.0840012824623275"/>
    <n v="1.4119691539046378E-3"/>
    <n v="0.8"/>
    <n v="0.24326409766166407"/>
  </r>
  <r>
    <s v="Sur"/>
    <n v="9"/>
    <x v="8"/>
    <n v="9207"/>
    <x v="218"/>
    <x v="1"/>
    <s v="rural"/>
    <n v="26"/>
    <n v="7.4495401382446289"/>
    <n v="69.122795104980469"/>
    <n v="27.719301223754883"/>
    <n v="3.1578998565673828"/>
    <n v="15.000000953674316"/>
    <n v="4"/>
    <n v="2"/>
    <n v="10.222"/>
    <n v="37"/>
    <n v="0.35499999999999998"/>
    <n v="0.79261707999999997"/>
    <n v="1.3169999999999999"/>
    <n v="0.16144248843193054"/>
    <n v="97"/>
    <n v="290"/>
    <n v="1"/>
    <n v="266.04909677419357"/>
    <n v="7.1369999999999996"/>
    <n v="36.429872495446268"/>
    <n v="0.3913128546272745"/>
    <n v="4.3445204735527318E-4"/>
    <n v="0.82222222222222219"/>
    <n v="0.21266881417505576"/>
  </r>
  <r>
    <s v="Sur"/>
    <n v="9"/>
    <x v="8"/>
    <n v="9208"/>
    <x v="219"/>
    <x v="1"/>
    <s v="rural"/>
    <n v="61"/>
    <n v="8.4238100051879883"/>
    <n v="58.064502716064453"/>
    <n v="35.080600738525391"/>
    <n v="6.8548002243041992"/>
    <n v="11.670920372009277"/>
    <n v="16"/>
    <n v="0"/>
    <n v="11.494999999999999"/>
    <n v="37"/>
    <n v="0.60399999999999998"/>
    <n v="1.3652333700000001"/>
    <n v="1.234"/>
    <n v="0.15636657178401947"/>
    <n v="128"/>
    <n v="465"/>
    <n v="2"/>
    <n v="245.8413827160494"/>
    <n v="7.782"/>
    <n v="78.386019018247225"/>
    <n v="1.3919095258808178"/>
    <n v="1.7378081894210927E-3"/>
    <n v="0.82222222222222219"/>
    <n v="0.30500537811071654"/>
  </r>
  <r>
    <s v="Sur"/>
    <n v="9"/>
    <x v="8"/>
    <n v="9209"/>
    <x v="220"/>
    <x v="1"/>
    <s v="rural"/>
    <n v="32"/>
    <n v="9.6104698181152344"/>
    <n v="48.598098754882813"/>
    <n v="49.065399169921875"/>
    <n v="2.336400032043457"/>
    <n v="9.9529399871826172"/>
    <n v="24"/>
    <n v="0"/>
    <n v="8.9710000000000001"/>
    <n v="33"/>
    <n v="0.41099999999999998"/>
    <n v="0.53048533999999992"/>
    <n v="0.751"/>
    <n v="0.10334973782300949"/>
    <n v="118"/>
    <n v="396"/>
    <n v="2"/>
    <n v="219.12272839506176"/>
    <n v="6.3070000000000004"/>
    <n v="50.737276042492468"/>
    <n v="2.6752870360049044"/>
    <n v="2.606712284131639E-3"/>
    <n v="0.73333333333333328"/>
    <n v="0.41747122910742612"/>
  </r>
  <r>
    <s v="Sur"/>
    <n v="9"/>
    <x v="8"/>
    <n v="9210"/>
    <x v="221"/>
    <x v="1"/>
    <s v="rural"/>
    <n v="67"/>
    <n v="8.4130401611328125"/>
    <n v="61.02239990234375"/>
    <n v="33.226799011230469"/>
    <n v="5.7508001327514648"/>
    <n v="30.810720443725586"/>
    <n v="40"/>
    <n v="1"/>
    <n v="17.991"/>
    <n v="31"/>
    <n v="1.004"/>
    <n v="1.84275258"/>
    <n v="3.1230000000000002"/>
    <n v="0.32701966166496277"/>
    <n v="293"/>
    <n v="1600"/>
    <n v="7"/>
    <n v="295.7240281690141"/>
    <n v="12.394"/>
    <n v="54.058415362272065"/>
    <n v="2.2233338891668057"/>
    <n v="4.3445204735527319E-3"/>
    <n v="0.68888888888888888"/>
    <n v="0.30398466462267881"/>
  </r>
  <r>
    <s v="Sur"/>
    <n v="9"/>
    <x v="8"/>
    <n v="9211"/>
    <x v="222"/>
    <x v="1"/>
    <s v="rural"/>
    <n v="135"/>
    <n v="9.0426197052001953"/>
    <n v="56.930702209472656"/>
    <n v="38.613899230957031"/>
    <n v="4.4553999900817871"/>
    <n v="15.681650161743164"/>
    <n v="90"/>
    <n v="2"/>
    <n v="32.843000000000004"/>
    <n v="31"/>
    <n v="1.99"/>
    <n v="5.9939105899999996"/>
    <n v="6.0030000000000001"/>
    <n v="0.82906132936477661"/>
    <n v="432"/>
    <n v="2726"/>
    <n v="10"/>
    <n v="299.85147967479674"/>
    <n v="23.391999999999999"/>
    <n v="57.712038303693575"/>
    <n v="2.7403099595043083"/>
    <n v="9.7751710654936461E-3"/>
    <n v="0.68888888888888888"/>
    <n v="0.36365315463330306"/>
  </r>
  <r>
    <s v="Sur"/>
    <n v="10"/>
    <x v="9"/>
    <n v="10101"/>
    <x v="223"/>
    <x v="0"/>
    <s v="urbano"/>
    <n v="1531"/>
    <n v="9.8482398986816406"/>
    <n v="48.739200592041016"/>
    <n v="43.065399169921875"/>
    <n v="8.1954002380371094"/>
    <n v="9.9135599136352539"/>
    <n v="1865"/>
    <n v="7"/>
    <n v="242.84800000000001"/>
    <n v="15"/>
    <n v="14.063000000000001"/>
    <n v="236.4073856"/>
    <n v="107.873"/>
    <n v="12.519621849060059"/>
    <n v="2361"/>
    <n v="16081"/>
    <n v="49"/>
    <n v="399.73607589743591"/>
    <n v="175.07"/>
    <n v="87.450733992117449"/>
    <n v="7.6797008828567659"/>
    <n v="0.20256326707939612"/>
    <n v="0.33333333333333331"/>
    <n v="0.44000592200015376"/>
  </r>
  <r>
    <s v="Sur"/>
    <n v="10"/>
    <x v="9"/>
    <n v="10102"/>
    <x v="224"/>
    <x v="1"/>
    <s v="rural"/>
    <n v="177"/>
    <n v="8.010319709777832"/>
    <n v="62.927997589111328"/>
    <n v="34.474597930908203"/>
    <n v="2.5973999500274658"/>
    <n v="7.8906798362731934"/>
    <n v="61"/>
    <n v="1"/>
    <n v="35.572000000000003"/>
    <n v="11"/>
    <n v="1.25"/>
    <n v="4.3873370999999999"/>
    <n v="3.24"/>
    <n v="0.46459779143333435"/>
    <n v="349"/>
    <n v="1682"/>
    <n v="4"/>
    <n v="298.99639933993399"/>
    <n v="24.837"/>
    <n v="71.264645488585572"/>
    <n v="1.7148318902507589"/>
    <n v="6.625393722167916E-3"/>
    <n v="0.24444444444444444"/>
    <n v="0.26581677709332019"/>
  </r>
  <r>
    <s v="Sur"/>
    <n v="10"/>
    <x v="9"/>
    <n v="10104"/>
    <x v="225"/>
    <x v="1"/>
    <s v="rural"/>
    <n v="79"/>
    <n v="8.5841903686523437"/>
    <n v="59.838302612304687"/>
    <n v="32.07550048828125"/>
    <n v="8.0862998962402344"/>
    <n v="8.736419677734375"/>
    <n v="19"/>
    <n v="0"/>
    <n v="12.285"/>
    <n v="11"/>
    <n v="0.70699999999999996"/>
    <n v="1.2224604299999999"/>
    <n v="1.5980000000000001"/>
    <n v="0.15939173102378845"/>
    <n v="130"/>
    <n v="859"/>
    <n v="3"/>
    <n v="341.98469784172659"/>
    <n v="8.4489999999999998"/>
    <n v="93.502189608237671"/>
    <n v="1.5466015466015466"/>
    <n v="2.0636472249375474E-3"/>
    <n v="0.24444444444444444"/>
    <n v="0.32020544965917996"/>
  </r>
  <r>
    <s v="Sur"/>
    <n v="10"/>
    <x v="9"/>
    <n v="10105"/>
    <x v="226"/>
    <x v="1"/>
    <s v="rural"/>
    <n v="109"/>
    <n v="8.4749202728271484"/>
    <n v="57.894699096679688"/>
    <n v="38.684200286865234"/>
    <n v="3.4210999011993408"/>
    <n v="4.5594000816345215"/>
    <n v="23"/>
    <n v="1"/>
    <n v="18.152999999999999"/>
    <n v="16"/>
    <n v="1.167"/>
    <n v="3.2560610299999997"/>
    <n v="3.528"/>
    <n v="0.35185793042182922"/>
    <n v="239"/>
    <n v="1437"/>
    <n v="4"/>
    <n v="409.65778571428575"/>
    <n v="12.965999999999999"/>
    <n v="84.066018818448242"/>
    <n v="1.2670082080096954"/>
    <n v="2.4980992722928208E-3"/>
    <n v="0.35555555555555557"/>
    <n v="0.30984936092878146"/>
  </r>
  <r>
    <s v="Sur"/>
    <n v="10"/>
    <x v="9"/>
    <n v="10106"/>
    <x v="227"/>
    <x v="1"/>
    <s v="rural"/>
    <n v="107"/>
    <n v="8.0294904708862305"/>
    <n v="64.7947998046875"/>
    <n v="32.181400299072266"/>
    <n v="3.0238001346588135"/>
    <n v="8.3648796081542969"/>
    <n v="46"/>
    <n v="0"/>
    <n v="16.344000000000001"/>
    <n v="15"/>
    <n v="1.0980000000000001"/>
    <n v="2.2214547999999996"/>
    <n v="1.415"/>
    <n v="0.21635429561138153"/>
    <n v="193"/>
    <n v="939"/>
    <n v="4"/>
    <n v="361.06195205479452"/>
    <n v="11.709"/>
    <n v="91.382697070629433"/>
    <n v="2.8144884973078801"/>
    <n v="4.9961985445856416E-3"/>
    <n v="0.33333333333333331"/>
    <n v="0.26763368867895154"/>
  </r>
  <r>
    <s v="Sur"/>
    <n v="10"/>
    <x v="9"/>
    <n v="10107"/>
    <x v="228"/>
    <x v="1"/>
    <s v="rural"/>
    <n v="93"/>
    <n v="9.4779901504516602"/>
    <n v="51.951198577880859"/>
    <n v="40.487800598144531"/>
    <n v="7.560999870300293"/>
    <n v="7.1642599105834961"/>
    <n v="27"/>
    <n v="0"/>
    <n v="18.422000000000001"/>
    <n v="18"/>
    <n v="0.94799999999999995"/>
    <n v="6.3025869000000005"/>
    <n v="4.6159999999999997"/>
    <n v="0.55047917366027832"/>
    <n v="177"/>
    <n v="724"/>
    <n v="3"/>
    <n v="495.59441935483875"/>
    <n v="12.967000000000001"/>
    <n v="71.720521323359293"/>
    <n v="1.4656389099989144"/>
    <n v="2.9325513196480938E-3"/>
    <n v="0.4"/>
    <n v="0.40491544993530493"/>
  </r>
  <r>
    <s v="Sur"/>
    <n v="10"/>
    <x v="9"/>
    <n v="10108"/>
    <x v="229"/>
    <x v="1"/>
    <s v="rural"/>
    <n v="142"/>
    <n v="8.340510368347168"/>
    <n v="59.259300231933594"/>
    <n v="38.164299011230469"/>
    <n v="2.5764999389648437"/>
    <n v="10.895270347595215"/>
    <n v="12"/>
    <n v="0"/>
    <n v="13.5"/>
    <n v="14"/>
    <n v="0.66500000000000004"/>
    <n v="0.8992025600000001"/>
    <n v="0.93400000000000005"/>
    <n v="0.14837807416915894"/>
    <n v="179"/>
    <n v="618"/>
    <n v="4"/>
    <n v="290.47475490196081"/>
    <n v="9.6210000000000004"/>
    <n v="147.59380521775284"/>
    <n v="0.88888888888888895"/>
    <n v="1.3033561420658195E-3"/>
    <n v="0.31111111111111112"/>
    <n v="0.29711064329037246"/>
  </r>
  <r>
    <s v="Sur"/>
    <n v="10"/>
    <x v="9"/>
    <n v="10109"/>
    <x v="230"/>
    <x v="1"/>
    <s v="rural"/>
    <n v="385"/>
    <n v="9.546879768371582"/>
    <n v="50.911598205566406"/>
    <n v="40.673198699951172"/>
    <n v="8.41510009765625"/>
    <n v="3.8815100193023682"/>
    <n v="123"/>
    <n v="0"/>
    <n v="40.652000000000001"/>
    <n v="12"/>
    <n v="3.5939999999999999"/>
    <n v="26.109015629999998"/>
    <n v="15.561999999999999"/>
    <n v="1.8746712207794189"/>
    <n v="545"/>
    <n v="2891"/>
    <n v="9"/>
    <n v="405.48223310810812"/>
    <n v="29.21"/>
    <n v="131.80417665183157"/>
    <n v="3.0256813932893829"/>
    <n v="1.3359400456174651E-2"/>
    <n v="0.26666666666666666"/>
    <n v="0.4114444731817315"/>
  </r>
  <r>
    <s v="Sur"/>
    <n v="10"/>
    <x v="9"/>
    <n v="10201"/>
    <x v="231"/>
    <x v="1"/>
    <s v="rural"/>
    <n v="271"/>
    <n v="9.5015201568603516"/>
    <n v="51.111103057861328"/>
    <n v="40.493801116943359"/>
    <n v="8.3950996398925781"/>
    <n v="15.346950531005859"/>
    <n v="232"/>
    <n v="2"/>
    <n v="53.106000000000002"/>
    <n v="12"/>
    <n v="3.0670000000000002"/>
    <n v="10.72252643"/>
    <n v="13.638999999999999"/>
    <n v="1.5710628032684326"/>
    <n v="613"/>
    <n v="4269"/>
    <n v="14"/>
    <n v="468.26284452296824"/>
    <n v="37.103000000000002"/>
    <n v="73.039915909764716"/>
    <n v="4.3686212480698972"/>
    <n v="2.5198218746605845E-2"/>
    <n v="0.26666666666666666"/>
    <n v="0.40714550960858537"/>
  </r>
  <r>
    <s v="Sur"/>
    <n v="10"/>
    <x v="9"/>
    <n v="10202"/>
    <x v="232"/>
    <x v="1"/>
    <s v="rural"/>
    <n v="213"/>
    <n v="8.9600000381469727"/>
    <n v="54.226100921630859"/>
    <n v="40.944000244140625"/>
    <n v="4.829899787902832"/>
    <n v="7.5559601783752441"/>
    <n v="98"/>
    <n v="1"/>
    <n v="42.103000000000002"/>
    <n v="10"/>
    <n v="3.0230000000000001"/>
    <n v="9.4099473699999994"/>
    <n v="11.083"/>
    <n v="0.98940843343734741"/>
    <n v="600"/>
    <n v="3335"/>
    <n v="12"/>
    <n v="288.82092098092642"/>
    <n v="29.74"/>
    <n v="71.620712844653667"/>
    <n v="2.3276251098496545"/>
    <n v="1.0644075160204193E-2"/>
    <n v="0.22222222222222221"/>
    <n v="0.35582286404540125"/>
  </r>
  <r>
    <s v="Sur"/>
    <n v="10"/>
    <x v="9"/>
    <n v="10203"/>
    <x v="233"/>
    <x v="1"/>
    <s v="rural"/>
    <n v="72"/>
    <n v="8.1592597961425781"/>
    <n v="65.269500732421875"/>
    <n v="31.736499786376953"/>
    <n v="2.9939999580383301"/>
    <n v="9.9169502258300781"/>
    <n v="26"/>
    <n v="1"/>
    <n v="15.016999999999999"/>
    <n v="9"/>
    <n v="0.73799999999999999"/>
    <n v="11.288305289999998"/>
    <n v="8.3879999999999999"/>
    <n v="0.72190266847610474"/>
    <n v="180"/>
    <n v="1435"/>
    <n v="2"/>
    <n v="280.118578125"/>
    <n v="10.791"/>
    <n v="66.722268557130946"/>
    <n v="1.731371112738896"/>
    <n v="2.8239383078092757E-3"/>
    <n v="0.2"/>
    <n v="0.27993259476748084"/>
  </r>
  <r>
    <s v="Sur"/>
    <n v="10"/>
    <x v="9"/>
    <n v="10204"/>
    <x v="234"/>
    <x v="1"/>
    <s v="rural"/>
    <n v="15"/>
    <n v="8.8939399719238281"/>
    <n v="58.720897674560547"/>
    <n v="36.046497344970703"/>
    <n v="5.232600212097168"/>
    <n v="9.5744695663452148"/>
    <n v="0"/>
    <n v="0"/>
    <n v="3.9780000000000002"/>
    <n v="5"/>
    <n v="0.14399999999999999"/>
    <n v="0.60359081000000003"/>
    <n v="0.77100000000000002"/>
    <n v="6.5756320953369141E-2"/>
    <n v="45"/>
    <n v="297"/>
    <n v="1"/>
    <n v="370.93485714285714"/>
    <n v="2.6160000000000001"/>
    <n v="57.339449541284409"/>
    <n v="0"/>
    <n v="0"/>
    <n v="0.1111111111111111"/>
    <n v="0.34956201195978298"/>
  </r>
  <r>
    <s v="Sur"/>
    <n v="10"/>
    <x v="9"/>
    <n v="10205"/>
    <x v="235"/>
    <x v="1"/>
    <s v="rural"/>
    <n v="85"/>
    <n v="9.2139501571655273"/>
    <n v="57.971000671386719"/>
    <n v="38.768100738525391"/>
    <n v="3.2609000205993652"/>
    <n v="2.9695899486541748"/>
    <n v="19"/>
    <n v="0"/>
    <n v="15.441000000000001"/>
    <n v="8"/>
    <n v="0.71199999999999997"/>
    <n v="2.4115225099999997"/>
    <n v="4.6130000000000004"/>
    <n v="0.31681352853775024"/>
    <n v="163"/>
    <n v="467"/>
    <n v="1"/>
    <n v="325.85214141414139"/>
    <n v="10.539"/>
    <n v="80.652813359901316"/>
    <n v="1.2304902532219415"/>
    <n v="2.0636472249375474E-3"/>
    <n v="0.17777777777777778"/>
    <n v="0.3798910223625554"/>
  </r>
  <r>
    <s v="Sur"/>
    <n v="10"/>
    <x v="9"/>
    <n v="10206"/>
    <x v="236"/>
    <x v="1"/>
    <s v="rural"/>
    <n v="8"/>
    <n v="8.3678197860717773"/>
    <n v="60.194198608398438"/>
    <n v="37.864101409912109"/>
    <n v="1.9416998624801636"/>
    <n v="17.857139587402344"/>
    <n v="0"/>
    <n v="0"/>
    <n v="4.0529999999999999"/>
    <n v="7"/>
    <n v="0.14799999999999999"/>
    <n v="0.1243133"/>
    <n v="0.307"/>
    <n v="3.9312843233346939E-2"/>
    <n v="40"/>
    <n v="0"/>
    <n v="0"/>
    <n v="287.00603999999998"/>
    <n v="2.7650000000000001"/>
    <n v="28.933092224231466"/>
    <n v="0"/>
    <n v="0"/>
    <n v="0.15555555555555556"/>
    <n v="0.29969889720372139"/>
  </r>
  <r>
    <s v="Sur"/>
    <n v="10"/>
    <x v="9"/>
    <n v="10207"/>
    <x v="237"/>
    <x v="1"/>
    <s v="rural"/>
    <n v="20"/>
    <n v="7.6999998092651367"/>
    <n v="72.759902954101563"/>
    <n v="24.014299392700195"/>
    <n v="3.2258000373840332"/>
    <n v="13.560299873352051"/>
    <n v="1"/>
    <n v="0"/>
    <n v="5.32"/>
    <n v="12"/>
    <n v="0.248"/>
    <n v="0.32205894000000002"/>
    <n v="0.54400000000000004"/>
    <n v="5.6554645299911499E-2"/>
    <n v="57"/>
    <n v="214"/>
    <n v="1"/>
    <n v="343.1929090909091"/>
    <n v="3.7090000000000001"/>
    <n v="53.922890266918309"/>
    <n v="0.18796992481203009"/>
    <n v="1.0861301183881829E-4"/>
    <n v="0.26666666666666666"/>
    <n v="0.23640616479131391"/>
  </r>
  <r>
    <s v="Sur"/>
    <n v="10"/>
    <x v="9"/>
    <n v="10208"/>
    <x v="238"/>
    <x v="1"/>
    <s v="rural"/>
    <n v="143"/>
    <n v="8.5802497863769531"/>
    <n v="62.942302703857422"/>
    <n v="32.774700164794922"/>
    <n v="4.2831001281738281"/>
    <n v="6.1488399505615234"/>
    <n v="157"/>
    <n v="1"/>
    <n v="33.085999999999999"/>
    <n v="19"/>
    <n v="1.3240000000000001"/>
    <n v="5.48310326"/>
    <n v="4.9480000000000004"/>
    <n v="0.41935744881629944"/>
    <n v="334"/>
    <n v="1446"/>
    <n v="6"/>
    <n v="378.32968161434979"/>
    <n v="24.007999999999999"/>
    <n v="59.563478840386537"/>
    <n v="4.7452094541497916"/>
    <n v="1.7052242858694472E-2"/>
    <n v="0.42222222222222222"/>
    <n v="0.31983198041871486"/>
  </r>
  <r>
    <s v="Sur"/>
    <n v="10"/>
    <x v="9"/>
    <n v="10209"/>
    <x v="239"/>
    <x v="1"/>
    <s v="rural"/>
    <n v="20"/>
    <n v="8.3838396072387695"/>
    <n v="65.882400512695312"/>
    <n v="28.627500534057617"/>
    <n v="5.4902000427246094"/>
    <n v="4.7857499122619629"/>
    <n v="2"/>
    <n v="0"/>
    <n v="9.2449999999999992"/>
    <n v="8"/>
    <n v="0.35399999999999998"/>
    <n v="0.26266847999999998"/>
    <n v="0.64100000000000001"/>
    <n v="0.12311238795518875"/>
    <n v="27"/>
    <n v="170"/>
    <n v="1"/>
    <n v="310.70924444444444"/>
    <n v="6.24"/>
    <n v="32.051282051282051"/>
    <n v="0.21633315305570577"/>
    <n v="2.1722602367763659E-4"/>
    <n v="0.17777777777777778"/>
    <n v="0.30121717801236902"/>
  </r>
  <r>
    <s v="Sur"/>
    <n v="10"/>
    <x v="9"/>
    <n v="10210"/>
    <x v="240"/>
    <x v="1"/>
    <s v="rural"/>
    <n v="36"/>
    <n v="9.7579402923583984"/>
    <n v="51.702796936035156"/>
    <n v="37.151699066162109"/>
    <n v="11.145500183105469"/>
    <n v="0.48004999756813049"/>
    <n v="2"/>
    <n v="1"/>
    <n v="8.9909999999999997"/>
    <n v="8"/>
    <n v="0.312"/>
    <n v="0.57432177000000006"/>
    <n v="1.391"/>
    <n v="0.14729905128479004"/>
    <n v="153"/>
    <n v="697"/>
    <n v="2"/>
    <n v="350.6866"/>
    <n v="6.1070000000000002"/>
    <n v="58.948747339119038"/>
    <n v="0.22244466688911135"/>
    <n v="2.1722602367763659E-4"/>
    <n v="0.17777777777777778"/>
    <n v="0.4314477640856631"/>
  </r>
  <r>
    <s v="Sur"/>
    <n v="10"/>
    <x v="9"/>
    <n v="10301"/>
    <x v="241"/>
    <x v="0"/>
    <s v="urbano"/>
    <n v="860"/>
    <n v="9.8083696365356445"/>
    <n v="49.694400787353516"/>
    <n v="41.795997619628906"/>
    <n v="8.5095996856689453"/>
    <n v="15.007390022277832"/>
    <n v="727"/>
    <n v="11"/>
    <n v="164.37"/>
    <n v="18"/>
    <n v="10.199"/>
    <n v="93.18125594"/>
    <n v="68.572000000000003"/>
    <n v="7.3311920166015625"/>
    <n v="2100"/>
    <n v="13194"/>
    <n v="43"/>
    <n v="340.13102331288343"/>
    <n v="118.23"/>
    <n v="72.739575403873815"/>
    <n v="4.422948226562025"/>
    <n v="7.8961659606820903E-2"/>
    <n v="0.4"/>
    <n v="0.436227212286668"/>
  </r>
  <r>
    <s v="Sur"/>
    <n v="10"/>
    <x v="9"/>
    <n v="10302"/>
    <x v="242"/>
    <x v="1"/>
    <s v="rural"/>
    <n v="58"/>
    <n v="8.6170196533203125"/>
    <n v="62.204700469970703"/>
    <n v="35.433097839355469"/>
    <n v="2.3622000217437744"/>
    <n v="6.9940099716186523"/>
    <n v="7"/>
    <n v="0"/>
    <n v="9.2449999999999992"/>
    <n v="14"/>
    <n v="0.495"/>
    <n v="8.3631511700000001"/>
    <n v="2.218"/>
    <n v="0.29260987043380737"/>
    <n v="101"/>
    <n v="413"/>
    <n v="2"/>
    <n v="534.15689629629628"/>
    <n v="6.3339999999999996"/>
    <n v="91.569308493842755"/>
    <n v="0.75716603569497032"/>
    <n v="7.60291082871728E-4"/>
    <n v="0.31111111111111112"/>
    <n v="0.32331684973995667"/>
  </r>
  <r>
    <s v="Sur"/>
    <n v="10"/>
    <x v="9"/>
    <n v="10303"/>
    <x v="243"/>
    <x v="1"/>
    <s v="rural"/>
    <n v="83"/>
    <n v="8.6404199600219727"/>
    <n v="59.670799255371094"/>
    <n v="34.362098693847656"/>
    <n v="5.9671001434326172"/>
    <n v="14.208990097045898"/>
    <n v="60"/>
    <n v="0"/>
    <n v="20.649000000000001"/>
    <n v="20"/>
    <n v="1.179"/>
    <n v="5.1183112800000004"/>
    <n v="7.6429999999999998"/>
    <n v="0.5093073844909668"/>
    <n v="286"/>
    <n v="1635"/>
    <n v="7"/>
    <n v="300.29135714285718"/>
    <n v="14.375"/>
    <n v="57.739130434782609"/>
    <n v="2.9057097195990123"/>
    <n v="6.5167807103290974E-3"/>
    <n v="0.44444444444444442"/>
    <n v="0.32553461710522563"/>
  </r>
  <r>
    <s v="Sur"/>
    <n v="10"/>
    <x v="9"/>
    <n v="10304"/>
    <x v="244"/>
    <x v="1"/>
    <s v="rural"/>
    <n v="81"/>
    <n v="8.0397701263427734"/>
    <n v="62.5"/>
    <n v="33.796302795410156"/>
    <n v="3.703700065612793"/>
    <n v="12.330240249633789"/>
    <n v="22"/>
    <n v="1"/>
    <n v="11.281000000000001"/>
    <n v="6"/>
    <n v="0.69099999999999995"/>
    <n v="2.9073219300000002"/>
    <n v="3.3820000000000001"/>
    <n v="0.33643504977226257"/>
    <n v="142"/>
    <n v="706"/>
    <n v="4"/>
    <n v="314.06267105263157"/>
    <n v="8.1850000000000005"/>
    <n v="98.96151496640195"/>
    <n v="1.9501817214785924"/>
    <n v="2.3894862604540022E-3"/>
    <n v="0.13333333333333333"/>
    <n v="0.26860794447347547"/>
  </r>
  <r>
    <s v="Sur"/>
    <n v="10"/>
    <x v="9"/>
    <n v="10305"/>
    <x v="245"/>
    <x v="1"/>
    <s v="rural"/>
    <n v="79"/>
    <n v="9.0127096176147461"/>
    <n v="57.239097595214844"/>
    <n v="34.680099487304688"/>
    <n v="8.0808000564575195"/>
    <n v="9.9929895401000977"/>
    <n v="32"/>
    <n v="0"/>
    <n v="13.074"/>
    <n v="15"/>
    <n v="0.875"/>
    <n v="2.5913957999999999"/>
    <n v="5.3540000000000001"/>
    <n v="0.34521380066871643"/>
    <n v="148"/>
    <n v="732"/>
    <n v="3"/>
    <n v="290.04429090909088"/>
    <n v="9.2200000000000006"/>
    <n v="85.683297180043382"/>
    <n v="2.4476059354443938"/>
    <n v="3.4756163788421854E-3"/>
    <n v="0.33333333333333331"/>
    <n v="0.36081842186740132"/>
  </r>
  <r>
    <s v="Sur"/>
    <n v="10"/>
    <x v="9"/>
    <n v="10306"/>
    <x v="246"/>
    <x v="1"/>
    <s v="rural"/>
    <n v="37"/>
    <n v="6.9634699821472168"/>
    <n v="72.791496276855469"/>
    <n v="24.735000610351563"/>
    <n v="2.4735000133514404"/>
    <n v="8.1416997909545898"/>
    <n v="5"/>
    <n v="0"/>
    <n v="7.7789999999999999"/>
    <n v="16"/>
    <n v="0.17899999999999999"/>
    <n v="0.16310672000000001"/>
    <n v="0.40600000000000003"/>
    <n v="7.5939320027828217E-2"/>
    <n v="100"/>
    <n v="237"/>
    <n v="2"/>
    <n v="176.13693203883497"/>
    <n v="5.4009999999999998"/>
    <n v="68.505832253286428"/>
    <n v="0.642756138321121"/>
    <n v="5.4306505919409149E-4"/>
    <n v="0.35555555555555557"/>
    <n v="0.16660144663292217"/>
  </r>
  <r>
    <s v="Sur"/>
    <n v="10"/>
    <x v="9"/>
    <n v="10307"/>
    <x v="247"/>
    <x v="1"/>
    <s v="rural"/>
    <n v="49"/>
    <n v="8.0226202011108398"/>
    <n v="64.338203430175781"/>
    <n v="31.617599487304687"/>
    <n v="4.0440998077392578"/>
    <n v="10.202919960021973"/>
    <n v="8"/>
    <n v="0"/>
    <n v="8.8800000000000008"/>
    <n v="14"/>
    <n v="0.495"/>
    <n v="2.1557752000000003"/>
    <n v="3.1560000000000001"/>
    <n v="0.2108827531337738"/>
    <n v="129"/>
    <n v="452"/>
    <n v="2"/>
    <n v="238.99226136363635"/>
    <n v="6.1520000000000001"/>
    <n v="79.648894668400516"/>
    <n v="0.90090090090090091"/>
    <n v="8.6890409471054636E-4"/>
    <n v="0.31111111111111112"/>
    <n v="0.26698255789281639"/>
  </r>
  <r>
    <s v="Austral"/>
    <n v="11"/>
    <x v="10"/>
    <n v="11101"/>
    <x v="248"/>
    <x v="1"/>
    <s v="rural"/>
    <n v="343"/>
    <n v="9.9759798049926758"/>
    <n v="49.524799346923828"/>
    <n v="40.228099822998047"/>
    <n v="10.247099876403809"/>
    <n v="6.924220085144043"/>
    <n v="222"/>
    <n v="8"/>
    <n v="58.625"/>
    <n v="15"/>
    <n v="4.0449999999999999"/>
    <n v="14.727443300000001"/>
    <n v="16.902000000000001"/>
    <n v="1.8207902908325195"/>
    <n v="811"/>
    <n v="4259"/>
    <n v="15"/>
    <n v="480.71220379146922"/>
    <n v="41.210999999999999"/>
    <n v="83.230205527650384"/>
    <n v="3.7867803837953091"/>
    <n v="2.4112088628217662E-2"/>
    <n v="0.33333333333333331"/>
    <n v="0.45211248962215117"/>
  </r>
  <r>
    <s v="Austral"/>
    <n v="11"/>
    <x v="10"/>
    <n v="11201"/>
    <x v="249"/>
    <x v="1"/>
    <s v="rural"/>
    <n v="123"/>
    <n v="9.2699804306030273"/>
    <n v="53.255302429199219"/>
    <n v="39.369300842285156"/>
    <n v="7.3753995895385742"/>
    <n v="8.9707393646240234"/>
    <n v="48"/>
    <n v="1"/>
    <n v="26.83"/>
    <n v="18"/>
    <n v="1.4770000000000001"/>
    <n v="7.8455237200000001"/>
    <n v="7.7329999999999997"/>
    <n v="0.56880569458007813"/>
    <n v="338"/>
    <n v="1684"/>
    <n v="7"/>
    <n v="423.55041728395059"/>
    <n v="19.196999999999999"/>
    <n v="64.072511329895292"/>
    <n v="1.7890421170331718"/>
    <n v="5.2134245682632779E-3"/>
    <n v="0.4"/>
    <n v="0.38520129942349529"/>
  </r>
  <r>
    <s v="Austral"/>
    <n v="11"/>
    <x v="10"/>
    <n v="11202"/>
    <x v="151"/>
    <x v="1"/>
    <s v="rural"/>
    <n v="30"/>
    <n v="8.7342195510864258"/>
    <n v="59.852199554443359"/>
    <n v="35.221698760986328"/>
    <n v="4.9260997772216797"/>
    <n v="2.3174500465393066"/>
    <n v="4"/>
    <n v="1"/>
    <n v="6.1520000000000001"/>
    <n v="6"/>
    <n v="0.49"/>
    <n v="0.72334880000000001"/>
    <n v="1.1339999999999999"/>
    <n v="7.9989723861217499E-2"/>
    <n v="67"/>
    <n v="159"/>
    <n v="1"/>
    <n v="413.11386956521739"/>
    <n v="4.5650000000000004"/>
    <n v="65.71741511500548"/>
    <n v="0.65019505851755532"/>
    <n v="4.3445204735527318E-4"/>
    <n v="0.13333333333333333"/>
    <n v="0.33442448656678958"/>
  </r>
  <r>
    <s v="Austral"/>
    <n v="11"/>
    <x v="10"/>
    <n v="11301"/>
    <x v="250"/>
    <x v="1"/>
    <s v="rural"/>
    <n v="24"/>
    <n v="9.1446800231933594"/>
    <n v="53.378398895263672"/>
    <n v="38.175697326660156"/>
    <n v="8.4458999633789062"/>
    <n v="12.578619956970215"/>
    <n v="1"/>
    <n v="0"/>
    <n v="2.78"/>
    <n v="15"/>
    <n v="0.221"/>
    <n v="0.54099719999999996"/>
    <n v="0.26800000000000002"/>
    <n v="4.9322851002216339E-2"/>
    <n v="47"/>
    <n v="255"/>
    <n v="1"/>
    <n v="525.99842519685046"/>
    <n v="1.895"/>
    <n v="126.64907651715039"/>
    <n v="0.35971223021582732"/>
    <n v="1.0861301183881829E-4"/>
    <n v="0.33333333333333331"/>
    <n v="0.37332593565365407"/>
  </r>
  <r>
    <s v="Austral"/>
    <n v="11"/>
    <x v="10"/>
    <n v="11401"/>
    <x v="251"/>
    <x v="1"/>
    <s v="rural"/>
    <n v="14"/>
    <n v="9.7333297729492187"/>
    <n v="50.251300811767578"/>
    <n v="39.698497772216797"/>
    <n v="10.050299644470215"/>
    <n v="7.2657694816589355"/>
    <n v="2"/>
    <n v="0"/>
    <n v="5.2690000000000001"/>
    <n v="10"/>
    <n v="0.35"/>
    <n v="1.6724035400000001"/>
    <n v="1.117"/>
    <n v="0.11456423997879028"/>
    <n v="60"/>
    <n v="300"/>
    <n v="1"/>
    <n v="538.33338311688306"/>
    <n v="3.673"/>
    <n v="38.115981486523275"/>
    <n v="0.37957866767887644"/>
    <n v="2.1722602367763659E-4"/>
    <n v="0.22222222222222221"/>
    <n v="0.4291152986404933"/>
  </r>
  <r>
    <s v="Austral"/>
    <n v="11"/>
    <x v="10"/>
    <n v="11402"/>
    <x v="252"/>
    <x v="1"/>
    <s v="rural"/>
    <n v="15"/>
    <n v="6.6666698455810547"/>
    <n v="75.722496032714844"/>
    <n v="21.965299606323242"/>
    <n v="2.3120999336242676"/>
    <n v="7.5853304862976074"/>
    <m/>
    <m/>
    <n v="2.1"/>
    <n v="8"/>
    <n v="0.23899999999999999"/>
    <n v="0.15964504000000002"/>
    <n v="0.17100000000000001"/>
    <n v="1.7861433327198029E-2"/>
    <n v="27"/>
    <n v="20"/>
    <n v="1"/>
    <n v="308.3081639344262"/>
    <n v="1.482"/>
    <n v="101.21457489878543"/>
    <n v="0"/>
    <n v="0"/>
    <n v="0.17777777777777778"/>
    <n v="0.1384721718641814"/>
  </r>
  <r>
    <s v="Austral"/>
    <n v="12"/>
    <x v="11"/>
    <n v="12101"/>
    <x v="253"/>
    <x v="1"/>
    <s v="rural"/>
    <n v="769"/>
    <n v="10.980199813842773"/>
    <n v="36.989398956298828"/>
    <n v="50.605098724365234"/>
    <n v="12.405400276184082"/>
    <n v="9.9281196594238281"/>
    <n v="358"/>
    <n v="5"/>
    <n v="125.197"/>
    <n v="9"/>
    <n v="8.5009999999999994"/>
    <n v="55.507277409999993"/>
    <n v="55.107999999999997"/>
    <n v="5.3290848731994629"/>
    <n v="1573"/>
    <n v="8243"/>
    <n v="25"/>
    <n v="508.11020329670328"/>
    <n v="91.483000000000004"/>
    <n v="84.059333428068598"/>
    <n v="2.8594934383411745"/>
    <n v="3.8883458238296947E-2"/>
    <n v="0.2"/>
    <n v="0.54728758247765841"/>
  </r>
  <r>
    <s v="Austral"/>
    <n v="12"/>
    <x v="11"/>
    <n v="12301"/>
    <x v="254"/>
    <x v="1"/>
    <s v="rural"/>
    <n v="38"/>
    <n v="9.8380298614501953"/>
    <n v="50.273197174072266"/>
    <n v="43.442600250244141"/>
    <n v="6.2841997146606445"/>
    <n v="10.013230323791504"/>
    <n v="4"/>
    <n v="0"/>
    <n v="5.64"/>
    <n v="8"/>
    <n v="0.59499999999999997"/>
    <n v="6.5864515700000004"/>
    <n v="3.1629999999999998"/>
    <n v="0.19750939309597015"/>
    <n v="73"/>
    <n v="321"/>
    <n v="1"/>
    <n v="636.24870270270276"/>
    <n v="4.2439999999999998"/>
    <n v="89.538171536286526"/>
    <n v="0.70921985815602839"/>
    <n v="4.3445204735527318E-4"/>
    <n v="0.17777777777777778"/>
    <n v="0.43903826428272419"/>
  </r>
  <r>
    <s v="Austral"/>
    <n v="12"/>
    <x v="11"/>
    <n v="12401"/>
    <x v="255"/>
    <x v="1"/>
    <s v="rural"/>
    <n v="169"/>
    <n v="9.4753799438476563"/>
    <n v="49.914199829101563"/>
    <n v="42.195499420166016"/>
    <n v="7.8901996612548828"/>
    <n v="9.4352293014526367"/>
    <n v="25"/>
    <n v="0"/>
    <n v="21.178999999999998"/>
    <n v="14"/>
    <n v="1.6040000000000001"/>
    <n v="4.2683445199999994"/>
    <n v="5.1779999999999999"/>
    <n v="0.29000455141067505"/>
    <n v="261"/>
    <n v="1316"/>
    <n v="6"/>
    <n v="452.31913636363635"/>
    <n v="15.284000000000001"/>
    <n v="110.5731483904737"/>
    <n v="1.1804145615940318"/>
    <n v="2.7153252959704571E-3"/>
    <n v="0.31111111111111112"/>
    <n v="0.40466806723657484"/>
  </r>
  <r>
    <s v="Centro"/>
    <n v="13"/>
    <x v="12"/>
    <n v="13101"/>
    <x v="256"/>
    <x v="0"/>
    <s v="urbano"/>
    <n v="5257"/>
    <n v="13.180299758911133"/>
    <n v="23.623899459838867"/>
    <n v="49.770599365234375"/>
    <n v="26.605499267578125"/>
    <n v="8.5523300170898437"/>
    <n v="9207"/>
    <n v="9"/>
    <n v="163.952"/>
    <n v="8"/>
    <n v="53.475000000000001"/>
    <n v="3244.23371"/>
    <n v="1090.5039999999999"/>
    <n v="298.15133666992187"/>
    <n v="3992"/>
    <n v="50915"/>
    <n v="87"/>
    <n v="587.28133189655182"/>
    <n v="126.405"/>
    <n v="415.88544756932083"/>
    <n v="56.156680003903581"/>
    <n v="1"/>
    <n v="0.17777777777777778"/>
    <n v="0.7558023648140999"/>
  </r>
  <r>
    <s v="Centro"/>
    <n v="13"/>
    <x v="12"/>
    <n v="13102"/>
    <x v="257"/>
    <x v="0"/>
    <s v="urbano"/>
    <n v="268"/>
    <n v="10.40939998626709"/>
    <n v="40.482597351074219"/>
    <n v="50.938301086425781"/>
    <n v="8.5790996551513672"/>
    <n v="19.176139831542969"/>
    <n v="1497"/>
    <n v="4"/>
    <n v="66.16"/>
    <n v="9"/>
    <n v="3.5059999999999998"/>
    <n v="156.12151209999999"/>
    <n v="49.212000000000003"/>
    <n v="9.9793796539306641"/>
    <n v="568"/>
    <n v="3694"/>
    <n v="9"/>
    <n v="371.75581333333338"/>
    <n v="47.378"/>
    <n v="56.566338807041248"/>
    <n v="22.626964933494559"/>
    <n v="0.16259367872271099"/>
    <n v="0.2"/>
    <n v="0.49318994838089292"/>
  </r>
  <r>
    <s v="Centro"/>
    <n v="13"/>
    <x v="12"/>
    <n v="13103"/>
    <x v="258"/>
    <x v="0"/>
    <s v="urbano"/>
    <n v="464"/>
    <n v="9.1094903945922852"/>
    <n v="50.674404144287109"/>
    <n v="46.050098419189453"/>
    <n v="3.2754998207092285"/>
    <n v="6.4588799476623535"/>
    <n v="1561"/>
    <n v="16"/>
    <n v="133.94300000000001"/>
    <n v="18"/>
    <n v="4.1100000000000003"/>
    <n v="9.2759678300000008"/>
    <n v="9.4260000000000002"/>
    <n v="1.1621677875518799"/>
    <n v="824"/>
    <n v="3015"/>
    <n v="7"/>
    <n v="241.53988596491229"/>
    <n v="93.349000000000004"/>
    <n v="49.705942216842168"/>
    <n v="11.654211119655375"/>
    <n v="0.16954491148039535"/>
    <n v="0.4"/>
    <n v="0.36999083364399282"/>
  </r>
  <r>
    <s v="Centro"/>
    <n v="13"/>
    <x v="12"/>
    <n v="13104"/>
    <x v="259"/>
    <x v="0"/>
    <s v="urbano"/>
    <n v="446"/>
    <n v="10.220800399780273"/>
    <n v="41.91619873046875"/>
    <n v="51.297401428222656"/>
    <n v="6.7863998413085938"/>
    <n v="8.5694093704223633"/>
    <n v="1773"/>
    <n v="10"/>
    <n v="107.246"/>
    <n v="12"/>
    <n v="5.2089999999999996"/>
    <n v="80.014406900000012"/>
    <n v="52.981000000000002"/>
    <n v="8.1596851348876953"/>
    <n v="951"/>
    <n v="3812"/>
    <n v="10"/>
    <n v="349.20341752577315"/>
    <n v="76.623000000000005"/>
    <n v="58.207065763543582"/>
    <n v="16.53208511273148"/>
    <n v="0.19257086999022482"/>
    <n v="0.26666666666666666"/>
    <n v="0.4753153959937651"/>
  </r>
  <r>
    <s v="Centro"/>
    <n v="13"/>
    <x v="12"/>
    <n v="13105"/>
    <x v="260"/>
    <x v="0"/>
    <s v="urbano"/>
    <n v="614"/>
    <n v="9.1581001281738281"/>
    <n v="50.581401824951172"/>
    <n v="46.656997680664062"/>
    <n v="2.7616000175476074"/>
    <n v="8.3635892868041992"/>
    <n v="2307"/>
    <n v="15"/>
    <n v="168.30199999999999"/>
    <n v="14"/>
    <n v="5.4359999999999999"/>
    <n v="20.29330749"/>
    <n v="34.305999999999997"/>
    <n v="6.8632769584655762"/>
    <n v="1572"/>
    <n v="9701"/>
    <n v="26"/>
    <n v="302.76326235741448"/>
    <n v="121.648"/>
    <n v="50.473497303695908"/>
    <n v="13.707501990469513"/>
    <n v="0.25057021831215381"/>
    <n v="0.31111111111111112"/>
    <n v="0.37459782799436669"/>
  </r>
  <r>
    <s v="Centro"/>
    <n v="13"/>
    <x v="12"/>
    <n v="13106"/>
    <x v="261"/>
    <x v="0"/>
    <s v="urbano"/>
    <n v="548"/>
    <n v="10.662699699401855"/>
    <n v="39.645000457763672"/>
    <n v="48.717899322509766"/>
    <n v="11.637100219726563"/>
    <n v="3.3473801612854004"/>
    <n v="3183"/>
    <n v="9"/>
    <n v="111.702"/>
    <n v="10"/>
    <n v="6.6980000000000004"/>
    <n v="113.20915009999999"/>
    <n v="80.364000000000004"/>
    <n v="12.523422241210937"/>
    <n v="1120"/>
    <n v="7040"/>
    <n v="20"/>
    <n v="360.52551152073733"/>
    <n v="82.935000000000002"/>
    <n v="66.0758425272804"/>
    <n v="28.495461137669871"/>
    <n v="0.34571521668295863"/>
    <n v="0.22222222222222221"/>
    <n v="0.51719646438875433"/>
  </r>
  <r>
    <s v="Centro"/>
    <n v="13"/>
    <x v="12"/>
    <n v="13107"/>
    <x v="262"/>
    <x v="0"/>
    <s v="urbano"/>
    <n v="507"/>
    <n v="10.235300064086914"/>
    <n v="44.913200378417969"/>
    <n v="47.146400451660156"/>
    <n v="7.9403996467590332"/>
    <n v="14.572590827941895"/>
    <n v="1089"/>
    <n v="4"/>
    <n v="85.760999999999996"/>
    <n v="17"/>
    <n v="4.9219999999999997"/>
    <n v="484.2356097"/>
    <n v="266.48700000000002"/>
    <n v="37.520816802978516"/>
    <n v="596"/>
    <n v="1928"/>
    <n v="8"/>
    <n v="511.03760227272727"/>
    <n v="60.207999999999998"/>
    <n v="84.20807866064311"/>
    <n v="12.698079546647078"/>
    <n v="0.11827956989247312"/>
    <n v="0.37777777777777777"/>
    <n v="0.47668960372174934"/>
  </r>
  <r>
    <s v="Centro"/>
    <n v="13"/>
    <x v="12"/>
    <n v="13108"/>
    <x v="263"/>
    <x v="0"/>
    <s v="urbano"/>
    <n v="398"/>
    <n v="12.013899803161621"/>
    <n v="25.968997955322266"/>
    <n v="58.527099609375"/>
    <n v="15.503899574279785"/>
    <n v="4.978640079498291"/>
    <n v="1246"/>
    <n v="5"/>
    <n v="51.277000000000001"/>
    <n v="9"/>
    <n v="4.8070000000000004"/>
    <n v="43.036879460000002"/>
    <n v="43.953000000000003"/>
    <n v="5.9881768226623535"/>
    <n v="922"/>
    <n v="8927"/>
    <n v="22"/>
    <n v="471.15582926829268"/>
    <n v="36.625"/>
    <n v="108.66894197952219"/>
    <n v="24.29939349025879"/>
    <n v="0.1353318127511676"/>
    <n v="0.2"/>
    <n v="0.64525664463647059"/>
  </r>
  <r>
    <s v="Centro"/>
    <n v="13"/>
    <x v="12"/>
    <n v="13109"/>
    <x v="264"/>
    <x v="0"/>
    <s v="urbano"/>
    <n v="480"/>
    <n v="10.276100158691406"/>
    <n v="39.130397796630859"/>
    <n v="54.69110107421875"/>
    <n v="6.1785001754760742"/>
    <n v="9.3156795501708984"/>
    <n v="1926"/>
    <n v="1"/>
    <n v="71.442999999999998"/>
    <n v="12"/>
    <n v="5.8490000000000002"/>
    <n v="30.430160839999999"/>
    <n v="33.506"/>
    <n v="3.6393501758575439"/>
    <n v="1429"/>
    <n v="15899"/>
    <n v="29"/>
    <n v="369.89772727272731"/>
    <n v="51.198"/>
    <n v="93.753662252431738"/>
    <n v="26.958554372016852"/>
    <n v="0.20918866080156404"/>
    <n v="0.26666666666666666"/>
    <n v="0.48055643843752294"/>
  </r>
  <r>
    <s v="Centro"/>
    <n v="13"/>
    <x v="12"/>
    <n v="13110"/>
    <x v="265"/>
    <x v="0"/>
    <s v="urbano"/>
    <n v="1390"/>
    <n v="11.603899955749512"/>
    <n v="33.499301910400391"/>
    <n v="51.920299530029297"/>
    <n v="14.580400466918945"/>
    <n v="11.139789581298828"/>
    <n v="5421"/>
    <n v="18"/>
    <n v="398.35500000000002"/>
    <n v="10"/>
    <n v="14.997999999999999"/>
    <n v="81.681539150000006"/>
    <n v="61.993000000000002"/>
    <n v="6.8895845413208008"/>
    <n v="3788"/>
    <n v="24534"/>
    <n v="89"/>
    <n v="448.00562225705329"/>
    <n v="294.07299999999998"/>
    <n v="47.267175157188859"/>
    <n v="13.608464811537447"/>
    <n v="0.58879113717823395"/>
    <n v="0.22222222222222221"/>
    <n v="0.60639885131997018"/>
  </r>
  <r>
    <s v="Centro"/>
    <n v="13"/>
    <x v="12"/>
    <n v="13111"/>
    <x v="266"/>
    <x v="0"/>
    <s v="urbano"/>
    <n v="466"/>
    <n v="10.5"/>
    <n v="40.494300842285156"/>
    <n v="53.422100067138672"/>
    <n v="6.0837001800537109"/>
    <n v="5.1319899559020996"/>
    <n v="2191"/>
    <n v="7"/>
    <n v="123.40300000000001"/>
    <n v="23"/>
    <n v="3.96"/>
    <n v="18.370066949999998"/>
    <n v="15.395"/>
    <n v="1.9438794851303101"/>
    <n v="859"/>
    <n v="3774"/>
    <n v="14"/>
    <n v="327.1667397260274"/>
    <n v="89.807000000000002"/>
    <n v="51.889050964846838"/>
    <n v="17.754835781950195"/>
    <n v="0.23797110893885087"/>
    <n v="0.51111111111111107"/>
    <n v="0.50177657744996884"/>
  </r>
  <r>
    <s v="Centro"/>
    <n v="13"/>
    <x v="12"/>
    <n v="13112"/>
    <x v="267"/>
    <x v="0"/>
    <s v="urbano"/>
    <n v="497"/>
    <n v="9.4988498687744141"/>
    <n v="47.522899627685547"/>
    <n v="50.458698272705078"/>
    <n v="2.0183000564575195"/>
    <n v="9.5158596038818359"/>
    <n v="2879"/>
    <n v="24"/>
    <n v="202.56899999999999"/>
    <n v="28"/>
    <n v="4.2960000000000003"/>
    <n v="16.6024429"/>
    <n v="16.123000000000001"/>
    <n v="1.9923816919326782"/>
    <n v="1637"/>
    <n v="9463"/>
    <n v="32"/>
    <n v="287.46220627802694"/>
    <n v="144.351"/>
    <n v="34.429965847136494"/>
    <n v="14.21244119287749"/>
    <n v="0.31269686108395783"/>
    <n v="0.62222222222222223"/>
    <n v="0.40689243267893815"/>
  </r>
  <r>
    <s v="Centro"/>
    <n v="13"/>
    <x v="12"/>
    <n v="13113"/>
    <x v="268"/>
    <x v="0"/>
    <s v="urbano"/>
    <n v="465"/>
    <n v="13.443599700927734"/>
    <n v="26.849899291992187"/>
    <n v="39.957698822021484"/>
    <n v="33.192398071289062"/>
    <n v="4.4975199699401855"/>
    <n v="707"/>
    <n v="1"/>
    <n v="95.516000000000005"/>
    <n v="3"/>
    <n v="6.0469999999999997"/>
    <n v="30.196260930000001"/>
    <n v="34.896000000000001"/>
    <n v="4.7507758140563965"/>
    <n v="1325"/>
    <n v="6013"/>
    <n v="25"/>
    <n v="1077.8373675213675"/>
    <n v="69.884"/>
    <n v="66.538835785015166"/>
    <n v="7.4019012521462377"/>
    <n v="7.6789399370044531E-2"/>
    <n v="6.6666666666666666E-2"/>
    <n v="0.78075665392349003"/>
  </r>
  <r>
    <s v="Centro"/>
    <n v="13"/>
    <x v="12"/>
    <n v="13114"/>
    <x v="269"/>
    <x v="0"/>
    <s v="urbano"/>
    <n v="4924"/>
    <n v="14.66919994354248"/>
    <n v="19.056699752807617"/>
    <n v="37.730998992919922"/>
    <n v="43.212200164794922"/>
    <n v="7.7933201789855957"/>
    <n v="1813"/>
    <n v="1"/>
    <n v="288.11500000000001"/>
    <n v="1"/>
    <n v="45.02"/>
    <n v="4915.6550379999999"/>
    <n v="877.95799999999997"/>
    <n v="226.10626220703125"/>
    <n v="3026"/>
    <n v="13821"/>
    <n v="58"/>
    <n v="1506.0175453296704"/>
    <n v="211.03200000000001"/>
    <n v="233.32954243906138"/>
    <n v="6.2926262082848856"/>
    <n v="0.19691539046377757"/>
    <n v="2.2222222222222223E-2"/>
    <n v="0.89691308963139749"/>
  </r>
  <r>
    <s v="Centro"/>
    <n v="13"/>
    <x v="12"/>
    <n v="13115"/>
    <x v="270"/>
    <x v="0"/>
    <s v="urbano"/>
    <n v="736"/>
    <n v="11.762999534606934"/>
    <n v="40.711502075195312"/>
    <n v="41.699600219726563"/>
    <n v="17.588899612426758"/>
    <n v="16.493690490722656"/>
    <n v="496"/>
    <n v="3"/>
    <n v="109.63800000000001"/>
    <n v="5"/>
    <n v="7.4329999999999998"/>
    <n v="82.360855439999995"/>
    <n v="26.047999999999998"/>
    <n v="4.541778564453125"/>
    <n v="1294"/>
    <n v="5629"/>
    <n v="23"/>
    <n v="1001.9854888888889"/>
    <n v="80.028999999999996"/>
    <n v="91.966662084994184"/>
    <n v="4.5239789124208762"/>
    <n v="5.387205387205387E-2"/>
    <n v="0.1111111111111111"/>
    <n v="0.62147753632682068"/>
  </r>
  <r>
    <s v="Centro"/>
    <n v="13"/>
    <x v="12"/>
    <n v="13116"/>
    <x v="271"/>
    <x v="0"/>
    <s v="urbano"/>
    <n v="282"/>
    <n v="10.312199592590332"/>
    <n v="40.43389892578125"/>
    <n v="56.015800476074219"/>
    <n v="3.550300121307373"/>
    <n v="5.2004098892211914"/>
    <n v="1517"/>
    <n v="8"/>
    <n v="99.081999999999994"/>
    <n v="17"/>
    <n v="2.8809999999999998"/>
    <n v="7.4789804800000006"/>
    <n v="9.2230000000000008"/>
    <n v="1.1252874135971069"/>
    <n v="582"/>
    <n v="2365"/>
    <n v="9"/>
    <n v="283.49771782178215"/>
    <n v="70.465000000000003"/>
    <n v="40.019868019584187"/>
    <n v="15.31055085686603"/>
    <n v="0.16476593895948735"/>
    <n v="0.37777777777777777"/>
    <n v="0.48397776737249976"/>
  </r>
  <r>
    <s v="Centro"/>
    <n v="13"/>
    <x v="12"/>
    <n v="13117"/>
    <x v="272"/>
    <x v="0"/>
    <s v="urbano"/>
    <n v="287"/>
    <n v="10.134599685668945"/>
    <n v="45.652198791503906"/>
    <n v="49.275402069091797"/>
    <n v="5.0725002288818359"/>
    <n v="10.246259689331055"/>
    <n v="1220"/>
    <n v="8"/>
    <n v="91.703000000000003"/>
    <n v="13"/>
    <n v="3.1840000000000002"/>
    <n v="5.2944657400000006"/>
    <n v="6.2119999999999997"/>
    <n v="0.7951662540435791"/>
    <n v="558"/>
    <n v="1539"/>
    <n v="5"/>
    <n v="315.63731410256412"/>
    <n v="65.864999999999995"/>
    <n v="43.573977074318684"/>
    <n v="13.303817759506231"/>
    <n v="0.13250787444335832"/>
    <n v="0.28888888888888886"/>
    <n v="0.4671457111662829"/>
  </r>
  <r>
    <s v="Centro"/>
    <n v="13"/>
    <x v="12"/>
    <n v="13118"/>
    <x v="273"/>
    <x v="0"/>
    <s v="urbano"/>
    <n v="423"/>
    <n v="11.507200241088867"/>
    <n v="33.174198150634766"/>
    <n v="50.835300445556641"/>
    <n v="15.990500450134277"/>
    <n v="12.685370445251465"/>
    <n v="1203"/>
    <n v="4"/>
    <n v="97.614000000000004"/>
    <n v="13"/>
    <n v="5.3029999999999999"/>
    <n v="131.13767559999999"/>
    <n v="66.909000000000006"/>
    <n v="10.049775123596191"/>
    <n v="852"/>
    <n v="4679"/>
    <n v="16"/>
    <n v="355.75559895833334"/>
    <n v="71.188000000000002"/>
    <n v="59.420126987694552"/>
    <n v="12.324051877804413"/>
    <n v="0.13066145324209841"/>
    <n v="0.28888888888888886"/>
    <n v="0.5972341222358859"/>
  </r>
  <r>
    <s v="Centro"/>
    <n v="13"/>
    <x v="12"/>
    <n v="13119"/>
    <x v="274"/>
    <x v="0"/>
    <s v="urbano"/>
    <n v="1800"/>
    <n v="11.76099967956543"/>
    <n v="34.301097869873047"/>
    <n v="51.789302825927734"/>
    <n v="13.909499168395996"/>
    <n v="11.139530181884766"/>
    <n v="5999"/>
    <n v="9"/>
    <n v="847.00400000000002"/>
    <n v="6"/>
    <n v="18.795999999999999"/>
    <n v="139.44136940000001"/>
    <n v="77"/>
    <n v="11.248813629150391"/>
    <n v="4108"/>
    <n v="30707"/>
    <n v="80"/>
    <n v="504.58912622950822"/>
    <n v="624.62599999999998"/>
    <n v="28.817244238952586"/>
    <n v="7.0826111801124911"/>
    <n v="0.65156945802107091"/>
    <n v="0.13333333333333333"/>
    <n v="0.6212879997834384"/>
  </r>
  <r>
    <s v="Centro"/>
    <n v="13"/>
    <x v="12"/>
    <n v="13120"/>
    <x v="275"/>
    <x v="0"/>
    <s v="urbano"/>
    <n v="1296"/>
    <n v="14.168999671936035"/>
    <n v="21.073600769042969"/>
    <n v="36.978099822998047"/>
    <n v="41.948299407958984"/>
    <n v="10.949859619140625"/>
    <n v="2259"/>
    <n v="3"/>
    <n v="145.11600000000001"/>
    <n v="3"/>
    <n v="14.343"/>
    <n v="183.8886449"/>
    <n v="253.23"/>
    <n v="29.76463508605957"/>
    <n v="2070"/>
    <n v="18694"/>
    <n v="45"/>
    <n v="982.5901410788382"/>
    <n v="106.748"/>
    <n v="121.40742683703677"/>
    <n v="15.566856859340113"/>
    <n v="0.24535679374389052"/>
    <n v="6.6666666666666666E-2"/>
    <n v="0.84950653840065049"/>
  </r>
  <r>
    <s v="Centro"/>
    <n v="13"/>
    <x v="12"/>
    <n v="13121"/>
    <x v="276"/>
    <x v="0"/>
    <s v="urbano"/>
    <n v="361"/>
    <n v="10.055700302124023"/>
    <n v="41.623500823974609"/>
    <n v="54.231399536132813"/>
    <n v="4.1451001167297363"/>
    <n v="9.8639698028564453"/>
    <n v="1329"/>
    <n v="7"/>
    <n v="92.738"/>
    <n v="13"/>
    <n v="4.2270000000000003"/>
    <n v="17.444894079999997"/>
    <n v="12.112"/>
    <n v="1.4281030893325806"/>
    <n v="756"/>
    <n v="2673"/>
    <n v="12"/>
    <n v="285.3116108786611"/>
    <n v="67.314999999999998"/>
    <n v="53.628463195424501"/>
    <n v="14.33069507645194"/>
    <n v="0.1443466927337895"/>
    <n v="0.28888888888888886"/>
    <n v="0.45966801097215026"/>
  </r>
  <r>
    <s v="Centro"/>
    <n v="13"/>
    <x v="12"/>
    <n v="13122"/>
    <x v="277"/>
    <x v="0"/>
    <s v="urbano"/>
    <n v="807"/>
    <n v="10.529199600219727"/>
    <n v="43.866199493408203"/>
    <n v="46.592300415039063"/>
    <n v="9.5415000915527344"/>
    <n v="10.959749221801758"/>
    <n v="2080"/>
    <n v="9"/>
    <n v="248.405"/>
    <n v="11"/>
    <n v="8.4570000000000007"/>
    <n v="33.463631759999998"/>
    <n v="31.088000000000001"/>
    <n v="4.767143726348877"/>
    <n v="1834"/>
    <n v="8921"/>
    <n v="33"/>
    <n v="424.05943678160918"/>
    <n v="180.011"/>
    <n v="44.830593685941416"/>
    <n v="8.3734224351361686"/>
    <n v="0.22591506462474203"/>
    <n v="0.24444444444444444"/>
    <n v="0.50454397367566084"/>
  </r>
  <r>
    <s v="Centro"/>
    <n v="13"/>
    <x v="12"/>
    <n v="13123"/>
    <x v="278"/>
    <x v="0"/>
    <s v="urbano"/>
    <n v="3790"/>
    <n v="15.756899833679199"/>
    <n v="12.732900619506836"/>
    <n v="25.465801239013672"/>
    <n v="61.801200866699219"/>
    <n v="5.9233899116516113"/>
    <n v="2978"/>
    <n v="2"/>
    <n v="126.643"/>
    <n v="0"/>
    <n v="40.137999999999998"/>
    <n v="1484.308399"/>
    <n v="747.61199999999997"/>
    <n v="127.24379730224609"/>
    <n v="1843"/>
    <n v="15134"/>
    <n v="42"/>
    <n v="1451.1491557788945"/>
    <n v="93.736999999999995"/>
    <n v="404.32273275227499"/>
    <n v="23.514919892927363"/>
    <n v="0.32344954925600089"/>
    <n v="0"/>
    <n v="1"/>
  </r>
  <r>
    <s v="Centro"/>
    <n v="13"/>
    <x v="12"/>
    <n v="13124"/>
    <x v="279"/>
    <x v="0"/>
    <s v="urbano"/>
    <n v="833"/>
    <n v="10.507200241088867"/>
    <n v="41.917800903320313"/>
    <n v="53.287704467773437"/>
    <n v="4.7944998741149902"/>
    <n v="9.9401397705078125"/>
    <n v="2853"/>
    <n v="4"/>
    <n v="268.55099999999999"/>
    <n v="16"/>
    <n v="7.5810000000000004"/>
    <n v="168.3802087"/>
    <n v="76.724000000000004"/>
    <n v="13.629807472229004"/>
    <n v="1310"/>
    <n v="7529"/>
    <n v="20"/>
    <n v="310.24267986798679"/>
    <n v="196.64"/>
    <n v="42.361676159479252"/>
    <n v="10.623680418244579"/>
    <n v="0.30987292277614858"/>
    <n v="0.35555555555555557"/>
    <n v="0.50245898131383893"/>
  </r>
  <r>
    <s v="Centro"/>
    <n v="13"/>
    <x v="12"/>
    <n v="13125"/>
    <x v="280"/>
    <x v="0"/>
    <s v="urbano"/>
    <n v="885"/>
    <n v="10.823300361633301"/>
    <n v="38.147602081298828"/>
    <n v="53.846199035644531"/>
    <n v="8.0062999725341797"/>
    <n v="2.7646598815917969"/>
    <n v="2212"/>
    <n v="8"/>
    <n v="213.56399999999999"/>
    <n v="17"/>
    <n v="7.4729999999999999"/>
    <n v="618.72864649999997"/>
    <n v="188.126"/>
    <n v="35.028091430664062"/>
    <n v="1493"/>
    <n v="10412"/>
    <n v="24"/>
    <n v="359.51503873239432"/>
    <n v="150.39500000000001"/>
    <n v="58.84504139100369"/>
    <n v="10.357550898091437"/>
    <n v="0.24025198218746605"/>
    <n v="0.37777777777777777"/>
    <n v="0.53241741478391369"/>
  </r>
  <r>
    <s v="Centro"/>
    <n v="13"/>
    <x v="12"/>
    <n v="13126"/>
    <x v="281"/>
    <x v="0"/>
    <s v="urbano"/>
    <n v="494"/>
    <n v="10.66670036315918"/>
    <n v="36.216197967529297"/>
    <n v="51.081096649169922"/>
    <n v="12.702700614929199"/>
    <n v="6.4624199867248535"/>
    <n v="2028"/>
    <n v="3"/>
    <n v="86.951999999999998"/>
    <n v="8"/>
    <n v="6.7619999999999996"/>
    <n v="84.231759940000003"/>
    <n v="50.036000000000001"/>
    <n v="7.6842350959777832"/>
    <n v="1132"/>
    <n v="10092"/>
    <n v="17"/>
    <n v="325.04367346938773"/>
    <n v="62.670999999999999"/>
    <n v="78.824336615021309"/>
    <n v="23.323212807065968"/>
    <n v="0.22026718800912348"/>
    <n v="0.17777777777777778"/>
    <n v="0.51757562786013644"/>
  </r>
  <r>
    <s v="Centro"/>
    <n v="13"/>
    <x v="12"/>
    <n v="13127"/>
    <x v="282"/>
    <x v="0"/>
    <s v="urbano"/>
    <n v="839"/>
    <n v="10.229299545288086"/>
    <n v="41.727901458740234"/>
    <n v="53.676498413085938"/>
    <n v="4.5956001281738281"/>
    <n v="15.079010009765625"/>
    <n v="3618"/>
    <n v="10"/>
    <n v="124.7"/>
    <n v="11"/>
    <n v="11.115"/>
    <n v="101.03069040000001"/>
    <n v="82.447000000000003"/>
    <n v="9.298100471496582"/>
    <n v="1382"/>
    <n v="10773"/>
    <n v="25"/>
    <n v="290.45385253456226"/>
    <n v="89.724000000000004"/>
    <n v="93.508983103740348"/>
    <n v="29.013632718524459"/>
    <n v="0.39296187683284456"/>
    <n v="0.24444444444444444"/>
    <n v="0.47612090370698501"/>
  </r>
  <r>
    <s v="Centro"/>
    <n v="13"/>
    <x v="12"/>
    <n v="13128"/>
    <x v="283"/>
    <x v="0"/>
    <s v="urbano"/>
    <n v="484"/>
    <n v="9.6628398895263672"/>
    <n v="48.116401672363281"/>
    <n v="49.315101623535156"/>
    <n v="2.5685000419616699"/>
    <n v="7.1677899360656738"/>
    <n v="1841"/>
    <n v="9"/>
    <n v="130.75299999999999"/>
    <n v="19"/>
    <n v="4.5609999999999999"/>
    <n v="231.86189190000002"/>
    <n v="84.144999999999996"/>
    <n v="14.568107604980469"/>
    <n v="1037"/>
    <n v="6072"/>
    <n v="16"/>
    <n v="252.54549166666666"/>
    <n v="93.637"/>
    <n v="51.688969104093466"/>
    <n v="14.079982868461911"/>
    <n v="0.19995655479526447"/>
    <n v="0.42222222222222222"/>
    <n v="0.42243461000551391"/>
  </r>
  <r>
    <s v="Centro"/>
    <n v="13"/>
    <x v="12"/>
    <n v="13129"/>
    <x v="284"/>
    <x v="0"/>
    <s v="urbano"/>
    <n v="367"/>
    <n v="9.5267400741577148"/>
    <n v="47.401199340820312"/>
    <n v="50.103996276855469"/>
    <n v="2.4948000907897949"/>
    <n v="11.025139808654785"/>
    <n v="1383"/>
    <n v="13"/>
    <n v="77.274000000000001"/>
    <n v="13"/>
    <n v="4.8410000000000002"/>
    <n v="80.47496704000001"/>
    <n v="37.851999999999997"/>
    <n v="6.6864304542541504"/>
    <n v="729"/>
    <n v="5067"/>
    <n v="17"/>
    <n v="289.41810497237566"/>
    <n v="56.451000000000001"/>
    <n v="65.012134417459393"/>
    <n v="17.897352278903643"/>
    <n v="0.15021179537308568"/>
    <n v="0.28888888888888886"/>
    <n v="0.4095357308244853"/>
  </r>
  <r>
    <s v="Centro"/>
    <n v="13"/>
    <x v="12"/>
    <n v="13130"/>
    <x v="285"/>
    <x v="0"/>
    <s v="urbano"/>
    <n v="563"/>
    <n v="11.786399841308594"/>
    <n v="31.59269905090332"/>
    <n v="53.785903930664062"/>
    <n v="14.62139892578125"/>
    <n v="8.6244096755981445"/>
    <n v="1807"/>
    <n v="9"/>
    <n v="71.004999999999995"/>
    <n v="5"/>
    <n v="6.8330000000000002"/>
    <n v="65.145314639999995"/>
    <n v="61.078000000000003"/>
    <n v="9.0688858032226563"/>
    <n v="1227"/>
    <n v="12913"/>
    <n v="31"/>
    <n v="423.72322727272729"/>
    <n v="51.447000000000003"/>
    <n v="109.43300872742822"/>
    <n v="25.448912048447291"/>
    <n v="0.19626371239274465"/>
    <n v="0.1111111111111111"/>
    <n v="0.62369530369208959"/>
  </r>
  <r>
    <s v="Centro"/>
    <n v="13"/>
    <x v="12"/>
    <n v="13131"/>
    <x v="286"/>
    <x v="0"/>
    <s v="urbano"/>
    <n v="414"/>
    <n v="10.113400459289551"/>
    <n v="39.772701263427734"/>
    <n v="52.556800842285156"/>
    <n v="7.6705002784729004"/>
    <n v="11.351449966430664"/>
    <n v="1220"/>
    <n v="3"/>
    <n v="84.027000000000001"/>
    <n v="23"/>
    <n v="3.0350000000000001"/>
    <n v="5.6413441799999999"/>
    <n v="9.6539999999999999"/>
    <n v="1.5008615255355835"/>
    <n v="700"/>
    <n v="4149"/>
    <n v="11"/>
    <n v="340.2758014184397"/>
    <n v="58.847999999999999"/>
    <n v="70.350734094616641"/>
    <n v="14.51914265652707"/>
    <n v="0.13250787444335832"/>
    <n v="0.51111111111111107"/>
    <n v="0.46513655149873739"/>
  </r>
  <r>
    <s v="Centro"/>
    <n v="13"/>
    <x v="12"/>
    <n v="13132"/>
    <x v="287"/>
    <x v="0"/>
    <s v="urbano"/>
    <n v="1175"/>
    <n v="15.343899726867676"/>
    <n v="14.758298873901367"/>
    <n v="36.132301330566406"/>
    <n v="49.109397888183594"/>
    <n v="9.4350299835205078"/>
    <n v="591"/>
    <n v="0"/>
    <n v="79.617999999999995"/>
    <n v="2"/>
    <n v="13.302"/>
    <n v="343.62371330000002"/>
    <n v="185.792"/>
    <n v="29.855827331542969"/>
    <n v="1402"/>
    <n v="6301"/>
    <n v="20"/>
    <n v="1958.1843140096619"/>
    <n v="57.073999999999998"/>
    <n v="205.87307705785472"/>
    <n v="7.4229445602753144"/>
    <n v="6.4190289996741604E-2"/>
    <n v="4.4444444444444446E-2"/>
    <n v="0.96085785667611745"/>
  </r>
  <r>
    <s v="Centro"/>
    <n v="13"/>
    <x v="12"/>
    <n v="13201"/>
    <x v="288"/>
    <x v="0"/>
    <s v="urbano"/>
    <n v="1927"/>
    <n v="11.051400184631348"/>
    <n v="40.148197174072266"/>
    <n v="50.463199615478516"/>
    <n v="9.3884992599487305"/>
    <n v="11.64424991607666"/>
    <n v="7182"/>
    <n v="26"/>
    <n v="735.41499999999996"/>
    <n v="13"/>
    <n v="17.303999999999998"/>
    <n v="49.978717250000003"/>
    <n v="54.107999999999997"/>
    <n v="7.5950894355773926"/>
    <n v="4615"/>
    <n v="32413"/>
    <n v="86"/>
    <n v="384.38568807339448"/>
    <n v="538.37199999999996"/>
    <n v="35.793094737467769"/>
    <n v="9.7659144836588858"/>
    <n v="0.78005865102639294"/>
    <n v="0.28888888888888886"/>
    <n v="0.55403560765284754"/>
  </r>
  <r>
    <s v="Centro"/>
    <n v="13"/>
    <x v="12"/>
    <n v="13202"/>
    <x v="289"/>
    <x v="1"/>
    <s v="rural"/>
    <n v="101"/>
    <n v="10.136599540710449"/>
    <n v="43.944599151611328"/>
    <n v="51.211101531982422"/>
    <n v="4.8443002700805664"/>
    <n v="9.1742401123046875"/>
    <n v="62"/>
    <n v="1"/>
    <n v="23.571000000000002"/>
    <n v="12"/>
    <n v="1.1100000000000001"/>
    <n v="15.32524547"/>
    <n v="4.4710000000000001"/>
    <n v="0.4855959415435791"/>
    <n v="175"/>
    <n v="1072"/>
    <n v="5"/>
    <n v="267.86174814814814"/>
    <n v="16.817"/>
    <n v="60.058274365225664"/>
    <n v="2.6303508548640275"/>
    <n v="6.7340067340067337E-3"/>
    <n v="0.26666666666666666"/>
    <n v="0.46733524770966506"/>
  </r>
  <r>
    <s v="Centro"/>
    <n v="13"/>
    <x v="12"/>
    <n v="13203"/>
    <x v="290"/>
    <x v="1"/>
    <s v="rural"/>
    <n v="72"/>
    <n v="10.325799942016602"/>
    <n v="41.964302062988281"/>
    <n v="50"/>
    <n v="8.0356998443603516"/>
    <n v="10.058409690856934"/>
    <n v="32"/>
    <n v="1"/>
    <n v="14.445"/>
    <n v="11"/>
    <n v="0.78400000000000003"/>
    <n v="1.8424745300000001"/>
    <n v="2.1829999999999998"/>
    <n v="0.33984154462814331"/>
    <n v="208"/>
    <n v="778"/>
    <n v="4"/>
    <n v="353.65228260869566"/>
    <n v="10.74"/>
    <n v="67.039106145251395"/>
    <n v="2.215299411561094"/>
    <n v="3.4756163788421854E-3"/>
    <n v="0.24444444444444444"/>
    <n v="0.48526674240596351"/>
  </r>
  <r>
    <s v="Centro"/>
    <n v="13"/>
    <x v="12"/>
    <n v="13301"/>
    <x v="291"/>
    <x v="1"/>
    <s v="rural"/>
    <n v="476"/>
    <n v="10.706299781799316"/>
    <n v="44.760200500488281"/>
    <n v="48.845500946044922"/>
    <n v="6.3942999839782715"/>
    <n v="6.2234101295471191"/>
    <n v="1238"/>
    <n v="4"/>
    <n v="113.404"/>
    <n v="12"/>
    <n v="4.1909999999999998"/>
    <n v="62.01660502"/>
    <n v="40.470999999999997"/>
    <n v="6.1967573165893555"/>
    <n v="1561"/>
    <n v="7841"/>
    <n v="22"/>
    <n v="376.11991666666671"/>
    <n v="80.561999999999998"/>
    <n v="59.084928378143537"/>
    <n v="10.91672251419703"/>
    <n v="0.13446290865645705"/>
    <n v="0.26666666666666666"/>
    <n v="0.52132866834218661"/>
  </r>
  <r>
    <s v="Centro"/>
    <n v="13"/>
    <x v="12"/>
    <n v="13302"/>
    <x v="292"/>
    <x v="1"/>
    <s v="rural"/>
    <n v="455"/>
    <n v="8.847900390625"/>
    <n v="61.084903717041016"/>
    <n v="35.613201141357422"/>
    <n v="3.3018999099731445"/>
    <n v="17.583869934082031"/>
    <n v="692"/>
    <n v="2"/>
    <n v="64.825999999999993"/>
    <n v="16"/>
    <n v="3.585"/>
    <n v="122.92260450000001"/>
    <n v="46.777999999999999"/>
    <n v="8.6660528182983398"/>
    <n v="677"/>
    <n v="2771"/>
    <n v="12"/>
    <n v="292.89907954545453"/>
    <n v="44.543999999999997"/>
    <n v="102.14619252873564"/>
    <n v="10.67472927529078"/>
    <n v="7.5160204192462263E-2"/>
    <n v="0.35555555555555557"/>
    <n v="0.34519860415419451"/>
  </r>
  <r>
    <s v="Centro"/>
    <n v="13"/>
    <x v="12"/>
    <n v="13303"/>
    <x v="293"/>
    <x v="1"/>
    <s v="rural"/>
    <n v="82"/>
    <n v="10.360199928283691"/>
    <n v="42.180099487304688"/>
    <n v="54.028396606445313"/>
    <n v="3.7914998531341553"/>
    <n v="12.425769805908203"/>
    <n v="63"/>
    <n v="0"/>
    <n v="16.356999999999999"/>
    <n v="10"/>
    <n v="0.70899999999999996"/>
    <n v="3.9180296600000002"/>
    <n v="2.3570000000000002"/>
    <n v="0.37801295518875122"/>
    <n v="191"/>
    <n v="839"/>
    <n v="3"/>
    <n v="372.4979166666667"/>
    <n v="11.234"/>
    <n v="72.992700729927009"/>
    <n v="3.8515620223757412"/>
    <n v="6.8426197458455523E-3"/>
    <n v="0.22222222222222221"/>
    <n v="0.48852700595214343"/>
  </r>
  <r>
    <s v="Centro"/>
    <n v="13"/>
    <x v="12"/>
    <n v="13401"/>
    <x v="294"/>
    <x v="0"/>
    <s v="urbano"/>
    <n v="1199"/>
    <n v="9.7904195785522461"/>
    <n v="45.388099670410156"/>
    <n v="50.410999298095703"/>
    <n v="4.2009000778198242"/>
    <n v="9.2263498306274414"/>
    <n v="4715"/>
    <n v="25"/>
    <n v="311.00599999999997"/>
    <n v="16"/>
    <n v="11.144"/>
    <n v="227.80299219999998"/>
    <n v="102.749"/>
    <n v="16.714689254760742"/>
    <n v="2647"/>
    <n v="15363"/>
    <n v="48"/>
    <n v="291.48054800936768"/>
    <n v="219.459"/>
    <n v="54.634350835463572"/>
    <n v="15.160479219050437"/>
    <n v="0.5121103508200282"/>
    <n v="0.35555555555555557"/>
    <n v="0.4345259930117325"/>
  </r>
  <r>
    <s v="Centro"/>
    <n v="13"/>
    <x v="12"/>
    <n v="13402"/>
    <x v="295"/>
    <x v="1"/>
    <s v="rural"/>
    <n v="449"/>
    <n v="9.8738698959350586"/>
    <n v="45.107398986816406"/>
    <n v="48.448699951171875"/>
    <n v="6.4439001083374023"/>
    <n v="8.2604398727416992"/>
    <n v="516"/>
    <n v="3"/>
    <n v="73.738"/>
    <n v="11"/>
    <n v="4.0090000000000003"/>
    <n v="48.116575159999996"/>
    <n v="37.634999999999998"/>
    <n v="3.325648307800293"/>
    <n v="783"/>
    <n v="6100"/>
    <n v="16"/>
    <n v="372.46051234567898"/>
    <n v="52.816000000000003"/>
    <n v="85.012117540139343"/>
    <n v="6.9977487862431849"/>
    <n v="5.6044314108830241E-2"/>
    <n v="0.24444444444444444"/>
    <n v="0.44243500860167811"/>
  </r>
  <r>
    <s v="Centro"/>
    <n v="13"/>
    <x v="12"/>
    <n v="13403"/>
    <x v="296"/>
    <x v="1"/>
    <s v="rural"/>
    <n v="115"/>
    <n v="9.7149496078491211"/>
    <n v="46.825401306152344"/>
    <n v="41.269798278808594"/>
    <n v="11.904800415039063"/>
    <n v="12.909700393676758"/>
    <n v="325"/>
    <n v="2"/>
    <n v="26.981000000000002"/>
    <n v="11"/>
    <n v="1.2609999999999999"/>
    <n v="6.8898529000000002"/>
    <n v="8.1069999999999993"/>
    <n v="0.66694259643554688"/>
    <n v="266"/>
    <n v="1287"/>
    <n v="8"/>
    <n v="476.1085565217391"/>
    <n v="19.582000000000001"/>
    <n v="58.727402716780716"/>
    <n v="12.045513509506689"/>
    <n v="3.5299228847615945E-2"/>
    <n v="0.24444444444444444"/>
    <n v="0.42737331590296107"/>
  </r>
  <r>
    <s v="Centro"/>
    <n v="13"/>
    <x v="12"/>
    <n v="13404"/>
    <x v="297"/>
    <x v="1"/>
    <s v="rural"/>
    <n v="291"/>
    <n v="9.9200000762939453"/>
    <n v="47.976898193359375"/>
    <n v="46.242801666259766"/>
    <n v="5.7803001403808594"/>
    <n v="3.5862400531768799"/>
    <n v="307"/>
    <n v="0"/>
    <n v="65.37"/>
    <n v="14"/>
    <n v="3.4089999999999998"/>
    <n v="18.063444370000003"/>
    <n v="23.343"/>
    <n v="1.9671639204025269"/>
    <n v="611"/>
    <n v="3393"/>
    <n v="13"/>
    <n v="306.75264666666669"/>
    <n v="46.078000000000003"/>
    <n v="63.153782716263727"/>
    <n v="4.6963438886339288"/>
    <n v="3.3344194634517217E-2"/>
    <n v="0.31111111111111112"/>
    <n v="0.44680700294595105"/>
  </r>
  <r>
    <s v="Centro"/>
    <n v="13"/>
    <x v="12"/>
    <n v="13501"/>
    <x v="298"/>
    <x v="1"/>
    <s v="rural"/>
    <n v="708"/>
    <n v="10.30150032043457"/>
    <n v="44.705902099609375"/>
    <n v="44.509799957275391"/>
    <n v="10.784299850463867"/>
    <n v="12.764230728149414"/>
    <n v="999"/>
    <n v="6"/>
    <n v="107.208"/>
    <n v="9"/>
    <n v="6.742"/>
    <n v="77.231026439999994"/>
    <n v="35.049999999999997"/>
    <n v="3.6112568378448486"/>
    <n v="1326"/>
    <n v="8984"/>
    <n v="22"/>
    <n v="348.43807446808512"/>
    <n v="75.384"/>
    <n v="93.919134033747213"/>
    <n v="9.3183344526527883"/>
    <n v="0.10850439882697947"/>
    <n v="0.2"/>
    <n v="0.48296374234617406"/>
  </r>
  <r>
    <s v="Centro"/>
    <n v="13"/>
    <x v="12"/>
    <n v="13502"/>
    <x v="299"/>
    <x v="1"/>
    <s v="rural"/>
    <n v="21"/>
    <n v="9.0467300415039062"/>
    <n v="57.446800231933594"/>
    <n v="38.297901153564453"/>
    <n v="4.2553000450134277"/>
    <n v="9.1469202041625977"/>
    <n v="9"/>
    <n v="0"/>
    <n v="4.6479999999999997"/>
    <n v="9"/>
    <n v="0.27100000000000002"/>
    <n v="6.8211637000000005"/>
    <n v="2.1110000000000002"/>
    <n v="0.65412282943725586"/>
    <n v="73"/>
    <n v="247"/>
    <n v="1"/>
    <n v="267.33518644067794"/>
    <n v="3.3340000000000001"/>
    <n v="62.987402519496101"/>
    <n v="1.9363166953528399"/>
    <n v="9.7751710654936461E-4"/>
    <n v="0.2"/>
    <n v="0.36404271233572427"/>
  </r>
  <r>
    <s v="Centro"/>
    <n v="13"/>
    <x v="12"/>
    <n v="13503"/>
    <x v="300"/>
    <x v="1"/>
    <s v="rural"/>
    <n v="112"/>
    <n v="9.4125604629516602"/>
    <n v="49.477401733398437"/>
    <n v="44.599300384521484"/>
    <n v="5.9232997894287109"/>
    <n v="18.945510864257813"/>
    <n v="108"/>
    <n v="0"/>
    <n v="29.783999999999999"/>
    <n v="14"/>
    <n v="1.5189999999999999"/>
    <n v="4.3471524500000003"/>
    <n v="4.306"/>
    <n v="0.48076578974723816"/>
    <n v="269"/>
    <n v="1651"/>
    <n v="5"/>
    <n v="303.42487068965517"/>
    <n v="21.189"/>
    <n v="52.85761480013214"/>
    <n v="3.6261079774375506"/>
    <n v="1.1730205278592375E-2"/>
    <n v="0.31111111111111112"/>
    <n v="0.39871434208200696"/>
  </r>
  <r>
    <s v="Centro"/>
    <n v="13"/>
    <x v="12"/>
    <n v="13504"/>
    <x v="301"/>
    <x v="1"/>
    <s v="rural"/>
    <n v="48"/>
    <n v="8.4605302810668945"/>
    <n v="63.725502014160156"/>
    <n v="35.294101715087891"/>
    <n v="0.98040002584457397"/>
    <n v="5"/>
    <n v="25"/>
    <n v="0"/>
    <n v="11.750999999999999"/>
    <n v="6"/>
    <n v="0.63100000000000001"/>
    <n v="2.1457215999999999"/>
    <n v="2.3780000000000001"/>
    <n v="0.22756795585155487"/>
    <n v="111"/>
    <n v="450"/>
    <n v="1"/>
    <n v="337.54159999999996"/>
    <n v="8.3710000000000004"/>
    <n v="57.340819495878627"/>
    <n v="2.1274785124670239"/>
    <n v="2.7153252959704571E-3"/>
    <n v="0.13333333333333333"/>
    <n v="0.30848554743183632"/>
  </r>
  <r>
    <s v="Centro"/>
    <n v="13"/>
    <x v="12"/>
    <n v="13505"/>
    <x v="302"/>
    <x v="1"/>
    <s v="rural"/>
    <n v="47"/>
    <n v="7.6666698455810547"/>
    <n v="72.131095886230469"/>
    <n v="24.590200424194336"/>
    <n v="3.2786998748779297"/>
    <n v="7.40740966796875"/>
    <n v="15"/>
    <n v="0"/>
    <n v="8.0510000000000002"/>
    <n v="7"/>
    <m/>
    <m/>
    <m/>
    <m/>
    <n v="84"/>
    <n v="293"/>
    <n v="1"/>
    <n v="243.24955555555556"/>
    <n v="7.36"/>
    <n v="63.858695652173914"/>
    <n v="1.8631225934666502"/>
    <n v="1.6291951775822744E-3"/>
    <n v="0.15555555555555556"/>
    <n v="0.23324731278622832"/>
  </r>
  <r>
    <s v="Centro"/>
    <n v="13"/>
    <x v="12"/>
    <n v="13601"/>
    <x v="303"/>
    <x v="1"/>
    <s v="rural"/>
    <n v="301"/>
    <n v="9.9934902191162109"/>
    <n v="47.826099395751953"/>
    <n v="47.314598083496094"/>
    <n v="4.8593001365661621"/>
    <n v="5.4757099151611328"/>
    <n v="587"/>
    <n v="2"/>
    <n v="77.59"/>
    <n v="13"/>
    <n v="3.137"/>
    <n v="12.274091779999999"/>
    <n v="16.562999999999999"/>
    <n v="1.8255051374435425"/>
    <n v="966"/>
    <n v="7552"/>
    <n v="23"/>
    <n v="420.51490532544375"/>
    <n v="54.844000000000001"/>
    <n v="54.882940704543799"/>
    <n v="7.5654079133909011"/>
    <n v="6.3755837949386343E-2"/>
    <n v="0.28888888888888886"/>
    <n v="0.45377204158831264"/>
  </r>
  <r>
    <s v="Centro"/>
    <n v="13"/>
    <x v="12"/>
    <n v="13602"/>
    <x v="304"/>
    <x v="1"/>
    <s v="rural"/>
    <n v="104"/>
    <n v="10.647100448608398"/>
    <n v="40.851100921630859"/>
    <n v="48.936199188232422"/>
    <n v="10.212800025939941"/>
    <n v="9.9270296096801758"/>
    <n v="196"/>
    <n v="1"/>
    <n v="31.268000000000001"/>
    <n v="18"/>
    <n v="1.2549999999999999"/>
    <n v="3.7091102999999999"/>
    <n v="3.5870000000000002"/>
    <n v="0.42840597033500671"/>
    <n v="274"/>
    <n v="604"/>
    <n v="3"/>
    <n v="418.83895555555551"/>
    <n v="21.681999999999999"/>
    <n v="47.966054791993365"/>
    <n v="6.2683894077011635"/>
    <n v="2.1288150320408386E-2"/>
    <n v="0.4"/>
    <n v="0.51571804319652614"/>
  </r>
  <r>
    <s v="Centro"/>
    <n v="13"/>
    <x v="12"/>
    <n v="13603"/>
    <x v="305"/>
    <x v="1"/>
    <s v="rural"/>
    <n v="143"/>
    <n v="9.6056900024414062"/>
    <n v="49.532699584960938"/>
    <n v="46.417400360107422"/>
    <n v="4.049799919128418"/>
    <n v="8.3391504287719727"/>
    <n v="127"/>
    <n v="0"/>
    <n v="31.777999999999999"/>
    <n v="16"/>
    <n v="1.4259999999999999"/>
    <n v="7.6366886599999999"/>
    <n v="6.726"/>
    <n v="0.70024693012237549"/>
    <n v="318"/>
    <n v="1698"/>
    <n v="5"/>
    <n v="239.47038297872342"/>
    <n v="22.6"/>
    <n v="63.274336283185839"/>
    <n v="3.9964755491220343"/>
    <n v="1.3793852503529923E-2"/>
    <n v="0.35555555555555557"/>
    <n v="0.41701822140335765"/>
  </r>
  <r>
    <s v="Centro"/>
    <n v="13"/>
    <x v="12"/>
    <n v="13604"/>
    <x v="306"/>
    <x v="0"/>
    <s v="urbano"/>
    <n v="207"/>
    <n v="10.473999977111816"/>
    <n v="44"/>
    <n v="51.555599212646484"/>
    <n v="4.4443998336791992"/>
    <n v="10.97145938873291"/>
    <n v="332"/>
    <n v="3"/>
    <n v="49.942"/>
    <n v="17"/>
    <n v="1.9"/>
    <n v="14.65219228"/>
    <n v="8.5220000000000002"/>
    <n v="1.3472645282745361"/>
    <n v="534"/>
    <n v="3164"/>
    <n v="10"/>
    <n v="408.91759574468085"/>
    <n v="35.161999999999999"/>
    <n v="58.870371423696035"/>
    <n v="6.6477113451603858"/>
    <n v="3.6059519930487671E-2"/>
    <n v="0.37777777777777777"/>
    <n v="0.49931242161676481"/>
  </r>
  <r>
    <s v="Centro"/>
    <n v="13"/>
    <x v="12"/>
    <n v="13605"/>
    <x v="307"/>
    <x v="0"/>
    <s v="urbano"/>
    <n v="284"/>
    <n v="11.17650032043457"/>
    <n v="40.482597351074219"/>
    <n v="47.185001373291016"/>
    <n v="12.332400321960449"/>
    <n v="8.9660396575927734"/>
    <n v="579"/>
    <n v="2"/>
    <n v="86.328999999999994"/>
    <n v="9"/>
    <n v="3.2280000000000002"/>
    <n v="10.681158160000001"/>
    <n v="12.552"/>
    <n v="1.4073644876480103"/>
    <n v="835"/>
    <n v="4894"/>
    <n v="19"/>
    <n v="485.66141610738259"/>
    <n v="61.151000000000003"/>
    <n v="46.442413043122762"/>
    <n v="6.706900346349431"/>
    <n v="6.2886933854675794E-2"/>
    <n v="0.2"/>
    <n v="0.56589199065296514"/>
  </r>
  <r>
    <s v="Sur"/>
    <n v="14"/>
    <x v="13"/>
    <n v="14101"/>
    <x v="308"/>
    <x v="0"/>
    <s v="urbano"/>
    <n v="932"/>
    <n v="11.012700080871582"/>
    <n v="38.043300628662109"/>
    <n v="50.561599731445313"/>
    <n v="11.395099639892578"/>
    <n v="13.903980255126953"/>
    <n v="840"/>
    <n v="2"/>
    <n v="161.72499999999999"/>
    <n v="20"/>
    <n v="8.5210000000000008"/>
    <n v="53.716921169999999"/>
    <n v="47.747999999999998"/>
    <n v="7.1773595809936523"/>
    <n v="1817"/>
    <n v="11347"/>
    <n v="44"/>
    <n v="400.6266151231946"/>
    <n v="118.343"/>
    <n v="78.7541299443144"/>
    <n v="5.1940021641675678"/>
    <n v="9.1234929944607371E-2"/>
    <n v="0.44444444444444442"/>
    <n v="0.55036779986531792"/>
  </r>
  <r>
    <s v="Sur"/>
    <n v="14"/>
    <x v="13"/>
    <n v="14102"/>
    <x v="309"/>
    <x v="1"/>
    <s v="rural"/>
    <n v="41"/>
    <n v="8.3666696548461914"/>
    <n v="62.172298431396484"/>
    <n v="34.831501007080078"/>
    <n v="2.9962999820709229"/>
    <n v="16.337860107421875"/>
    <n v="4"/>
    <n v="0"/>
    <n v="4.9740000000000002"/>
    <n v="20"/>
    <n v="0.216"/>
    <n v="0.32809372999999997"/>
    <n v="0.379"/>
    <n v="6.161334365606308E-2"/>
    <n v="63"/>
    <n v="255"/>
    <n v="1"/>
    <n v="267.86572602739727"/>
    <n v="3.54"/>
    <n v="115.81920903954803"/>
    <n v="0.80418174507438678"/>
    <n v="4.3445204735527318E-4"/>
    <n v="0.44444444444444442"/>
    <n v="0.29958989335473762"/>
  </r>
  <r>
    <s v="Sur"/>
    <n v="14"/>
    <x v="13"/>
    <n v="14103"/>
    <x v="310"/>
    <x v="1"/>
    <s v="rural"/>
    <n v="115"/>
    <n v="9.2035198211669922"/>
    <n v="52.381004333496094"/>
    <n v="43.618999481201172"/>
    <n v="4"/>
    <n v="13.389189720153809"/>
    <n v="29"/>
    <n v="0"/>
    <n v="16.584"/>
    <n v="21"/>
    <n v="0.95399999999999996"/>
    <n v="3.0068698399999998"/>
    <n v="3.7959999999999998"/>
    <n v="0.32914397120475769"/>
    <n v="256"/>
    <n v="1436"/>
    <n v="6"/>
    <n v="316.29501851851853"/>
    <n v="11.384"/>
    <n v="101.01897399859452"/>
    <n v="1.7486734201640135"/>
    <n v="3.1497773433257306E-3"/>
    <n v="0.46666666666666667"/>
    <n v="0.37890248579842994"/>
  </r>
  <r>
    <s v="Sur"/>
    <n v="14"/>
    <x v="13"/>
    <n v="14104"/>
    <x v="311"/>
    <x v="1"/>
    <s v="rural"/>
    <n v="151"/>
    <n v="8.7014598846435547"/>
    <n v="58.737899780273438"/>
    <n v="37.864101409912109"/>
    <n v="3.3980998992919922"/>
    <n v="7.3988399505615234"/>
    <n v="35"/>
    <n v="0"/>
    <n v="21.744"/>
    <n v="17"/>
    <n v="0.86299999999999999"/>
    <n v="1.92805465"/>
    <n v="2.4129999999999998"/>
    <n v="0.24616102874279022"/>
    <n v="213"/>
    <n v="1116"/>
    <n v="4"/>
    <n v="269.05834615384612"/>
    <n v="14.811999999999999"/>
    <n v="101.94436943019174"/>
    <n v="1.6096394407652685"/>
    <n v="3.8014554143586403E-3"/>
    <n v="0.37777777777777777"/>
    <n v="0.33131968456310718"/>
  </r>
  <r>
    <s v="Sur"/>
    <n v="14"/>
    <x v="13"/>
    <n v="14105"/>
    <x v="312"/>
    <x v="1"/>
    <s v="rural"/>
    <n v="38"/>
    <n v="8.8674201965332031"/>
    <n v="54.411800384521484"/>
    <n v="41.470600128173828"/>
    <n v="4.1175999641418457"/>
    <n v="4.2763199806213379"/>
    <n v="7"/>
    <n v="0"/>
    <n v="6.9560000000000004"/>
    <n v="18"/>
    <n v="0.36399999999999999"/>
    <n v="0.79006843999999998"/>
    <n v="1.272"/>
    <n v="0.11627140641212463"/>
    <n v="84"/>
    <n v="406"/>
    <n v="2"/>
    <n v="292.41731666666664"/>
    <n v="4.9710000000000001"/>
    <n v="76.443371555019112"/>
    <n v="1.006325474410581"/>
    <n v="7.60291082871728E-4"/>
    <n v="0.4"/>
    <n v="0.34704859650991549"/>
  </r>
  <r>
    <s v="Sur"/>
    <n v="14"/>
    <x v="13"/>
    <n v="14106"/>
    <x v="151"/>
    <x v="1"/>
    <s v="rural"/>
    <n v="123"/>
    <n v="8.5114803314208984"/>
    <n v="58.801101684570312"/>
    <n v="37.393001556396484"/>
    <n v="3.8059000968933105"/>
    <n v="9.0686302185058594"/>
    <n v="38"/>
    <n v="0"/>
    <n v="18.428000000000001"/>
    <n v="17"/>
    <n v="0.91600000000000004"/>
    <n v="2.36005011"/>
    <n v="4.5880000000000001"/>
    <n v="0.45476353168487549"/>
    <n v="248"/>
    <n v="1134"/>
    <n v="8"/>
    <n v="273.45119512195123"/>
    <n v="12.333"/>
    <n v="99.732425200681107"/>
    <n v="2.0620794443238553"/>
    <n v="4.1272944498750947E-3"/>
    <n v="0.37777777777777777"/>
    <n v="0.31331434563412242"/>
  </r>
  <r>
    <s v="Sur"/>
    <n v="14"/>
    <x v="13"/>
    <n v="14107"/>
    <x v="313"/>
    <x v="1"/>
    <s v="rural"/>
    <n v="109"/>
    <n v="8.4355602264404297"/>
    <n v="58.512001037597656"/>
    <n v="38.335399627685547"/>
    <n v="3.1525998115539551"/>
    <n v="12.817800521850586"/>
    <n v="37"/>
    <n v="0"/>
    <n v="19.893000000000001"/>
    <n v="21"/>
    <n v="1.107"/>
    <n v="4.5961264599999998"/>
    <n v="2.8919999999999999"/>
    <n v="0.3879525363445282"/>
    <n v="217"/>
    <n v="1319"/>
    <n v="3"/>
    <n v="286.96373703703705"/>
    <n v="14.045"/>
    <n v="77.607689569241728"/>
    <n v="1.8599507364399537"/>
    <n v="4.018681438036277E-3"/>
    <n v="0.46666666666666667"/>
    <n v="0.30611900698578193"/>
  </r>
  <r>
    <s v="Sur"/>
    <n v="14"/>
    <x v="13"/>
    <n v="14108"/>
    <x v="314"/>
    <x v="1"/>
    <s v="rural"/>
    <n v="197"/>
    <n v="8.5519399642944336"/>
    <n v="58.300800323486328"/>
    <n v="37.597702026367188"/>
    <n v="4.101600170135498"/>
    <n v="15.034330368041992"/>
    <n v="60"/>
    <n v="1"/>
    <n v="35.103000000000002"/>
    <n v="25"/>
    <n v="1.7629999999999999"/>
    <n v="5.1525421100000006"/>
    <n v="5.367"/>
    <n v="0.52376371622085571"/>
    <n v="448"/>
    <n v="2502"/>
    <n v="8"/>
    <n v="293.60600923076925"/>
    <n v="25.253"/>
    <n v="78.01053340197204"/>
    <n v="1.7092556191778481"/>
    <n v="6.5167807103290974E-3"/>
    <n v="0.55555555555555558"/>
    <n v="0.317148913041366"/>
  </r>
  <r>
    <s v="Sur"/>
    <n v="14"/>
    <x v="13"/>
    <n v="14201"/>
    <x v="315"/>
    <x v="1"/>
    <s v="rural"/>
    <n v="206"/>
    <n v="9.0682497024536133"/>
    <n v="53.855998992919922"/>
    <n v="40.917797088623047"/>
    <n v="5.2262997627258301"/>
    <n v="9.8805599212646484"/>
    <n v="60"/>
    <n v="0"/>
    <n v="38.75"/>
    <n v="20"/>
    <n v="2.2599999999999998"/>
    <n v="24.442746929999998"/>
    <n v="10.808"/>
    <n v="1.0942507982254028"/>
    <n v="515"/>
    <n v="3652"/>
    <n v="14"/>
    <n v="322.35718114602588"/>
    <n v="27.719000000000001"/>
    <n v="74.317255312240704"/>
    <n v="1.5483870967741935"/>
    <n v="6.5167807103290974E-3"/>
    <n v="0.44444444444444442"/>
    <n v="0.36608224123482741"/>
  </r>
  <r>
    <s v="Sur"/>
    <n v="14"/>
    <x v="13"/>
    <n v="14202"/>
    <x v="316"/>
    <x v="1"/>
    <s v="rural"/>
    <n v="76"/>
    <n v="8.2774696350097656"/>
    <n v="58.747299194335937"/>
    <n v="37.581001281738281"/>
    <n v="3.6717002391815186"/>
    <n v="5.6847500801086426"/>
    <n v="12"/>
    <n v="1"/>
    <n v="15.801"/>
    <n v="25"/>
    <n v="0.7"/>
    <n v="1.3958131899999999"/>
    <n v="2.165"/>
    <n v="0.23943696916103363"/>
    <n v="193"/>
    <n v="1035"/>
    <n v="6"/>
    <n v="239.66255555555557"/>
    <n v="10.632999999999999"/>
    <n v="71.47559484623342"/>
    <n v="0.7594456047085627"/>
    <n v="1.3033561420658195E-3"/>
    <n v="0.55555555555555558"/>
    <n v="0.29113594890449096"/>
  </r>
  <r>
    <s v="Sur"/>
    <n v="14"/>
    <x v="13"/>
    <n v="14203"/>
    <x v="317"/>
    <x v="1"/>
    <s v="rural"/>
    <n v="54"/>
    <n v="8.6635904312133789"/>
    <n v="57.933597564697266"/>
    <n v="36.531402587890625"/>
    <n v="5.535099983215332"/>
    <n v="12.720219612121582"/>
    <n v="6"/>
    <n v="0"/>
    <n v="9.4619999999999997"/>
    <n v="21"/>
    <n v="0.41199999999999998"/>
    <n v="1.6671477299999999"/>
    <n v="1.0940000000000001"/>
    <n v="0.15391181409358978"/>
    <n v="96"/>
    <n v="501"/>
    <n v="2"/>
    <n v="338.23235"/>
    <n v="6.5339999999999998"/>
    <n v="82.644628099173559"/>
    <n v="0.63411540900443886"/>
    <n v="6.5167807103290974E-4"/>
    <n v="0.46666666666666667"/>
    <n v="0.32773060177762137"/>
  </r>
  <r>
    <s v="Sur"/>
    <n v="14"/>
    <x v="13"/>
    <n v="14204"/>
    <x v="318"/>
    <x v="1"/>
    <s v="rural"/>
    <n v="211"/>
    <n v="8.9118499755859375"/>
    <n v="55.439197540283203"/>
    <n v="38.678501129150391"/>
    <n v="5.8824000358581543"/>
    <n v="9.1249799728393555"/>
    <n v="104"/>
    <n v="1"/>
    <n v="31.286999999999999"/>
    <n v="21"/>
    <n v="1.9219999999999999"/>
    <n v="4.6675442399999998"/>
    <n v="5.024"/>
    <n v="0.49466830492019653"/>
    <n v="321"/>
    <n v="1992"/>
    <n v="8"/>
    <n v="327.3195024390244"/>
    <n v="21.794"/>
    <n v="96.815637331375598"/>
    <n v="3.3240643078594942"/>
    <n v="1.1295753231237103E-2"/>
    <n v="0.46666666666666667"/>
    <n v="0.35125943508077379"/>
  </r>
  <r>
    <s v="Norte"/>
    <n v="15"/>
    <x v="14"/>
    <n v="15101"/>
    <x v="319"/>
    <x v="0"/>
    <s v="urbano"/>
    <n v="1228"/>
    <n v="10.954000473022461"/>
    <n v="38.757198333740234"/>
    <n v="52.812301635742187"/>
    <n v="8.4305000305175781"/>
    <n v="11.463589668273926"/>
    <n v="1260"/>
    <n v="9"/>
    <n v="179.005"/>
    <n v="13"/>
    <n v="13.742000000000001"/>
    <n v="50.219791729999997"/>
    <n v="49.866"/>
    <n v="5.2855105400085449"/>
    <n v="2510"/>
    <n v="15518"/>
    <n v="37"/>
    <n v="406.60720258327666"/>
    <n v="125.66800000000001"/>
    <n v="97.71779609765413"/>
    <n v="7.0389095276668243"/>
    <n v="0.13685239491691104"/>
    <n v="0.28888888888888886"/>
    <n v="0.54480453625934855"/>
  </r>
  <r>
    <s v="Norte"/>
    <n v="15"/>
    <x v="14"/>
    <n v="15102"/>
    <x v="320"/>
    <x v="1"/>
    <s v="rural"/>
    <n v="10"/>
    <n v="8.0612201690673828"/>
    <n v="59.677398681640625"/>
    <n v="40.322597503662109"/>
    <n v="0"/>
    <n v="2.857140064239502"/>
    <n v="0"/>
    <n v="0"/>
    <n v="1.6859999999999999"/>
    <n v="8"/>
    <n v="7.0999999999999994E-2"/>
    <n v="1.36481E-2"/>
    <n v="0.114"/>
    <n v="2.375008724629879E-2"/>
    <n v="12"/>
    <n v="17"/>
    <n v="1"/>
    <n v="339.49403124999998"/>
    <n v="1.244"/>
    <n v="80.385852090032145"/>
    <n v="0"/>
    <n v="0"/>
    <n v="0.17777777777777778"/>
    <n v="0.27064087529548425"/>
  </r>
  <r>
    <s v="Norte"/>
    <n v="15"/>
    <x v="14"/>
    <n v="15201"/>
    <x v="321"/>
    <x v="1"/>
    <s v="rural"/>
    <n v="9"/>
    <n v="7.9113898277282715"/>
    <n v="66.393402099609375"/>
    <n v="29.508199691772461"/>
    <n v="4.0984001159667969"/>
    <n v="5.6074800491333008"/>
    <n v="0"/>
    <n v="0"/>
    <n v="1.2709999999999999"/>
    <n v="30"/>
    <n v="0.112"/>
    <n v="7.2626820000000009E-2"/>
    <n v="0.24299999999999999"/>
    <n v="4.3786760419607162E-2"/>
    <n v="31"/>
    <n v="47"/>
    <n v="1"/>
    <n v="335.48565000000002"/>
    <n v="0.94799999999999995"/>
    <n v="94.936708860759495"/>
    <n v="0"/>
    <n v="0"/>
    <n v="0.66666666666666663"/>
    <n v="0.25644068358067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6">
  <location ref="A3:B12" firstHeaderRow="1" firstDataRow="1" firstDataCol="1" rowPageCount="1" colPageCount="1"/>
  <pivotFields count="28">
    <pivotField multipleItemSelectionAllowed="1" showAll="0">
      <items count="5">
        <item h="1" x="3"/>
        <item h="1" x="1"/>
        <item x="0"/>
        <item h="1" x="2"/>
        <item t="default"/>
      </items>
    </pivotField>
    <pivotField showAll="0"/>
    <pivotField axis="axisPage" multipleItemSelectionAllowed="1" showAll="0">
      <items count="16">
        <item x="1"/>
        <item h="1" x="8"/>
        <item h="1" x="14"/>
        <item h="1" x="2"/>
        <item h="1" x="10"/>
        <item h="1" x="7"/>
        <item h="1" x="3"/>
        <item h="1" x="9"/>
        <item h="1" x="13"/>
        <item h="1" x="11"/>
        <item h="1" x="6"/>
        <item h="1" x="12"/>
        <item h="1" x="5"/>
        <item h="1" x="0"/>
        <item h="1" x="4"/>
        <item t="default"/>
      </items>
    </pivotField>
    <pivotField showAll="0"/>
    <pivotField axis="axisRow" showAll="0">
      <items count="323">
        <item x="151"/>
        <item x="249"/>
        <item x="59"/>
        <item x="299"/>
        <item x="169"/>
        <item x="20"/>
        <item x="1"/>
        <item x="232"/>
        <item x="25"/>
        <item x="212"/>
        <item x="6"/>
        <item x="157"/>
        <item x="150"/>
        <item x="319"/>
        <item x="295"/>
        <item x="171"/>
        <item x="49"/>
        <item x="158"/>
        <item x="10"/>
        <item x="224"/>
        <item x="15"/>
        <item x="54"/>
        <item x="296"/>
        <item x="45"/>
        <item x="320"/>
        <item x="3"/>
        <item x="30"/>
        <item x="192"/>
        <item x="60"/>
        <item x="39"/>
        <item x="231"/>
        <item x="65"/>
        <item x="117"/>
        <item x="257"/>
        <item x="258"/>
        <item x="118"/>
        <item x="17"/>
        <item x="98"/>
        <item x="139"/>
        <item x="251"/>
        <item x="170"/>
        <item x="175"/>
        <item x="99"/>
        <item x="211"/>
        <item x="233"/>
        <item x="172"/>
        <item x="250"/>
        <item x="75"/>
        <item x="173"/>
        <item x="174"/>
        <item x="76"/>
        <item x="130"/>
        <item x="291"/>
        <item x="213"/>
        <item x="77"/>
        <item x="34"/>
        <item x="137"/>
        <item x="259"/>
        <item x="40"/>
        <item x="108"/>
        <item x="152"/>
        <item x="14"/>
        <item x="24"/>
        <item x="138"/>
        <item x="309"/>
        <item x="248"/>
        <item x="193"/>
        <item x="214"/>
        <item x="300"/>
        <item x="234"/>
        <item x="153"/>
        <item x="194"/>
        <item x="109"/>
        <item x="120"/>
        <item x="235"/>
        <item x="18"/>
        <item x="78"/>
        <item x="260"/>
        <item x="176"/>
        <item x="304"/>
        <item x="61"/>
        <item x="62"/>
        <item x="110"/>
        <item x="215"/>
        <item x="261"/>
        <item x="140"/>
        <item x="195"/>
        <item x="21"/>
        <item x="225"/>
        <item x="226"/>
        <item x="316"/>
        <item x="196"/>
        <item x="197"/>
        <item x="79"/>
        <item x="55"/>
        <item x="121"/>
        <item x="148"/>
        <item x="141"/>
        <item x="4"/>
        <item x="22"/>
        <item x="262"/>
        <item x="29"/>
        <item x="263"/>
        <item x="0"/>
        <item x="305"/>
        <item x="264"/>
        <item x="56"/>
        <item x="92"/>
        <item x="265"/>
        <item x="266"/>
        <item x="26"/>
        <item x="48"/>
        <item x="267"/>
        <item x="268"/>
        <item x="23"/>
        <item x="315"/>
        <item x="317"/>
        <item x="159"/>
        <item x="292"/>
        <item x="310"/>
        <item x="80"/>
        <item x="269"/>
        <item x="198"/>
        <item x="149"/>
        <item x="122"/>
        <item x="71"/>
        <item x="129"/>
        <item x="93"/>
        <item x="66"/>
        <item x="228"/>
        <item x="270"/>
        <item x="271"/>
        <item x="272"/>
        <item x="100"/>
        <item x="199"/>
        <item x="131"/>
        <item x="216"/>
        <item x="154"/>
        <item x="44"/>
        <item x="156"/>
        <item x="311"/>
        <item x="227"/>
        <item x="217"/>
        <item x="31"/>
        <item x="142"/>
        <item x="218"/>
        <item x="81"/>
        <item x="273"/>
        <item x="312"/>
        <item x="274"/>
        <item x="82"/>
        <item x="94"/>
        <item x="13"/>
        <item x="301"/>
        <item x="111"/>
        <item x="229"/>
        <item x="7"/>
        <item x="200"/>
        <item x="298"/>
        <item x="123"/>
        <item x="35"/>
        <item x="83"/>
        <item x="160"/>
        <item x="161"/>
        <item x="101"/>
        <item x="255"/>
        <item x="95"/>
        <item x="162"/>
        <item x="177"/>
        <item x="57"/>
        <item x="201"/>
        <item x="178"/>
        <item x="275"/>
        <item x="84"/>
        <item x="72"/>
        <item x="241"/>
        <item x="33"/>
        <item x="306"/>
        <item x="202"/>
        <item x="27"/>
        <item x="313"/>
        <item x="297"/>
        <item x="102"/>
        <item x="314"/>
        <item x="67"/>
        <item x="50"/>
        <item x="96"/>
        <item x="132"/>
        <item x="276"/>
        <item x="112"/>
        <item x="119"/>
        <item x="179"/>
        <item x="113"/>
        <item x="143"/>
        <item x="307"/>
        <item x="277"/>
        <item x="103"/>
        <item x="203"/>
        <item x="51"/>
        <item x="85"/>
        <item x="5"/>
        <item x="86"/>
        <item x="91"/>
        <item x="180"/>
        <item x="289"/>
        <item x="204"/>
        <item x="104"/>
        <item x="181"/>
        <item x="254"/>
        <item x="2"/>
        <item x="278"/>
        <item x="41"/>
        <item x="205"/>
        <item x="279"/>
        <item x="288"/>
        <item x="223"/>
        <item x="242"/>
        <item x="230"/>
        <item x="105"/>
        <item x="36"/>
        <item x="253"/>
        <item x="236"/>
        <item x="219"/>
        <item x="243"/>
        <item x="68"/>
        <item x="321"/>
        <item x="244"/>
        <item x="237"/>
        <item x="238"/>
        <item x="239"/>
        <item x="163"/>
        <item x="280"/>
        <item x="164"/>
        <item x="182"/>
        <item x="53"/>
        <item x="70"/>
        <item x="240"/>
        <item x="87"/>
        <item x="281"/>
        <item x="42"/>
        <item x="183"/>
        <item x="74"/>
        <item x="184"/>
        <item x="124"/>
        <item x="282"/>
        <item x="220"/>
        <item x="283"/>
        <item x="88"/>
        <item x="89"/>
        <item x="133"/>
        <item x="46"/>
        <item x="318"/>
        <item x="114"/>
        <item x="37"/>
        <item x="252"/>
        <item x="245"/>
        <item x="125"/>
        <item x="206"/>
        <item x="126"/>
        <item x="32"/>
        <item x="58"/>
        <item x="294"/>
        <item x="185"/>
        <item x="115"/>
        <item x="47"/>
        <item x="186"/>
        <item x="64"/>
        <item x="97"/>
        <item x="187"/>
        <item x="134"/>
        <item x="284"/>
        <item x="290"/>
        <item x="246"/>
        <item x="285"/>
        <item x="188"/>
        <item x="247"/>
        <item x="302"/>
        <item x="11"/>
        <item x="144"/>
        <item x="116"/>
        <item x="286"/>
        <item x="165"/>
        <item x="90"/>
        <item x="166"/>
        <item x="106"/>
        <item x="145"/>
        <item x="69"/>
        <item x="256"/>
        <item x="63"/>
        <item x="8"/>
        <item x="303"/>
        <item x="107"/>
        <item x="146"/>
        <item x="9"/>
        <item x="191"/>
        <item x="127"/>
        <item x="207"/>
        <item x="16"/>
        <item x="293"/>
        <item x="155"/>
        <item x="12"/>
        <item x="208"/>
        <item x="147"/>
        <item x="221"/>
        <item x="189"/>
        <item x="167"/>
        <item x="308"/>
        <item x="19"/>
        <item x="38"/>
        <item x="128"/>
        <item x="222"/>
        <item x="28"/>
        <item x="209"/>
        <item x="135"/>
        <item x="73"/>
        <item x="210"/>
        <item x="43"/>
        <item x="287"/>
        <item x="136"/>
        <item x="168"/>
        <item x="190"/>
        <item x="5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>
      <items count="186">
        <item x="3"/>
        <item x="4"/>
        <item x="8"/>
        <item x="71"/>
        <item x="19"/>
        <item x="25"/>
        <item x="28"/>
        <item x="33"/>
        <item x="76"/>
        <item x="24"/>
        <item x="5"/>
        <item x="109"/>
        <item x="55"/>
        <item x="13"/>
        <item x="67"/>
        <item x="175"/>
        <item x="78"/>
        <item x="83"/>
        <item x="85"/>
        <item x="59"/>
        <item x="9"/>
        <item x="52"/>
        <item x="20"/>
        <item x="124"/>
        <item x="107"/>
        <item x="47"/>
        <item x="128"/>
        <item x="111"/>
        <item x="66"/>
        <item x="11"/>
        <item x="77"/>
        <item x="23"/>
        <item x="63"/>
        <item x="182"/>
        <item x="16"/>
        <item x="56"/>
        <item x="116"/>
        <item x="41"/>
        <item x="122"/>
        <item x="2"/>
        <item x="108"/>
        <item x="118"/>
        <item x="46"/>
        <item x="32"/>
        <item x="114"/>
        <item x="62"/>
        <item x="30"/>
        <item x="113"/>
        <item x="42"/>
        <item x="102"/>
        <item x="104"/>
        <item x="74"/>
        <item x="99"/>
        <item x="106"/>
        <item x="166"/>
        <item x="79"/>
        <item x="17"/>
        <item x="7"/>
        <item x="75"/>
        <item x="69"/>
        <item x="121"/>
        <item x="49"/>
        <item x="115"/>
        <item x="35"/>
        <item x="26"/>
        <item x="29"/>
        <item x="101"/>
        <item x="70"/>
        <item x="51"/>
        <item x="89"/>
        <item x="127"/>
        <item x="12"/>
        <item x="96"/>
        <item x="183"/>
        <item x="84"/>
        <item x="174"/>
        <item x="27"/>
        <item x="65"/>
        <item x="97"/>
        <item x="110"/>
        <item x="125"/>
        <item x="178"/>
        <item x="37"/>
        <item x="15"/>
        <item x="103"/>
        <item x="119"/>
        <item x="43"/>
        <item x="81"/>
        <item x="94"/>
        <item x="98"/>
        <item x="64"/>
        <item x="129"/>
        <item x="120"/>
        <item x="58"/>
        <item x="54"/>
        <item x="50"/>
        <item x="18"/>
        <item x="177"/>
        <item x="117"/>
        <item x="131"/>
        <item x="126"/>
        <item x="68"/>
        <item x="36"/>
        <item x="38"/>
        <item x="45"/>
        <item x="172"/>
        <item x="171"/>
        <item x="179"/>
        <item x="133"/>
        <item x="44"/>
        <item x="91"/>
        <item x="40"/>
        <item x="90"/>
        <item x="82"/>
        <item x="148"/>
        <item x="170"/>
        <item x="88"/>
        <item x="53"/>
        <item x="72"/>
        <item x="180"/>
        <item x="176"/>
        <item x="164"/>
        <item x="31"/>
        <item x="168"/>
        <item x="95"/>
        <item x="60"/>
        <item x="146"/>
        <item x="130"/>
        <item x="80"/>
        <item x="181"/>
        <item x="87"/>
        <item x="105"/>
        <item x="93"/>
        <item x="173"/>
        <item x="57"/>
        <item x="48"/>
        <item x="140"/>
        <item x="92"/>
        <item x="1"/>
        <item x="73"/>
        <item x="151"/>
        <item x="150"/>
        <item x="167"/>
        <item x="141"/>
        <item x="184"/>
        <item x="21"/>
        <item x="10"/>
        <item x="154"/>
        <item x="14"/>
        <item x="162"/>
        <item x="22"/>
        <item x="135"/>
        <item x="149"/>
        <item x="136"/>
        <item x="100"/>
        <item x="137"/>
        <item x="163"/>
        <item x="147"/>
        <item x="161"/>
        <item x="123"/>
        <item x="142"/>
        <item x="159"/>
        <item x="112"/>
        <item x="155"/>
        <item x="144"/>
        <item x="158"/>
        <item x="153"/>
        <item x="138"/>
        <item x="0"/>
        <item x="61"/>
        <item x="157"/>
        <item x="145"/>
        <item x="156"/>
        <item x="139"/>
        <item x="86"/>
        <item x="39"/>
        <item x="160"/>
        <item x="6"/>
        <item x="34"/>
        <item x="169"/>
        <item x="143"/>
        <item x="152"/>
        <item x="165"/>
        <item x="134"/>
        <item x="132"/>
        <item t="default"/>
      </items>
    </pivotField>
    <pivotField showAll="0"/>
    <pivotField numFmtId="164" showAll="0"/>
    <pivotField numFmtId="164"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4"/>
  </rowFields>
  <rowItems count="9">
    <i>
      <x v="10"/>
    </i>
    <i>
      <x v="18"/>
    </i>
    <i>
      <x v="152"/>
    </i>
    <i>
      <x v="156"/>
    </i>
    <i>
      <x v="277"/>
    </i>
    <i>
      <x v="289"/>
    </i>
    <i>
      <x v="293"/>
    </i>
    <i>
      <x v="300"/>
    </i>
    <i t="grand">
      <x/>
    </i>
  </rowItems>
  <colItems count="1">
    <i/>
  </colItems>
  <pageFields count="1">
    <pageField fld="2" hier="-1"/>
  </pageFields>
  <dataFields count="1">
    <dataField name="Suma de esc" fld="8" baseField="0" baseItem="0"/>
  </dataFields>
  <chartFormats count="1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D56" firstHeaderRow="0" firstDataRow="1" firstDataCol="1" rowPageCount="1" colPageCount="1"/>
  <pivotFields count="31">
    <pivotField showAll="0"/>
    <pivotField showAll="0"/>
    <pivotField axis="axisPage" showAll="0">
      <items count="16">
        <item x="1"/>
        <item x="8"/>
        <item x="14"/>
        <item x="2"/>
        <item x="10"/>
        <item x="7"/>
        <item x="3"/>
        <item x="9"/>
        <item x="13"/>
        <item x="11"/>
        <item x="6"/>
        <item x="12"/>
        <item x="5"/>
        <item x="0"/>
        <item x="4"/>
        <item t="default"/>
      </items>
    </pivotField>
    <pivotField showAll="0"/>
    <pivotField axis="axisRow" showAll="0">
      <items count="323">
        <item x="151"/>
        <item x="249"/>
        <item x="59"/>
        <item x="299"/>
        <item x="169"/>
        <item x="20"/>
        <item x="1"/>
        <item x="232"/>
        <item x="25"/>
        <item x="212"/>
        <item x="6"/>
        <item x="157"/>
        <item x="150"/>
        <item x="319"/>
        <item x="295"/>
        <item x="171"/>
        <item x="49"/>
        <item x="158"/>
        <item x="10"/>
        <item x="224"/>
        <item x="15"/>
        <item x="54"/>
        <item x="296"/>
        <item x="45"/>
        <item x="320"/>
        <item x="3"/>
        <item x="30"/>
        <item x="192"/>
        <item x="60"/>
        <item x="39"/>
        <item x="231"/>
        <item x="65"/>
        <item x="117"/>
        <item x="257"/>
        <item x="258"/>
        <item x="118"/>
        <item x="17"/>
        <item x="98"/>
        <item x="139"/>
        <item x="251"/>
        <item x="170"/>
        <item x="175"/>
        <item x="99"/>
        <item x="211"/>
        <item x="233"/>
        <item x="172"/>
        <item x="250"/>
        <item x="75"/>
        <item x="173"/>
        <item x="174"/>
        <item x="76"/>
        <item x="130"/>
        <item x="291"/>
        <item x="213"/>
        <item x="77"/>
        <item x="34"/>
        <item x="137"/>
        <item x="259"/>
        <item x="40"/>
        <item x="108"/>
        <item x="152"/>
        <item x="14"/>
        <item x="24"/>
        <item x="138"/>
        <item x="309"/>
        <item x="248"/>
        <item x="193"/>
        <item x="214"/>
        <item x="300"/>
        <item x="234"/>
        <item x="153"/>
        <item x="194"/>
        <item x="109"/>
        <item x="120"/>
        <item x="235"/>
        <item x="18"/>
        <item x="78"/>
        <item x="260"/>
        <item x="176"/>
        <item x="304"/>
        <item x="61"/>
        <item x="62"/>
        <item x="110"/>
        <item x="215"/>
        <item x="261"/>
        <item x="140"/>
        <item x="195"/>
        <item x="21"/>
        <item x="225"/>
        <item x="226"/>
        <item x="316"/>
        <item x="196"/>
        <item x="197"/>
        <item x="79"/>
        <item x="55"/>
        <item x="121"/>
        <item x="148"/>
        <item x="141"/>
        <item x="4"/>
        <item x="22"/>
        <item x="262"/>
        <item x="29"/>
        <item x="263"/>
        <item x="0"/>
        <item x="305"/>
        <item x="264"/>
        <item x="56"/>
        <item x="92"/>
        <item x="265"/>
        <item x="266"/>
        <item x="26"/>
        <item x="48"/>
        <item x="267"/>
        <item x="268"/>
        <item x="23"/>
        <item x="315"/>
        <item x="317"/>
        <item x="159"/>
        <item x="292"/>
        <item x="310"/>
        <item x="80"/>
        <item x="269"/>
        <item x="198"/>
        <item x="149"/>
        <item x="122"/>
        <item x="71"/>
        <item x="129"/>
        <item x="93"/>
        <item x="66"/>
        <item x="228"/>
        <item x="270"/>
        <item x="271"/>
        <item x="272"/>
        <item x="100"/>
        <item x="199"/>
        <item x="131"/>
        <item x="216"/>
        <item x="154"/>
        <item x="44"/>
        <item x="156"/>
        <item x="311"/>
        <item x="227"/>
        <item x="217"/>
        <item x="31"/>
        <item x="142"/>
        <item x="218"/>
        <item x="81"/>
        <item x="273"/>
        <item x="312"/>
        <item x="274"/>
        <item x="82"/>
        <item x="94"/>
        <item x="13"/>
        <item x="301"/>
        <item x="111"/>
        <item x="229"/>
        <item x="7"/>
        <item x="200"/>
        <item x="298"/>
        <item x="123"/>
        <item x="35"/>
        <item x="83"/>
        <item x="160"/>
        <item x="161"/>
        <item x="101"/>
        <item x="255"/>
        <item x="95"/>
        <item x="162"/>
        <item x="177"/>
        <item x="57"/>
        <item x="201"/>
        <item x="178"/>
        <item x="275"/>
        <item x="84"/>
        <item x="72"/>
        <item x="241"/>
        <item x="33"/>
        <item x="306"/>
        <item x="202"/>
        <item x="27"/>
        <item x="313"/>
        <item x="297"/>
        <item x="102"/>
        <item x="314"/>
        <item x="67"/>
        <item x="50"/>
        <item x="96"/>
        <item x="132"/>
        <item x="276"/>
        <item x="112"/>
        <item x="119"/>
        <item x="179"/>
        <item x="113"/>
        <item x="143"/>
        <item x="307"/>
        <item x="277"/>
        <item x="103"/>
        <item x="203"/>
        <item x="51"/>
        <item x="85"/>
        <item x="5"/>
        <item x="86"/>
        <item x="91"/>
        <item x="180"/>
        <item x="289"/>
        <item x="204"/>
        <item x="104"/>
        <item x="181"/>
        <item x="254"/>
        <item x="2"/>
        <item x="278"/>
        <item x="41"/>
        <item x="205"/>
        <item x="279"/>
        <item x="288"/>
        <item x="223"/>
        <item x="242"/>
        <item x="230"/>
        <item x="105"/>
        <item x="36"/>
        <item x="253"/>
        <item x="236"/>
        <item x="219"/>
        <item x="243"/>
        <item x="68"/>
        <item x="321"/>
        <item x="244"/>
        <item x="237"/>
        <item x="238"/>
        <item x="239"/>
        <item x="163"/>
        <item x="280"/>
        <item x="164"/>
        <item x="182"/>
        <item x="53"/>
        <item x="70"/>
        <item x="240"/>
        <item x="87"/>
        <item x="281"/>
        <item x="42"/>
        <item x="183"/>
        <item x="74"/>
        <item x="184"/>
        <item x="124"/>
        <item x="282"/>
        <item x="220"/>
        <item x="283"/>
        <item x="88"/>
        <item x="89"/>
        <item x="133"/>
        <item x="46"/>
        <item x="318"/>
        <item x="114"/>
        <item x="37"/>
        <item x="252"/>
        <item x="245"/>
        <item x="125"/>
        <item x="206"/>
        <item x="126"/>
        <item x="32"/>
        <item x="58"/>
        <item x="294"/>
        <item x="185"/>
        <item x="115"/>
        <item x="47"/>
        <item x="186"/>
        <item x="64"/>
        <item x="97"/>
        <item x="187"/>
        <item x="134"/>
        <item x="284"/>
        <item x="290"/>
        <item x="246"/>
        <item x="285"/>
        <item x="188"/>
        <item x="247"/>
        <item x="302"/>
        <item x="11"/>
        <item x="144"/>
        <item x="116"/>
        <item x="286"/>
        <item x="165"/>
        <item x="90"/>
        <item x="166"/>
        <item x="106"/>
        <item x="145"/>
        <item x="69"/>
        <item x="256"/>
        <item x="63"/>
        <item x="8"/>
        <item x="303"/>
        <item x="107"/>
        <item x="146"/>
        <item x="9"/>
        <item x="191"/>
        <item x="127"/>
        <item x="207"/>
        <item x="16"/>
        <item x="293"/>
        <item x="155"/>
        <item x="12"/>
        <item x="208"/>
        <item x="147"/>
        <item x="221"/>
        <item x="189"/>
        <item x="167"/>
        <item x="308"/>
        <item x="19"/>
        <item x="38"/>
        <item x="128"/>
        <item x="222"/>
        <item x="28"/>
        <item x="209"/>
        <item x="135"/>
        <item x="73"/>
        <item x="210"/>
        <item x="43"/>
        <item x="287"/>
        <item x="136"/>
        <item x="168"/>
        <item x="190"/>
        <item x="5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  <pivotField dataField="1" showAll="0"/>
    <pivotField dataField="1" showAll="0"/>
  </pivotFields>
  <rowFields count="1">
    <field x="4"/>
  </rowFields>
  <rowItems count="53">
    <i>
      <x v="3"/>
    </i>
    <i>
      <x v="14"/>
    </i>
    <i>
      <x v="22"/>
    </i>
    <i>
      <x v="33"/>
    </i>
    <i>
      <x v="34"/>
    </i>
    <i>
      <x v="52"/>
    </i>
    <i>
      <x v="57"/>
    </i>
    <i>
      <x v="68"/>
    </i>
    <i>
      <x v="77"/>
    </i>
    <i>
      <x v="79"/>
    </i>
    <i>
      <x v="84"/>
    </i>
    <i>
      <x v="100"/>
    </i>
    <i>
      <x v="102"/>
    </i>
    <i>
      <x v="104"/>
    </i>
    <i>
      <x v="105"/>
    </i>
    <i>
      <x v="108"/>
    </i>
    <i>
      <x v="109"/>
    </i>
    <i>
      <x v="112"/>
    </i>
    <i>
      <x v="113"/>
    </i>
    <i>
      <x v="118"/>
    </i>
    <i>
      <x v="121"/>
    </i>
    <i>
      <x v="130"/>
    </i>
    <i>
      <x v="131"/>
    </i>
    <i>
      <x v="132"/>
    </i>
    <i>
      <x v="147"/>
    </i>
    <i>
      <x v="149"/>
    </i>
    <i>
      <x v="153"/>
    </i>
    <i>
      <x v="158"/>
    </i>
    <i>
      <x v="172"/>
    </i>
    <i>
      <x v="177"/>
    </i>
    <i>
      <x v="181"/>
    </i>
    <i>
      <x v="188"/>
    </i>
    <i>
      <x v="194"/>
    </i>
    <i>
      <x v="195"/>
    </i>
    <i>
      <x v="204"/>
    </i>
    <i>
      <x v="210"/>
    </i>
    <i>
      <x v="213"/>
    </i>
    <i>
      <x v="214"/>
    </i>
    <i>
      <x v="231"/>
    </i>
    <i>
      <x v="238"/>
    </i>
    <i>
      <x v="244"/>
    </i>
    <i>
      <x v="246"/>
    </i>
    <i>
      <x v="261"/>
    </i>
    <i>
      <x v="270"/>
    </i>
    <i>
      <x v="271"/>
    </i>
    <i>
      <x v="273"/>
    </i>
    <i>
      <x v="276"/>
    </i>
    <i>
      <x v="280"/>
    </i>
    <i>
      <x v="287"/>
    </i>
    <i>
      <x v="290"/>
    </i>
    <i>
      <x v="298"/>
    </i>
    <i>
      <x v="3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1" hier="-1"/>
  </pageFields>
  <dataFields count="3">
    <dataField name="Promedio de Robos3" fld="28" subtotal="average" baseField="4" baseItem="0"/>
    <dataField name="Promedio de pobre2" fld="29" subtotal="average" baseField="4" baseItem="0"/>
    <dataField name="Promedio de esc2" fld="30" subtotal="average" baseField="4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2" workbookViewId="0">
      <selection activeCell="E12" sqref="E12"/>
    </sheetView>
  </sheetViews>
  <sheetFormatPr baseColWidth="10" defaultRowHeight="15" x14ac:dyDescent="0.2"/>
  <cols>
    <col min="1" max="1" width="20.6640625" bestFit="1" customWidth="1"/>
    <col min="2" max="2" width="11.6640625" bestFit="1" customWidth="1"/>
    <col min="5" max="5" width="27" bestFit="1" customWidth="1"/>
  </cols>
  <sheetData>
    <row r="1" spans="1:5" x14ac:dyDescent="0.2">
      <c r="A1" s="6" t="s">
        <v>345</v>
      </c>
      <c r="B1" s="6"/>
    </row>
    <row r="2" spans="1:5" x14ac:dyDescent="0.2">
      <c r="A2" s="4"/>
      <c r="B2" s="4"/>
    </row>
    <row r="3" spans="1:5" x14ac:dyDescent="0.2">
      <c r="A3" s="4" t="s">
        <v>382</v>
      </c>
      <c r="B3" s="4">
        <v>282.68827160493828</v>
      </c>
      <c r="D3" s="2" t="s">
        <v>397</v>
      </c>
      <c r="E3" s="2" t="s">
        <v>398</v>
      </c>
    </row>
    <row r="4" spans="1:5" x14ac:dyDescent="0.2">
      <c r="A4" s="4" t="s">
        <v>383</v>
      </c>
      <c r="B4" s="4">
        <v>30.959520838432738</v>
      </c>
      <c r="D4" s="2" t="s">
        <v>397</v>
      </c>
      <c r="E4">
        <f>(B7)/SQRT(324)</f>
        <v>30.959520838432738</v>
      </c>
    </row>
    <row r="5" spans="1:5" x14ac:dyDescent="0.2">
      <c r="A5" s="4" t="s">
        <v>384</v>
      </c>
      <c r="B5" s="4">
        <v>100</v>
      </c>
    </row>
    <row r="6" spans="1:5" x14ac:dyDescent="0.2">
      <c r="A6" s="4" t="s">
        <v>385</v>
      </c>
      <c r="B6" s="4">
        <v>25</v>
      </c>
    </row>
    <row r="7" spans="1:5" x14ac:dyDescent="0.2">
      <c r="A7" s="7" t="s">
        <v>386</v>
      </c>
      <c r="B7" s="4">
        <v>557.27137509178931</v>
      </c>
    </row>
    <row r="8" spans="1:5" x14ac:dyDescent="0.2">
      <c r="A8" s="4" t="s">
        <v>387</v>
      </c>
      <c r="B8" s="4">
        <v>310551.38549669378</v>
      </c>
      <c r="D8" s="2" t="s">
        <v>396</v>
      </c>
      <c r="E8">
        <f>SQRT(B8)</f>
        <v>557.27137509178931</v>
      </c>
    </row>
    <row r="9" spans="1:5" x14ac:dyDescent="0.2">
      <c r="A9" s="4" t="s">
        <v>388</v>
      </c>
      <c r="B9" s="4">
        <v>38.692624665963187</v>
      </c>
    </row>
    <row r="10" spans="1:5" x14ac:dyDescent="0.2">
      <c r="A10" s="4" t="s">
        <v>389</v>
      </c>
      <c r="B10" s="4">
        <v>5.4040119486857545</v>
      </c>
    </row>
    <row r="11" spans="1:5" x14ac:dyDescent="0.2">
      <c r="A11" s="4" t="s">
        <v>390</v>
      </c>
      <c r="B11" s="4">
        <v>5249</v>
      </c>
    </row>
    <row r="12" spans="1:5" x14ac:dyDescent="0.2">
      <c r="A12" s="4" t="s">
        <v>391</v>
      </c>
      <c r="B12" s="4">
        <v>8</v>
      </c>
    </row>
    <row r="13" spans="1:5" x14ac:dyDescent="0.2">
      <c r="A13" s="4" t="s">
        <v>392</v>
      </c>
      <c r="B13" s="4">
        <v>5257</v>
      </c>
    </row>
    <row r="14" spans="1:5" x14ac:dyDescent="0.2">
      <c r="A14" s="4" t="s">
        <v>393</v>
      </c>
      <c r="B14" s="4">
        <v>91591</v>
      </c>
    </row>
    <row r="15" spans="1:5" x14ac:dyDescent="0.2">
      <c r="A15" s="4" t="s">
        <v>394</v>
      </c>
      <c r="B15" s="4">
        <v>324</v>
      </c>
    </row>
    <row r="16" spans="1:5" ht="16" thickBot="1" x14ac:dyDescent="0.25">
      <c r="A16" s="5" t="s">
        <v>395</v>
      </c>
      <c r="B16" s="5">
        <v>60.907767731340314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baseColWidth="10" defaultRowHeight="15" x14ac:dyDescent="0.2"/>
  <cols>
    <col min="1" max="1" width="18.5" customWidth="1"/>
    <col min="2" max="2" width="12.5" bestFit="1" customWidth="1"/>
    <col min="3" max="3" width="17.33203125" bestFit="1" customWidth="1"/>
    <col min="4" max="5" width="17.33203125" customWidth="1"/>
    <col min="6" max="6" width="15.6640625" customWidth="1"/>
    <col min="7" max="7" width="13.6640625" customWidth="1"/>
    <col min="8" max="8" width="21.83203125" bestFit="1" customWidth="1"/>
    <col min="9" max="9" width="20.1640625" bestFit="1" customWidth="1"/>
    <col min="10" max="10" width="18.1640625" bestFit="1" customWidth="1"/>
  </cols>
  <sheetData>
    <row r="1" spans="1:2" x14ac:dyDescent="0.2">
      <c r="A1" s="8" t="s">
        <v>0</v>
      </c>
      <c r="B1" t="s">
        <v>8</v>
      </c>
    </row>
    <row r="3" spans="1:2" x14ac:dyDescent="0.2">
      <c r="A3" s="8" t="s">
        <v>405</v>
      </c>
      <c r="B3" t="s">
        <v>408</v>
      </c>
    </row>
    <row r="4" spans="1:2" x14ac:dyDescent="0.2">
      <c r="A4" s="9" t="s">
        <v>8</v>
      </c>
      <c r="B4" s="10">
        <v>11.635700225830078</v>
      </c>
    </row>
    <row r="5" spans="1:2" x14ac:dyDescent="0.2">
      <c r="A5" s="9" t="s">
        <v>12</v>
      </c>
      <c r="B5" s="10">
        <v>10.94219970703125</v>
      </c>
    </row>
    <row r="6" spans="1:2" x14ac:dyDescent="0.2">
      <c r="A6" s="9" t="s">
        <v>15</v>
      </c>
      <c r="B6" s="10">
        <v>11.16670036315918</v>
      </c>
    </row>
    <row r="7" spans="1:2" x14ac:dyDescent="0.2">
      <c r="A7" s="9" t="s">
        <v>9</v>
      </c>
      <c r="B7" s="10">
        <v>9.960780143737793</v>
      </c>
    </row>
    <row r="8" spans="1:2" x14ac:dyDescent="0.2">
      <c r="A8" s="9" t="s">
        <v>13</v>
      </c>
      <c r="B8" s="10">
        <v>9.3999996185302734</v>
      </c>
    </row>
    <row r="9" spans="1:2" x14ac:dyDescent="0.2">
      <c r="A9" s="9" t="s">
        <v>10</v>
      </c>
      <c r="B9" s="10">
        <v>9.4230804443359375</v>
      </c>
    </row>
    <row r="10" spans="1:2" x14ac:dyDescent="0.2">
      <c r="A10" s="9" t="s">
        <v>11</v>
      </c>
      <c r="B10" s="10">
        <v>10.280300140380859</v>
      </c>
    </row>
    <row r="11" spans="1:2" x14ac:dyDescent="0.2">
      <c r="A11" s="9" t="s">
        <v>14</v>
      </c>
      <c r="B11" s="10">
        <v>10.625</v>
      </c>
    </row>
    <row r="12" spans="1:2" x14ac:dyDescent="0.2">
      <c r="A12" s="9" t="s">
        <v>406</v>
      </c>
      <c r="B12" s="10">
        <v>83.433760643005371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B8" sqref="B8"/>
    </sheetView>
  </sheetViews>
  <sheetFormatPr baseColWidth="10" defaultRowHeight="15" x14ac:dyDescent="0.2"/>
  <cols>
    <col min="1" max="1" width="16.6640625" customWidth="1"/>
    <col min="2" max="2" width="17" customWidth="1"/>
    <col min="3" max="3" width="16.83203125" bestFit="1" customWidth="1"/>
    <col min="4" max="4" width="14.6640625" bestFit="1" customWidth="1"/>
  </cols>
  <sheetData>
    <row r="1" spans="1:4" x14ac:dyDescent="0.2">
      <c r="A1" s="8" t="s">
        <v>0</v>
      </c>
      <c r="B1" t="s">
        <v>367</v>
      </c>
    </row>
    <row r="3" spans="1:4" x14ac:dyDescent="0.2">
      <c r="A3" s="8" t="s">
        <v>405</v>
      </c>
      <c r="B3" t="s">
        <v>409</v>
      </c>
      <c r="C3" t="s">
        <v>410</v>
      </c>
      <c r="D3" t="s">
        <v>411</v>
      </c>
    </row>
    <row r="4" spans="1:4" x14ac:dyDescent="0.2">
      <c r="A4" s="9" t="s">
        <v>301</v>
      </c>
      <c r="B4" s="10">
        <v>9.7751710654936461E-4</v>
      </c>
      <c r="C4" s="10">
        <v>0.2</v>
      </c>
      <c r="D4" s="10">
        <v>0.36404271233572427</v>
      </c>
    </row>
    <row r="5" spans="1:4" x14ac:dyDescent="0.2">
      <c r="A5" s="9" t="s">
        <v>297</v>
      </c>
      <c r="B5" s="10">
        <v>5.6044314108830241E-2</v>
      </c>
      <c r="C5" s="10">
        <v>0.24444444444444444</v>
      </c>
      <c r="D5" s="10">
        <v>0.44243500860167811</v>
      </c>
    </row>
    <row r="6" spans="1:4" x14ac:dyDescent="0.2">
      <c r="A6" s="9" t="s">
        <v>298</v>
      </c>
      <c r="B6" s="10">
        <v>3.5299228847615945E-2</v>
      </c>
      <c r="C6" s="10">
        <v>0.24444444444444444</v>
      </c>
      <c r="D6" s="10">
        <v>0.42737331590296107</v>
      </c>
    </row>
    <row r="7" spans="1:4" x14ac:dyDescent="0.2">
      <c r="A7" s="9" t="s">
        <v>259</v>
      </c>
      <c r="B7" s="10">
        <v>0.16259367872271099</v>
      </c>
      <c r="C7" s="10">
        <v>0.2</v>
      </c>
      <c r="D7" s="10">
        <v>0.49318994838089292</v>
      </c>
    </row>
    <row r="8" spans="1:4" x14ac:dyDescent="0.2">
      <c r="A8" s="9" t="s">
        <v>260</v>
      </c>
      <c r="B8" s="10">
        <v>0.16954491148039535</v>
      </c>
      <c r="C8" s="10">
        <v>0.4</v>
      </c>
      <c r="D8" s="10">
        <v>0.36999083364399282</v>
      </c>
    </row>
    <row r="9" spans="1:4" x14ac:dyDescent="0.2">
      <c r="A9" s="9" t="s">
        <v>293</v>
      </c>
      <c r="B9" s="10">
        <v>0.13446290865645705</v>
      </c>
      <c r="C9" s="10">
        <v>0.26666666666666666</v>
      </c>
      <c r="D9" s="10">
        <v>0.52132866834218661</v>
      </c>
    </row>
    <row r="10" spans="1:4" x14ac:dyDescent="0.2">
      <c r="A10" s="9" t="s">
        <v>261</v>
      </c>
      <c r="B10" s="10">
        <v>0.19257086999022482</v>
      </c>
      <c r="C10" s="10">
        <v>0.26666666666666666</v>
      </c>
      <c r="D10" s="10">
        <v>0.4753153959937651</v>
      </c>
    </row>
    <row r="11" spans="1:4" x14ac:dyDescent="0.2">
      <c r="A11" s="9" t="s">
        <v>302</v>
      </c>
      <c r="B11" s="10">
        <v>1.1730205278592375E-2</v>
      </c>
      <c r="C11" s="10">
        <v>0.31111111111111112</v>
      </c>
      <c r="D11" s="10">
        <v>0.39871434208200696</v>
      </c>
    </row>
    <row r="12" spans="1:4" x14ac:dyDescent="0.2">
      <c r="A12" s="9" t="s">
        <v>262</v>
      </c>
      <c r="B12" s="10">
        <v>0.25057021831215381</v>
      </c>
      <c r="C12" s="10">
        <v>0.31111111111111112</v>
      </c>
      <c r="D12" s="10">
        <v>0.37459782799436669</v>
      </c>
    </row>
    <row r="13" spans="1:4" x14ac:dyDescent="0.2">
      <c r="A13" s="9" t="s">
        <v>306</v>
      </c>
      <c r="B13" s="10">
        <v>2.1288150320408386E-2</v>
      </c>
      <c r="C13" s="10">
        <v>0.4</v>
      </c>
      <c r="D13" s="10">
        <v>0.51571804319652614</v>
      </c>
    </row>
    <row r="14" spans="1:4" x14ac:dyDescent="0.2">
      <c r="A14" s="9" t="s">
        <v>263</v>
      </c>
      <c r="B14" s="10">
        <v>0.34571521668295863</v>
      </c>
      <c r="C14" s="10">
        <v>0.22222222222222221</v>
      </c>
      <c r="D14" s="10">
        <v>0.51719646438875433</v>
      </c>
    </row>
    <row r="15" spans="1:4" x14ac:dyDescent="0.2">
      <c r="A15" s="9" t="s">
        <v>264</v>
      </c>
      <c r="B15" s="10">
        <v>0.11827956989247312</v>
      </c>
      <c r="C15" s="10">
        <v>0.37777777777777777</v>
      </c>
      <c r="D15" s="10">
        <v>0.47668960372174934</v>
      </c>
    </row>
    <row r="16" spans="1:4" x14ac:dyDescent="0.2">
      <c r="A16" s="9" t="s">
        <v>265</v>
      </c>
      <c r="B16" s="10">
        <v>0.1353318127511676</v>
      </c>
      <c r="C16" s="10">
        <v>0.2</v>
      </c>
      <c r="D16" s="10">
        <v>0.64525664463647059</v>
      </c>
    </row>
    <row r="17" spans="1:4" x14ac:dyDescent="0.2">
      <c r="A17" s="9" t="s">
        <v>307</v>
      </c>
      <c r="B17" s="10">
        <v>1.3793852503529923E-2</v>
      </c>
      <c r="C17" s="10">
        <v>0.35555555555555557</v>
      </c>
      <c r="D17" s="10">
        <v>0.41701822140335765</v>
      </c>
    </row>
    <row r="18" spans="1:4" x14ac:dyDescent="0.2">
      <c r="A18" s="9" t="s">
        <v>266</v>
      </c>
      <c r="B18" s="10">
        <v>0.20918866080156404</v>
      </c>
      <c r="C18" s="10">
        <v>0.26666666666666666</v>
      </c>
      <c r="D18" s="10">
        <v>0.48055643843752294</v>
      </c>
    </row>
    <row r="19" spans="1:4" x14ac:dyDescent="0.2">
      <c r="A19" s="9" t="s">
        <v>267</v>
      </c>
      <c r="B19" s="10">
        <v>0.58879113717823395</v>
      </c>
      <c r="C19" s="10">
        <v>0.22222222222222221</v>
      </c>
      <c r="D19" s="10">
        <v>0.60639885131997018</v>
      </c>
    </row>
    <row r="20" spans="1:4" x14ac:dyDescent="0.2">
      <c r="A20" s="9" t="s">
        <v>268</v>
      </c>
      <c r="B20" s="10">
        <v>0.23797110893885087</v>
      </c>
      <c r="C20" s="10">
        <v>0.51111111111111107</v>
      </c>
      <c r="D20" s="10">
        <v>0.50177657744996884</v>
      </c>
    </row>
    <row r="21" spans="1:4" x14ac:dyDescent="0.2">
      <c r="A21" s="9" t="s">
        <v>269</v>
      </c>
      <c r="B21" s="10">
        <v>0.31269686108395783</v>
      </c>
      <c r="C21" s="10">
        <v>0.62222222222222223</v>
      </c>
      <c r="D21" s="10">
        <v>0.40689243267893815</v>
      </c>
    </row>
    <row r="22" spans="1:4" x14ac:dyDescent="0.2">
      <c r="A22" s="9" t="s">
        <v>270</v>
      </c>
      <c r="B22" s="10">
        <v>7.6789399370044531E-2</v>
      </c>
      <c r="C22" s="10">
        <v>6.6666666666666666E-2</v>
      </c>
      <c r="D22" s="10">
        <v>0.78075665392349003</v>
      </c>
    </row>
    <row r="23" spans="1:4" x14ac:dyDescent="0.2">
      <c r="A23" s="9" t="s">
        <v>294</v>
      </c>
      <c r="B23" s="10">
        <v>7.5160204192462263E-2</v>
      </c>
      <c r="C23" s="10">
        <v>0.35555555555555557</v>
      </c>
      <c r="D23" s="10">
        <v>0.34519860415419451</v>
      </c>
    </row>
    <row r="24" spans="1:4" x14ac:dyDescent="0.2">
      <c r="A24" s="9" t="s">
        <v>271</v>
      </c>
      <c r="B24" s="10">
        <v>0.19691539046377757</v>
      </c>
      <c r="C24" s="10">
        <v>2.2222222222222223E-2</v>
      </c>
      <c r="D24" s="10">
        <v>0.89691308963139749</v>
      </c>
    </row>
    <row r="25" spans="1:4" x14ac:dyDescent="0.2">
      <c r="A25" s="9" t="s">
        <v>272</v>
      </c>
      <c r="B25" s="10">
        <v>5.387205387205387E-2</v>
      </c>
      <c r="C25" s="10">
        <v>0.1111111111111111</v>
      </c>
      <c r="D25" s="10">
        <v>0.62147753632682068</v>
      </c>
    </row>
    <row r="26" spans="1:4" x14ac:dyDescent="0.2">
      <c r="A26" s="9" t="s">
        <v>273</v>
      </c>
      <c r="B26" s="10">
        <v>0.16476593895948735</v>
      </c>
      <c r="C26" s="10">
        <v>0.37777777777777777</v>
      </c>
      <c r="D26" s="10">
        <v>0.48397776737249976</v>
      </c>
    </row>
    <row r="27" spans="1:4" x14ac:dyDescent="0.2">
      <c r="A27" s="9" t="s">
        <v>274</v>
      </c>
      <c r="B27" s="10">
        <v>0.13250787444335832</v>
      </c>
      <c r="C27" s="10">
        <v>0.28888888888888886</v>
      </c>
      <c r="D27" s="10">
        <v>0.4671457111662829</v>
      </c>
    </row>
    <row r="28" spans="1:4" x14ac:dyDescent="0.2">
      <c r="A28" s="9" t="s">
        <v>275</v>
      </c>
      <c r="B28" s="10">
        <v>0.13066145324209841</v>
      </c>
      <c r="C28" s="10">
        <v>0.28888888888888886</v>
      </c>
      <c r="D28" s="10">
        <v>0.5972341222358859</v>
      </c>
    </row>
    <row r="29" spans="1:4" x14ac:dyDescent="0.2">
      <c r="A29" s="9" t="s">
        <v>276</v>
      </c>
      <c r="B29" s="10">
        <v>0.65156945802107091</v>
      </c>
      <c r="C29" s="10">
        <v>0.13333333333333333</v>
      </c>
      <c r="D29" s="10">
        <v>0.6212879997834384</v>
      </c>
    </row>
    <row r="30" spans="1:4" x14ac:dyDescent="0.2">
      <c r="A30" s="9" t="s">
        <v>303</v>
      </c>
      <c r="B30" s="10">
        <v>2.7153252959704571E-3</v>
      </c>
      <c r="C30" s="10">
        <v>0.13333333333333333</v>
      </c>
      <c r="D30" s="10">
        <v>0.30848554743183632</v>
      </c>
    </row>
    <row r="31" spans="1:4" x14ac:dyDescent="0.2">
      <c r="A31" s="9" t="s">
        <v>300</v>
      </c>
      <c r="B31" s="10">
        <v>0.10850439882697947</v>
      </c>
      <c r="C31" s="10">
        <v>0.2</v>
      </c>
      <c r="D31" s="10">
        <v>0.48296374234617406</v>
      </c>
    </row>
    <row r="32" spans="1:4" x14ac:dyDescent="0.2">
      <c r="A32" s="9" t="s">
        <v>277</v>
      </c>
      <c r="B32" s="10">
        <v>0.24535679374389052</v>
      </c>
      <c r="C32" s="10">
        <v>6.6666666666666666E-2</v>
      </c>
      <c r="D32" s="10">
        <v>0.84950653840065049</v>
      </c>
    </row>
    <row r="33" spans="1:4" x14ac:dyDescent="0.2">
      <c r="A33" s="9" t="s">
        <v>308</v>
      </c>
      <c r="B33" s="10">
        <v>3.6059519930487671E-2</v>
      </c>
      <c r="C33" s="10">
        <v>0.37777777777777777</v>
      </c>
      <c r="D33" s="10">
        <v>0.49931242161676481</v>
      </c>
    </row>
    <row r="34" spans="1:4" x14ac:dyDescent="0.2">
      <c r="A34" s="9" t="s">
        <v>299</v>
      </c>
      <c r="B34" s="10">
        <v>3.3344194634517217E-2</v>
      </c>
      <c r="C34" s="10">
        <v>0.31111111111111112</v>
      </c>
      <c r="D34" s="10">
        <v>0.44680700294595105</v>
      </c>
    </row>
    <row r="35" spans="1:4" x14ac:dyDescent="0.2">
      <c r="A35" s="9" t="s">
        <v>278</v>
      </c>
      <c r="B35" s="10">
        <v>0.1443466927337895</v>
      </c>
      <c r="C35" s="10">
        <v>0.28888888888888886</v>
      </c>
      <c r="D35" s="10">
        <v>0.45966801097215026</v>
      </c>
    </row>
    <row r="36" spans="1:4" x14ac:dyDescent="0.2">
      <c r="A36" s="9" t="s">
        <v>309</v>
      </c>
      <c r="B36" s="10">
        <v>6.2886933854675794E-2</v>
      </c>
      <c r="C36" s="10">
        <v>0.2</v>
      </c>
      <c r="D36" s="10">
        <v>0.56589199065296514</v>
      </c>
    </row>
    <row r="37" spans="1:4" x14ac:dyDescent="0.2">
      <c r="A37" s="9" t="s">
        <v>279</v>
      </c>
      <c r="B37" s="10">
        <v>0.22591506462474203</v>
      </c>
      <c r="C37" s="10">
        <v>0.24444444444444444</v>
      </c>
      <c r="D37" s="10">
        <v>0.50454397367566084</v>
      </c>
    </row>
    <row r="38" spans="1:4" x14ac:dyDescent="0.2">
      <c r="A38" s="9" t="s">
        <v>291</v>
      </c>
      <c r="B38" s="10">
        <v>6.7340067340067337E-3</v>
      </c>
      <c r="C38" s="10">
        <v>0.26666666666666666</v>
      </c>
      <c r="D38" s="10">
        <v>0.46733524770966506</v>
      </c>
    </row>
    <row r="39" spans="1:4" x14ac:dyDescent="0.2">
      <c r="A39" s="9" t="s">
        <v>280</v>
      </c>
      <c r="B39" s="10">
        <v>0.32344954925600089</v>
      </c>
      <c r="C39" s="10">
        <v>0</v>
      </c>
      <c r="D39" s="10">
        <v>1</v>
      </c>
    </row>
    <row r="40" spans="1:4" x14ac:dyDescent="0.2">
      <c r="A40" s="9" t="s">
        <v>281</v>
      </c>
      <c r="B40" s="10">
        <v>0.30987292277614858</v>
      </c>
      <c r="C40" s="10">
        <v>0.35555555555555557</v>
      </c>
      <c r="D40" s="10">
        <v>0.50245898131383893</v>
      </c>
    </row>
    <row r="41" spans="1:4" x14ac:dyDescent="0.2">
      <c r="A41" s="9" t="s">
        <v>290</v>
      </c>
      <c r="B41" s="10">
        <v>0.78005865102639294</v>
      </c>
      <c r="C41" s="10">
        <v>0.28888888888888886</v>
      </c>
      <c r="D41" s="10">
        <v>0.55403560765284754</v>
      </c>
    </row>
    <row r="42" spans="1:4" x14ac:dyDescent="0.2">
      <c r="A42" s="9" t="s">
        <v>282</v>
      </c>
      <c r="B42" s="10">
        <v>0.24025198218746605</v>
      </c>
      <c r="C42" s="10">
        <v>0.37777777777777777</v>
      </c>
      <c r="D42" s="10">
        <v>0.53241741478391369</v>
      </c>
    </row>
    <row r="43" spans="1:4" x14ac:dyDescent="0.2">
      <c r="A43" s="9" t="s">
        <v>283</v>
      </c>
      <c r="B43" s="10">
        <v>0.22026718800912348</v>
      </c>
      <c r="C43" s="10">
        <v>0.17777777777777778</v>
      </c>
      <c r="D43" s="10">
        <v>0.51757562786013644</v>
      </c>
    </row>
    <row r="44" spans="1:4" x14ac:dyDescent="0.2">
      <c r="A44" s="9" t="s">
        <v>284</v>
      </c>
      <c r="B44" s="10">
        <v>0.39296187683284456</v>
      </c>
      <c r="C44" s="10">
        <v>0.24444444444444444</v>
      </c>
      <c r="D44" s="10">
        <v>0.47612090370698501</v>
      </c>
    </row>
    <row r="45" spans="1:4" x14ac:dyDescent="0.2">
      <c r="A45" s="9" t="s">
        <v>285</v>
      </c>
      <c r="B45" s="10">
        <v>0.19995655479526447</v>
      </c>
      <c r="C45" s="10">
        <v>0.42222222222222222</v>
      </c>
      <c r="D45" s="10">
        <v>0.42243461000551391</v>
      </c>
    </row>
    <row r="46" spans="1:4" x14ac:dyDescent="0.2">
      <c r="A46" s="9" t="s">
        <v>296</v>
      </c>
      <c r="B46" s="10">
        <v>0.5121103508200282</v>
      </c>
      <c r="C46" s="10">
        <v>0.35555555555555557</v>
      </c>
      <c r="D46" s="10">
        <v>0.4345259930117325</v>
      </c>
    </row>
    <row r="47" spans="1:4" x14ac:dyDescent="0.2">
      <c r="A47" s="9" t="s">
        <v>286</v>
      </c>
      <c r="B47" s="10">
        <v>0.15021179537308568</v>
      </c>
      <c r="C47" s="10">
        <v>0.28888888888888886</v>
      </c>
      <c r="D47" s="10">
        <v>0.4095357308244853</v>
      </c>
    </row>
    <row r="48" spans="1:4" x14ac:dyDescent="0.2">
      <c r="A48" s="9" t="s">
        <v>292</v>
      </c>
      <c r="B48" s="10">
        <v>3.4756163788421854E-3</v>
      </c>
      <c r="C48" s="10">
        <v>0.24444444444444444</v>
      </c>
      <c r="D48" s="10">
        <v>0.48526674240596351</v>
      </c>
    </row>
    <row r="49" spans="1:4" x14ac:dyDescent="0.2">
      <c r="A49" s="9" t="s">
        <v>287</v>
      </c>
      <c r="B49" s="10">
        <v>0.19626371239274465</v>
      </c>
      <c r="C49" s="10">
        <v>0.1111111111111111</v>
      </c>
      <c r="D49" s="10">
        <v>0.62369530369208959</v>
      </c>
    </row>
    <row r="50" spans="1:4" x14ac:dyDescent="0.2">
      <c r="A50" s="9" t="s">
        <v>304</v>
      </c>
      <c r="B50" s="10">
        <v>1.6291951775822744E-3</v>
      </c>
      <c r="C50" s="10">
        <v>0.15555555555555556</v>
      </c>
      <c r="D50" s="10">
        <v>0.23324731278622832</v>
      </c>
    </row>
    <row r="51" spans="1:4" x14ac:dyDescent="0.2">
      <c r="A51" s="9" t="s">
        <v>288</v>
      </c>
      <c r="B51" s="10">
        <v>0.13250787444335832</v>
      </c>
      <c r="C51" s="10">
        <v>0.51111111111111107</v>
      </c>
      <c r="D51" s="10">
        <v>0.46513655149873739</v>
      </c>
    </row>
    <row r="52" spans="1:4" x14ac:dyDescent="0.2">
      <c r="A52" s="9" t="s">
        <v>258</v>
      </c>
      <c r="B52" s="10">
        <v>1</v>
      </c>
      <c r="C52" s="10">
        <v>0.17777777777777778</v>
      </c>
      <c r="D52" s="10">
        <v>0.7558023648140999</v>
      </c>
    </row>
    <row r="53" spans="1:4" x14ac:dyDescent="0.2">
      <c r="A53" s="9" t="s">
        <v>305</v>
      </c>
      <c r="B53" s="10">
        <v>6.3755837949386343E-2</v>
      </c>
      <c r="C53" s="10">
        <v>0.28888888888888886</v>
      </c>
      <c r="D53" s="10">
        <v>0.45377204158831264</v>
      </c>
    </row>
    <row r="54" spans="1:4" x14ac:dyDescent="0.2">
      <c r="A54" s="9" t="s">
        <v>295</v>
      </c>
      <c r="B54" s="10">
        <v>6.8426197458455523E-3</v>
      </c>
      <c r="C54" s="10">
        <v>0.22222222222222221</v>
      </c>
      <c r="D54" s="10">
        <v>0.48852700595214343</v>
      </c>
    </row>
    <row r="55" spans="1:4" x14ac:dyDescent="0.2">
      <c r="A55" s="9" t="s">
        <v>289</v>
      </c>
      <c r="B55" s="10">
        <v>6.4190289996741604E-2</v>
      </c>
      <c r="C55" s="10">
        <v>4.4444444444444446E-2</v>
      </c>
      <c r="D55" s="10">
        <v>0.96085785667611745</v>
      </c>
    </row>
    <row r="56" spans="1:4" x14ac:dyDescent="0.2">
      <c r="A56" s="9" t="s">
        <v>406</v>
      </c>
      <c r="B56" s="10">
        <v>0.19120694120694121</v>
      </c>
      <c r="C56" s="10">
        <v>0.26196581196581192</v>
      </c>
      <c r="D56" s="10">
        <v>0.52208475652749609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5"/>
  <sheetViews>
    <sheetView topLeftCell="A2" workbookViewId="0">
      <selection activeCell="M8" sqref="M8"/>
    </sheetView>
  </sheetViews>
  <sheetFormatPr baseColWidth="10" defaultColWidth="8.83203125" defaultRowHeight="15" x14ac:dyDescent="0.2"/>
  <cols>
    <col min="2" max="2" width="10.33203125" bestFit="1" customWidth="1"/>
    <col min="3" max="3" width="9.33203125" bestFit="1" customWidth="1"/>
    <col min="4" max="4" width="18.1640625" bestFit="1" customWidth="1"/>
    <col min="5" max="5" width="9.5" bestFit="1" customWidth="1"/>
    <col min="6" max="6" width="6.33203125" bestFit="1" customWidth="1"/>
    <col min="7" max="7" width="9.6640625" bestFit="1" customWidth="1"/>
    <col min="8" max="8" width="7.83203125" bestFit="1" customWidth="1"/>
    <col min="9" max="9" width="5.33203125" bestFit="1" customWidth="1"/>
    <col min="10" max="12" width="9" bestFit="1" customWidth="1"/>
    <col min="13" max="13" width="12.83203125" bestFit="1" customWidth="1"/>
    <col min="14" max="14" width="7.33203125" bestFit="1" customWidth="1"/>
    <col min="15" max="16" width="9.33203125" bestFit="1" customWidth="1"/>
    <col min="17" max="17" width="11.6640625" bestFit="1" customWidth="1"/>
    <col min="18" max="18" width="7.5" bestFit="1" customWidth="1"/>
    <col min="19" max="19" width="4.83203125" bestFit="1" customWidth="1"/>
    <col min="20" max="20" width="8" bestFit="1" customWidth="1"/>
    <col min="21" max="21" width="7.1640625" bestFit="1" customWidth="1"/>
    <col min="22" max="22" width="5.5" bestFit="1" customWidth="1"/>
    <col min="23" max="23" width="13.33203125" bestFit="1" customWidth="1"/>
    <col min="24" max="24" width="10" bestFit="1" customWidth="1"/>
    <col min="25" max="25" width="12.6640625" bestFit="1" customWidth="1"/>
    <col min="26" max="26" width="8.1640625" bestFit="1" customWidth="1"/>
    <col min="28" max="28" width="13.83203125" bestFit="1" customWidth="1"/>
    <col min="30" max="33" width="11.6640625" bestFit="1" customWidth="1"/>
  </cols>
  <sheetData>
    <row r="1" spans="1:33" x14ac:dyDescent="0.2">
      <c r="A1" t="s">
        <v>399</v>
      </c>
      <c r="B1" s="2" t="s">
        <v>0</v>
      </c>
      <c r="C1" s="2" t="s">
        <v>358</v>
      </c>
      <c r="D1" t="s">
        <v>1</v>
      </c>
      <c r="E1" t="s">
        <v>412</v>
      </c>
      <c r="F1" t="s">
        <v>378</v>
      </c>
      <c r="G1" t="s">
        <v>413</v>
      </c>
      <c r="H1" t="s">
        <v>345</v>
      </c>
      <c r="I1" t="s">
        <v>324</v>
      </c>
      <c r="J1" t="s">
        <v>332</v>
      </c>
      <c r="K1" t="s">
        <v>333</v>
      </c>
      <c r="L1" t="s">
        <v>334</v>
      </c>
      <c r="M1" t="s">
        <v>335</v>
      </c>
      <c r="N1" t="s">
        <v>330</v>
      </c>
      <c r="O1" t="s">
        <v>331</v>
      </c>
      <c r="P1" t="s">
        <v>370</v>
      </c>
      <c r="Q1" t="s">
        <v>414</v>
      </c>
      <c r="R1" t="s">
        <v>407</v>
      </c>
      <c r="S1" t="s">
        <v>325</v>
      </c>
      <c r="T1" t="s">
        <v>326</v>
      </c>
      <c r="U1" t="s">
        <v>327</v>
      </c>
      <c r="V1" t="s">
        <v>328</v>
      </c>
      <c r="W1" t="s">
        <v>351</v>
      </c>
      <c r="X1" t="s">
        <v>352</v>
      </c>
      <c r="Y1" t="s">
        <v>329</v>
      </c>
      <c r="Z1" t="s">
        <v>356</v>
      </c>
      <c r="AA1" t="s">
        <v>369</v>
      </c>
      <c r="AB1" s="2" t="s">
        <v>371</v>
      </c>
      <c r="AC1" s="3" t="s">
        <v>419</v>
      </c>
      <c r="AD1" s="3" t="s">
        <v>429</v>
      </c>
      <c r="AE1" s="3" t="s">
        <v>428</v>
      </c>
      <c r="AF1" s="3" t="s">
        <v>427</v>
      </c>
      <c r="AG1" s="3" t="s">
        <v>426</v>
      </c>
    </row>
    <row r="2" spans="1:33" x14ac:dyDescent="0.2">
      <c r="A2" t="s">
        <v>400</v>
      </c>
      <c r="B2" s="2" t="s">
        <v>359</v>
      </c>
      <c r="C2">
        <v>1</v>
      </c>
      <c r="D2" t="s">
        <v>2</v>
      </c>
      <c r="E2">
        <v>1101</v>
      </c>
      <c r="F2" t="s">
        <v>380</v>
      </c>
      <c r="G2">
        <v>5</v>
      </c>
      <c r="H2">
        <v>1551</v>
      </c>
      <c r="I2" s="1">
        <v>11.464900016784668</v>
      </c>
      <c r="J2" s="1">
        <v>34.522102355957031</v>
      </c>
      <c r="K2" s="1">
        <v>54.448497772216797</v>
      </c>
      <c r="L2" s="1">
        <v>11.029299736022949</v>
      </c>
      <c r="M2" s="1">
        <v>6.5904402732849121</v>
      </c>
      <c r="N2" s="1">
        <v>2347</v>
      </c>
      <c r="O2" s="1">
        <v>10</v>
      </c>
      <c r="P2" s="1">
        <v>185.96199999999999</v>
      </c>
      <c r="Q2" s="1">
        <v>2262</v>
      </c>
      <c r="R2" s="1">
        <v>14</v>
      </c>
      <c r="S2" s="1">
        <v>13.221</v>
      </c>
      <c r="T2" s="1">
        <v>175.67953559999998</v>
      </c>
      <c r="U2" s="1">
        <v>82.454999999999998</v>
      </c>
      <c r="V2" s="1">
        <v>8.6767263412475586</v>
      </c>
      <c r="W2" s="1">
        <v>2190</v>
      </c>
      <c r="X2" s="1">
        <v>13522</v>
      </c>
      <c r="Y2" s="1">
        <v>43</v>
      </c>
      <c r="Z2" s="1">
        <v>478.042390103218</v>
      </c>
      <c r="AA2" s="1">
        <v>135.68100000000001</v>
      </c>
      <c r="AB2">
        <f t="shared" ref="AB2:AB65" si="0">(H2/(AA2*1000))*10000</f>
        <v>114.31224710902779</v>
      </c>
      <c r="AC2">
        <f>((P2*1000)/Q2)</f>
        <v>82.211317418213966</v>
      </c>
      <c r="AD2">
        <f t="shared" ref="AD2:AD65" si="1">(N2-MIN($N$2:$N$325))/(MAX($N$2:$N$325)-MIN($N$2:$N$325))</f>
        <v>0.25491473878570653</v>
      </c>
      <c r="AE2">
        <f t="shared" ref="AE2:AE65" si="2">(R2-MIN($R$2:$R$325))/(MAX($R$2:$R$325)-MIN($R$2:$R$325))</f>
        <v>0.31111111111111112</v>
      </c>
      <c r="AF2">
        <f t="shared" ref="AF2:AF65" si="3">(I2-MIN($I$2:$I$325))/(MAX($I$2:$I$325)-MIN($I$2:$I$325))</f>
        <v>0.59322511251642118</v>
      </c>
      <c r="AG2">
        <f t="shared" ref="AG2:AG65" si="4">(J2-MIN($I$2:$I$325))/(MAX($I$2:$I$325)-MIN($I$2:$I$325))</f>
        <v>2.7784747134796319</v>
      </c>
    </row>
    <row r="3" spans="1:33" x14ac:dyDescent="0.2">
      <c r="A3" t="s">
        <v>400</v>
      </c>
      <c r="B3" s="2" t="s">
        <v>359</v>
      </c>
      <c r="C3">
        <v>1</v>
      </c>
      <c r="D3" t="s">
        <v>3</v>
      </c>
      <c r="E3">
        <v>1107</v>
      </c>
      <c r="F3" t="s">
        <v>379</v>
      </c>
      <c r="G3">
        <v>5</v>
      </c>
      <c r="H3">
        <v>564</v>
      </c>
      <c r="I3" s="1">
        <v>10.206899642944336</v>
      </c>
      <c r="J3" s="1">
        <v>48.882999420166016</v>
      </c>
      <c r="K3" s="1">
        <v>47.831802368164062</v>
      </c>
      <c r="L3" s="1">
        <v>3.2852001190185547</v>
      </c>
      <c r="M3" s="1">
        <v>7.8314199447631836</v>
      </c>
      <c r="N3" s="1">
        <v>1130</v>
      </c>
      <c r="O3" s="1">
        <v>7</v>
      </c>
      <c r="P3" s="1">
        <v>93.843000000000004</v>
      </c>
      <c r="Q3" s="1">
        <v>573</v>
      </c>
      <c r="R3" s="1">
        <v>20</v>
      </c>
      <c r="S3" s="1">
        <v>2.8839999999999999</v>
      </c>
      <c r="T3" s="1">
        <v>8.631612689999999</v>
      </c>
      <c r="U3" s="1">
        <v>8.3849999999999998</v>
      </c>
      <c r="V3" s="1">
        <v>0.72098457813262939</v>
      </c>
      <c r="W3" s="1">
        <v>980</v>
      </c>
      <c r="X3" s="1">
        <v>6039</v>
      </c>
      <c r="Y3" s="1">
        <v>15</v>
      </c>
      <c r="Z3" s="1">
        <v>365.43070825574182</v>
      </c>
      <c r="AA3" s="1">
        <v>61.3</v>
      </c>
      <c r="AB3">
        <f t="shared" si="0"/>
        <v>92.006525285481231</v>
      </c>
      <c r="AC3">
        <f t="shared" ref="AC3:AC66" si="5">((P3*1000)/Q3)</f>
        <v>163.77486910994764</v>
      </c>
      <c r="AD3">
        <f t="shared" si="1"/>
        <v>0.12273270337786467</v>
      </c>
      <c r="AE3">
        <f t="shared" si="2"/>
        <v>0.44444444444444442</v>
      </c>
      <c r="AF3">
        <f t="shared" si="3"/>
        <v>0.47399794980571602</v>
      </c>
      <c r="AG3">
        <f t="shared" si="4"/>
        <v>4.1395307565070487</v>
      </c>
    </row>
    <row r="4" spans="1:33" x14ac:dyDescent="0.2">
      <c r="A4" t="s">
        <v>400</v>
      </c>
      <c r="B4" s="2" t="s">
        <v>359</v>
      </c>
      <c r="C4">
        <v>1</v>
      </c>
      <c r="D4" t="s">
        <v>4</v>
      </c>
      <c r="E4">
        <v>1401</v>
      </c>
      <c r="F4" t="s">
        <v>379</v>
      </c>
      <c r="G4">
        <v>3</v>
      </c>
      <c r="H4">
        <v>71</v>
      </c>
      <c r="I4" s="1">
        <v>9.7118196487426758</v>
      </c>
      <c r="J4" s="1">
        <v>53.707401275634766</v>
      </c>
      <c r="K4" s="1">
        <v>43.687400817871094</v>
      </c>
      <c r="L4" s="1">
        <v>2.6052000522613525</v>
      </c>
      <c r="M4" s="1">
        <v>4.4934601783752441</v>
      </c>
      <c r="N4" s="1">
        <v>41</v>
      </c>
      <c r="O4" s="1">
        <v>0</v>
      </c>
      <c r="P4" s="1">
        <v>17.327000000000002</v>
      </c>
      <c r="Q4" s="1">
        <v>13766</v>
      </c>
      <c r="R4" s="1">
        <v>13</v>
      </c>
      <c r="S4" s="1">
        <v>0.58199999999999996</v>
      </c>
      <c r="T4" s="1">
        <v>32.92564935</v>
      </c>
      <c r="U4" s="1">
        <v>4.47</v>
      </c>
      <c r="V4" s="1">
        <v>1.2204251289367676</v>
      </c>
      <c r="W4" s="1">
        <v>157</v>
      </c>
      <c r="X4" s="1">
        <v>755</v>
      </c>
      <c r="Y4" s="1">
        <v>1</v>
      </c>
      <c r="Z4" s="1">
        <v>360.69863313609466</v>
      </c>
      <c r="AA4" s="1">
        <v>12.99</v>
      </c>
      <c r="AB4">
        <f t="shared" si="0"/>
        <v>54.657428791377981</v>
      </c>
      <c r="AC4">
        <f t="shared" si="5"/>
        <v>1.258680807787302</v>
      </c>
      <c r="AD4">
        <f t="shared" si="1"/>
        <v>4.4531334853915496E-3</v>
      </c>
      <c r="AE4">
        <f t="shared" si="2"/>
        <v>0.28888888888888886</v>
      </c>
      <c r="AF4">
        <f t="shared" si="3"/>
        <v>0.42707667358756751</v>
      </c>
      <c r="AG4">
        <f t="shared" si="4"/>
        <v>4.5967641222236839</v>
      </c>
    </row>
    <row r="5" spans="1:33" x14ac:dyDescent="0.2">
      <c r="A5" t="s">
        <v>400</v>
      </c>
      <c r="B5" s="2" t="s">
        <v>359</v>
      </c>
      <c r="C5">
        <v>1</v>
      </c>
      <c r="D5" t="s">
        <v>5</v>
      </c>
      <c r="E5">
        <v>1402</v>
      </c>
      <c r="F5" t="s">
        <v>379</v>
      </c>
      <c r="G5">
        <v>1</v>
      </c>
      <c r="H5">
        <v>8</v>
      </c>
      <c r="I5" s="1">
        <v>5.2056097984313965</v>
      </c>
      <c r="J5" s="1">
        <v>82.575798034667969</v>
      </c>
      <c r="K5" s="1">
        <v>16.66670036315918</v>
      </c>
      <c r="L5" s="1">
        <v>0.75760000944137573</v>
      </c>
      <c r="M5" s="1">
        <v>0</v>
      </c>
      <c r="N5" s="1">
        <v>0</v>
      </c>
      <c r="O5" s="1">
        <v>0</v>
      </c>
      <c r="P5" s="1">
        <v>0.99</v>
      </c>
      <c r="Q5" s="1">
        <v>2200</v>
      </c>
      <c r="R5" s="1">
        <v>15</v>
      </c>
      <c r="S5" s="1">
        <v>6.8000000000000005E-2</v>
      </c>
      <c r="T5" s="1">
        <v>5.2062209999999998E-2</v>
      </c>
      <c r="U5" s="1">
        <v>4.2000000000000003E-2</v>
      </c>
      <c r="V5" s="1">
        <v>1.1543738655745983E-2</v>
      </c>
      <c r="W5" s="1">
        <v>21</v>
      </c>
      <c r="X5" s="1">
        <v>66</v>
      </c>
      <c r="Y5" s="1">
        <v>1</v>
      </c>
      <c r="Z5" s="1">
        <v>379.77361111111111</v>
      </c>
      <c r="AA5" s="1">
        <v>0.59</v>
      </c>
      <c r="AB5">
        <f t="shared" si="0"/>
        <v>135.59322033898306</v>
      </c>
      <c r="AC5">
        <f t="shared" si="5"/>
        <v>0.45</v>
      </c>
      <c r="AD5">
        <f t="shared" si="1"/>
        <v>0</v>
      </c>
      <c r="AE5">
        <f t="shared" si="2"/>
        <v>0.33333333333333331</v>
      </c>
      <c r="AF5">
        <f t="shared" si="3"/>
        <v>0</v>
      </c>
      <c r="AG5">
        <f t="shared" si="4"/>
        <v>7.3327704932546185</v>
      </c>
    </row>
    <row r="6" spans="1:33" x14ac:dyDescent="0.2">
      <c r="A6" t="s">
        <v>400</v>
      </c>
      <c r="B6" s="2" t="s">
        <v>359</v>
      </c>
      <c r="C6">
        <v>1</v>
      </c>
      <c r="D6" t="s">
        <v>6</v>
      </c>
      <c r="E6">
        <v>1404</v>
      </c>
      <c r="F6" t="s">
        <v>379</v>
      </c>
      <c r="G6">
        <v>1</v>
      </c>
      <c r="H6">
        <v>25</v>
      </c>
      <c r="I6" s="1">
        <v>8.9076900482177734</v>
      </c>
      <c r="J6" s="1">
        <v>54.887199401855469</v>
      </c>
      <c r="K6" s="1">
        <v>41.729301452636719</v>
      </c>
      <c r="L6" s="1">
        <v>3.3835000991821289</v>
      </c>
      <c r="M6" s="1">
        <v>4.7049999237060547</v>
      </c>
      <c r="N6" s="1">
        <v>1</v>
      </c>
      <c r="O6" s="1">
        <v>0</v>
      </c>
      <c r="P6" s="1">
        <v>3.37</v>
      </c>
      <c r="Q6" s="1">
        <v>10475</v>
      </c>
      <c r="R6" s="1">
        <v>10</v>
      </c>
      <c r="S6" s="1">
        <v>0.11700000000000001</v>
      </c>
      <c r="T6" s="1">
        <v>0.83264413999999998</v>
      </c>
      <c r="U6" s="1">
        <v>0.35299999999999998</v>
      </c>
      <c r="V6" s="1">
        <v>3.8494177162647247E-2</v>
      </c>
      <c r="W6" s="1">
        <v>37</v>
      </c>
      <c r="X6" s="1">
        <v>60</v>
      </c>
      <c r="Y6" s="1">
        <v>1</v>
      </c>
      <c r="Z6" s="1">
        <v>327.60320652173914</v>
      </c>
      <c r="AA6" s="1">
        <v>2.109</v>
      </c>
      <c r="AB6">
        <f t="shared" si="0"/>
        <v>118.53959222380274</v>
      </c>
      <c r="AC6">
        <f t="shared" si="5"/>
        <v>0.32171837708830547</v>
      </c>
      <c r="AD6">
        <f t="shared" si="1"/>
        <v>1.0861301183881829E-4</v>
      </c>
      <c r="AE6">
        <f t="shared" si="2"/>
        <v>0.22222222222222221</v>
      </c>
      <c r="AF6">
        <f t="shared" si="3"/>
        <v>0.35086517737823059</v>
      </c>
      <c r="AG6">
        <f t="shared" si="4"/>
        <v>4.708579655895818</v>
      </c>
    </row>
    <row r="7" spans="1:33" x14ac:dyDescent="0.2">
      <c r="A7" t="s">
        <v>400</v>
      </c>
      <c r="B7" s="2" t="s">
        <v>359</v>
      </c>
      <c r="C7">
        <v>1</v>
      </c>
      <c r="D7" t="s">
        <v>7</v>
      </c>
      <c r="E7">
        <v>1405</v>
      </c>
      <c r="F7" t="s">
        <v>379</v>
      </c>
      <c r="G7">
        <v>3</v>
      </c>
      <c r="H7">
        <v>26</v>
      </c>
      <c r="I7" s="1">
        <v>9.2242403030395508</v>
      </c>
      <c r="J7" s="1">
        <v>51.470600128173828</v>
      </c>
      <c r="K7" s="1">
        <v>40.686302185058594</v>
      </c>
      <c r="L7" s="1">
        <v>7.8431000709533691</v>
      </c>
      <c r="M7" s="1">
        <v>7.6967597007751465</v>
      </c>
      <c r="N7" s="1">
        <v>10</v>
      </c>
      <c r="O7" s="1">
        <v>0</v>
      </c>
      <c r="P7" s="1">
        <v>18.603999999999999</v>
      </c>
      <c r="Q7" s="1">
        <v>8934</v>
      </c>
      <c r="R7" s="1">
        <v>14</v>
      </c>
      <c r="S7" s="1">
        <v>0.3</v>
      </c>
      <c r="T7" s="1">
        <v>0.29131699</v>
      </c>
      <c r="U7" s="1">
        <v>0.624</v>
      </c>
      <c r="V7" s="1">
        <v>9.7209326922893524E-2</v>
      </c>
      <c r="W7" s="1">
        <v>72</v>
      </c>
      <c r="X7" s="1">
        <v>224</v>
      </c>
      <c r="Y7" s="1">
        <v>1</v>
      </c>
      <c r="Z7" s="1">
        <v>351.00772602739727</v>
      </c>
      <c r="AA7" s="1">
        <v>16.971</v>
      </c>
      <c r="AB7">
        <f t="shared" si="0"/>
        <v>15.320252194920746</v>
      </c>
      <c r="AC7">
        <f t="shared" si="5"/>
        <v>2.082381911797627</v>
      </c>
      <c r="AD7">
        <f t="shared" si="1"/>
        <v>1.086130118388183E-3</v>
      </c>
      <c r="AE7">
        <f t="shared" si="2"/>
        <v>0.31111111111111112</v>
      </c>
      <c r="AF7">
        <f t="shared" si="3"/>
        <v>0.3808662723878744</v>
      </c>
      <c r="AG7">
        <f t="shared" si="4"/>
        <v>4.3847709782584774</v>
      </c>
    </row>
    <row r="8" spans="1:33" x14ac:dyDescent="0.2">
      <c r="A8" t="s">
        <v>400</v>
      </c>
      <c r="B8" s="2" t="s">
        <v>8</v>
      </c>
      <c r="C8">
        <v>2</v>
      </c>
      <c r="D8" t="s">
        <v>8</v>
      </c>
      <c r="E8">
        <v>2101</v>
      </c>
      <c r="F8" t="s">
        <v>380</v>
      </c>
      <c r="G8">
        <v>5</v>
      </c>
      <c r="H8">
        <v>1896</v>
      </c>
      <c r="I8" s="1">
        <v>11.635700225830078</v>
      </c>
      <c r="J8" s="1">
        <v>35.201499938964844</v>
      </c>
      <c r="K8" s="1">
        <v>52.730697631835938</v>
      </c>
      <c r="L8" s="1">
        <v>12.06779956817627</v>
      </c>
      <c r="M8" s="1">
        <v>10.890700340270996</v>
      </c>
      <c r="N8" s="1">
        <v>4012</v>
      </c>
      <c r="O8" s="1">
        <v>19</v>
      </c>
      <c r="P8" s="1">
        <v>372.97300000000001</v>
      </c>
      <c r="Q8" s="1">
        <v>30718</v>
      </c>
      <c r="R8" s="1">
        <v>7</v>
      </c>
      <c r="S8" s="1">
        <v>16.869</v>
      </c>
      <c r="T8" s="1">
        <v>292.45810239999997</v>
      </c>
      <c r="U8" s="1">
        <v>121.527</v>
      </c>
      <c r="V8" s="1">
        <v>23.546865463256836</v>
      </c>
      <c r="W8" s="1">
        <v>3214</v>
      </c>
      <c r="X8" s="1">
        <v>23448</v>
      </c>
      <c r="Y8" s="1">
        <v>44</v>
      </c>
      <c r="Z8" s="1">
        <v>557.86172629547957</v>
      </c>
      <c r="AA8" s="1">
        <v>269.137</v>
      </c>
      <c r="AB8">
        <f t="shared" si="0"/>
        <v>70.447392963434979</v>
      </c>
      <c r="AC8">
        <f>((P8*1000)/Q8)</f>
        <v>12.141838661371184</v>
      </c>
      <c r="AD8">
        <f t="shared" si="1"/>
        <v>0.43575540349733899</v>
      </c>
      <c r="AE8">
        <f t="shared" si="2"/>
        <v>0.15555555555555556</v>
      </c>
      <c r="AF8">
        <f t="shared" si="3"/>
        <v>0.60941272639821498</v>
      </c>
      <c r="AG8">
        <f t="shared" si="4"/>
        <v>2.8428647151512956</v>
      </c>
    </row>
    <row r="9" spans="1:33" x14ac:dyDescent="0.2">
      <c r="A9" t="s">
        <v>400</v>
      </c>
      <c r="B9" s="2" t="s">
        <v>8</v>
      </c>
      <c r="C9">
        <v>2</v>
      </c>
      <c r="D9" t="s">
        <v>9</v>
      </c>
      <c r="E9">
        <v>2102</v>
      </c>
      <c r="F9" t="s">
        <v>379</v>
      </c>
      <c r="G9">
        <v>2</v>
      </c>
      <c r="H9">
        <v>72</v>
      </c>
      <c r="I9" s="1">
        <v>9.960780143737793</v>
      </c>
      <c r="J9" s="1">
        <v>50</v>
      </c>
      <c r="K9" s="1">
        <v>45.224700927734375</v>
      </c>
      <c r="L9" s="1">
        <v>4.7753000259399414</v>
      </c>
      <c r="M9" s="1">
        <v>17.205089569091797</v>
      </c>
      <c r="N9" s="1">
        <v>67</v>
      </c>
      <c r="O9" s="1">
        <v>0</v>
      </c>
      <c r="P9" s="1">
        <v>11.096</v>
      </c>
      <c r="Q9" s="1">
        <v>3804</v>
      </c>
      <c r="R9" s="1">
        <v>6</v>
      </c>
      <c r="S9" s="1">
        <v>0.51600000000000001</v>
      </c>
      <c r="T9" s="1">
        <v>11.54285005</v>
      </c>
      <c r="U9" s="1">
        <v>2.11</v>
      </c>
      <c r="V9" s="1">
        <v>0.3735412061214447</v>
      </c>
      <c r="W9" s="1">
        <v>107</v>
      </c>
      <c r="X9" s="1">
        <v>409</v>
      </c>
      <c r="Y9" s="1">
        <v>1</v>
      </c>
      <c r="Z9" s="1">
        <v>417.04167741935487</v>
      </c>
      <c r="AA9" s="1">
        <v>8.0150000000000006</v>
      </c>
      <c r="AB9">
        <f t="shared" si="0"/>
        <v>89.831565814098553</v>
      </c>
      <c r="AC9">
        <f t="shared" si="5"/>
        <v>2.9169295478443744</v>
      </c>
      <c r="AD9">
        <f t="shared" si="1"/>
        <v>7.2770717932008257E-3</v>
      </c>
      <c r="AE9">
        <f t="shared" si="2"/>
        <v>0.13333333333333333</v>
      </c>
      <c r="AF9">
        <f t="shared" si="3"/>
        <v>0.45067193958475227</v>
      </c>
      <c r="AG9">
        <f t="shared" si="4"/>
        <v>4.2453946438708225</v>
      </c>
    </row>
    <row r="10" spans="1:33" x14ac:dyDescent="0.2">
      <c r="A10" t="s">
        <v>400</v>
      </c>
      <c r="B10" s="2" t="s">
        <v>8</v>
      </c>
      <c r="C10">
        <v>2</v>
      </c>
      <c r="D10" t="s">
        <v>10</v>
      </c>
      <c r="E10">
        <v>2103</v>
      </c>
      <c r="F10" t="s">
        <v>379</v>
      </c>
      <c r="G10">
        <v>1</v>
      </c>
      <c r="H10">
        <v>19</v>
      </c>
      <c r="I10" s="1">
        <v>9.4230804443359375</v>
      </c>
      <c r="J10" s="1">
        <v>47.142898559570312</v>
      </c>
      <c r="K10" s="1">
        <v>50</v>
      </c>
      <c r="L10" s="1">
        <v>2.8571000099182129</v>
      </c>
      <c r="M10" s="1">
        <v>13.255569458007812</v>
      </c>
      <c r="N10" s="1">
        <v>2</v>
      </c>
      <c r="O10" s="1">
        <v>0</v>
      </c>
      <c r="P10" s="1">
        <v>3.738</v>
      </c>
      <c r="Q10" s="1">
        <v>12886</v>
      </c>
      <c r="R10" s="1">
        <v>2</v>
      </c>
      <c r="S10" s="1">
        <v>9.0999999999999998E-2</v>
      </c>
      <c r="T10" s="1">
        <v>5.8303135399999997</v>
      </c>
      <c r="U10" s="1">
        <v>0.878</v>
      </c>
      <c r="V10" s="1">
        <v>0.47599890828132629</v>
      </c>
      <c r="W10" s="1">
        <v>12</v>
      </c>
      <c r="X10" s="1">
        <v>0</v>
      </c>
      <c r="Y10" s="1">
        <v>0</v>
      </c>
      <c r="Z10" s="1">
        <v>418.24166666666667</v>
      </c>
      <c r="AA10" s="1">
        <v>3.2519999999999998</v>
      </c>
      <c r="AB10">
        <f t="shared" si="0"/>
        <v>58.425584255842558</v>
      </c>
      <c r="AC10">
        <f t="shared" si="5"/>
        <v>0.29008225981685548</v>
      </c>
      <c r="AD10">
        <f t="shared" si="1"/>
        <v>2.1722602367763659E-4</v>
      </c>
      <c r="AE10">
        <f t="shared" si="2"/>
        <v>4.4444444444444446E-2</v>
      </c>
      <c r="AF10">
        <f t="shared" si="3"/>
        <v>0.39971137480019914</v>
      </c>
      <c r="AG10">
        <f t="shared" si="4"/>
        <v>3.9746124522255157</v>
      </c>
    </row>
    <row r="11" spans="1:33" x14ac:dyDescent="0.2">
      <c r="A11" t="s">
        <v>400</v>
      </c>
      <c r="B11" s="2" t="s">
        <v>8</v>
      </c>
      <c r="C11">
        <v>2</v>
      </c>
      <c r="D11" t="s">
        <v>11</v>
      </c>
      <c r="E11">
        <v>2104</v>
      </c>
      <c r="F11" t="s">
        <v>379</v>
      </c>
      <c r="G11">
        <v>2</v>
      </c>
      <c r="H11">
        <v>62</v>
      </c>
      <c r="I11" s="1">
        <v>10.280300140380859</v>
      </c>
      <c r="J11" s="1">
        <v>43.030300140380859</v>
      </c>
      <c r="K11" s="1">
        <v>46.969699859619141</v>
      </c>
      <c r="L11" s="1">
        <v>10</v>
      </c>
      <c r="M11" s="1">
        <v>11.14523983001709</v>
      </c>
      <c r="N11" s="1">
        <v>20</v>
      </c>
      <c r="O11" s="1">
        <v>2</v>
      </c>
      <c r="P11" s="1">
        <v>10.61</v>
      </c>
      <c r="Q11" s="1">
        <v>20405</v>
      </c>
      <c r="R11" s="1">
        <v>11</v>
      </c>
      <c r="S11" s="1">
        <v>0.66700000000000004</v>
      </c>
      <c r="T11" s="1">
        <v>161.90663190000001</v>
      </c>
      <c r="U11" s="1">
        <v>2.3959999999999999</v>
      </c>
      <c r="V11" s="1">
        <v>0.51533734798431396</v>
      </c>
      <c r="W11" s="1">
        <v>120</v>
      </c>
      <c r="X11" s="1">
        <v>772</v>
      </c>
      <c r="Y11" s="1">
        <v>2</v>
      </c>
      <c r="Z11" s="1">
        <v>641.89959090909099</v>
      </c>
      <c r="AA11" s="1">
        <v>7.5039999999999996</v>
      </c>
      <c r="AB11">
        <f t="shared" si="0"/>
        <v>82.622601279317692</v>
      </c>
      <c r="AC11">
        <f t="shared" si="5"/>
        <v>0.51997059544229352</v>
      </c>
      <c r="AD11">
        <f t="shared" si="1"/>
        <v>2.172260236776366E-3</v>
      </c>
      <c r="AE11">
        <f t="shared" si="2"/>
        <v>0.24444444444444444</v>
      </c>
      <c r="AF11">
        <f t="shared" si="3"/>
        <v>0.48095449229401088</v>
      </c>
      <c r="AG11">
        <f t="shared" si="4"/>
        <v>3.5848403574910477</v>
      </c>
    </row>
    <row r="12" spans="1:33" x14ac:dyDescent="0.2">
      <c r="A12" t="s">
        <v>400</v>
      </c>
      <c r="B12" s="2" t="s">
        <v>8</v>
      </c>
      <c r="C12">
        <v>2</v>
      </c>
      <c r="D12" t="s">
        <v>12</v>
      </c>
      <c r="E12">
        <v>2201</v>
      </c>
      <c r="F12" t="s">
        <v>380</v>
      </c>
      <c r="G12">
        <v>5</v>
      </c>
      <c r="H12">
        <v>740</v>
      </c>
      <c r="I12" s="1">
        <v>10.94219970703125</v>
      </c>
      <c r="J12" s="1">
        <v>40.568599700927734</v>
      </c>
      <c r="K12" s="1">
        <v>49.342700958251953</v>
      </c>
      <c r="L12" s="1">
        <v>10.088700294494629</v>
      </c>
      <c r="M12" s="1">
        <v>9.4588098526000977</v>
      </c>
      <c r="N12" s="1">
        <v>1297</v>
      </c>
      <c r="O12" s="1">
        <v>10</v>
      </c>
      <c r="P12" s="1">
        <v>148.78399999999999</v>
      </c>
      <c r="Q12" s="1">
        <v>15597</v>
      </c>
      <c r="R12" s="1">
        <v>9</v>
      </c>
      <c r="S12" s="1">
        <v>7.21</v>
      </c>
      <c r="T12" s="1">
        <v>60.226195509999997</v>
      </c>
      <c r="U12" s="1">
        <v>41.384</v>
      </c>
      <c r="V12" s="1">
        <v>7.035862922668457</v>
      </c>
      <c r="W12" s="1">
        <v>1506</v>
      </c>
      <c r="X12" s="1">
        <v>11507</v>
      </c>
      <c r="Y12" s="1">
        <v>25</v>
      </c>
      <c r="Z12" s="1">
        <v>518.11257109004737</v>
      </c>
      <c r="AA12" s="1">
        <v>105.05</v>
      </c>
      <c r="AB12">
        <f t="shared" si="0"/>
        <v>70.442646358876715</v>
      </c>
      <c r="AC12">
        <f t="shared" si="5"/>
        <v>9.5392703725075343</v>
      </c>
      <c r="AD12">
        <f t="shared" si="1"/>
        <v>0.14087107635494733</v>
      </c>
      <c r="AE12">
        <f t="shared" si="2"/>
        <v>0.2</v>
      </c>
      <c r="AF12">
        <f t="shared" si="3"/>
        <v>0.54368611699954339</v>
      </c>
      <c r="AG12">
        <f t="shared" si="4"/>
        <v>3.3515323514340132</v>
      </c>
    </row>
    <row r="13" spans="1:33" x14ac:dyDescent="0.2">
      <c r="A13" t="s">
        <v>400</v>
      </c>
      <c r="B13" s="2" t="s">
        <v>8</v>
      </c>
      <c r="C13">
        <v>2</v>
      </c>
      <c r="D13" t="s">
        <v>13</v>
      </c>
      <c r="E13">
        <v>2203</v>
      </c>
      <c r="F13" t="s">
        <v>379</v>
      </c>
      <c r="G13">
        <v>2</v>
      </c>
      <c r="H13">
        <v>59</v>
      </c>
      <c r="I13" s="1">
        <v>9.3999996185302734</v>
      </c>
      <c r="J13" s="1">
        <v>55.199996948242188</v>
      </c>
      <c r="K13" s="1">
        <v>36</v>
      </c>
      <c r="L13" s="1">
        <v>8.8000001907348633</v>
      </c>
      <c r="M13" s="1">
        <v>11.76002025604248</v>
      </c>
      <c r="N13" s="1">
        <v>30</v>
      </c>
      <c r="O13" s="1">
        <v>0</v>
      </c>
      <c r="P13" s="1">
        <v>9.2789999999999999</v>
      </c>
      <c r="Q13" s="1">
        <v>23439</v>
      </c>
      <c r="R13" s="1">
        <v>6</v>
      </c>
      <c r="S13" s="1">
        <v>0.53300000000000003</v>
      </c>
      <c r="T13" s="1">
        <v>0.92043350999999995</v>
      </c>
      <c r="U13" s="1">
        <v>1.32</v>
      </c>
      <c r="V13" s="1">
        <v>0.1442582756280899</v>
      </c>
      <c r="W13" s="1">
        <v>55</v>
      </c>
      <c r="X13" s="1">
        <v>168</v>
      </c>
      <c r="Y13" s="1">
        <v>1</v>
      </c>
      <c r="Z13" s="1">
        <v>507.19285344827591</v>
      </c>
      <c r="AA13" s="1">
        <v>70.289000000000001</v>
      </c>
      <c r="AB13">
        <f t="shared" si="0"/>
        <v>8.3939165445517787</v>
      </c>
      <c r="AC13">
        <f t="shared" si="5"/>
        <v>0.395878663765519</v>
      </c>
      <c r="AD13">
        <f t="shared" si="1"/>
        <v>3.2583903551645487E-3</v>
      </c>
      <c r="AE13">
        <f t="shared" si="2"/>
        <v>0.13333333333333333</v>
      </c>
      <c r="AF13">
        <f t="shared" si="3"/>
        <v>0.39752388628187013</v>
      </c>
      <c r="AG13">
        <f t="shared" si="4"/>
        <v>4.7382250874346896</v>
      </c>
    </row>
    <row r="14" spans="1:33" x14ac:dyDescent="0.2">
      <c r="A14" t="s">
        <v>400</v>
      </c>
      <c r="B14" s="2" t="s">
        <v>8</v>
      </c>
      <c r="C14">
        <v>2</v>
      </c>
      <c r="D14" t="s">
        <v>14</v>
      </c>
      <c r="E14">
        <v>2301</v>
      </c>
      <c r="F14" t="s">
        <v>379</v>
      </c>
      <c r="G14">
        <v>3</v>
      </c>
      <c r="H14">
        <v>135</v>
      </c>
      <c r="I14" s="1">
        <v>10.625</v>
      </c>
      <c r="J14" s="1">
        <v>41.687999725341797</v>
      </c>
      <c r="K14" s="1">
        <v>51.662399291992188</v>
      </c>
      <c r="L14" s="1">
        <v>6.6496000289916992</v>
      </c>
      <c r="M14" s="1">
        <v>6.4837298393249512</v>
      </c>
      <c r="N14" s="1">
        <v>100</v>
      </c>
      <c r="O14" s="1">
        <v>1</v>
      </c>
      <c r="P14" s="1">
        <v>21.327999999999999</v>
      </c>
      <c r="Q14" s="1">
        <v>4039</v>
      </c>
      <c r="R14" s="1">
        <v>13</v>
      </c>
      <c r="S14" s="1">
        <v>1.2250000000000001</v>
      </c>
      <c r="T14" s="1">
        <v>24.267120850000001</v>
      </c>
      <c r="U14" s="1">
        <v>4.319</v>
      </c>
      <c r="V14" s="1">
        <v>0.91477912664413452</v>
      </c>
      <c r="W14" s="1">
        <v>238</v>
      </c>
      <c r="X14" s="1">
        <v>1723</v>
      </c>
      <c r="Y14" s="1">
        <v>3</v>
      </c>
      <c r="Z14" s="1">
        <v>462.98375874125878</v>
      </c>
      <c r="AA14" s="1">
        <v>14.938000000000001</v>
      </c>
      <c r="AB14">
        <f t="shared" si="0"/>
        <v>90.3735439817914</v>
      </c>
      <c r="AC14">
        <f t="shared" si="5"/>
        <v>5.2805149789551873</v>
      </c>
      <c r="AD14">
        <f t="shared" si="1"/>
        <v>1.0861301183881828E-2</v>
      </c>
      <c r="AE14">
        <f t="shared" si="2"/>
        <v>0.28888888888888886</v>
      </c>
      <c r="AF14">
        <f t="shared" si="3"/>
        <v>0.51362347006522469</v>
      </c>
      <c r="AG14">
        <f t="shared" si="4"/>
        <v>3.4576236464959984</v>
      </c>
    </row>
    <row r="15" spans="1:33" x14ac:dyDescent="0.2">
      <c r="A15" t="s">
        <v>400</v>
      </c>
      <c r="B15" s="2" t="s">
        <v>8</v>
      </c>
      <c r="C15">
        <v>2</v>
      </c>
      <c r="D15" t="s">
        <v>15</v>
      </c>
      <c r="E15">
        <v>2302</v>
      </c>
      <c r="F15" t="s">
        <v>379</v>
      </c>
      <c r="G15">
        <v>1</v>
      </c>
      <c r="H15">
        <v>13</v>
      </c>
      <c r="I15" s="1">
        <v>11.16670036315918</v>
      </c>
      <c r="J15" s="1">
        <v>34.085197448730469</v>
      </c>
      <c r="K15" s="1">
        <v>59.649097442626953</v>
      </c>
      <c r="L15" s="1">
        <v>6.2656998634338379</v>
      </c>
      <c r="M15" s="1">
        <v>12.863069534301758</v>
      </c>
      <c r="N15" s="1">
        <v>13</v>
      </c>
      <c r="O15" s="1">
        <v>0</v>
      </c>
      <c r="P15" s="1">
        <v>3.65</v>
      </c>
      <c r="Q15" s="1">
        <v>12197</v>
      </c>
      <c r="R15" s="1">
        <v>7</v>
      </c>
      <c r="S15" s="1">
        <v>0.187</v>
      </c>
      <c r="T15" s="1">
        <v>0.68890178000000002</v>
      </c>
      <c r="U15" s="1">
        <v>1.3520000000000001</v>
      </c>
      <c r="V15" s="1">
        <v>0.15105284750461578</v>
      </c>
      <c r="W15" s="1">
        <v>53</v>
      </c>
      <c r="X15" s="1">
        <v>311</v>
      </c>
      <c r="Y15" s="1">
        <v>1</v>
      </c>
      <c r="Z15" s="1">
        <v>421.69739106145249</v>
      </c>
      <c r="AA15" s="1">
        <v>2.7749999999999999</v>
      </c>
      <c r="AB15">
        <f t="shared" si="0"/>
        <v>46.846846846846844</v>
      </c>
      <c r="AC15">
        <f t="shared" si="5"/>
        <v>0.29925391489710584</v>
      </c>
      <c r="AD15">
        <f t="shared" si="1"/>
        <v>1.4119691539046378E-3</v>
      </c>
      <c r="AE15">
        <f t="shared" si="2"/>
        <v>0.15555555555555556</v>
      </c>
      <c r="AF15">
        <f t="shared" si="3"/>
        <v>0.56496319832115993</v>
      </c>
      <c r="AG15">
        <f t="shared" si="4"/>
        <v>2.7370669893277007</v>
      </c>
    </row>
    <row r="16" spans="1:33" x14ac:dyDescent="0.2">
      <c r="A16" t="s">
        <v>400</v>
      </c>
      <c r="B16" s="2" t="s">
        <v>360</v>
      </c>
      <c r="C16">
        <v>3</v>
      </c>
      <c r="D16" t="s">
        <v>16</v>
      </c>
      <c r="E16">
        <v>3101</v>
      </c>
      <c r="F16" t="s">
        <v>380</v>
      </c>
      <c r="G16">
        <v>5</v>
      </c>
      <c r="H16">
        <v>657</v>
      </c>
      <c r="I16" s="1">
        <v>10.641400337219238</v>
      </c>
      <c r="J16" s="1">
        <v>41.733200073242188</v>
      </c>
      <c r="K16" s="1">
        <v>49.483299255371094</v>
      </c>
      <c r="L16" s="1">
        <v>8.7834997177124023</v>
      </c>
      <c r="M16" s="1">
        <v>9.1207199096679688</v>
      </c>
      <c r="N16" s="1">
        <v>1379</v>
      </c>
      <c r="O16" s="1">
        <v>5</v>
      </c>
      <c r="P16" s="1">
        <v>163.86600000000001</v>
      </c>
      <c r="Q16" s="1">
        <v>16681</v>
      </c>
      <c r="R16" s="1">
        <v>18</v>
      </c>
      <c r="S16" s="1">
        <v>7.46</v>
      </c>
      <c r="T16" s="1">
        <v>129.36168470000001</v>
      </c>
      <c r="U16" s="1">
        <v>59.28</v>
      </c>
      <c r="V16" s="1">
        <v>10.366430282592773</v>
      </c>
      <c r="W16" s="1">
        <v>1659</v>
      </c>
      <c r="X16" s="1">
        <v>10884</v>
      </c>
      <c r="Y16" s="1">
        <v>22</v>
      </c>
      <c r="Z16" s="1">
        <v>460.70276198630143</v>
      </c>
      <c r="AA16" s="1">
        <v>116.087</v>
      </c>
      <c r="AB16">
        <f t="shared" si="0"/>
        <v>56.59548442116688</v>
      </c>
      <c r="AC16">
        <f t="shared" si="5"/>
        <v>9.8235117798693121</v>
      </c>
      <c r="AD16">
        <f t="shared" si="1"/>
        <v>0.14977734332573042</v>
      </c>
      <c r="AE16">
        <f t="shared" si="2"/>
        <v>0.4</v>
      </c>
      <c r="AF16">
        <f t="shared" si="3"/>
        <v>0.51517781433634713</v>
      </c>
      <c r="AG16">
        <f t="shared" si="4"/>
        <v>3.4619075158379835</v>
      </c>
    </row>
    <row r="17" spans="1:33" x14ac:dyDescent="0.2">
      <c r="A17" t="s">
        <v>400</v>
      </c>
      <c r="B17" s="2" t="s">
        <v>360</v>
      </c>
      <c r="C17">
        <v>3</v>
      </c>
      <c r="D17" t="s">
        <v>17</v>
      </c>
      <c r="E17">
        <v>3102</v>
      </c>
      <c r="F17" t="s">
        <v>379</v>
      </c>
      <c r="G17">
        <v>2</v>
      </c>
      <c r="H17">
        <v>96</v>
      </c>
      <c r="I17" s="1">
        <v>10.488800048828125</v>
      </c>
      <c r="J17" s="1">
        <v>38.541702270507812</v>
      </c>
      <c r="K17" s="1">
        <v>53.645801544189453</v>
      </c>
      <c r="L17" s="1">
        <v>7.8125</v>
      </c>
      <c r="M17" s="1">
        <v>8.6469802856445312</v>
      </c>
      <c r="N17" s="1">
        <v>132</v>
      </c>
      <c r="O17" s="1">
        <v>0</v>
      </c>
      <c r="P17" s="1">
        <v>15.217000000000001</v>
      </c>
      <c r="Q17" s="1">
        <v>4667</v>
      </c>
      <c r="R17" s="1">
        <v>16</v>
      </c>
      <c r="S17" s="1">
        <v>0.94199999999999995</v>
      </c>
      <c r="T17" s="1">
        <v>3.5513584300000001</v>
      </c>
      <c r="U17" s="1">
        <v>3.38</v>
      </c>
      <c r="V17" s="1">
        <v>0.56203967332839966</v>
      </c>
      <c r="W17" s="1">
        <v>193</v>
      </c>
      <c r="X17" s="1">
        <v>985</v>
      </c>
      <c r="Y17" s="1">
        <v>4</v>
      </c>
      <c r="Z17" s="1">
        <v>451.78874178403754</v>
      </c>
      <c r="AA17" s="1">
        <v>10.821999999999999</v>
      </c>
      <c r="AB17">
        <f t="shared" si="0"/>
        <v>88.708187026427638</v>
      </c>
      <c r="AC17">
        <f t="shared" si="5"/>
        <v>3.2605528176558818</v>
      </c>
      <c r="AD17">
        <f t="shared" si="1"/>
        <v>1.4336917562724014E-2</v>
      </c>
      <c r="AE17">
        <f t="shared" si="2"/>
        <v>0.35555555555555557</v>
      </c>
      <c r="AF17">
        <f t="shared" si="3"/>
        <v>0.50071510049933432</v>
      </c>
      <c r="AG17">
        <f t="shared" si="4"/>
        <v>3.15943286183143</v>
      </c>
    </row>
    <row r="18" spans="1:33" x14ac:dyDescent="0.2">
      <c r="A18" t="s">
        <v>400</v>
      </c>
      <c r="B18" s="2" t="s">
        <v>360</v>
      </c>
      <c r="C18">
        <v>3</v>
      </c>
      <c r="D18" t="s">
        <v>18</v>
      </c>
      <c r="E18">
        <v>3103</v>
      </c>
      <c r="F18" t="s">
        <v>379</v>
      </c>
      <c r="G18">
        <v>2</v>
      </c>
      <c r="H18">
        <v>70</v>
      </c>
      <c r="I18" s="1">
        <v>9.5071096420288086</v>
      </c>
      <c r="J18" s="1">
        <v>51.965801239013672</v>
      </c>
      <c r="K18" s="1">
        <v>44.786300659179688</v>
      </c>
      <c r="L18" s="1">
        <v>3.2479000091552734</v>
      </c>
      <c r="M18" s="1">
        <v>12.316089630126953</v>
      </c>
      <c r="N18" s="1">
        <v>36</v>
      </c>
      <c r="O18" s="1">
        <v>1</v>
      </c>
      <c r="P18" s="1">
        <v>13.904999999999999</v>
      </c>
      <c r="Q18" s="1">
        <v>11191</v>
      </c>
      <c r="R18" s="1">
        <v>15</v>
      </c>
      <c r="S18" s="1">
        <v>0.58199999999999996</v>
      </c>
      <c r="T18" s="1">
        <v>5.4551595499999994</v>
      </c>
      <c r="U18" s="1">
        <v>5.3250000000000002</v>
      </c>
      <c r="V18" s="1">
        <v>0.6835668683052063</v>
      </c>
      <c r="W18" s="1">
        <v>142</v>
      </c>
      <c r="X18" s="1">
        <v>777</v>
      </c>
      <c r="Y18" s="1">
        <v>2</v>
      </c>
      <c r="Z18" s="1">
        <v>360.51335918367346</v>
      </c>
      <c r="AA18" s="1">
        <v>9.984</v>
      </c>
      <c r="AB18">
        <f t="shared" si="0"/>
        <v>70.112179487179489</v>
      </c>
      <c r="AC18">
        <f t="shared" si="5"/>
        <v>1.2425163077472969</v>
      </c>
      <c r="AD18">
        <f t="shared" si="1"/>
        <v>3.9100684261974585E-3</v>
      </c>
      <c r="AE18">
        <f t="shared" si="2"/>
        <v>0.33333333333333331</v>
      </c>
      <c r="AF18">
        <f t="shared" si="3"/>
        <v>0.40767525385310754</v>
      </c>
      <c r="AG18">
        <f t="shared" si="4"/>
        <v>4.4317037333230775</v>
      </c>
    </row>
    <row r="19" spans="1:33" x14ac:dyDescent="0.2">
      <c r="A19" t="s">
        <v>400</v>
      </c>
      <c r="B19" s="2" t="s">
        <v>360</v>
      </c>
      <c r="C19">
        <v>3</v>
      </c>
      <c r="D19" t="s">
        <v>19</v>
      </c>
      <c r="E19">
        <v>3201</v>
      </c>
      <c r="F19" t="s">
        <v>379</v>
      </c>
      <c r="G19">
        <v>2</v>
      </c>
      <c r="H19">
        <v>66</v>
      </c>
      <c r="I19" s="1">
        <v>10.117600440979004</v>
      </c>
      <c r="J19" s="1">
        <v>45.518501281738281</v>
      </c>
      <c r="K19" s="1">
        <v>49.912101745605469</v>
      </c>
      <c r="L19" s="1">
        <v>4.5694003105163574</v>
      </c>
      <c r="M19" s="1">
        <v>6.9153599739074707</v>
      </c>
      <c r="N19" s="1">
        <v>64</v>
      </c>
      <c r="O19" s="1">
        <v>1</v>
      </c>
      <c r="P19" s="1">
        <v>12.702</v>
      </c>
      <c r="Q19" s="1">
        <v>5772</v>
      </c>
      <c r="R19" s="1">
        <v>22</v>
      </c>
      <c r="S19" s="1">
        <v>0.85199999999999998</v>
      </c>
      <c r="T19" s="1">
        <v>6.5338798600000008</v>
      </c>
      <c r="U19" s="1">
        <v>5.09</v>
      </c>
      <c r="V19" s="1">
        <v>0.8851783275604248</v>
      </c>
      <c r="W19" s="1">
        <v>168</v>
      </c>
      <c r="X19" s="1">
        <v>753</v>
      </c>
      <c r="Y19" s="1">
        <v>2</v>
      </c>
      <c r="Z19" s="1">
        <v>422.87378773584902</v>
      </c>
      <c r="AA19" s="1">
        <v>8.6850000000000005</v>
      </c>
      <c r="AB19">
        <f t="shared" si="0"/>
        <v>75.993091537132983</v>
      </c>
      <c r="AC19">
        <f t="shared" si="5"/>
        <v>2.2006237006237006</v>
      </c>
      <c r="AD19">
        <f t="shared" si="1"/>
        <v>6.9512327576843709E-3</v>
      </c>
      <c r="AE19">
        <f t="shared" si="2"/>
        <v>0.48888888888888887</v>
      </c>
      <c r="AF19">
        <f t="shared" si="3"/>
        <v>0.46553460535522534</v>
      </c>
      <c r="AG19">
        <f t="shared" si="4"/>
        <v>3.8206599713055955</v>
      </c>
    </row>
    <row r="20" spans="1:33" x14ac:dyDescent="0.2">
      <c r="A20" t="s">
        <v>400</v>
      </c>
      <c r="B20" s="2" t="s">
        <v>360</v>
      </c>
      <c r="C20">
        <v>3</v>
      </c>
      <c r="D20" t="s">
        <v>20</v>
      </c>
      <c r="E20">
        <v>3202</v>
      </c>
      <c r="F20" t="s">
        <v>379</v>
      </c>
      <c r="G20">
        <v>2</v>
      </c>
      <c r="H20">
        <v>57</v>
      </c>
      <c r="I20" s="1">
        <v>10.522899627685547</v>
      </c>
      <c r="J20" s="1">
        <v>46.332500457763672</v>
      </c>
      <c r="K20" s="1">
        <v>45.476799011230469</v>
      </c>
      <c r="L20" s="1">
        <v>8.190699577331543</v>
      </c>
      <c r="M20" s="1">
        <v>8.4131498336791992</v>
      </c>
      <c r="N20" s="1">
        <v>20</v>
      </c>
      <c r="O20" s="1">
        <v>0</v>
      </c>
      <c r="P20" s="1">
        <v>11.661</v>
      </c>
      <c r="Q20" s="1">
        <v>18664</v>
      </c>
      <c r="R20" s="1">
        <v>10</v>
      </c>
      <c r="S20" s="1">
        <v>0.71799999999999997</v>
      </c>
      <c r="T20" s="1">
        <v>5.4551756999999998</v>
      </c>
      <c r="U20" s="1">
        <v>4.3600000000000003</v>
      </c>
      <c r="V20" s="1">
        <v>0.99084585905075073</v>
      </c>
      <c r="W20" s="1">
        <v>229</v>
      </c>
      <c r="X20" s="1">
        <v>1319</v>
      </c>
      <c r="Y20" s="1">
        <v>3</v>
      </c>
      <c r="Z20" s="1">
        <v>490.97268810289387</v>
      </c>
      <c r="AA20" s="1">
        <v>8.6</v>
      </c>
      <c r="AB20">
        <f t="shared" si="0"/>
        <v>66.279069767441854</v>
      </c>
      <c r="AC20">
        <f t="shared" si="5"/>
        <v>0.62478568366909559</v>
      </c>
      <c r="AD20">
        <f t="shared" si="1"/>
        <v>2.172260236776366E-3</v>
      </c>
      <c r="AE20">
        <f t="shared" si="2"/>
        <v>0.22222222222222221</v>
      </c>
      <c r="AF20">
        <f t="shared" si="3"/>
        <v>0.50394689289092898</v>
      </c>
      <c r="AG20">
        <f t="shared" si="4"/>
        <v>3.8978068579238321</v>
      </c>
    </row>
    <row r="21" spans="1:33" x14ac:dyDescent="0.2">
      <c r="A21" t="s">
        <v>400</v>
      </c>
      <c r="B21" s="2" t="s">
        <v>360</v>
      </c>
      <c r="C21">
        <v>3</v>
      </c>
      <c r="D21" t="s">
        <v>21</v>
      </c>
      <c r="E21">
        <v>3301</v>
      </c>
      <c r="F21" t="s">
        <v>379</v>
      </c>
      <c r="G21">
        <v>4</v>
      </c>
      <c r="H21">
        <v>224</v>
      </c>
      <c r="I21" s="1">
        <v>9.7340097427368164</v>
      </c>
      <c r="J21" s="1">
        <v>45.559600830078125</v>
      </c>
      <c r="K21" s="1">
        <v>49.658401489257812</v>
      </c>
      <c r="L21" s="1">
        <v>4.7818999290466309</v>
      </c>
      <c r="M21" s="1">
        <v>8.6205902099609375</v>
      </c>
      <c r="N21" s="1">
        <v>188</v>
      </c>
      <c r="O21" s="1">
        <v>0</v>
      </c>
      <c r="P21" s="1">
        <v>46.518000000000001</v>
      </c>
      <c r="Q21" s="1">
        <v>7084</v>
      </c>
      <c r="R21" s="1">
        <v>19</v>
      </c>
      <c r="S21" s="1">
        <v>2.9870000000000001</v>
      </c>
      <c r="T21" s="1">
        <v>9.0852359000000007</v>
      </c>
      <c r="U21" s="1">
        <v>11.597</v>
      </c>
      <c r="V21" s="1">
        <v>1.5489534139633179</v>
      </c>
      <c r="W21" s="1">
        <v>579</v>
      </c>
      <c r="X21" s="1">
        <v>4035</v>
      </c>
      <c r="Y21" s="1">
        <v>8</v>
      </c>
      <c r="Z21" s="1">
        <v>398.89555419847329</v>
      </c>
      <c r="AA21" s="1">
        <v>32.39</v>
      </c>
      <c r="AB21">
        <f t="shared" si="0"/>
        <v>69.157147267675214</v>
      </c>
      <c r="AC21">
        <f t="shared" si="5"/>
        <v>6.566629023150762</v>
      </c>
      <c r="AD21">
        <f t="shared" si="1"/>
        <v>2.0419246225697837E-2</v>
      </c>
      <c r="AE21">
        <f t="shared" si="2"/>
        <v>0.42222222222222222</v>
      </c>
      <c r="AF21">
        <f t="shared" si="3"/>
        <v>0.42917974287293564</v>
      </c>
      <c r="AG21">
        <f t="shared" si="4"/>
        <v>3.8245551867913368</v>
      </c>
    </row>
    <row r="22" spans="1:33" x14ac:dyDescent="0.2">
      <c r="A22" t="s">
        <v>400</v>
      </c>
      <c r="B22" s="2" t="s">
        <v>360</v>
      </c>
      <c r="C22">
        <v>3</v>
      </c>
      <c r="D22" t="s">
        <v>22</v>
      </c>
      <c r="E22">
        <v>3302</v>
      </c>
      <c r="F22" t="s">
        <v>379</v>
      </c>
      <c r="G22">
        <v>1</v>
      </c>
      <c r="H22">
        <v>22</v>
      </c>
      <c r="I22" s="1">
        <v>8.7727298736572266</v>
      </c>
      <c r="J22" s="1">
        <v>61.127597808837891</v>
      </c>
      <c r="K22" s="1">
        <v>33.234397888183594</v>
      </c>
      <c r="L22" s="1">
        <v>5.6380000114440918</v>
      </c>
      <c r="M22" s="1">
        <v>10.028929710388184</v>
      </c>
      <c r="N22" s="1">
        <v>1</v>
      </c>
      <c r="O22" s="1">
        <v>0</v>
      </c>
      <c r="P22" s="1">
        <v>4.8220000000000001</v>
      </c>
      <c r="Q22" s="1">
        <v>5939</v>
      </c>
      <c r="R22" s="1">
        <v>6</v>
      </c>
      <c r="S22" s="1">
        <v>0.39400000000000002</v>
      </c>
      <c r="T22" s="1">
        <v>0.33643044999999999</v>
      </c>
      <c r="U22" s="1">
        <v>0.88100000000000001</v>
      </c>
      <c r="V22" s="1">
        <v>7.2010330855846405E-2</v>
      </c>
      <c r="W22" s="1">
        <v>35</v>
      </c>
      <c r="X22" s="1">
        <v>149</v>
      </c>
      <c r="Y22" s="1">
        <v>1</v>
      </c>
      <c r="Z22" s="1">
        <v>316.9165365853658</v>
      </c>
      <c r="AA22" s="1">
        <v>3.2759999999999998</v>
      </c>
      <c r="AB22">
        <f t="shared" si="0"/>
        <v>67.155067155067158</v>
      </c>
      <c r="AC22">
        <f t="shared" si="5"/>
        <v>0.81192119885502612</v>
      </c>
      <c r="AD22">
        <f t="shared" si="1"/>
        <v>1.0861301183881829E-4</v>
      </c>
      <c r="AE22">
        <f t="shared" si="2"/>
        <v>0.13333333333333333</v>
      </c>
      <c r="AF22">
        <f t="shared" si="3"/>
        <v>0.33807430781539066</v>
      </c>
      <c r="AG22">
        <f t="shared" si="4"/>
        <v>5.3000142943272941</v>
      </c>
    </row>
    <row r="23" spans="1:33" x14ac:dyDescent="0.2">
      <c r="A23" t="s">
        <v>400</v>
      </c>
      <c r="B23" s="2" t="s">
        <v>360</v>
      </c>
      <c r="C23">
        <v>3</v>
      </c>
      <c r="D23" t="s">
        <v>23</v>
      </c>
      <c r="E23">
        <v>3303</v>
      </c>
      <c r="F23" t="s">
        <v>379</v>
      </c>
      <c r="G23">
        <v>1</v>
      </c>
      <c r="H23">
        <v>24</v>
      </c>
      <c r="I23" s="1">
        <v>9.7291698455810547</v>
      </c>
      <c r="J23" s="1">
        <v>47.652599334716797</v>
      </c>
      <c r="K23" s="1">
        <v>44.366199493408203</v>
      </c>
      <c r="L23" s="1">
        <v>7.9811997413635254</v>
      </c>
      <c r="M23" s="1">
        <v>6.164100170135498</v>
      </c>
      <c r="N23" s="1">
        <v>4</v>
      </c>
      <c r="O23" s="1">
        <v>0</v>
      </c>
      <c r="P23" s="1">
        <v>5.8840000000000003</v>
      </c>
      <c r="Q23" s="1">
        <v>3578</v>
      </c>
      <c r="R23" s="1">
        <v>16</v>
      </c>
      <c r="S23" s="1">
        <v>0.307</v>
      </c>
      <c r="T23" s="1">
        <v>0.41563485</v>
      </c>
      <c r="U23" s="1">
        <v>0.66200000000000003</v>
      </c>
      <c r="V23" s="1">
        <v>8.2102932035923004E-2</v>
      </c>
      <c r="W23" s="1">
        <v>61</v>
      </c>
      <c r="X23" s="1">
        <v>306</v>
      </c>
      <c r="Y23" s="1">
        <v>1</v>
      </c>
      <c r="Z23" s="1">
        <v>376.69856209150328</v>
      </c>
      <c r="AA23" s="1">
        <v>4.0540000000000003</v>
      </c>
      <c r="AB23">
        <f t="shared" si="0"/>
        <v>59.200789343857913</v>
      </c>
      <c r="AC23">
        <f t="shared" si="5"/>
        <v>1.6444941307993293</v>
      </c>
      <c r="AD23">
        <f t="shared" si="1"/>
        <v>4.3445204735527318E-4</v>
      </c>
      <c r="AE23">
        <f t="shared" si="2"/>
        <v>0.35555555555555557</v>
      </c>
      <c r="AF23">
        <f t="shared" si="3"/>
        <v>0.4287210409379501</v>
      </c>
      <c r="AG23">
        <f t="shared" si="4"/>
        <v>4.0229194150180998</v>
      </c>
    </row>
    <row r="24" spans="1:33" x14ac:dyDescent="0.2">
      <c r="A24" t="s">
        <v>400</v>
      </c>
      <c r="B24" s="2" t="s">
        <v>360</v>
      </c>
      <c r="C24">
        <v>3</v>
      </c>
      <c r="D24" t="s">
        <v>24</v>
      </c>
      <c r="E24">
        <v>3304</v>
      </c>
      <c r="F24" t="s">
        <v>379</v>
      </c>
      <c r="G24">
        <v>1</v>
      </c>
      <c r="H24">
        <v>27</v>
      </c>
      <c r="I24" s="1">
        <v>10.24370002746582</v>
      </c>
      <c r="J24" s="1">
        <v>44.745201110839844</v>
      </c>
      <c r="K24" s="1">
        <v>47.929901123046875</v>
      </c>
      <c r="L24" s="1">
        <v>7.3248000144958496</v>
      </c>
      <c r="M24" s="1">
        <v>11.623000144958496</v>
      </c>
      <c r="N24" s="1">
        <v>22</v>
      </c>
      <c r="O24" s="1">
        <v>0</v>
      </c>
      <c r="P24" s="1">
        <v>8</v>
      </c>
      <c r="Q24" s="1">
        <v>1601</v>
      </c>
      <c r="R24" s="1">
        <v>9</v>
      </c>
      <c r="S24" s="1">
        <v>0.433</v>
      </c>
      <c r="T24" s="1">
        <v>0.88806580000000002</v>
      </c>
      <c r="U24" s="1">
        <v>2.0859999999999999</v>
      </c>
      <c r="V24" s="1">
        <v>0.22162279486656189</v>
      </c>
      <c r="W24" s="1">
        <v>108</v>
      </c>
      <c r="X24" s="1">
        <v>445</v>
      </c>
      <c r="Y24" s="1">
        <v>1</v>
      </c>
      <c r="Z24" s="1">
        <v>356.0837662337662</v>
      </c>
      <c r="AA24" s="1">
        <v>5.6360000000000001</v>
      </c>
      <c r="AB24">
        <f t="shared" si="0"/>
        <v>47.906316536550747</v>
      </c>
      <c r="AC24">
        <f t="shared" si="5"/>
        <v>4.9968769519050591</v>
      </c>
      <c r="AD24">
        <f t="shared" si="1"/>
        <v>2.3894862604540022E-3</v>
      </c>
      <c r="AE24">
        <f t="shared" si="2"/>
        <v>0.2</v>
      </c>
      <c r="AF24">
        <f t="shared" si="3"/>
        <v>0.47748571143472518</v>
      </c>
      <c r="AG24">
        <f t="shared" si="4"/>
        <v>3.7473703386336532</v>
      </c>
    </row>
    <row r="25" spans="1:33" x14ac:dyDescent="0.2">
      <c r="A25" t="s">
        <v>400</v>
      </c>
      <c r="B25" s="2" t="s">
        <v>26</v>
      </c>
      <c r="C25">
        <v>4</v>
      </c>
      <c r="D25" t="s">
        <v>25</v>
      </c>
      <c r="E25">
        <v>4101</v>
      </c>
      <c r="F25" t="s">
        <v>380</v>
      </c>
      <c r="G25">
        <v>5</v>
      </c>
      <c r="H25">
        <v>1179</v>
      </c>
      <c r="I25" s="1">
        <v>11.148099899291992</v>
      </c>
      <c r="J25" s="1">
        <v>37.26300048828125</v>
      </c>
      <c r="K25" s="1">
        <v>50.355499267578125</v>
      </c>
      <c r="L25" s="1">
        <v>12.381500244140625</v>
      </c>
      <c r="M25" s="1">
        <v>8.9802103042602539</v>
      </c>
      <c r="N25" s="1">
        <v>1265</v>
      </c>
      <c r="O25" s="1">
        <v>4</v>
      </c>
      <c r="P25" s="1">
        <v>214.685</v>
      </c>
      <c r="Q25" s="1">
        <v>1893</v>
      </c>
      <c r="R25" s="1">
        <v>14</v>
      </c>
      <c r="S25" s="1">
        <v>10.244</v>
      </c>
      <c r="T25" s="1">
        <v>103.05277629999999</v>
      </c>
      <c r="U25" s="1">
        <v>63.341000000000001</v>
      </c>
      <c r="V25" s="1">
        <v>8.9228992462158203</v>
      </c>
      <c r="W25" s="1">
        <v>2631</v>
      </c>
      <c r="X25" s="1">
        <v>16771</v>
      </c>
      <c r="Y25" s="1">
        <v>62</v>
      </c>
      <c r="Z25" s="1">
        <v>420.20690186915891</v>
      </c>
      <c r="AA25" s="1">
        <v>153.459</v>
      </c>
      <c r="AB25">
        <f t="shared" si="0"/>
        <v>76.82833851387015</v>
      </c>
      <c r="AC25">
        <f t="shared" si="5"/>
        <v>113.40993132593766</v>
      </c>
      <c r="AD25">
        <f t="shared" si="1"/>
        <v>0.13739545997610514</v>
      </c>
      <c r="AE25">
        <f t="shared" si="2"/>
        <v>0.31111111111111112</v>
      </c>
      <c r="AF25">
        <f t="shared" si="3"/>
        <v>0.56320033673693182</v>
      </c>
      <c r="AG25">
        <f t="shared" si="4"/>
        <v>3.038243720223635</v>
      </c>
    </row>
    <row r="26" spans="1:33" x14ac:dyDescent="0.2">
      <c r="A26" t="s">
        <v>400</v>
      </c>
      <c r="B26" s="2" t="s">
        <v>26</v>
      </c>
      <c r="C26">
        <v>4</v>
      </c>
      <c r="D26" t="s">
        <v>26</v>
      </c>
      <c r="E26">
        <v>4102</v>
      </c>
      <c r="F26" t="s">
        <v>380</v>
      </c>
      <c r="G26">
        <v>5</v>
      </c>
      <c r="H26">
        <v>972</v>
      </c>
      <c r="I26" s="1">
        <v>10.534700393676758</v>
      </c>
      <c r="J26" s="1">
        <v>42.362998962402344</v>
      </c>
      <c r="K26" s="1">
        <v>49.707298278808594</v>
      </c>
      <c r="L26" s="1">
        <v>7.9296998977661133</v>
      </c>
      <c r="M26" s="1">
        <v>8.7887096405029297</v>
      </c>
      <c r="N26" s="1">
        <v>1391</v>
      </c>
      <c r="O26" s="1">
        <v>5</v>
      </c>
      <c r="P26" s="1">
        <v>215.10900000000001</v>
      </c>
      <c r="Q26" s="1">
        <v>1429</v>
      </c>
      <c r="R26" s="1">
        <v>15</v>
      </c>
      <c r="S26" s="1">
        <v>9.0039999999999996</v>
      </c>
      <c r="T26" s="1">
        <v>45.877304549999998</v>
      </c>
      <c r="U26" s="1">
        <v>57.573</v>
      </c>
      <c r="V26" s="1">
        <v>7.5160527229309082</v>
      </c>
      <c r="W26" s="1">
        <v>2177</v>
      </c>
      <c r="X26" s="1">
        <v>12654</v>
      </c>
      <c r="Y26" s="1">
        <v>47</v>
      </c>
      <c r="Z26" s="1">
        <v>346.31687113402063</v>
      </c>
      <c r="AA26" s="1">
        <v>154.36799999999999</v>
      </c>
      <c r="AB26">
        <f t="shared" si="0"/>
        <v>62.96641791044776</v>
      </c>
      <c r="AC26">
        <f t="shared" si="5"/>
        <v>150.53114065780267</v>
      </c>
      <c r="AD26">
        <f t="shared" si="1"/>
        <v>0.15108069946779623</v>
      </c>
      <c r="AE26">
        <f t="shared" si="2"/>
        <v>0.33333333333333331</v>
      </c>
      <c r="AF26">
        <f t="shared" si="3"/>
        <v>0.50506531215073402</v>
      </c>
      <c r="AG26">
        <f t="shared" si="4"/>
        <v>3.5215967943106858</v>
      </c>
    </row>
    <row r="27" spans="1:33" x14ac:dyDescent="0.2">
      <c r="A27" t="s">
        <v>400</v>
      </c>
      <c r="B27" s="2" t="s">
        <v>26</v>
      </c>
      <c r="C27">
        <v>4</v>
      </c>
      <c r="D27" t="s">
        <v>27</v>
      </c>
      <c r="E27">
        <v>4103</v>
      </c>
      <c r="F27" t="s">
        <v>379</v>
      </c>
      <c r="G27">
        <v>1</v>
      </c>
      <c r="H27">
        <v>67</v>
      </c>
      <c r="I27" s="1">
        <v>9.0740699768066406</v>
      </c>
      <c r="J27" s="1">
        <v>51.162796020507812</v>
      </c>
      <c r="K27" s="1">
        <v>43.410900115966797</v>
      </c>
      <c r="L27" s="1">
        <v>5.4264001846313477</v>
      </c>
      <c r="M27" s="1">
        <v>7.2201199531555176</v>
      </c>
      <c r="N27" s="1">
        <v>32</v>
      </c>
      <c r="O27" s="1">
        <v>0</v>
      </c>
      <c r="P27" s="1">
        <v>8.4570000000000007</v>
      </c>
      <c r="Q27" s="1">
        <v>310</v>
      </c>
      <c r="R27" s="1">
        <v>19</v>
      </c>
      <c r="S27" s="1">
        <v>0.46400000000000002</v>
      </c>
      <c r="T27" s="1">
        <v>19.51132823</v>
      </c>
      <c r="U27" s="1">
        <v>2.5329999999999999</v>
      </c>
      <c r="V27" s="1">
        <v>0.73098957538604736</v>
      </c>
      <c r="W27" s="1">
        <v>94</v>
      </c>
      <c r="X27" s="1">
        <v>516</v>
      </c>
      <c r="Y27" s="1">
        <v>2</v>
      </c>
      <c r="Z27" s="1">
        <v>366.41762962962963</v>
      </c>
      <c r="AA27" s="1">
        <v>5.7949999999999999</v>
      </c>
      <c r="AB27">
        <f t="shared" si="0"/>
        <v>115.61691113028472</v>
      </c>
      <c r="AC27">
        <f t="shared" si="5"/>
        <v>27.280645161290323</v>
      </c>
      <c r="AD27">
        <f t="shared" si="1"/>
        <v>3.4756163788421854E-3</v>
      </c>
      <c r="AE27">
        <f t="shared" si="2"/>
        <v>0.42222222222222222</v>
      </c>
      <c r="AF27">
        <f t="shared" si="3"/>
        <v>0.36663385855684055</v>
      </c>
      <c r="AG27">
        <f t="shared" si="4"/>
        <v>4.3555988005780462</v>
      </c>
    </row>
    <row r="28" spans="1:33" x14ac:dyDescent="0.2">
      <c r="A28" t="s">
        <v>400</v>
      </c>
      <c r="B28" s="2" t="s">
        <v>26</v>
      </c>
      <c r="C28">
        <v>4</v>
      </c>
      <c r="D28" t="s">
        <v>28</v>
      </c>
      <c r="E28">
        <v>4104</v>
      </c>
      <c r="F28" t="s">
        <v>379</v>
      </c>
      <c r="G28">
        <v>1</v>
      </c>
      <c r="H28">
        <v>28</v>
      </c>
      <c r="I28" s="1">
        <v>7.7954502105712891</v>
      </c>
      <c r="J28" s="1">
        <v>64.117599487304688</v>
      </c>
      <c r="K28" s="1">
        <v>34.117599487304688</v>
      </c>
      <c r="L28" s="1">
        <v>1.7647000551223755</v>
      </c>
      <c r="M28" s="1">
        <v>10.072900772094727</v>
      </c>
      <c r="N28" s="1">
        <v>9</v>
      </c>
      <c r="O28" s="1">
        <v>0</v>
      </c>
      <c r="P28" s="1">
        <v>3.9409999999999998</v>
      </c>
      <c r="Q28" s="1">
        <v>4158</v>
      </c>
      <c r="R28" s="1">
        <v>14</v>
      </c>
      <c r="S28" s="1">
        <v>0.215</v>
      </c>
      <c r="T28" s="1">
        <v>0.36281147999999996</v>
      </c>
      <c r="U28" s="1">
        <v>0.26500000000000001</v>
      </c>
      <c r="V28" s="1">
        <v>4.1162967681884766E-2</v>
      </c>
      <c r="W28" s="1">
        <v>50</v>
      </c>
      <c r="X28" s="1">
        <v>34</v>
      </c>
      <c r="Y28" s="1">
        <v>2</v>
      </c>
      <c r="Z28" s="1">
        <v>387.11012962962963</v>
      </c>
      <c r="AA28" s="1">
        <v>2.7749999999999999</v>
      </c>
      <c r="AB28">
        <f t="shared" si="0"/>
        <v>100.90090090090089</v>
      </c>
      <c r="AC28">
        <f t="shared" si="5"/>
        <v>0.94781144781144777</v>
      </c>
      <c r="AD28">
        <f t="shared" si="1"/>
        <v>9.7751710654936461E-4</v>
      </c>
      <c r="AE28">
        <f t="shared" si="2"/>
        <v>0.31111111111111112</v>
      </c>
      <c r="AF28">
        <f t="shared" si="3"/>
        <v>0.24545249002617042</v>
      </c>
      <c r="AG28">
        <f t="shared" si="4"/>
        <v>5.5833921247611418</v>
      </c>
    </row>
    <row r="29" spans="1:33" x14ac:dyDescent="0.2">
      <c r="A29" t="s">
        <v>400</v>
      </c>
      <c r="B29" s="2" t="s">
        <v>26</v>
      </c>
      <c r="C29">
        <v>4</v>
      </c>
      <c r="D29" t="s">
        <v>29</v>
      </c>
      <c r="E29">
        <v>4105</v>
      </c>
      <c r="F29" t="s">
        <v>379</v>
      </c>
      <c r="G29">
        <v>1</v>
      </c>
      <c r="H29">
        <v>25</v>
      </c>
      <c r="I29" s="1">
        <v>9.0476198196411133</v>
      </c>
      <c r="J29" s="1">
        <v>52.381004333496094</v>
      </c>
      <c r="K29" s="1">
        <v>42.857097625732422</v>
      </c>
      <c r="L29" s="1">
        <v>4.7618999481201172</v>
      </c>
      <c r="M29" s="1">
        <v>6.7289700508117676</v>
      </c>
      <c r="N29" s="1">
        <v>5</v>
      </c>
      <c r="O29" s="1">
        <v>0</v>
      </c>
      <c r="P29" s="1">
        <v>4.5359999999999996</v>
      </c>
      <c r="Q29" s="1">
        <v>1495</v>
      </c>
      <c r="R29" s="1">
        <v>6</v>
      </c>
      <c r="S29" s="1">
        <v>0.374</v>
      </c>
      <c r="T29" s="1">
        <v>0.32106985999999998</v>
      </c>
      <c r="U29" s="1">
        <v>0.749</v>
      </c>
      <c r="V29" s="1">
        <v>8.8528901338577271E-2</v>
      </c>
      <c r="W29" s="1">
        <v>67</v>
      </c>
      <c r="X29" s="1">
        <v>162</v>
      </c>
      <c r="Y29" s="1">
        <v>1</v>
      </c>
      <c r="Z29" s="1">
        <v>322.58211111111115</v>
      </c>
      <c r="AA29" s="1">
        <v>3.1739999999999999</v>
      </c>
      <c r="AB29">
        <f t="shared" si="0"/>
        <v>78.764965343415241</v>
      </c>
      <c r="AC29">
        <f t="shared" si="5"/>
        <v>3.0341137123745821</v>
      </c>
      <c r="AD29">
        <f t="shared" si="1"/>
        <v>5.4306505919409149E-4</v>
      </c>
      <c r="AE29">
        <f t="shared" si="2"/>
        <v>0.13333333333333333</v>
      </c>
      <c r="AF29">
        <f t="shared" si="3"/>
        <v>0.36412704118406741</v>
      </c>
      <c r="AG29">
        <f t="shared" si="4"/>
        <v>4.4710546651139191</v>
      </c>
    </row>
    <row r="30" spans="1:33" x14ac:dyDescent="0.2">
      <c r="A30" t="s">
        <v>400</v>
      </c>
      <c r="B30" s="2" t="s">
        <v>26</v>
      </c>
      <c r="C30">
        <v>4</v>
      </c>
      <c r="D30" t="s">
        <v>30</v>
      </c>
      <c r="E30">
        <v>4106</v>
      </c>
      <c r="F30" t="s">
        <v>379</v>
      </c>
      <c r="G30">
        <v>3</v>
      </c>
      <c r="H30">
        <v>107</v>
      </c>
      <c r="I30" s="1">
        <v>9.4269695281982422</v>
      </c>
      <c r="J30" s="1">
        <v>53.781497955322266</v>
      </c>
      <c r="K30" s="1">
        <v>39.495800018310547</v>
      </c>
      <c r="L30" s="1">
        <v>6.7226996421813965</v>
      </c>
      <c r="M30" s="1">
        <v>4.6143097877502441</v>
      </c>
      <c r="N30" s="1">
        <v>84</v>
      </c>
      <c r="O30" s="1">
        <v>0</v>
      </c>
      <c r="P30" s="1">
        <v>26.558</v>
      </c>
      <c r="Q30" s="1">
        <v>7610</v>
      </c>
      <c r="R30" s="1">
        <v>17</v>
      </c>
      <c r="S30" s="1">
        <v>1.2749999999999999</v>
      </c>
      <c r="T30" s="1">
        <v>6.6115991200000002</v>
      </c>
      <c r="U30" s="1">
        <v>8.0719999999999992</v>
      </c>
      <c r="V30" s="1">
        <v>0.82743370532989502</v>
      </c>
      <c r="W30" s="1">
        <v>280</v>
      </c>
      <c r="X30" s="1">
        <v>1222</v>
      </c>
      <c r="Y30" s="1">
        <v>3</v>
      </c>
      <c r="Z30" s="1">
        <v>311.20970714285716</v>
      </c>
      <c r="AA30" s="1">
        <v>18.125</v>
      </c>
      <c r="AB30">
        <f t="shared" si="0"/>
        <v>59.03448275862069</v>
      </c>
      <c r="AC30">
        <f t="shared" si="5"/>
        <v>3.4898817345597899</v>
      </c>
      <c r="AD30">
        <f t="shared" si="1"/>
        <v>9.1234929944607364E-3</v>
      </c>
      <c r="AE30">
        <f t="shared" si="2"/>
        <v>0.37777777777777777</v>
      </c>
      <c r="AF30">
        <f t="shared" si="3"/>
        <v>0.40007996327130674</v>
      </c>
      <c r="AG30">
        <f t="shared" si="4"/>
        <v>4.6037866454829226</v>
      </c>
    </row>
    <row r="31" spans="1:33" x14ac:dyDescent="0.2">
      <c r="A31" t="s">
        <v>400</v>
      </c>
      <c r="B31" s="2" t="s">
        <v>26</v>
      </c>
      <c r="C31">
        <v>4</v>
      </c>
      <c r="D31" t="s">
        <v>31</v>
      </c>
      <c r="E31">
        <v>4201</v>
      </c>
      <c r="F31" t="s">
        <v>379</v>
      </c>
      <c r="G31">
        <v>4</v>
      </c>
      <c r="H31">
        <v>176</v>
      </c>
      <c r="I31" s="1">
        <v>9.8521499633789062</v>
      </c>
      <c r="J31" s="1">
        <v>47.589099884033203</v>
      </c>
      <c r="K31" s="1">
        <v>45.702301025390625</v>
      </c>
      <c r="L31" s="1">
        <v>6.7086005210876465</v>
      </c>
      <c r="M31" s="1">
        <v>13.235409736633301</v>
      </c>
      <c r="N31" s="1">
        <v>109</v>
      </c>
      <c r="O31" s="1">
        <v>1</v>
      </c>
      <c r="P31" s="1">
        <v>31.363</v>
      </c>
      <c r="Q31" s="1">
        <v>2629</v>
      </c>
      <c r="R31" s="1">
        <v>14</v>
      </c>
      <c r="S31" s="1">
        <v>1.9019999999999999</v>
      </c>
      <c r="T31" s="1">
        <v>4.07511987</v>
      </c>
      <c r="U31" s="1">
        <v>4.9379999999999997</v>
      </c>
      <c r="V31" s="1">
        <v>0.63671612739562988</v>
      </c>
      <c r="W31" s="1">
        <v>378</v>
      </c>
      <c r="X31" s="1">
        <v>2401</v>
      </c>
      <c r="Y31" s="1">
        <v>7</v>
      </c>
      <c r="Z31" s="1">
        <v>406.726010989011</v>
      </c>
      <c r="AA31" s="1">
        <v>21.742999999999999</v>
      </c>
      <c r="AB31">
        <f t="shared" si="0"/>
        <v>80.945591684680139</v>
      </c>
      <c r="AC31">
        <f t="shared" si="5"/>
        <v>11.92963103841765</v>
      </c>
      <c r="AD31">
        <f t="shared" si="1"/>
        <v>1.1838818290431194E-2</v>
      </c>
      <c r="AE31">
        <f t="shared" si="2"/>
        <v>0.31111111111111112</v>
      </c>
      <c r="AF31">
        <f t="shared" si="3"/>
        <v>0.44037649893285141</v>
      </c>
      <c r="AG31">
        <f t="shared" si="4"/>
        <v>4.0169012456310904</v>
      </c>
    </row>
    <row r="32" spans="1:33" x14ac:dyDescent="0.2">
      <c r="A32" t="s">
        <v>400</v>
      </c>
      <c r="B32" s="2" t="s">
        <v>26</v>
      </c>
      <c r="C32">
        <v>4</v>
      </c>
      <c r="D32" t="s">
        <v>32</v>
      </c>
      <c r="E32">
        <v>4202</v>
      </c>
      <c r="F32" t="s">
        <v>379</v>
      </c>
      <c r="G32">
        <v>1</v>
      </c>
      <c r="H32">
        <v>37</v>
      </c>
      <c r="I32" s="1">
        <v>7.3157901763916016</v>
      </c>
      <c r="J32" s="1">
        <v>68.013504028320312</v>
      </c>
      <c r="K32" s="1">
        <v>28.956199645996094</v>
      </c>
      <c r="L32" s="1">
        <v>3.0302999019622803</v>
      </c>
      <c r="M32" s="1">
        <v>7.6629996299743652</v>
      </c>
      <c r="N32" s="1">
        <v>6</v>
      </c>
      <c r="O32" s="1">
        <v>1</v>
      </c>
      <c r="P32" s="1">
        <v>8.4770000000000003</v>
      </c>
      <c r="Q32" s="1">
        <v>2197</v>
      </c>
      <c r="R32" s="1">
        <v>15</v>
      </c>
      <c r="S32" s="1">
        <v>0.36599999999999999</v>
      </c>
      <c r="T32" s="1">
        <v>0.42802109999999999</v>
      </c>
      <c r="U32" s="1">
        <v>0.77600000000000002</v>
      </c>
      <c r="V32" s="1">
        <v>0.12279423326253891</v>
      </c>
      <c r="W32" s="1">
        <v>111</v>
      </c>
      <c r="X32" s="1">
        <v>365</v>
      </c>
      <c r="Y32" s="1">
        <v>1</v>
      </c>
      <c r="Z32" s="1">
        <v>286.31811904761906</v>
      </c>
      <c r="AA32" s="1">
        <v>5.6520000000000001</v>
      </c>
      <c r="AB32">
        <f t="shared" si="0"/>
        <v>65.463552724699213</v>
      </c>
      <c r="AC32">
        <f t="shared" si="5"/>
        <v>3.8584433318161131</v>
      </c>
      <c r="AD32">
        <f t="shared" si="1"/>
        <v>6.5167807103290974E-4</v>
      </c>
      <c r="AE32">
        <f t="shared" si="2"/>
        <v>0.33333333333333331</v>
      </c>
      <c r="AF32">
        <f t="shared" si="3"/>
        <v>0.1999926426921167</v>
      </c>
      <c r="AG32">
        <f t="shared" si="4"/>
        <v>5.9526270266547403</v>
      </c>
    </row>
    <row r="33" spans="1:33" x14ac:dyDescent="0.2">
      <c r="A33" t="s">
        <v>400</v>
      </c>
      <c r="B33" s="2" t="s">
        <v>26</v>
      </c>
      <c r="C33">
        <v>4</v>
      </c>
      <c r="D33" t="s">
        <v>33</v>
      </c>
      <c r="E33">
        <v>4203</v>
      </c>
      <c r="F33" t="s">
        <v>379</v>
      </c>
      <c r="G33">
        <v>3</v>
      </c>
      <c r="H33">
        <v>110</v>
      </c>
      <c r="I33" s="1">
        <v>9.7653999328613281</v>
      </c>
      <c r="J33" s="1">
        <v>48.505699157714844</v>
      </c>
      <c r="K33" s="1">
        <v>43.678199768066406</v>
      </c>
      <c r="L33" s="1">
        <v>7.8161001205444336</v>
      </c>
      <c r="M33" s="1">
        <v>5.130429744720459</v>
      </c>
      <c r="N33" s="1">
        <v>90</v>
      </c>
      <c r="O33" s="1">
        <v>2</v>
      </c>
      <c r="P33" s="1">
        <v>18.875</v>
      </c>
      <c r="Q33" s="1">
        <v>1861</v>
      </c>
      <c r="R33" s="1">
        <v>16</v>
      </c>
      <c r="S33" s="1">
        <v>1.083</v>
      </c>
      <c r="T33" s="1">
        <v>3.6404423100000001</v>
      </c>
      <c r="U33" s="1">
        <v>3.0550000000000002</v>
      </c>
      <c r="V33" s="1">
        <v>0.34899064898490906</v>
      </c>
      <c r="W33" s="1">
        <v>193</v>
      </c>
      <c r="X33" s="1">
        <v>1192</v>
      </c>
      <c r="Y33" s="1">
        <v>2</v>
      </c>
      <c r="Z33" s="1">
        <v>289.52272519083965</v>
      </c>
      <c r="AA33" s="1">
        <v>13.385</v>
      </c>
      <c r="AB33">
        <f t="shared" si="0"/>
        <v>82.181546507284281</v>
      </c>
      <c r="AC33">
        <f t="shared" si="5"/>
        <v>10.142396560988717</v>
      </c>
      <c r="AD33">
        <f t="shared" si="1"/>
        <v>9.7751710654936461E-3</v>
      </c>
      <c r="AE33">
        <f t="shared" si="2"/>
        <v>0.35555555555555557</v>
      </c>
      <c r="AF33">
        <f t="shared" si="3"/>
        <v>0.43215475256555608</v>
      </c>
      <c r="AG33">
        <f t="shared" si="4"/>
        <v>4.1037720709633136</v>
      </c>
    </row>
    <row r="34" spans="1:33" x14ac:dyDescent="0.2">
      <c r="A34" t="s">
        <v>400</v>
      </c>
      <c r="B34" s="2" t="s">
        <v>26</v>
      </c>
      <c r="C34">
        <v>4</v>
      </c>
      <c r="D34" t="s">
        <v>34</v>
      </c>
      <c r="E34">
        <v>4204</v>
      </c>
      <c r="F34" t="s">
        <v>379</v>
      </c>
      <c r="G34">
        <v>3</v>
      </c>
      <c r="H34">
        <v>134</v>
      </c>
      <c r="I34" s="1">
        <v>9.6486501693725586</v>
      </c>
      <c r="J34" s="1">
        <v>48.888900756835938</v>
      </c>
      <c r="K34" s="1">
        <v>42.777801513671875</v>
      </c>
      <c r="L34" s="1">
        <v>8.3332996368408203</v>
      </c>
      <c r="M34" s="1">
        <v>8.4399003982543945</v>
      </c>
      <c r="N34" s="1">
        <v>49</v>
      </c>
      <c r="O34" s="1">
        <v>1</v>
      </c>
      <c r="P34" s="1">
        <v>25.689</v>
      </c>
      <c r="Q34" s="1">
        <v>3445</v>
      </c>
      <c r="R34" s="1">
        <v>18</v>
      </c>
      <c r="S34" s="1">
        <v>1.829</v>
      </c>
      <c r="T34" s="1">
        <v>5.1746701500000007</v>
      </c>
      <c r="U34" s="1">
        <v>6.4690000000000003</v>
      </c>
      <c r="V34" s="1">
        <v>0.66175186634063721</v>
      </c>
      <c r="W34" s="1">
        <v>302</v>
      </c>
      <c r="X34" s="1">
        <v>1427</v>
      </c>
      <c r="Y34" s="1">
        <v>5</v>
      </c>
      <c r="Z34" s="1">
        <v>327.8270852713178</v>
      </c>
      <c r="AA34" s="1">
        <v>18.594999999999999</v>
      </c>
      <c r="AB34">
        <f t="shared" si="0"/>
        <v>72.062382360849696</v>
      </c>
      <c r="AC34">
        <f t="shared" si="5"/>
        <v>7.4568940493468796</v>
      </c>
      <c r="AD34">
        <f t="shared" si="1"/>
        <v>5.3220375801020965E-3</v>
      </c>
      <c r="AE34">
        <f t="shared" si="2"/>
        <v>0.4</v>
      </c>
      <c r="AF34">
        <f t="shared" si="3"/>
        <v>0.42108977727829228</v>
      </c>
      <c r="AG34">
        <f t="shared" si="4"/>
        <v>4.1400900565215686</v>
      </c>
    </row>
    <row r="35" spans="1:33" x14ac:dyDescent="0.2">
      <c r="A35" t="s">
        <v>400</v>
      </c>
      <c r="B35" s="2" t="s">
        <v>26</v>
      </c>
      <c r="C35">
        <v>4</v>
      </c>
      <c r="D35" t="s">
        <v>35</v>
      </c>
      <c r="E35">
        <v>4301</v>
      </c>
      <c r="F35" t="s">
        <v>379</v>
      </c>
      <c r="G35">
        <v>5</v>
      </c>
      <c r="H35">
        <v>362</v>
      </c>
      <c r="I35" s="1">
        <v>9.6875696182250977</v>
      </c>
      <c r="J35" s="1">
        <v>48.878898620605469</v>
      </c>
      <c r="K35" s="1">
        <v>45.470897674560547</v>
      </c>
      <c r="L35" s="1">
        <v>5.6501998901367188</v>
      </c>
      <c r="M35" s="1">
        <v>5.3050999641418457</v>
      </c>
      <c r="N35" s="1">
        <v>636</v>
      </c>
      <c r="O35" s="1">
        <v>3</v>
      </c>
      <c r="P35" s="1">
        <v>112.059</v>
      </c>
      <c r="Q35" s="1">
        <v>3835</v>
      </c>
      <c r="R35" s="1">
        <v>26</v>
      </c>
      <c r="S35" s="1">
        <v>6.1470000000000002</v>
      </c>
      <c r="T35" s="1">
        <v>17.966165449999998</v>
      </c>
      <c r="U35" s="1">
        <v>27.995999999999999</v>
      </c>
      <c r="V35" s="1">
        <v>2.2928466796875</v>
      </c>
      <c r="W35" s="1">
        <v>1358</v>
      </c>
      <c r="X35" s="1">
        <v>8772</v>
      </c>
      <c r="Y35" s="1">
        <v>21</v>
      </c>
      <c r="Z35" s="1">
        <v>313.78559948979591</v>
      </c>
      <c r="AA35" s="1">
        <v>78.366</v>
      </c>
      <c r="AB35">
        <f t="shared" si="0"/>
        <v>46.193502284153844</v>
      </c>
      <c r="AC35">
        <f t="shared" si="5"/>
        <v>29.220078226857886</v>
      </c>
      <c r="AD35">
        <f t="shared" si="1"/>
        <v>6.9077875529488436E-2</v>
      </c>
      <c r="AE35">
        <f t="shared" si="2"/>
        <v>0.57777777777777772</v>
      </c>
      <c r="AF35">
        <f t="shared" si="3"/>
        <v>0.4247783735279001</v>
      </c>
      <c r="AG35">
        <f t="shared" si="4"/>
        <v>4.1391421026508048</v>
      </c>
    </row>
    <row r="36" spans="1:33" x14ac:dyDescent="0.2">
      <c r="A36" t="s">
        <v>400</v>
      </c>
      <c r="B36" s="2" t="s">
        <v>26</v>
      </c>
      <c r="C36">
        <v>4</v>
      </c>
      <c r="D36" t="s">
        <v>36</v>
      </c>
      <c r="E36">
        <v>4302</v>
      </c>
      <c r="F36" t="s">
        <v>379</v>
      </c>
      <c r="G36">
        <v>2</v>
      </c>
      <c r="H36">
        <v>46</v>
      </c>
      <c r="I36" s="1">
        <v>8.7157402038574219</v>
      </c>
      <c r="J36" s="1">
        <v>55.041999816894531</v>
      </c>
      <c r="K36" s="1">
        <v>41.176502227783203</v>
      </c>
      <c r="L36" s="1">
        <v>3.7815001010894775</v>
      </c>
      <c r="M36" s="1">
        <v>8.9384098052978516</v>
      </c>
      <c r="N36" s="1">
        <v>10</v>
      </c>
      <c r="O36" s="1">
        <v>0</v>
      </c>
      <c r="P36" s="1">
        <v>12.218</v>
      </c>
      <c r="Q36" s="1">
        <v>1896</v>
      </c>
      <c r="R36" s="1">
        <v>20</v>
      </c>
      <c r="S36" s="1">
        <v>0.64100000000000001</v>
      </c>
      <c r="T36" s="1">
        <v>1.06359801</v>
      </c>
      <c r="U36" s="1">
        <v>2.52</v>
      </c>
      <c r="V36" s="1">
        <v>0.18552273511886597</v>
      </c>
      <c r="W36" s="1">
        <v>173</v>
      </c>
      <c r="X36" s="1">
        <v>702</v>
      </c>
      <c r="Y36" s="1">
        <v>2</v>
      </c>
      <c r="Z36" s="1">
        <v>265.34249999999997</v>
      </c>
      <c r="AA36" s="1">
        <v>8.4760000000000009</v>
      </c>
      <c r="AB36">
        <f t="shared" si="0"/>
        <v>54.270882491741389</v>
      </c>
      <c r="AC36">
        <f t="shared" si="5"/>
        <v>6.4440928270042193</v>
      </c>
      <c r="AD36">
        <f t="shared" si="1"/>
        <v>1.086130118388183E-3</v>
      </c>
      <c r="AE36">
        <f t="shared" si="2"/>
        <v>0.44444444444444442</v>
      </c>
      <c r="AF36">
        <f t="shared" si="3"/>
        <v>0.33267310382901327</v>
      </c>
      <c r="AG36">
        <f t="shared" si="4"/>
        <v>4.7232508870459364</v>
      </c>
    </row>
    <row r="37" spans="1:33" x14ac:dyDescent="0.2">
      <c r="A37" t="s">
        <v>400</v>
      </c>
      <c r="B37" s="2" t="s">
        <v>26</v>
      </c>
      <c r="C37">
        <v>4</v>
      </c>
      <c r="D37" t="s">
        <v>37</v>
      </c>
      <c r="E37">
        <v>4303</v>
      </c>
      <c r="F37" t="s">
        <v>379</v>
      </c>
      <c r="G37">
        <v>4</v>
      </c>
      <c r="H37">
        <v>120</v>
      </c>
      <c r="I37" s="1">
        <v>8.4673404693603516</v>
      </c>
      <c r="J37" s="1">
        <v>60.081501007080078</v>
      </c>
      <c r="K37" s="1">
        <v>35.030498504638672</v>
      </c>
      <c r="L37" s="1">
        <v>4.8880000114440918</v>
      </c>
      <c r="M37" s="1">
        <v>5.2271299362182617</v>
      </c>
      <c r="N37" s="1">
        <v>46</v>
      </c>
      <c r="O37" s="1">
        <v>1</v>
      </c>
      <c r="P37" s="1">
        <v>32.134</v>
      </c>
      <c r="Q37" s="1">
        <v>4366</v>
      </c>
      <c r="R37" s="1">
        <v>15</v>
      </c>
      <c r="S37" s="1">
        <v>1.825</v>
      </c>
      <c r="T37" s="1">
        <v>4.9241031099999999</v>
      </c>
      <c r="U37" s="1">
        <v>15.02</v>
      </c>
      <c r="V37" s="1">
        <v>0.88222479820251465</v>
      </c>
      <c r="W37" s="1">
        <v>308</v>
      </c>
      <c r="X37" s="1">
        <v>1283</v>
      </c>
      <c r="Y37" s="1">
        <v>4</v>
      </c>
      <c r="Z37" s="1">
        <v>259.80430303030306</v>
      </c>
      <c r="AA37" s="1">
        <v>21.885999999999999</v>
      </c>
      <c r="AB37">
        <f t="shared" si="0"/>
        <v>54.829571415516767</v>
      </c>
      <c r="AC37">
        <f t="shared" si="5"/>
        <v>7.3600549702244615</v>
      </c>
      <c r="AD37">
        <f t="shared" si="1"/>
        <v>4.9961985445856416E-3</v>
      </c>
      <c r="AE37">
        <f t="shared" si="2"/>
        <v>0.33333333333333331</v>
      </c>
      <c r="AF37">
        <f t="shared" si="3"/>
        <v>0.30913098398705441</v>
      </c>
      <c r="AG37">
        <f t="shared" si="4"/>
        <v>5.2008703225225945</v>
      </c>
    </row>
    <row r="38" spans="1:33" x14ac:dyDescent="0.2">
      <c r="A38" t="s">
        <v>400</v>
      </c>
      <c r="B38" s="2" t="s">
        <v>26</v>
      </c>
      <c r="C38">
        <v>4</v>
      </c>
      <c r="D38" t="s">
        <v>38</v>
      </c>
      <c r="E38">
        <v>4304</v>
      </c>
      <c r="F38" t="s">
        <v>379</v>
      </c>
      <c r="G38">
        <v>2</v>
      </c>
      <c r="H38">
        <v>32</v>
      </c>
      <c r="I38" s="1">
        <v>7.7933897972106934</v>
      </c>
      <c r="J38" s="1">
        <v>62.585002899169922</v>
      </c>
      <c r="K38" s="1">
        <v>35.034000396728516</v>
      </c>
      <c r="L38" s="1">
        <v>2.3810000419616699</v>
      </c>
      <c r="M38" s="1">
        <v>6.127690315246582</v>
      </c>
      <c r="N38" s="1">
        <v>7</v>
      </c>
      <c r="O38" s="1">
        <v>1</v>
      </c>
      <c r="P38" s="1">
        <v>10.419</v>
      </c>
      <c r="Q38" s="1">
        <v>1339</v>
      </c>
      <c r="R38" s="1">
        <v>21</v>
      </c>
      <c r="S38" s="1">
        <v>0.52</v>
      </c>
      <c r="T38" s="1">
        <v>1.09152673</v>
      </c>
      <c r="U38" s="1">
        <v>2.036</v>
      </c>
      <c r="V38" s="1">
        <v>0.16219808161258698</v>
      </c>
      <c r="W38" s="1">
        <v>120</v>
      </c>
      <c r="X38" s="1">
        <v>402</v>
      </c>
      <c r="Y38" s="1">
        <v>2</v>
      </c>
      <c r="Z38" s="1">
        <v>315.65279761904765</v>
      </c>
      <c r="AA38" s="1">
        <v>7.0389999999999997</v>
      </c>
      <c r="AB38">
        <f t="shared" si="0"/>
        <v>45.461002983378322</v>
      </c>
      <c r="AC38">
        <f t="shared" si="5"/>
        <v>7.7811799850634804</v>
      </c>
      <c r="AD38">
        <f t="shared" si="1"/>
        <v>7.60291082871728E-4</v>
      </c>
      <c r="AE38">
        <f t="shared" si="2"/>
        <v>0.46666666666666667</v>
      </c>
      <c r="AF38">
        <f t="shared" si="3"/>
        <v>0.2452572140595623</v>
      </c>
      <c r="AG38">
        <f t="shared" si="4"/>
        <v>5.4381400671440208</v>
      </c>
    </row>
    <row r="39" spans="1:33" x14ac:dyDescent="0.2">
      <c r="A39" t="s">
        <v>400</v>
      </c>
      <c r="B39" s="2" t="s">
        <v>26</v>
      </c>
      <c r="C39">
        <v>4</v>
      </c>
      <c r="D39" t="s">
        <v>39</v>
      </c>
      <c r="E39">
        <v>4305</v>
      </c>
      <c r="F39" t="s">
        <v>379</v>
      </c>
      <c r="G39">
        <v>1</v>
      </c>
      <c r="H39">
        <v>17</v>
      </c>
      <c r="I39" s="1">
        <v>7.1744198799133301</v>
      </c>
      <c r="J39" s="1">
        <v>66.666702270507812</v>
      </c>
      <c r="K39" s="1">
        <v>30.555599212646484</v>
      </c>
      <c r="L39" s="1">
        <v>2.7778000831604004</v>
      </c>
      <c r="M39" s="1">
        <v>0</v>
      </c>
      <c r="N39" s="1">
        <v>1</v>
      </c>
      <c r="O39" s="1">
        <v>0</v>
      </c>
      <c r="P39" s="1">
        <v>4.4139999999999997</v>
      </c>
      <c r="Q39" s="1">
        <v>2117</v>
      </c>
      <c r="R39" s="1">
        <v>12</v>
      </c>
      <c r="S39" s="1">
        <v>0.26600000000000001</v>
      </c>
      <c r="T39" s="1">
        <v>0.20651439999999999</v>
      </c>
      <c r="U39" s="1">
        <v>0.53200000000000003</v>
      </c>
      <c r="V39" s="1">
        <v>7.3208719491958618E-2</v>
      </c>
      <c r="W39" s="1">
        <v>58</v>
      </c>
      <c r="X39" s="1">
        <v>155</v>
      </c>
      <c r="Y39" s="1">
        <v>2</v>
      </c>
      <c r="Z39" s="1">
        <v>229.00520588235295</v>
      </c>
      <c r="AA39" s="1">
        <v>3.0110000000000001</v>
      </c>
      <c r="AB39">
        <f t="shared" si="0"/>
        <v>56.459647957489203</v>
      </c>
      <c r="AC39">
        <f t="shared" si="5"/>
        <v>2.0850259801606046</v>
      </c>
      <c r="AD39">
        <f t="shared" si="1"/>
        <v>1.0861301183881829E-4</v>
      </c>
      <c r="AE39">
        <f t="shared" si="2"/>
        <v>0.26666666666666666</v>
      </c>
      <c r="AF39">
        <f t="shared" si="3"/>
        <v>0.18659425292119694</v>
      </c>
      <c r="AG39">
        <f t="shared" si="4"/>
        <v>5.8249837002640001</v>
      </c>
    </row>
    <row r="40" spans="1:33" x14ac:dyDescent="0.2">
      <c r="A40" t="s">
        <v>401</v>
      </c>
      <c r="B40" s="2" t="s">
        <v>361</v>
      </c>
      <c r="C40">
        <v>5</v>
      </c>
      <c r="D40" t="s">
        <v>40</v>
      </c>
      <c r="E40">
        <v>5101</v>
      </c>
      <c r="F40" t="s">
        <v>380</v>
      </c>
      <c r="G40">
        <v>5</v>
      </c>
      <c r="H40">
        <v>1332</v>
      </c>
      <c r="I40" s="1">
        <v>11.680800437927246</v>
      </c>
      <c r="J40" s="1">
        <v>30.912599563598633</v>
      </c>
      <c r="K40" s="1">
        <v>55.976898193359375</v>
      </c>
      <c r="L40" s="1">
        <v>13.110500335693359</v>
      </c>
      <c r="M40" s="1">
        <v>10.508859634399414</v>
      </c>
      <c r="N40" s="1">
        <v>4139</v>
      </c>
      <c r="O40" s="1">
        <v>15</v>
      </c>
      <c r="P40" s="1">
        <v>270.96600000000001</v>
      </c>
      <c r="Q40" s="1">
        <v>402</v>
      </c>
      <c r="R40" s="1">
        <v>21</v>
      </c>
      <c r="S40" s="1">
        <v>14.129</v>
      </c>
      <c r="T40" s="1">
        <v>249.31488210000001</v>
      </c>
      <c r="U40" s="1">
        <v>116.44499999999999</v>
      </c>
      <c r="V40" s="1">
        <v>23.969449996948242</v>
      </c>
      <c r="W40" s="1">
        <v>3363</v>
      </c>
      <c r="X40" s="1">
        <v>21997</v>
      </c>
      <c r="Y40" s="1">
        <v>69</v>
      </c>
      <c r="Z40" s="1">
        <v>378.09180032733224</v>
      </c>
      <c r="AA40" s="1">
        <v>199.67400000000001</v>
      </c>
      <c r="AB40">
        <f t="shared" si="0"/>
        <v>66.708735238438663</v>
      </c>
      <c r="AC40">
        <f t="shared" si="5"/>
        <v>674.04477611940297</v>
      </c>
      <c r="AD40">
        <f t="shared" si="1"/>
        <v>0.44954925600086892</v>
      </c>
      <c r="AE40">
        <f t="shared" si="2"/>
        <v>0.46666666666666667</v>
      </c>
      <c r="AF40">
        <f t="shared" si="3"/>
        <v>0.61368710535533832</v>
      </c>
      <c r="AG40">
        <f t="shared" si="4"/>
        <v>2.4363835776753429</v>
      </c>
    </row>
    <row r="41" spans="1:33" x14ac:dyDescent="0.2">
      <c r="A41" t="s">
        <v>401</v>
      </c>
      <c r="B41" s="2" t="s">
        <v>361</v>
      </c>
      <c r="C41">
        <v>5</v>
      </c>
      <c r="D41" t="s">
        <v>41</v>
      </c>
      <c r="E41">
        <v>5102</v>
      </c>
      <c r="F41" t="s">
        <v>379</v>
      </c>
      <c r="G41">
        <v>4</v>
      </c>
      <c r="H41">
        <v>160</v>
      </c>
      <c r="I41" s="1">
        <v>9.8396596908569336</v>
      </c>
      <c r="J41" s="1">
        <v>48.148097991943359</v>
      </c>
      <c r="K41" s="1">
        <v>44.781101226806641</v>
      </c>
      <c r="L41" s="1">
        <v>7.0707001686096191</v>
      </c>
      <c r="M41" s="1">
        <v>2.5654599666595459</v>
      </c>
      <c r="N41" s="1">
        <v>81</v>
      </c>
      <c r="O41" s="1">
        <v>0</v>
      </c>
      <c r="P41" s="1">
        <v>29.885999999999999</v>
      </c>
      <c r="Q41" s="1">
        <v>953</v>
      </c>
      <c r="R41" s="1">
        <v>13</v>
      </c>
      <c r="S41" s="1">
        <v>1.631</v>
      </c>
      <c r="T41" s="1">
        <v>70.749300030000001</v>
      </c>
      <c r="U41" s="1">
        <v>7.7789999999999999</v>
      </c>
      <c r="V41" s="1">
        <v>1.5801867246627808</v>
      </c>
      <c r="W41" s="1">
        <v>313</v>
      </c>
      <c r="X41" s="1">
        <v>1321</v>
      </c>
      <c r="Y41" s="1">
        <v>8</v>
      </c>
      <c r="Z41" s="1">
        <v>309.42952066115703</v>
      </c>
      <c r="AA41" s="1">
        <v>20.975999999999999</v>
      </c>
      <c r="AB41">
        <f t="shared" si="0"/>
        <v>76.277650648360023</v>
      </c>
      <c r="AC41">
        <f t="shared" si="5"/>
        <v>31.359916054564533</v>
      </c>
      <c r="AD41">
        <f t="shared" si="1"/>
        <v>8.7976539589442824E-3</v>
      </c>
      <c r="AE41">
        <f t="shared" si="2"/>
        <v>0.28888888888888886</v>
      </c>
      <c r="AF41">
        <f t="shared" si="3"/>
        <v>0.43919273159442668</v>
      </c>
      <c r="AG41">
        <f t="shared" si="4"/>
        <v>4.0698803700834327</v>
      </c>
    </row>
    <row r="42" spans="1:33" x14ac:dyDescent="0.2">
      <c r="A42" t="s">
        <v>401</v>
      </c>
      <c r="B42" s="2" t="s">
        <v>361</v>
      </c>
      <c r="C42">
        <v>5</v>
      </c>
      <c r="D42" t="s">
        <v>42</v>
      </c>
      <c r="E42">
        <v>5103</v>
      </c>
      <c r="F42" t="s">
        <v>380</v>
      </c>
      <c r="G42">
        <v>4</v>
      </c>
      <c r="H42">
        <v>207</v>
      </c>
      <c r="I42" s="1">
        <v>9.8727302551269531</v>
      </c>
      <c r="J42" s="1">
        <v>47.142898559570312</v>
      </c>
      <c r="K42" s="1">
        <v>41.428600311279297</v>
      </c>
      <c r="L42" s="1">
        <v>11.42859935760498</v>
      </c>
      <c r="M42" s="1">
        <v>11.895199775695801</v>
      </c>
      <c r="N42" s="1">
        <v>287</v>
      </c>
      <c r="O42" s="1">
        <v>2</v>
      </c>
      <c r="P42" s="1">
        <v>59.906999999999996</v>
      </c>
      <c r="Q42" s="1">
        <v>76</v>
      </c>
      <c r="R42" s="1">
        <v>9</v>
      </c>
      <c r="S42" s="1">
        <v>1.976</v>
      </c>
      <c r="T42" s="1">
        <v>455.1795012</v>
      </c>
      <c r="U42" s="1">
        <v>17.797999999999998</v>
      </c>
      <c r="V42" s="1">
        <v>4.4012956619262695</v>
      </c>
      <c r="W42" s="1">
        <v>456</v>
      </c>
      <c r="X42" s="1">
        <v>1883</v>
      </c>
      <c r="Y42" s="1">
        <v>9</v>
      </c>
      <c r="Z42" s="1">
        <v>556.91585294117647</v>
      </c>
      <c r="AA42" s="1">
        <v>43.316000000000003</v>
      </c>
      <c r="AB42">
        <f t="shared" si="0"/>
        <v>47.788346107673839</v>
      </c>
      <c r="AC42">
        <f t="shared" si="5"/>
        <v>788.25</v>
      </c>
      <c r="AD42">
        <f t="shared" si="1"/>
        <v>3.1171934397740849E-2</v>
      </c>
      <c r="AE42">
        <f t="shared" si="2"/>
        <v>0.2</v>
      </c>
      <c r="AF42">
        <f t="shared" si="3"/>
        <v>0.44232699898348937</v>
      </c>
      <c r="AG42">
        <f t="shared" si="4"/>
        <v>3.9746124522255157</v>
      </c>
    </row>
    <row r="43" spans="1:33" x14ac:dyDescent="0.2">
      <c r="A43" t="s">
        <v>401</v>
      </c>
      <c r="B43" s="2" t="s">
        <v>361</v>
      </c>
      <c r="C43">
        <v>5</v>
      </c>
      <c r="D43" t="s">
        <v>43</v>
      </c>
      <c r="E43">
        <v>5105</v>
      </c>
      <c r="F43" t="s">
        <v>379</v>
      </c>
      <c r="G43">
        <v>3</v>
      </c>
      <c r="H43">
        <v>109</v>
      </c>
      <c r="I43" s="1">
        <v>9.8758602142333984</v>
      </c>
      <c r="J43" s="1">
        <v>46.408798217773438</v>
      </c>
      <c r="K43" s="1">
        <v>45.856399536132812</v>
      </c>
      <c r="L43" s="1">
        <v>7.7348003387451172</v>
      </c>
      <c r="M43" s="1">
        <v>13.247929573059082</v>
      </c>
      <c r="N43" s="1">
        <v>130</v>
      </c>
      <c r="O43" s="1">
        <v>1</v>
      </c>
      <c r="P43" s="1">
        <v>16.268000000000001</v>
      </c>
      <c r="Q43" s="1">
        <v>300</v>
      </c>
      <c r="R43" s="1">
        <v>14</v>
      </c>
      <c r="S43" s="1">
        <v>0.997</v>
      </c>
      <c r="T43" s="1">
        <v>7.1341660599999992</v>
      </c>
      <c r="U43" s="1">
        <v>2.7370000000000001</v>
      </c>
      <c r="V43" s="1">
        <v>0.3145611584186554</v>
      </c>
      <c r="W43" s="1">
        <v>199</v>
      </c>
      <c r="X43" s="1">
        <v>712</v>
      </c>
      <c r="Y43" s="1">
        <v>2</v>
      </c>
      <c r="Z43" s="1">
        <v>299.57716393442621</v>
      </c>
      <c r="AA43" s="1">
        <v>11.798</v>
      </c>
      <c r="AB43">
        <f t="shared" si="0"/>
        <v>92.388540430581457</v>
      </c>
      <c r="AC43">
        <f t="shared" si="5"/>
        <v>54.226666666666667</v>
      </c>
      <c r="AD43">
        <f t="shared" si="1"/>
        <v>1.4119691539046377E-2</v>
      </c>
      <c r="AE43">
        <f t="shared" si="2"/>
        <v>0.31111111111111112</v>
      </c>
      <c r="AF43">
        <f t="shared" si="3"/>
        <v>0.44262364129888299</v>
      </c>
      <c r="AG43">
        <f t="shared" si="4"/>
        <v>3.9050379888807938</v>
      </c>
    </row>
    <row r="44" spans="1:33" x14ac:dyDescent="0.2">
      <c r="A44" t="s">
        <v>401</v>
      </c>
      <c r="B44" s="2" t="s">
        <v>361</v>
      </c>
      <c r="C44">
        <v>5</v>
      </c>
      <c r="D44" t="s">
        <v>44</v>
      </c>
      <c r="E44">
        <v>5107</v>
      </c>
      <c r="F44" t="s">
        <v>380</v>
      </c>
      <c r="G44">
        <v>3</v>
      </c>
      <c r="H44">
        <v>152</v>
      </c>
      <c r="I44" s="1">
        <v>9.3000001907348633</v>
      </c>
      <c r="J44" s="1">
        <v>48.091598510742188</v>
      </c>
      <c r="K44" s="1">
        <v>49.618301391601562</v>
      </c>
      <c r="L44" s="1">
        <v>2.29010009765625</v>
      </c>
      <c r="M44" s="1">
        <v>3.7049200534820557</v>
      </c>
      <c r="N44" s="1">
        <v>292</v>
      </c>
      <c r="O44" s="1">
        <v>0</v>
      </c>
      <c r="P44" s="1">
        <v>25.818000000000001</v>
      </c>
      <c r="Q44" s="1">
        <v>148</v>
      </c>
      <c r="R44" s="1">
        <v>17</v>
      </c>
      <c r="S44" s="1">
        <v>1.5369999999999999</v>
      </c>
      <c r="T44" s="1">
        <v>9.3919510700000011</v>
      </c>
      <c r="U44" s="1">
        <v>6.319</v>
      </c>
      <c r="V44" s="1">
        <v>0.93963974714279175</v>
      </c>
      <c r="W44" s="1">
        <v>241</v>
      </c>
      <c r="X44" s="1">
        <v>1546</v>
      </c>
      <c r="Y44" s="1">
        <v>5</v>
      </c>
      <c r="Z44" s="1">
        <v>272.60197826086954</v>
      </c>
      <c r="AA44" s="1">
        <v>17.728999999999999</v>
      </c>
      <c r="AB44">
        <f t="shared" si="0"/>
        <v>85.735236053922947</v>
      </c>
      <c r="AC44">
        <f t="shared" si="5"/>
        <v>174.44594594594594</v>
      </c>
      <c r="AD44">
        <f t="shared" si="1"/>
        <v>3.1714999456934942E-2</v>
      </c>
      <c r="AE44">
        <f t="shared" si="2"/>
        <v>0.37777777777777777</v>
      </c>
      <c r="AF44">
        <f t="shared" si="3"/>
        <v>0.38804642642043607</v>
      </c>
      <c r="AG44">
        <f t="shared" si="4"/>
        <v>4.0645256237905691</v>
      </c>
    </row>
    <row r="45" spans="1:33" x14ac:dyDescent="0.2">
      <c r="A45" t="s">
        <v>401</v>
      </c>
      <c r="B45" s="2" t="s">
        <v>361</v>
      </c>
      <c r="C45">
        <v>5</v>
      </c>
      <c r="D45" t="s">
        <v>45</v>
      </c>
      <c r="E45">
        <v>5109</v>
      </c>
      <c r="F45" t="s">
        <v>380</v>
      </c>
      <c r="G45">
        <v>5</v>
      </c>
      <c r="H45">
        <v>1931</v>
      </c>
      <c r="I45" s="1">
        <v>12.047900199890137</v>
      </c>
      <c r="J45" s="1">
        <v>30.152898788452148</v>
      </c>
      <c r="K45" s="1">
        <v>51.638698577880859</v>
      </c>
      <c r="L45" s="1">
        <v>18.20829963684082</v>
      </c>
      <c r="M45" s="1">
        <v>14.099809646606445</v>
      </c>
      <c r="N45" s="1">
        <v>3592</v>
      </c>
      <c r="O45" s="1">
        <v>7</v>
      </c>
      <c r="P45" s="1">
        <v>290.78100000000001</v>
      </c>
      <c r="Q45" s="1">
        <v>122</v>
      </c>
      <c r="R45" s="1">
        <v>16</v>
      </c>
      <c r="S45" s="1">
        <v>19.594000000000001</v>
      </c>
      <c r="T45" s="1">
        <v>136.48774649999999</v>
      </c>
      <c r="U45" s="1">
        <v>159.29400000000001</v>
      </c>
      <c r="V45" s="1">
        <v>24.074392318725586</v>
      </c>
      <c r="W45" s="1">
        <v>3591</v>
      </c>
      <c r="X45" s="1">
        <v>18275</v>
      </c>
      <c r="Y45" s="1">
        <v>76</v>
      </c>
      <c r="Z45" s="1">
        <v>492.1458576779026</v>
      </c>
      <c r="AA45" s="1">
        <v>210.73500000000001</v>
      </c>
      <c r="AB45">
        <f t="shared" si="0"/>
        <v>91.631670107006428</v>
      </c>
      <c r="AC45">
        <f t="shared" si="5"/>
        <v>2383.4508196721313</v>
      </c>
      <c r="AD45">
        <f t="shared" si="1"/>
        <v>0.39013793852503531</v>
      </c>
      <c r="AE45">
        <f t="shared" si="2"/>
        <v>0.35555555555555557</v>
      </c>
      <c r="AF45">
        <f t="shared" si="3"/>
        <v>0.64847903702782117</v>
      </c>
      <c r="AG45">
        <f t="shared" si="4"/>
        <v>2.3643828296522464</v>
      </c>
    </row>
    <row r="46" spans="1:33" x14ac:dyDescent="0.2">
      <c r="A46" t="s">
        <v>401</v>
      </c>
      <c r="B46" s="2" t="s">
        <v>361</v>
      </c>
      <c r="C46">
        <v>5</v>
      </c>
      <c r="D46" t="s">
        <v>46</v>
      </c>
      <c r="E46">
        <v>5301</v>
      </c>
      <c r="F46" t="s">
        <v>379</v>
      </c>
      <c r="G46">
        <v>4</v>
      </c>
      <c r="H46">
        <v>235</v>
      </c>
      <c r="I46" s="1">
        <v>11.648900032043457</v>
      </c>
      <c r="J46" s="1">
        <v>36.117900848388672</v>
      </c>
      <c r="K46" s="1">
        <v>49.508602142333984</v>
      </c>
      <c r="L46" s="1">
        <v>14.373500823974609</v>
      </c>
      <c r="M46" s="1">
        <v>13.010050773620605</v>
      </c>
      <c r="N46" s="1">
        <v>406</v>
      </c>
      <c r="O46" s="1">
        <v>1</v>
      </c>
      <c r="P46" s="1">
        <v>75.081000000000003</v>
      </c>
      <c r="Q46" s="1">
        <v>1248</v>
      </c>
      <c r="R46" s="1">
        <v>8</v>
      </c>
      <c r="S46" s="1">
        <v>3.9510000000000001</v>
      </c>
      <c r="T46" s="1">
        <v>23.896803640000002</v>
      </c>
      <c r="U46" s="1">
        <v>26.042000000000002</v>
      </c>
      <c r="V46" s="1">
        <v>2.8413214683532715</v>
      </c>
      <c r="W46" s="1">
        <v>836</v>
      </c>
      <c r="X46" s="1">
        <v>6223</v>
      </c>
      <c r="Y46" s="1">
        <v>11</v>
      </c>
      <c r="Z46" s="1">
        <v>581.74631481481481</v>
      </c>
      <c r="AA46" s="1">
        <v>53.701999999999998</v>
      </c>
      <c r="AB46">
        <f t="shared" si="0"/>
        <v>43.76000893821459</v>
      </c>
      <c r="AC46">
        <f t="shared" si="5"/>
        <v>60.161057692307693</v>
      </c>
      <c r="AD46">
        <f t="shared" si="1"/>
        <v>4.4096882806560225E-2</v>
      </c>
      <c r="AE46">
        <f t="shared" si="2"/>
        <v>0.17777777777777778</v>
      </c>
      <c r="AF46">
        <f t="shared" si="3"/>
        <v>0.61066373989223166</v>
      </c>
      <c r="AG46">
        <f t="shared" si="4"/>
        <v>2.9297167404830309</v>
      </c>
    </row>
    <row r="47" spans="1:33" x14ac:dyDescent="0.2">
      <c r="A47" t="s">
        <v>401</v>
      </c>
      <c r="B47" s="2" t="s">
        <v>361</v>
      </c>
      <c r="C47">
        <v>5</v>
      </c>
      <c r="D47" t="s">
        <v>47</v>
      </c>
      <c r="E47">
        <v>5302</v>
      </c>
      <c r="F47" t="s">
        <v>379</v>
      </c>
      <c r="G47">
        <v>2</v>
      </c>
      <c r="H47">
        <v>41</v>
      </c>
      <c r="I47" s="1">
        <v>9.7189197540283203</v>
      </c>
      <c r="J47" s="1">
        <v>46.396400451660156</v>
      </c>
      <c r="K47" s="1">
        <v>45.045001983642578</v>
      </c>
      <c r="L47" s="1">
        <v>8.5585994720458984</v>
      </c>
      <c r="M47" s="1">
        <v>13.137349128723145</v>
      </c>
      <c r="N47" s="1">
        <v>39</v>
      </c>
      <c r="O47" s="1">
        <v>0</v>
      </c>
      <c r="P47" s="1">
        <v>11.096</v>
      </c>
      <c r="Q47" s="1">
        <v>322</v>
      </c>
      <c r="R47" s="1">
        <v>8</v>
      </c>
      <c r="S47" s="1">
        <v>0.57299999999999995</v>
      </c>
      <c r="T47" s="1">
        <v>1.59371196</v>
      </c>
      <c r="U47" s="1">
        <v>2.379</v>
      </c>
      <c r="V47" s="1">
        <v>0.23369124531745911</v>
      </c>
      <c r="W47" s="1">
        <v>170</v>
      </c>
      <c r="X47" s="1">
        <v>537</v>
      </c>
      <c r="Y47" s="1">
        <v>3</v>
      </c>
      <c r="Z47" s="1">
        <v>398.02132098765435</v>
      </c>
      <c r="AA47" s="1">
        <v>7.923</v>
      </c>
      <c r="AB47">
        <f t="shared" si="0"/>
        <v>51.748075224031304</v>
      </c>
      <c r="AC47">
        <f t="shared" si="5"/>
        <v>34.45962732919255</v>
      </c>
      <c r="AD47">
        <f t="shared" si="1"/>
        <v>4.2359074617139133E-3</v>
      </c>
      <c r="AE47">
        <f t="shared" si="2"/>
        <v>0.17777777777777778</v>
      </c>
      <c r="AF47">
        <f t="shared" si="3"/>
        <v>0.42774958706657584</v>
      </c>
      <c r="AG47">
        <f t="shared" si="4"/>
        <v>3.9038629888502889</v>
      </c>
    </row>
    <row r="48" spans="1:33" x14ac:dyDescent="0.2">
      <c r="A48" t="s">
        <v>401</v>
      </c>
      <c r="B48" s="2" t="s">
        <v>361</v>
      </c>
      <c r="C48">
        <v>5</v>
      </c>
      <c r="D48" t="s">
        <v>48</v>
      </c>
      <c r="E48">
        <v>5303</v>
      </c>
      <c r="F48" t="s">
        <v>379</v>
      </c>
      <c r="G48">
        <v>1</v>
      </c>
      <c r="H48">
        <v>30</v>
      </c>
      <c r="I48" s="1">
        <v>9.5068502426147461</v>
      </c>
      <c r="J48" s="1">
        <v>51.5625</v>
      </c>
      <c r="K48" s="1">
        <v>42.1875</v>
      </c>
      <c r="L48" s="1">
        <v>6.25</v>
      </c>
      <c r="M48" s="1">
        <v>13.063189506530762</v>
      </c>
      <c r="N48" s="1">
        <v>39</v>
      </c>
      <c r="O48" s="1">
        <v>0</v>
      </c>
      <c r="P48" s="1">
        <v>8.0109999999999992</v>
      </c>
      <c r="Q48" s="1">
        <v>123</v>
      </c>
      <c r="R48" s="1">
        <v>10</v>
      </c>
      <c r="S48" s="1">
        <v>0.42799999999999999</v>
      </c>
      <c r="T48" s="1">
        <v>2.5079467499999999</v>
      </c>
      <c r="U48" s="1">
        <v>4.8220000000000001</v>
      </c>
      <c r="V48" s="1">
        <v>0.37629589438438416</v>
      </c>
      <c r="W48" s="1">
        <v>80</v>
      </c>
      <c r="X48" s="1">
        <v>148</v>
      </c>
      <c r="Y48" s="1">
        <v>1</v>
      </c>
      <c r="Z48" s="1">
        <v>369.84591428571429</v>
      </c>
      <c r="AA48" s="1">
        <v>5.7519999999999998</v>
      </c>
      <c r="AB48">
        <f t="shared" si="0"/>
        <v>52.155771905424203</v>
      </c>
      <c r="AC48">
        <f t="shared" si="5"/>
        <v>65.130081300813004</v>
      </c>
      <c r="AD48">
        <f t="shared" si="1"/>
        <v>4.2359074617139133E-3</v>
      </c>
      <c r="AE48">
        <f t="shared" si="2"/>
        <v>0.22222222222222221</v>
      </c>
      <c r="AF48">
        <f t="shared" si="3"/>
        <v>0.40765066923708471</v>
      </c>
      <c r="AG48">
        <f t="shared" si="4"/>
        <v>4.3934808015615205</v>
      </c>
    </row>
    <row r="49" spans="1:33" x14ac:dyDescent="0.2">
      <c r="A49" t="s">
        <v>401</v>
      </c>
      <c r="B49" s="2" t="s">
        <v>361</v>
      </c>
      <c r="C49">
        <v>5</v>
      </c>
      <c r="D49" t="s">
        <v>49</v>
      </c>
      <c r="E49">
        <v>5304</v>
      </c>
      <c r="F49" t="s">
        <v>379</v>
      </c>
      <c r="G49">
        <v>3</v>
      </c>
      <c r="H49">
        <v>72</v>
      </c>
      <c r="I49" s="1">
        <v>9.885350227355957</v>
      </c>
      <c r="J49" s="1">
        <v>50</v>
      </c>
      <c r="K49" s="1">
        <v>42.718399047851562</v>
      </c>
      <c r="L49" s="1">
        <v>7.2815999984741211</v>
      </c>
      <c r="M49" s="1">
        <v>6.4022197723388672</v>
      </c>
      <c r="N49" s="1">
        <v>52</v>
      </c>
      <c r="O49" s="1">
        <v>1</v>
      </c>
      <c r="P49" s="1">
        <v>17.474</v>
      </c>
      <c r="Q49" s="1">
        <v>1362</v>
      </c>
      <c r="R49" s="1">
        <v>8</v>
      </c>
      <c r="S49" s="1">
        <v>0.98399999999999999</v>
      </c>
      <c r="T49" s="1">
        <v>8.4377478999999997</v>
      </c>
      <c r="U49" s="1">
        <v>4.7759999999999998</v>
      </c>
      <c r="V49" s="1">
        <v>0.36989614367485046</v>
      </c>
      <c r="W49" s="1">
        <v>140</v>
      </c>
      <c r="X49" s="1">
        <v>324</v>
      </c>
      <c r="Y49" s="1">
        <v>1</v>
      </c>
      <c r="Z49" s="1">
        <v>289.49112048192768</v>
      </c>
      <c r="AA49" s="1">
        <v>12.682</v>
      </c>
      <c r="AB49">
        <f t="shared" si="0"/>
        <v>56.773379593124112</v>
      </c>
      <c r="AC49">
        <f t="shared" si="5"/>
        <v>12.829662261380323</v>
      </c>
      <c r="AD49">
        <f t="shared" si="1"/>
        <v>5.6478766156185514E-3</v>
      </c>
      <c r="AE49">
        <f t="shared" si="2"/>
        <v>0.17777777777777778</v>
      </c>
      <c r="AF49">
        <f t="shared" si="3"/>
        <v>0.44352305862992558</v>
      </c>
      <c r="AG49">
        <f t="shared" si="4"/>
        <v>4.2453946438708225</v>
      </c>
    </row>
    <row r="50" spans="1:33" x14ac:dyDescent="0.2">
      <c r="A50" t="s">
        <v>401</v>
      </c>
      <c r="B50" s="2" t="s">
        <v>361</v>
      </c>
      <c r="C50">
        <v>5</v>
      </c>
      <c r="D50" t="s">
        <v>50</v>
      </c>
      <c r="E50">
        <v>5401</v>
      </c>
      <c r="F50" t="s">
        <v>379</v>
      </c>
      <c r="G50">
        <v>4</v>
      </c>
      <c r="H50">
        <v>183</v>
      </c>
      <c r="I50" s="1">
        <v>9.6049699783325195</v>
      </c>
      <c r="J50" s="1">
        <v>48.072601318359375</v>
      </c>
      <c r="K50" s="1">
        <v>45.805000305175781</v>
      </c>
      <c r="L50" s="1">
        <v>6.1223998069763184</v>
      </c>
      <c r="M50" s="1">
        <v>18.404390335083008</v>
      </c>
      <c r="N50" s="1">
        <v>145</v>
      </c>
      <c r="O50" s="1">
        <v>0</v>
      </c>
      <c r="P50" s="1">
        <v>38.085999999999999</v>
      </c>
      <c r="Q50" s="1">
        <v>1163</v>
      </c>
      <c r="R50" s="1">
        <v>15</v>
      </c>
      <c r="S50" s="1">
        <v>2.8130000000000002</v>
      </c>
      <c r="T50" s="1">
        <v>5.3118502100000002</v>
      </c>
      <c r="U50" s="1">
        <v>6.2460000000000004</v>
      </c>
      <c r="V50" s="1">
        <v>0.6262671947479248</v>
      </c>
      <c r="W50" s="1">
        <v>385</v>
      </c>
      <c r="X50" s="1">
        <v>2366</v>
      </c>
      <c r="Y50" s="1">
        <v>9</v>
      </c>
      <c r="Z50" s="1">
        <v>280.14459999999997</v>
      </c>
      <c r="AA50" s="1">
        <v>27.16</v>
      </c>
      <c r="AB50">
        <f t="shared" si="0"/>
        <v>67.378497790868934</v>
      </c>
      <c r="AC50">
        <f t="shared" si="5"/>
        <v>32.748065348237319</v>
      </c>
      <c r="AD50">
        <f t="shared" si="1"/>
        <v>1.5748886716628652E-2</v>
      </c>
      <c r="AE50">
        <f t="shared" si="2"/>
        <v>0.33333333333333331</v>
      </c>
      <c r="AF50">
        <f t="shared" si="3"/>
        <v>0.41694998101697067</v>
      </c>
      <c r="AG50">
        <f t="shared" si="4"/>
        <v>4.0627251622053651</v>
      </c>
    </row>
    <row r="51" spans="1:33" x14ac:dyDescent="0.2">
      <c r="A51" t="s">
        <v>401</v>
      </c>
      <c r="B51" s="2" t="s">
        <v>361</v>
      </c>
      <c r="C51">
        <v>5</v>
      </c>
      <c r="D51" t="s">
        <v>51</v>
      </c>
      <c r="E51">
        <v>5402</v>
      </c>
      <c r="F51" t="s">
        <v>379</v>
      </c>
      <c r="G51">
        <v>3</v>
      </c>
      <c r="H51">
        <v>158</v>
      </c>
      <c r="I51" s="1">
        <v>9.6278200149536133</v>
      </c>
      <c r="J51" s="1">
        <v>49.393901824951172</v>
      </c>
      <c r="K51" s="1">
        <v>46.060600280761719</v>
      </c>
      <c r="L51" s="1">
        <v>4.5455002784729004</v>
      </c>
      <c r="M51" s="1">
        <v>7.7713499069213867</v>
      </c>
      <c r="N51" s="1">
        <v>81</v>
      </c>
      <c r="O51" s="1">
        <v>1</v>
      </c>
      <c r="P51" s="1">
        <v>20.986000000000001</v>
      </c>
      <c r="Q51" s="1">
        <v>1455</v>
      </c>
      <c r="R51" s="1">
        <v>12</v>
      </c>
      <c r="S51" s="1">
        <v>1.4730000000000001</v>
      </c>
      <c r="T51" s="1">
        <v>5.2613031500000007</v>
      </c>
      <c r="U51" s="1">
        <v>4.8860000000000001</v>
      </c>
      <c r="V51" s="1">
        <v>0.4826805591583252</v>
      </c>
      <c r="W51" s="1">
        <v>292</v>
      </c>
      <c r="X51" s="1">
        <v>1521</v>
      </c>
      <c r="Y51" s="1">
        <v>4</v>
      </c>
      <c r="Z51" s="1">
        <v>327.76302631578949</v>
      </c>
      <c r="AA51" s="1">
        <v>14.557</v>
      </c>
      <c r="AB51">
        <f t="shared" si="0"/>
        <v>108.5388472899636</v>
      </c>
      <c r="AC51">
        <f t="shared" si="5"/>
        <v>14.423367697594502</v>
      </c>
      <c r="AD51">
        <f t="shared" si="1"/>
        <v>8.7976539589442824E-3</v>
      </c>
      <c r="AE51">
        <f t="shared" si="2"/>
        <v>0.26666666666666666</v>
      </c>
      <c r="AF51">
        <f t="shared" si="3"/>
        <v>0.41911559645780877</v>
      </c>
      <c r="AG51">
        <f t="shared" si="4"/>
        <v>4.1879516039179743</v>
      </c>
    </row>
    <row r="52" spans="1:33" x14ac:dyDescent="0.2">
      <c r="A52" t="s">
        <v>401</v>
      </c>
      <c r="B52" s="2" t="s">
        <v>361</v>
      </c>
      <c r="C52">
        <v>5</v>
      </c>
      <c r="D52" t="s">
        <v>52</v>
      </c>
      <c r="E52">
        <v>5403</v>
      </c>
      <c r="F52" t="s">
        <v>379</v>
      </c>
      <c r="G52">
        <v>1</v>
      </c>
      <c r="H52">
        <v>31</v>
      </c>
      <c r="I52" s="1">
        <v>10.090900421142578</v>
      </c>
      <c r="J52" s="1">
        <v>42.105300903320312</v>
      </c>
      <c r="K52" s="1">
        <v>53.684200286865234</v>
      </c>
      <c r="L52" s="1">
        <v>4.2105002403259277</v>
      </c>
      <c r="M52" s="1">
        <v>2.5257301330566406</v>
      </c>
      <c r="N52" s="1">
        <v>20</v>
      </c>
      <c r="O52" s="1">
        <v>0</v>
      </c>
      <c r="P52" s="1">
        <v>5.5739999999999998</v>
      </c>
      <c r="Q52" s="1">
        <v>166</v>
      </c>
      <c r="R52" s="1">
        <v>13</v>
      </c>
      <c r="S52" s="1">
        <v>0.35199999999999998</v>
      </c>
      <c r="T52" s="1">
        <v>2.0382279599999999</v>
      </c>
      <c r="U52" s="1">
        <v>0.78200000000000003</v>
      </c>
      <c r="V52" s="1">
        <v>0.10129228979349136</v>
      </c>
      <c r="W52" s="1">
        <v>49</v>
      </c>
      <c r="X52" s="1">
        <v>201</v>
      </c>
      <c r="Y52" s="1">
        <v>1</v>
      </c>
      <c r="Z52" s="1">
        <v>330.37729411764707</v>
      </c>
      <c r="AA52" s="1">
        <v>3.9169999999999998</v>
      </c>
      <c r="AB52">
        <f t="shared" si="0"/>
        <v>79.142200663773309</v>
      </c>
      <c r="AC52">
        <f t="shared" si="5"/>
        <v>33.578313253012048</v>
      </c>
      <c r="AD52">
        <f t="shared" si="1"/>
        <v>2.172260236776366E-3</v>
      </c>
      <c r="AE52">
        <f t="shared" si="2"/>
        <v>0.28888888888888886</v>
      </c>
      <c r="AF52">
        <f t="shared" si="3"/>
        <v>0.46300410721260665</v>
      </c>
      <c r="AG52">
        <f t="shared" si="4"/>
        <v>3.4971734244458483</v>
      </c>
    </row>
    <row r="53" spans="1:33" x14ac:dyDescent="0.2">
      <c r="A53" t="s">
        <v>401</v>
      </c>
      <c r="B53" s="2" t="s">
        <v>361</v>
      </c>
      <c r="C53">
        <v>5</v>
      </c>
      <c r="D53" t="s">
        <v>53</v>
      </c>
      <c r="E53">
        <v>5404</v>
      </c>
      <c r="F53" t="s">
        <v>379</v>
      </c>
      <c r="G53">
        <v>2</v>
      </c>
      <c r="H53">
        <v>46</v>
      </c>
      <c r="I53" s="1">
        <v>8.6794300079345703</v>
      </c>
      <c r="J53" s="1">
        <v>55.172401428222656</v>
      </c>
      <c r="K53" s="1">
        <v>42.145599365234375</v>
      </c>
      <c r="L53" s="1">
        <v>2.6819999217987061</v>
      </c>
      <c r="M53" s="1">
        <v>6.4924297332763672</v>
      </c>
      <c r="N53" s="1">
        <v>9</v>
      </c>
      <c r="O53" s="1">
        <v>0</v>
      </c>
      <c r="P53" s="1">
        <v>9.76</v>
      </c>
      <c r="Q53" s="1">
        <v>1517</v>
      </c>
      <c r="R53" s="1">
        <v>16</v>
      </c>
      <c r="S53" s="1">
        <v>0.63500000000000001</v>
      </c>
      <c r="T53" s="1">
        <v>1.0226864899999999</v>
      </c>
      <c r="U53" s="1">
        <v>1.988</v>
      </c>
      <c r="V53" s="1">
        <v>0.19971512258052826</v>
      </c>
      <c r="W53" s="1">
        <v>160</v>
      </c>
      <c r="X53" s="1">
        <v>540</v>
      </c>
      <c r="Y53" s="1">
        <v>3</v>
      </c>
      <c r="Z53" s="1">
        <v>261.62105555555559</v>
      </c>
      <c r="AA53" s="1">
        <v>6.8639999999999999</v>
      </c>
      <c r="AB53">
        <f t="shared" si="0"/>
        <v>67.016317016317018</v>
      </c>
      <c r="AC53">
        <f t="shared" si="5"/>
        <v>6.4337508239947265</v>
      </c>
      <c r="AD53">
        <f t="shared" si="1"/>
        <v>9.7751710654936461E-4</v>
      </c>
      <c r="AE53">
        <f t="shared" si="2"/>
        <v>0.35555555555555557</v>
      </c>
      <c r="AF53">
        <f t="shared" si="3"/>
        <v>0.32923179989351786</v>
      </c>
      <c r="AG53">
        <f t="shared" si="4"/>
        <v>4.7356097181360219</v>
      </c>
    </row>
    <row r="54" spans="1:33" x14ac:dyDescent="0.2">
      <c r="A54" t="s">
        <v>401</v>
      </c>
      <c r="B54" s="2" t="s">
        <v>361</v>
      </c>
      <c r="C54">
        <v>5</v>
      </c>
      <c r="D54" t="s">
        <v>54</v>
      </c>
      <c r="E54">
        <v>5405</v>
      </c>
      <c r="F54" t="s">
        <v>380</v>
      </c>
      <c r="G54">
        <v>1</v>
      </c>
      <c r="H54">
        <v>60</v>
      </c>
      <c r="I54" s="1">
        <v>9.1428604125976562</v>
      </c>
      <c r="J54" s="1">
        <v>57.777797698974609</v>
      </c>
      <c r="K54" s="1">
        <v>37.777797698974609</v>
      </c>
      <c r="L54" s="1">
        <v>4.4443998336791992</v>
      </c>
      <c r="M54" s="1">
        <v>8.6861495971679688</v>
      </c>
      <c r="N54" s="1">
        <v>22</v>
      </c>
      <c r="O54" s="1">
        <v>0</v>
      </c>
      <c r="P54" s="1">
        <v>7.1989999999999998</v>
      </c>
      <c r="Q54" s="1">
        <v>288</v>
      </c>
      <c r="R54" s="1">
        <v>10</v>
      </c>
      <c r="S54" s="1">
        <v>0.96599999999999997</v>
      </c>
      <c r="T54" s="1">
        <v>13.158425099999999</v>
      </c>
      <c r="U54" s="1">
        <v>2.2639999999999998</v>
      </c>
      <c r="V54" s="1">
        <v>0.32406184077262878</v>
      </c>
      <c r="W54" s="1">
        <v>100</v>
      </c>
      <c r="X54" s="1">
        <v>415</v>
      </c>
      <c r="Y54" s="1">
        <v>2</v>
      </c>
      <c r="Z54" s="1">
        <v>219.6417142857143</v>
      </c>
      <c r="AA54" s="1">
        <v>5.234</v>
      </c>
      <c r="AB54">
        <f t="shared" si="0"/>
        <v>114.6350783339702</v>
      </c>
      <c r="AC54">
        <f t="shared" si="5"/>
        <v>24.996527777777779</v>
      </c>
      <c r="AD54">
        <f t="shared" si="1"/>
        <v>2.3894862604540022E-3</v>
      </c>
      <c r="AE54">
        <f t="shared" si="2"/>
        <v>0.22222222222222221</v>
      </c>
      <c r="AF54">
        <f t="shared" si="3"/>
        <v>0.3731534818030231</v>
      </c>
      <c r="AG54">
        <f t="shared" si="4"/>
        <v>4.9825365168543136</v>
      </c>
    </row>
    <row r="55" spans="1:33" x14ac:dyDescent="0.2">
      <c r="A55" t="s">
        <v>401</v>
      </c>
      <c r="B55" s="2" t="s">
        <v>361</v>
      </c>
      <c r="C55">
        <v>5</v>
      </c>
      <c r="D55" t="s">
        <v>55</v>
      </c>
      <c r="E55">
        <v>5501</v>
      </c>
      <c r="F55" t="s">
        <v>379</v>
      </c>
      <c r="G55">
        <v>5</v>
      </c>
      <c r="H55">
        <v>364</v>
      </c>
      <c r="I55" s="1">
        <v>10.725899696350098</v>
      </c>
      <c r="J55" s="1">
        <v>39.448299407958984</v>
      </c>
      <c r="K55" s="1">
        <v>50.758598327636719</v>
      </c>
      <c r="L55" s="1">
        <v>9.7930994033813477</v>
      </c>
      <c r="M55" s="1">
        <v>7.8980803489685059</v>
      </c>
      <c r="N55" s="1">
        <v>373</v>
      </c>
      <c r="O55" s="1">
        <v>2</v>
      </c>
      <c r="P55" s="1">
        <v>87.960999999999999</v>
      </c>
      <c r="Q55" s="1">
        <v>302</v>
      </c>
      <c r="R55" s="1">
        <v>15</v>
      </c>
      <c r="S55" s="1">
        <v>5.2350000000000003</v>
      </c>
      <c r="T55" s="1">
        <v>30.296496949999998</v>
      </c>
      <c r="U55" s="1">
        <v>23.837</v>
      </c>
      <c r="V55" s="1">
        <v>2.0475022792816162</v>
      </c>
      <c r="W55" s="1">
        <v>1172</v>
      </c>
      <c r="X55" s="1">
        <v>6807</v>
      </c>
      <c r="Y55" s="1">
        <v>25</v>
      </c>
      <c r="Z55" s="1">
        <v>329.73554513888888</v>
      </c>
      <c r="AA55" s="1">
        <v>63.354999999999997</v>
      </c>
      <c r="AB55">
        <f t="shared" si="0"/>
        <v>57.454028884855177</v>
      </c>
      <c r="AC55">
        <f t="shared" si="5"/>
        <v>291.26158940397352</v>
      </c>
      <c r="AD55">
        <f t="shared" si="1"/>
        <v>4.0512653415879223E-2</v>
      </c>
      <c r="AE55">
        <f t="shared" si="2"/>
        <v>0.33333333333333331</v>
      </c>
      <c r="AF55">
        <f t="shared" si="3"/>
        <v>0.52318625300579691</v>
      </c>
      <c r="AG55">
        <f t="shared" si="4"/>
        <v>3.2453557332928891</v>
      </c>
    </row>
    <row r="56" spans="1:33" x14ac:dyDescent="0.2">
      <c r="A56" t="s">
        <v>401</v>
      </c>
      <c r="B56" s="2" t="s">
        <v>361</v>
      </c>
      <c r="C56">
        <v>5</v>
      </c>
      <c r="D56" t="s">
        <v>56</v>
      </c>
      <c r="E56">
        <v>5502</v>
      </c>
      <c r="F56" t="s">
        <v>379</v>
      </c>
      <c r="G56">
        <v>4</v>
      </c>
      <c r="H56">
        <v>180</v>
      </c>
      <c r="I56" s="1">
        <v>9.843480110168457</v>
      </c>
      <c r="J56" s="1">
        <v>48.743701934814453</v>
      </c>
      <c r="K56" s="1">
        <v>44.556098937988281</v>
      </c>
      <c r="L56" s="1">
        <v>6.700200080871582</v>
      </c>
      <c r="M56" s="1">
        <v>10.701800346374512</v>
      </c>
      <c r="N56" s="1">
        <v>296</v>
      </c>
      <c r="O56" s="1">
        <v>3</v>
      </c>
      <c r="P56" s="1">
        <v>54.918999999999997</v>
      </c>
      <c r="Q56" s="1">
        <v>61</v>
      </c>
      <c r="R56" s="1">
        <v>19</v>
      </c>
      <c r="S56" s="1">
        <v>2.9990000000000001</v>
      </c>
      <c r="T56" s="1">
        <v>17.999479040000001</v>
      </c>
      <c r="U56" s="1">
        <v>15.117000000000001</v>
      </c>
      <c r="V56" s="1">
        <v>1.7127074003219604</v>
      </c>
      <c r="W56" s="1">
        <v>581</v>
      </c>
      <c r="X56" s="1">
        <v>3432</v>
      </c>
      <c r="Y56" s="1">
        <v>11</v>
      </c>
      <c r="Z56" s="1">
        <v>283.09688601036271</v>
      </c>
      <c r="AA56" s="1">
        <v>38.348999999999997</v>
      </c>
      <c r="AB56">
        <f t="shared" si="0"/>
        <v>46.937338652898383</v>
      </c>
      <c r="AC56">
        <f t="shared" si="5"/>
        <v>900.31147540983602</v>
      </c>
      <c r="AD56">
        <f t="shared" si="1"/>
        <v>3.2149451504290216E-2</v>
      </c>
      <c r="AE56">
        <f t="shared" si="2"/>
        <v>0.42222222222222222</v>
      </c>
      <c r="AF56">
        <f t="shared" si="3"/>
        <v>0.4395548123730576</v>
      </c>
      <c r="AG56">
        <f t="shared" si="4"/>
        <v>4.1263288177027677</v>
      </c>
    </row>
    <row r="57" spans="1:33" x14ac:dyDescent="0.2">
      <c r="A57" t="s">
        <v>401</v>
      </c>
      <c r="B57" s="2" t="s">
        <v>361</v>
      </c>
      <c r="C57">
        <v>5</v>
      </c>
      <c r="D57" t="s">
        <v>57</v>
      </c>
      <c r="E57">
        <v>5503</v>
      </c>
      <c r="F57" t="s">
        <v>379</v>
      </c>
      <c r="G57">
        <v>3</v>
      </c>
      <c r="H57">
        <v>60</v>
      </c>
      <c r="I57" s="1">
        <v>9.0226202011108398</v>
      </c>
      <c r="J57" s="1">
        <v>55.036003112792969</v>
      </c>
      <c r="K57" s="1">
        <v>36.690597534179688</v>
      </c>
      <c r="L57" s="1">
        <v>8.2734003067016602</v>
      </c>
      <c r="M57" s="1">
        <v>6.9830403327941895</v>
      </c>
      <c r="N57" s="1">
        <v>44</v>
      </c>
      <c r="O57" s="1">
        <v>0</v>
      </c>
      <c r="P57" s="1">
        <v>18.931000000000001</v>
      </c>
      <c r="Q57" s="1">
        <v>267</v>
      </c>
      <c r="R57" s="1">
        <v>15</v>
      </c>
      <c r="S57" s="1">
        <v>1.2869999999999999</v>
      </c>
      <c r="T57" s="1">
        <v>8.9123857899999983</v>
      </c>
      <c r="U57" s="1">
        <v>10.132999999999999</v>
      </c>
      <c r="V57" s="1">
        <v>0.78176605701446533</v>
      </c>
      <c r="W57" s="1">
        <v>177</v>
      </c>
      <c r="X57" s="1">
        <v>751</v>
      </c>
      <c r="Y57" s="1">
        <v>2</v>
      </c>
      <c r="Z57" s="1">
        <v>327.29006060606059</v>
      </c>
      <c r="AA57" s="1">
        <v>13.204000000000001</v>
      </c>
      <c r="AB57">
        <f t="shared" si="0"/>
        <v>45.44077552256892</v>
      </c>
      <c r="AC57">
        <f t="shared" si="5"/>
        <v>70.902621722846447</v>
      </c>
      <c r="AD57">
        <f t="shared" si="1"/>
        <v>4.7789725209080045E-3</v>
      </c>
      <c r="AE57">
        <f t="shared" si="2"/>
        <v>0.33333333333333331</v>
      </c>
      <c r="AF57">
        <f t="shared" si="3"/>
        <v>0.36175769881486336</v>
      </c>
      <c r="AG57">
        <f t="shared" si="4"/>
        <v>4.7226825485696429</v>
      </c>
    </row>
    <row r="58" spans="1:33" x14ac:dyDescent="0.2">
      <c r="A58" t="s">
        <v>401</v>
      </c>
      <c r="B58" s="2" t="s">
        <v>361</v>
      </c>
      <c r="C58">
        <v>5</v>
      </c>
      <c r="D58" t="s">
        <v>58</v>
      </c>
      <c r="E58">
        <v>5504</v>
      </c>
      <c r="F58" t="s">
        <v>379</v>
      </c>
      <c r="G58">
        <v>3</v>
      </c>
      <c r="H58">
        <v>48</v>
      </c>
      <c r="I58" s="1">
        <v>10.75879955291748</v>
      </c>
      <c r="J58" s="1">
        <v>45.895500183105469</v>
      </c>
      <c r="K58" s="1">
        <v>42.164199829101562</v>
      </c>
      <c r="L58" s="1">
        <v>11.940299987792969</v>
      </c>
      <c r="M58" s="1">
        <v>11.296079635620117</v>
      </c>
      <c r="N58" s="1">
        <v>25</v>
      </c>
      <c r="O58" s="1">
        <v>0</v>
      </c>
      <c r="P58" s="1">
        <v>15.952</v>
      </c>
      <c r="Q58" s="1">
        <v>78</v>
      </c>
      <c r="R58" s="1">
        <v>16</v>
      </c>
      <c r="S58" s="1">
        <v>1.0389999999999999</v>
      </c>
      <c r="T58" s="1">
        <v>3.0306322099999998</v>
      </c>
      <c r="U58" s="1">
        <v>4.0170000000000003</v>
      </c>
      <c r="V58" s="1">
        <v>0.30782508850097656</v>
      </c>
      <c r="W58" s="1">
        <v>119</v>
      </c>
      <c r="X58" s="1">
        <v>479</v>
      </c>
      <c r="Y58" s="1">
        <v>3</v>
      </c>
      <c r="Z58" s="1">
        <v>491.82054736842105</v>
      </c>
      <c r="AA58" s="1">
        <v>11.247</v>
      </c>
      <c r="AB58">
        <f t="shared" si="0"/>
        <v>42.678047479327816</v>
      </c>
      <c r="AC58">
        <f t="shared" si="5"/>
        <v>204.51282051282053</v>
      </c>
      <c r="AD58">
        <f t="shared" si="1"/>
        <v>2.7153252959704571E-3</v>
      </c>
      <c r="AE58">
        <f t="shared" si="2"/>
        <v>0.35555555555555557</v>
      </c>
      <c r="AF58">
        <f t="shared" si="3"/>
        <v>0.52630434154828576</v>
      </c>
      <c r="AG58">
        <f t="shared" si="4"/>
        <v>3.8563900953101276</v>
      </c>
    </row>
    <row r="59" spans="1:33" x14ac:dyDescent="0.2">
      <c r="A59" t="s">
        <v>401</v>
      </c>
      <c r="B59" s="2" t="s">
        <v>361</v>
      </c>
      <c r="C59">
        <v>5</v>
      </c>
      <c r="D59" t="s">
        <v>59</v>
      </c>
      <c r="E59">
        <v>5506</v>
      </c>
      <c r="F59" t="s">
        <v>379</v>
      </c>
      <c r="G59">
        <v>3</v>
      </c>
      <c r="H59">
        <v>75</v>
      </c>
      <c r="I59" s="1">
        <v>9.1124496459960938</v>
      </c>
      <c r="J59" s="1">
        <v>52.187503814697266</v>
      </c>
      <c r="K59" s="1">
        <v>42.5</v>
      </c>
      <c r="L59" s="1">
        <v>5.3125</v>
      </c>
      <c r="M59" s="1">
        <v>9.0566902160644531</v>
      </c>
      <c r="N59" s="1">
        <v>44</v>
      </c>
      <c r="O59" s="1">
        <v>0</v>
      </c>
      <c r="P59" s="1">
        <v>26.065000000000001</v>
      </c>
      <c r="Q59" s="1">
        <v>405</v>
      </c>
      <c r="R59" s="1">
        <v>17</v>
      </c>
      <c r="S59" s="1">
        <v>1.1519999999999999</v>
      </c>
      <c r="T59" s="1">
        <v>2.3335891499999999</v>
      </c>
      <c r="U59" s="1">
        <v>4.734</v>
      </c>
      <c r="V59" s="1">
        <v>0.43620607256889343</v>
      </c>
      <c r="W59" s="1">
        <v>225</v>
      </c>
      <c r="X59" s="1">
        <v>1207</v>
      </c>
      <c r="Y59" s="1">
        <v>5</v>
      </c>
      <c r="Z59" s="1">
        <v>336.7581683168317</v>
      </c>
      <c r="AA59" s="1">
        <v>17.966000000000001</v>
      </c>
      <c r="AB59">
        <f t="shared" si="0"/>
        <v>41.745519314260271</v>
      </c>
      <c r="AC59">
        <f t="shared" si="5"/>
        <v>64.358024691358025</v>
      </c>
      <c r="AD59">
        <f t="shared" si="1"/>
        <v>4.7789725209080045E-3</v>
      </c>
      <c r="AE59">
        <f t="shared" si="2"/>
        <v>0.37777777777777777</v>
      </c>
      <c r="AF59">
        <f t="shared" si="3"/>
        <v>0.37027129711281254</v>
      </c>
      <c r="AG59">
        <f t="shared" si="4"/>
        <v>4.4527156261762713</v>
      </c>
    </row>
    <row r="60" spans="1:33" x14ac:dyDescent="0.2">
      <c r="A60" t="s">
        <v>401</v>
      </c>
      <c r="B60" s="2" t="s">
        <v>361</v>
      </c>
      <c r="C60">
        <v>5</v>
      </c>
      <c r="D60" t="s">
        <v>60</v>
      </c>
      <c r="E60">
        <v>5601</v>
      </c>
      <c r="F60" t="s">
        <v>380</v>
      </c>
      <c r="G60">
        <v>5</v>
      </c>
      <c r="H60">
        <v>503</v>
      </c>
      <c r="I60" s="1">
        <v>10.35159969329834</v>
      </c>
      <c r="J60" s="1">
        <v>40.046600341796875</v>
      </c>
      <c r="K60" s="1">
        <v>52.735698699951172</v>
      </c>
      <c r="L60" s="1">
        <v>7.2177000045776367</v>
      </c>
      <c r="M60" s="1">
        <v>16.761480331420898</v>
      </c>
      <c r="N60" s="1">
        <v>1065</v>
      </c>
      <c r="O60" s="1">
        <v>6</v>
      </c>
      <c r="P60" s="1">
        <v>99.12</v>
      </c>
      <c r="Q60" s="1">
        <v>405</v>
      </c>
      <c r="R60" s="1">
        <v>19</v>
      </c>
      <c r="S60" s="1">
        <v>5.1040000000000001</v>
      </c>
      <c r="T60" s="1">
        <v>23.385894090000001</v>
      </c>
      <c r="U60" s="1">
        <v>18.817</v>
      </c>
      <c r="V60" s="1">
        <v>2.2493002414703369</v>
      </c>
      <c r="W60" s="1">
        <v>1119</v>
      </c>
      <c r="X60" s="1">
        <v>7028</v>
      </c>
      <c r="Y60" s="1">
        <v>33</v>
      </c>
      <c r="Z60" s="1">
        <v>289.16477243589742</v>
      </c>
      <c r="AA60" s="1">
        <v>71.215000000000003</v>
      </c>
      <c r="AB60">
        <f t="shared" si="0"/>
        <v>70.631187249877129</v>
      </c>
      <c r="AC60">
        <f t="shared" si="5"/>
        <v>244.74074074074073</v>
      </c>
      <c r="AD60">
        <f t="shared" si="1"/>
        <v>0.11567285760834148</v>
      </c>
      <c r="AE60">
        <f t="shared" si="2"/>
        <v>0.42222222222222222</v>
      </c>
      <c r="AF60">
        <f t="shared" si="3"/>
        <v>0.48771191746944403</v>
      </c>
      <c r="AG60">
        <f t="shared" si="4"/>
        <v>3.3020597886111678</v>
      </c>
    </row>
    <row r="61" spans="1:33" x14ac:dyDescent="0.2">
      <c r="A61" t="s">
        <v>401</v>
      </c>
      <c r="B61" s="2" t="s">
        <v>361</v>
      </c>
      <c r="C61">
        <v>5</v>
      </c>
      <c r="D61" t="s">
        <v>61</v>
      </c>
      <c r="E61">
        <v>5602</v>
      </c>
      <c r="F61" t="s">
        <v>380</v>
      </c>
      <c r="G61">
        <v>2</v>
      </c>
      <c r="H61">
        <v>76</v>
      </c>
      <c r="I61" s="1">
        <v>9.6081104278564453</v>
      </c>
      <c r="J61" s="1">
        <v>50</v>
      </c>
      <c r="K61" s="1">
        <v>37.234001159667969</v>
      </c>
      <c r="L61" s="1">
        <v>12.766000747680664</v>
      </c>
      <c r="M61" s="1">
        <v>3.7848598957061768</v>
      </c>
      <c r="N61" s="1">
        <v>79</v>
      </c>
      <c r="O61" s="1">
        <v>1</v>
      </c>
      <c r="P61" s="1">
        <v>13.010999999999999</v>
      </c>
      <c r="Q61" s="1">
        <v>176</v>
      </c>
      <c r="R61" s="1">
        <v>6</v>
      </c>
      <c r="S61" s="1">
        <v>0.76100000000000001</v>
      </c>
      <c r="T61" s="1">
        <v>2.3259425899999999</v>
      </c>
      <c r="U61" s="1">
        <v>2.077</v>
      </c>
      <c r="V61" s="1">
        <v>0.23483490943908691</v>
      </c>
      <c r="W61" s="1">
        <v>131</v>
      </c>
      <c r="X61" s="1">
        <v>696</v>
      </c>
      <c r="Y61" s="1">
        <v>2</v>
      </c>
      <c r="Z61" s="1">
        <v>312.80099999999999</v>
      </c>
      <c r="AA61" s="1">
        <v>9.0709999999999997</v>
      </c>
      <c r="AB61">
        <f t="shared" si="0"/>
        <v>83.783485833976414</v>
      </c>
      <c r="AC61">
        <f t="shared" si="5"/>
        <v>73.92613636363636</v>
      </c>
      <c r="AD61">
        <f t="shared" si="1"/>
        <v>8.5804279352666452E-3</v>
      </c>
      <c r="AE61">
        <f t="shared" si="2"/>
        <v>0.13333333333333333</v>
      </c>
      <c r="AF61">
        <f t="shared" si="3"/>
        <v>0.41724761756315931</v>
      </c>
      <c r="AG61">
        <f t="shared" si="4"/>
        <v>4.2453946438708225</v>
      </c>
    </row>
    <row r="62" spans="1:33" x14ac:dyDescent="0.2">
      <c r="A62" t="s">
        <v>401</v>
      </c>
      <c r="B62" s="2" t="s">
        <v>361</v>
      </c>
      <c r="C62">
        <v>5</v>
      </c>
      <c r="D62" t="s">
        <v>62</v>
      </c>
      <c r="E62">
        <v>5603</v>
      </c>
      <c r="F62" t="s">
        <v>380</v>
      </c>
      <c r="G62">
        <v>3</v>
      </c>
      <c r="H62">
        <v>98</v>
      </c>
      <c r="I62" s="1">
        <v>9.6866703033447266</v>
      </c>
      <c r="J62" s="1">
        <v>46.808498382568359</v>
      </c>
      <c r="K62" s="1">
        <v>47.340400695800781</v>
      </c>
      <c r="L62" s="1">
        <v>5.851099967956543</v>
      </c>
      <c r="M62" s="1">
        <v>15.776700019836426</v>
      </c>
      <c r="N62" s="1">
        <v>187</v>
      </c>
      <c r="O62" s="1">
        <v>0</v>
      </c>
      <c r="P62" s="1">
        <v>24.942</v>
      </c>
      <c r="Q62" s="1">
        <v>246</v>
      </c>
      <c r="R62" s="1">
        <v>20</v>
      </c>
      <c r="S62" s="1">
        <v>1.079</v>
      </c>
      <c r="T62" s="1">
        <v>2.09340583</v>
      </c>
      <c r="U62" s="1">
        <v>2.4670000000000001</v>
      </c>
      <c r="V62" s="1">
        <v>0.26350703835487366</v>
      </c>
      <c r="W62" s="1">
        <v>200</v>
      </c>
      <c r="X62" s="1">
        <v>1135</v>
      </c>
      <c r="Y62" s="1">
        <v>4</v>
      </c>
      <c r="Z62" s="1">
        <v>319.18801612903223</v>
      </c>
      <c r="AA62" s="1">
        <v>17.46</v>
      </c>
      <c r="AB62">
        <f t="shared" si="0"/>
        <v>56.128293241695303</v>
      </c>
      <c r="AC62">
        <f t="shared" si="5"/>
        <v>101.39024390243902</v>
      </c>
      <c r="AD62">
        <f t="shared" si="1"/>
        <v>2.0310633213859019E-2</v>
      </c>
      <c r="AE62">
        <f t="shared" si="2"/>
        <v>0.44444444444444442</v>
      </c>
      <c r="AF62">
        <f t="shared" si="3"/>
        <v>0.42469314083337961</v>
      </c>
      <c r="AG62">
        <f t="shared" si="4"/>
        <v>3.9429196283257979</v>
      </c>
    </row>
    <row r="63" spans="1:33" x14ac:dyDescent="0.2">
      <c r="A63" t="s">
        <v>401</v>
      </c>
      <c r="B63" s="2" t="s">
        <v>361</v>
      </c>
      <c r="C63">
        <v>5</v>
      </c>
      <c r="D63" t="s">
        <v>63</v>
      </c>
      <c r="E63">
        <v>5604</v>
      </c>
      <c r="F63" t="s">
        <v>380</v>
      </c>
      <c r="G63">
        <v>2</v>
      </c>
      <c r="H63">
        <v>94</v>
      </c>
      <c r="I63" s="1">
        <v>10.911100387573242</v>
      </c>
      <c r="J63" s="1">
        <v>40.678001403808594</v>
      </c>
      <c r="K63" s="1">
        <v>47.457599639892578</v>
      </c>
      <c r="L63" s="1">
        <v>11.864399909973145</v>
      </c>
      <c r="M63" s="1">
        <v>14.150010108947754</v>
      </c>
      <c r="N63" s="1">
        <v>100</v>
      </c>
      <c r="O63" s="1">
        <v>0</v>
      </c>
      <c r="P63" s="1">
        <v>15.204000000000001</v>
      </c>
      <c r="Q63" s="1">
        <v>51</v>
      </c>
      <c r="R63" s="1">
        <v>12</v>
      </c>
      <c r="S63" s="1">
        <v>0.86099999999999999</v>
      </c>
      <c r="T63" s="1">
        <v>1.0742181399999999</v>
      </c>
      <c r="U63" s="1">
        <v>1.2609999999999999</v>
      </c>
      <c r="V63" s="1">
        <v>0.14789110422134399</v>
      </c>
      <c r="W63" s="1">
        <v>115</v>
      </c>
      <c r="X63" s="1">
        <v>279</v>
      </c>
      <c r="Y63" s="1">
        <v>2</v>
      </c>
      <c r="Z63" s="1">
        <v>461.39284999999995</v>
      </c>
      <c r="AA63" s="1">
        <v>10.41</v>
      </c>
      <c r="AB63">
        <f t="shared" si="0"/>
        <v>90.297790585975022</v>
      </c>
      <c r="AC63">
        <f t="shared" si="5"/>
        <v>298.11764705882354</v>
      </c>
      <c r="AD63">
        <f t="shared" si="1"/>
        <v>1.0861301183881828E-2</v>
      </c>
      <c r="AE63">
        <f t="shared" si="2"/>
        <v>0.26666666666666666</v>
      </c>
      <c r="AF63">
        <f t="shared" si="3"/>
        <v>0.54073867461533098</v>
      </c>
      <c r="AG63">
        <f t="shared" si="4"/>
        <v>3.3619009132416582</v>
      </c>
    </row>
    <row r="64" spans="1:33" x14ac:dyDescent="0.2">
      <c r="A64" t="s">
        <v>401</v>
      </c>
      <c r="B64" s="2" t="s">
        <v>361</v>
      </c>
      <c r="C64">
        <v>5</v>
      </c>
      <c r="D64" t="s">
        <v>64</v>
      </c>
      <c r="E64">
        <v>5605</v>
      </c>
      <c r="F64" t="s">
        <v>380</v>
      </c>
      <c r="G64">
        <v>2</v>
      </c>
      <c r="H64">
        <v>69</v>
      </c>
      <c r="I64" s="1">
        <v>10.116700172424316</v>
      </c>
      <c r="J64" s="1">
        <v>45.569599151611328</v>
      </c>
      <c r="K64" s="1">
        <v>50.632900238037109</v>
      </c>
      <c r="L64" s="1">
        <v>3.7974998950958252</v>
      </c>
      <c r="M64" s="1">
        <v>2.9544699192047119</v>
      </c>
      <c r="N64" s="1">
        <v>96</v>
      </c>
      <c r="O64" s="1">
        <v>0</v>
      </c>
      <c r="P64" s="1">
        <v>11.365</v>
      </c>
      <c r="Q64" s="1">
        <v>99</v>
      </c>
      <c r="R64" s="1">
        <v>8</v>
      </c>
      <c r="S64" s="1">
        <v>0.58399999999999996</v>
      </c>
      <c r="T64" s="1">
        <v>1.84159516</v>
      </c>
      <c r="U64" s="1">
        <v>1.0169999999999999</v>
      </c>
      <c r="V64" s="1">
        <v>0.12414877861738205</v>
      </c>
      <c r="W64" s="1">
        <v>54</v>
      </c>
      <c r="X64" s="1">
        <v>85</v>
      </c>
      <c r="Y64" s="1">
        <v>1</v>
      </c>
      <c r="Z64" s="1">
        <v>328.6395454545455</v>
      </c>
      <c r="AA64" s="1">
        <v>7.9909999999999997</v>
      </c>
      <c r="AB64">
        <f t="shared" si="0"/>
        <v>86.347140533099747</v>
      </c>
      <c r="AC64">
        <f t="shared" si="5"/>
        <v>114.79797979797979</v>
      </c>
      <c r="AD64">
        <f t="shared" si="1"/>
        <v>1.0426849136526556E-2</v>
      </c>
      <c r="AE64">
        <f t="shared" si="2"/>
        <v>0.17777777777777778</v>
      </c>
      <c r="AF64">
        <f t="shared" si="3"/>
        <v>0.46544928227608712</v>
      </c>
      <c r="AG64">
        <f t="shared" si="4"/>
        <v>3.8255027791236298</v>
      </c>
    </row>
    <row r="65" spans="1:33" x14ac:dyDescent="0.2">
      <c r="A65" t="s">
        <v>401</v>
      </c>
      <c r="B65" s="2" t="s">
        <v>361</v>
      </c>
      <c r="C65">
        <v>5</v>
      </c>
      <c r="D65" t="s">
        <v>65</v>
      </c>
      <c r="E65">
        <v>5606</v>
      </c>
      <c r="F65" t="s">
        <v>379</v>
      </c>
      <c r="G65">
        <v>2</v>
      </c>
      <c r="H65">
        <v>105</v>
      </c>
      <c r="I65" s="1">
        <v>9.1791000366210938</v>
      </c>
      <c r="J65" s="1">
        <v>52.438999176025391</v>
      </c>
      <c r="K65" s="1">
        <v>41.463397979736328</v>
      </c>
      <c r="L65" s="1">
        <v>6.097599983215332</v>
      </c>
      <c r="M65" s="1">
        <v>20.534580230712891</v>
      </c>
      <c r="N65" s="1">
        <v>21</v>
      </c>
      <c r="O65" s="1">
        <v>0</v>
      </c>
      <c r="P65" s="1">
        <v>9.07</v>
      </c>
      <c r="Q65" s="1">
        <v>536</v>
      </c>
      <c r="R65" s="1">
        <v>8</v>
      </c>
      <c r="S65" s="1">
        <v>1.4179999999999999</v>
      </c>
      <c r="T65" s="1">
        <v>31.274331620000002</v>
      </c>
      <c r="U65" s="1">
        <v>5.0490000000000004</v>
      </c>
      <c r="V65" s="1">
        <v>0.93999654054641724</v>
      </c>
      <c r="W65" s="1">
        <v>117</v>
      </c>
      <c r="X65" s="1">
        <v>559</v>
      </c>
      <c r="Y65" s="1">
        <v>4</v>
      </c>
      <c r="Z65" s="1">
        <v>354.61794285714285</v>
      </c>
      <c r="AA65" s="1">
        <v>6.4909999999999997</v>
      </c>
      <c r="AB65">
        <f t="shared" si="0"/>
        <v>161.76244030195653</v>
      </c>
      <c r="AC65">
        <f t="shared" si="5"/>
        <v>16.921641791044777</v>
      </c>
      <c r="AD65">
        <f t="shared" si="1"/>
        <v>2.2808732486151841E-3</v>
      </c>
      <c r="AE65">
        <f t="shared" si="2"/>
        <v>0.17777777777777778</v>
      </c>
      <c r="AF65">
        <f t="shared" si="3"/>
        <v>0.37658809727680637</v>
      </c>
      <c r="AG65">
        <f t="shared" si="4"/>
        <v>4.4765511344873854</v>
      </c>
    </row>
    <row r="66" spans="1:33" x14ac:dyDescent="0.2">
      <c r="A66" t="s">
        <v>401</v>
      </c>
      <c r="B66" s="2" t="s">
        <v>361</v>
      </c>
      <c r="C66">
        <v>5</v>
      </c>
      <c r="D66" t="s">
        <v>66</v>
      </c>
      <c r="E66">
        <v>5701</v>
      </c>
      <c r="F66" t="s">
        <v>379</v>
      </c>
      <c r="G66">
        <v>4</v>
      </c>
      <c r="H66">
        <v>398</v>
      </c>
      <c r="I66" s="1">
        <v>9.5821199417114258</v>
      </c>
      <c r="J66" s="1">
        <v>51.696300506591797</v>
      </c>
      <c r="K66" s="1">
        <v>41.033901214599609</v>
      </c>
      <c r="L66" s="1">
        <v>7.2697997093200684</v>
      </c>
      <c r="M66" s="1">
        <v>9.0076198577880859</v>
      </c>
      <c r="N66" s="1">
        <v>543</v>
      </c>
      <c r="O66" s="1">
        <v>2</v>
      </c>
      <c r="P66" s="1">
        <v>77.533000000000001</v>
      </c>
      <c r="Q66" s="1">
        <v>186</v>
      </c>
      <c r="R66" s="1">
        <v>13</v>
      </c>
      <c r="S66" s="1">
        <v>4.97</v>
      </c>
      <c r="T66" s="1">
        <v>20.425792190000003</v>
      </c>
      <c r="U66" s="1">
        <v>34.656999999999996</v>
      </c>
      <c r="V66" s="1">
        <v>3.1050963401794434</v>
      </c>
      <c r="W66" s="1">
        <v>1085</v>
      </c>
      <c r="X66" s="1">
        <v>6871</v>
      </c>
      <c r="Y66" s="1">
        <v>20</v>
      </c>
      <c r="Z66" s="1">
        <v>324.43992916666662</v>
      </c>
      <c r="AA66" s="1">
        <v>54.304000000000002</v>
      </c>
      <c r="AB66">
        <f t="shared" ref="AB66:AB129" si="6">(H66/(AA66*1000))*10000</f>
        <v>73.29110194460813</v>
      </c>
      <c r="AC66">
        <f t="shared" si="5"/>
        <v>416.8440860215054</v>
      </c>
      <c r="AD66">
        <f t="shared" ref="AD66:AD129" si="7">(N66-MIN($N$2:$N$325))/(MAX($N$2:$N$325)-MIN($N$2:$N$325))</f>
        <v>5.8976865428478333E-2</v>
      </c>
      <c r="AE66">
        <f t="shared" ref="AE66:AE129" si="8">(R66-MIN($R$2:$R$325))/(MAX($R$2:$R$325)-MIN($R$2:$R$325))</f>
        <v>0.28888888888888886</v>
      </c>
      <c r="AF66">
        <f t="shared" ref="AF66:AF129" si="9">(I66-MIN($I$2:$I$325))/(MAX($I$2:$I$325)-MIN($I$2:$I$325))</f>
        <v>0.41478436557613257</v>
      </c>
      <c r="AG66">
        <f t="shared" ref="AG66:AG129" si="10">(J66-MIN($I$2:$I$325))/(MAX($I$2:$I$325)-MIN($I$2:$I$325))</f>
        <v>4.4061617634291999</v>
      </c>
    </row>
    <row r="67" spans="1:33" x14ac:dyDescent="0.2">
      <c r="A67" t="s">
        <v>401</v>
      </c>
      <c r="B67" s="2" t="s">
        <v>361</v>
      </c>
      <c r="C67">
        <v>5</v>
      </c>
      <c r="D67" t="s">
        <v>67</v>
      </c>
      <c r="E67">
        <v>5702</v>
      </c>
      <c r="F67" t="s">
        <v>379</v>
      </c>
      <c r="G67">
        <v>2</v>
      </c>
      <c r="H67">
        <v>57</v>
      </c>
      <c r="I67" s="1">
        <v>8.549220085144043</v>
      </c>
      <c r="J67" s="1">
        <v>62.711898803710938</v>
      </c>
      <c r="K67" s="1">
        <v>31.355899810791016</v>
      </c>
      <c r="L67" s="1">
        <v>5.9321999549865723</v>
      </c>
      <c r="M67" s="1">
        <v>7.4342103004455566</v>
      </c>
      <c r="N67" s="1">
        <v>52</v>
      </c>
      <c r="O67" s="1">
        <v>0</v>
      </c>
      <c r="P67" s="1">
        <v>13.303000000000001</v>
      </c>
      <c r="Q67" s="1">
        <v>362</v>
      </c>
      <c r="R67" s="1">
        <v>10</v>
      </c>
      <c r="S67" s="1">
        <v>0.72</v>
      </c>
      <c r="T67" s="1">
        <v>1.16189378</v>
      </c>
      <c r="U67" s="1">
        <v>2.0019999999999998</v>
      </c>
      <c r="V67" s="1">
        <v>0.18322640657424927</v>
      </c>
      <c r="W67" s="1">
        <v>187</v>
      </c>
      <c r="X67" s="1">
        <v>512</v>
      </c>
      <c r="Y67" s="1">
        <v>3</v>
      </c>
      <c r="Z67" s="1">
        <v>278.8449</v>
      </c>
      <c r="AA67" s="1">
        <v>9.3040000000000003</v>
      </c>
      <c r="AB67">
        <f t="shared" si="6"/>
        <v>61.26397248495271</v>
      </c>
      <c r="AC67">
        <f t="shared" ref="AC67:AC130" si="11">((P67*1000)/Q67)</f>
        <v>36.748618784530386</v>
      </c>
      <c r="AD67">
        <f t="shared" si="7"/>
        <v>5.6478766156185514E-3</v>
      </c>
      <c r="AE67">
        <f t="shared" si="8"/>
        <v>0.22222222222222221</v>
      </c>
      <c r="AF67">
        <f t="shared" si="9"/>
        <v>0.31689113611159681</v>
      </c>
      <c r="AG67">
        <f t="shared" si="10"/>
        <v>5.4501666443793262</v>
      </c>
    </row>
    <row r="68" spans="1:33" x14ac:dyDescent="0.2">
      <c r="A68" t="s">
        <v>401</v>
      </c>
      <c r="B68" s="2" t="s">
        <v>361</v>
      </c>
      <c r="C68">
        <v>5</v>
      </c>
      <c r="D68" t="s">
        <v>68</v>
      </c>
      <c r="E68">
        <v>5703</v>
      </c>
      <c r="F68" t="s">
        <v>379</v>
      </c>
      <c r="G68">
        <v>3</v>
      </c>
      <c r="H68">
        <v>121</v>
      </c>
      <c r="I68" s="1">
        <v>9.9032297134399414</v>
      </c>
      <c r="J68" s="1">
        <v>40.784297943115234</v>
      </c>
      <c r="K68" s="1">
        <v>55.294101715087891</v>
      </c>
      <c r="L68" s="1">
        <v>3.9216001033782959</v>
      </c>
      <c r="M68" s="1">
        <v>11.341259956359863</v>
      </c>
      <c r="N68" s="1">
        <v>182</v>
      </c>
      <c r="O68" s="1">
        <v>1</v>
      </c>
      <c r="P68" s="1">
        <v>23.599</v>
      </c>
      <c r="Q68" s="1">
        <v>349</v>
      </c>
      <c r="R68" s="1">
        <v>16</v>
      </c>
      <c r="S68" s="1">
        <v>1.24</v>
      </c>
      <c r="T68" s="1">
        <v>3.9616004600000001</v>
      </c>
      <c r="U68" s="1">
        <v>5.8529999999999998</v>
      </c>
      <c r="V68" s="1">
        <v>0.50804752111434937</v>
      </c>
      <c r="W68" s="1">
        <v>274</v>
      </c>
      <c r="X68" s="1">
        <v>1394</v>
      </c>
      <c r="Y68" s="1">
        <v>4</v>
      </c>
      <c r="Z68" s="1">
        <v>272.85620792079209</v>
      </c>
      <c r="AA68" s="1">
        <v>16.754999999999999</v>
      </c>
      <c r="AB68">
        <f t="shared" si="6"/>
        <v>72.217248582512681</v>
      </c>
      <c r="AC68">
        <f t="shared" si="11"/>
        <v>67.618911174785097</v>
      </c>
      <c r="AD68">
        <f t="shared" si="7"/>
        <v>1.9767568154664929E-2</v>
      </c>
      <c r="AE68">
        <f t="shared" si="8"/>
        <v>0.35555555555555557</v>
      </c>
      <c r="AF68">
        <f t="shared" si="9"/>
        <v>0.44521758944314893</v>
      </c>
      <c r="AG68">
        <f t="shared" si="10"/>
        <v>3.371975182733971</v>
      </c>
    </row>
    <row r="69" spans="1:33" x14ac:dyDescent="0.2">
      <c r="A69" t="s">
        <v>401</v>
      </c>
      <c r="B69" s="2" t="s">
        <v>361</v>
      </c>
      <c r="C69">
        <v>5</v>
      </c>
      <c r="D69" t="s">
        <v>69</v>
      </c>
      <c r="E69">
        <v>5704</v>
      </c>
      <c r="F69" t="s">
        <v>379</v>
      </c>
      <c r="G69">
        <v>1</v>
      </c>
      <c r="H69">
        <v>34</v>
      </c>
      <c r="I69" s="1">
        <v>9.4081602096557617</v>
      </c>
      <c r="J69" s="1">
        <v>49.142898559570312</v>
      </c>
      <c r="K69" s="1">
        <v>44.571399688720703</v>
      </c>
      <c r="L69" s="1">
        <v>6.2857003211975098</v>
      </c>
      <c r="M69" s="1">
        <v>9.4329299926757812</v>
      </c>
      <c r="N69" s="1">
        <v>12</v>
      </c>
      <c r="O69" s="1">
        <v>0</v>
      </c>
      <c r="P69" s="1">
        <v>7.508</v>
      </c>
      <c r="Q69" s="1">
        <v>122</v>
      </c>
      <c r="R69" s="1">
        <v>12</v>
      </c>
      <c r="S69" s="1">
        <v>0.45100000000000001</v>
      </c>
      <c r="T69" s="1">
        <v>2.59844191</v>
      </c>
      <c r="U69" s="1">
        <v>5.1210000000000004</v>
      </c>
      <c r="V69" s="1">
        <v>0.35556480288505554</v>
      </c>
      <c r="W69" s="1">
        <v>141</v>
      </c>
      <c r="X69" s="1">
        <v>329</v>
      </c>
      <c r="Y69" s="1">
        <v>2</v>
      </c>
      <c r="Z69" s="1">
        <v>380.23380263157895</v>
      </c>
      <c r="AA69" s="1">
        <v>5.2930000000000001</v>
      </c>
      <c r="AB69">
        <f t="shared" si="6"/>
        <v>64.235783109767624</v>
      </c>
      <c r="AC69">
        <f t="shared" si="11"/>
        <v>61.540983606557376</v>
      </c>
      <c r="AD69">
        <f t="shared" si="7"/>
        <v>1.3033561420658195E-3</v>
      </c>
      <c r="AE69">
        <f t="shared" si="8"/>
        <v>0.26666666666666666</v>
      </c>
      <c r="AF69">
        <f t="shared" si="9"/>
        <v>0.3982973074557955</v>
      </c>
      <c r="AG69">
        <f t="shared" si="10"/>
        <v>4.1641627340696097</v>
      </c>
    </row>
    <row r="70" spans="1:33" x14ac:dyDescent="0.2">
      <c r="A70" t="s">
        <v>401</v>
      </c>
      <c r="B70" s="2" t="s">
        <v>361</v>
      </c>
      <c r="C70">
        <v>5</v>
      </c>
      <c r="D70" t="s">
        <v>70</v>
      </c>
      <c r="E70">
        <v>5705</v>
      </c>
      <c r="F70" t="s">
        <v>379</v>
      </c>
      <c r="G70">
        <v>3</v>
      </c>
      <c r="H70">
        <v>65</v>
      </c>
      <c r="I70" s="1">
        <v>10.018099784851074</v>
      </c>
      <c r="J70" s="1">
        <v>40.796001434326172</v>
      </c>
      <c r="K70" s="1">
        <v>51.741302490234375</v>
      </c>
      <c r="L70" s="1">
        <v>7.4626998901367188</v>
      </c>
      <c r="M70" s="1">
        <v>8.3155107498168945</v>
      </c>
      <c r="N70" s="1">
        <v>32</v>
      </c>
      <c r="O70" s="1">
        <v>0</v>
      </c>
      <c r="P70" s="1">
        <v>17.175000000000001</v>
      </c>
      <c r="Q70" s="1">
        <v>1474</v>
      </c>
      <c r="R70" s="1">
        <v>10</v>
      </c>
      <c r="S70" s="1">
        <v>0.93600000000000005</v>
      </c>
      <c r="T70" s="1">
        <v>1.26398334</v>
      </c>
      <c r="U70" s="1">
        <v>2.8860000000000001</v>
      </c>
      <c r="V70" s="1">
        <v>0.1999153345823288</v>
      </c>
      <c r="W70" s="1">
        <v>219</v>
      </c>
      <c r="X70" s="1">
        <v>341</v>
      </c>
      <c r="Y70" s="1">
        <v>3</v>
      </c>
      <c r="Z70" s="1">
        <v>312.76830120481929</v>
      </c>
      <c r="AA70" s="1">
        <v>11.904</v>
      </c>
      <c r="AB70">
        <f t="shared" si="6"/>
        <v>54.603494623655919</v>
      </c>
      <c r="AC70">
        <f t="shared" si="11"/>
        <v>11.651967435549524</v>
      </c>
      <c r="AD70">
        <f t="shared" si="7"/>
        <v>3.4756163788421854E-3</v>
      </c>
      <c r="AE70">
        <f t="shared" si="8"/>
        <v>0.22222222222222221</v>
      </c>
      <c r="AF70">
        <f t="shared" si="9"/>
        <v>0.45610441664886464</v>
      </c>
      <c r="AG70">
        <f t="shared" si="10"/>
        <v>3.3730843827627677</v>
      </c>
    </row>
    <row r="71" spans="1:33" x14ac:dyDescent="0.2">
      <c r="A71" t="s">
        <v>401</v>
      </c>
      <c r="B71" s="2" t="s">
        <v>361</v>
      </c>
      <c r="C71">
        <v>5</v>
      </c>
      <c r="D71" t="s">
        <v>71</v>
      </c>
      <c r="E71">
        <v>5706</v>
      </c>
      <c r="F71" t="s">
        <v>379</v>
      </c>
      <c r="G71">
        <v>2</v>
      </c>
      <c r="H71">
        <v>77</v>
      </c>
      <c r="I71" s="1">
        <v>9.7285699844360352</v>
      </c>
      <c r="J71" s="1">
        <v>46.992500305175781</v>
      </c>
      <c r="K71" s="1">
        <v>47.744400024414062</v>
      </c>
      <c r="L71" s="1">
        <v>5.2631998062133789</v>
      </c>
      <c r="M71" s="1">
        <v>7.3630104064941406</v>
      </c>
      <c r="N71" s="1">
        <v>37</v>
      </c>
      <c r="O71" s="1">
        <v>0</v>
      </c>
      <c r="P71" s="1">
        <v>14.571999999999999</v>
      </c>
      <c r="Q71" s="1">
        <v>166</v>
      </c>
      <c r="R71" s="1">
        <v>9</v>
      </c>
      <c r="S71" s="1">
        <v>0.84399999999999997</v>
      </c>
      <c r="T71" s="1">
        <v>2.1942199700000002</v>
      </c>
      <c r="U71" s="1">
        <v>5.319</v>
      </c>
      <c r="V71" s="1">
        <v>0.31912532448768616</v>
      </c>
      <c r="W71" s="1">
        <v>185</v>
      </c>
      <c r="X71" s="1">
        <v>716</v>
      </c>
      <c r="Y71" s="1">
        <v>4</v>
      </c>
      <c r="Z71" s="1">
        <v>266.54456249999998</v>
      </c>
      <c r="AA71" s="1">
        <v>10.143000000000001</v>
      </c>
      <c r="AB71">
        <f t="shared" si="6"/>
        <v>75.914423740510699</v>
      </c>
      <c r="AC71">
        <f t="shared" si="11"/>
        <v>87.783132530120483</v>
      </c>
      <c r="AD71">
        <f t="shared" si="7"/>
        <v>4.018681438036277E-3</v>
      </c>
      <c r="AE71">
        <f t="shared" si="8"/>
        <v>0.2</v>
      </c>
      <c r="AF71">
        <f t="shared" si="9"/>
        <v>0.4286641890133972</v>
      </c>
      <c r="AG71">
        <f t="shared" si="10"/>
        <v>3.9603584364708442</v>
      </c>
    </row>
    <row r="72" spans="1:33" x14ac:dyDescent="0.2">
      <c r="A72" t="s">
        <v>401</v>
      </c>
      <c r="B72" s="2" t="s">
        <v>361</v>
      </c>
      <c r="C72">
        <v>5</v>
      </c>
      <c r="D72" t="s">
        <v>72</v>
      </c>
      <c r="E72">
        <v>5801</v>
      </c>
      <c r="F72" t="s">
        <v>380</v>
      </c>
      <c r="G72">
        <v>5</v>
      </c>
      <c r="H72">
        <v>594</v>
      </c>
      <c r="I72" s="1">
        <v>11.748900413513184</v>
      </c>
      <c r="J72" s="1">
        <v>28.649101257324219</v>
      </c>
      <c r="K72" s="1">
        <v>55.575698852539062</v>
      </c>
      <c r="L72" s="1">
        <v>15.775200843811035</v>
      </c>
      <c r="M72" s="1">
        <v>13.353580474853516</v>
      </c>
      <c r="N72" s="1">
        <v>1020</v>
      </c>
      <c r="O72" s="1">
        <v>2</v>
      </c>
      <c r="P72" s="1">
        <v>160.97300000000001</v>
      </c>
      <c r="Q72" s="1">
        <v>537</v>
      </c>
      <c r="R72" s="1">
        <v>13</v>
      </c>
      <c r="S72" s="1">
        <v>6.4029999999999996</v>
      </c>
      <c r="T72" s="1">
        <v>18.640378579999997</v>
      </c>
      <c r="U72" s="1">
        <v>31.347999999999999</v>
      </c>
      <c r="V72" s="1">
        <v>2.8791382312774658</v>
      </c>
      <c r="W72" s="1">
        <v>1969</v>
      </c>
      <c r="X72" s="1">
        <v>10822</v>
      </c>
      <c r="Y72" s="1">
        <v>39</v>
      </c>
      <c r="Z72" s="1">
        <v>455.96093911007023</v>
      </c>
      <c r="AA72" s="1">
        <v>118.32899999999999</v>
      </c>
      <c r="AB72">
        <f t="shared" si="6"/>
        <v>50.199021372613643</v>
      </c>
      <c r="AC72">
        <f t="shared" si="11"/>
        <v>299.76350093109869</v>
      </c>
      <c r="AD72">
        <f t="shared" si="7"/>
        <v>0.11078527207559466</v>
      </c>
      <c r="AE72">
        <f t="shared" si="8"/>
        <v>0.28888888888888886</v>
      </c>
      <c r="AF72">
        <f t="shared" si="9"/>
        <v>0.62014129013828345</v>
      </c>
      <c r="AG72">
        <f t="shared" si="10"/>
        <v>2.2218602067213706</v>
      </c>
    </row>
    <row r="73" spans="1:33" x14ac:dyDescent="0.2">
      <c r="A73" t="s">
        <v>401</v>
      </c>
      <c r="B73" s="2" t="s">
        <v>361</v>
      </c>
      <c r="C73">
        <v>5</v>
      </c>
      <c r="D73" t="s">
        <v>73</v>
      </c>
      <c r="E73">
        <v>5802</v>
      </c>
      <c r="F73" t="s">
        <v>379</v>
      </c>
      <c r="G73">
        <v>4</v>
      </c>
      <c r="H73">
        <v>197</v>
      </c>
      <c r="I73" s="1">
        <v>8.8899297714233398</v>
      </c>
      <c r="J73" s="1">
        <v>56.636299133300781</v>
      </c>
      <c r="K73" s="1">
        <v>41.033397674560547</v>
      </c>
      <c r="L73" s="1">
        <v>2.3303000926971436</v>
      </c>
      <c r="M73" s="1">
        <v>6.4547395706176758</v>
      </c>
      <c r="N73" s="1">
        <v>170</v>
      </c>
      <c r="O73" s="1">
        <v>2</v>
      </c>
      <c r="P73" s="1">
        <v>45.441000000000003</v>
      </c>
      <c r="Q73" s="1">
        <v>294</v>
      </c>
      <c r="R73" s="1">
        <v>12</v>
      </c>
      <c r="S73" s="1">
        <v>2.5230000000000001</v>
      </c>
      <c r="T73" s="1">
        <v>7.3221858099999997</v>
      </c>
      <c r="U73" s="1">
        <v>10.172000000000001</v>
      </c>
      <c r="V73" s="1">
        <v>0.78169220685958862</v>
      </c>
      <c r="W73" s="1">
        <v>517</v>
      </c>
      <c r="X73" s="1">
        <v>2598</v>
      </c>
      <c r="Y73" s="1">
        <v>11</v>
      </c>
      <c r="Z73" s="1">
        <v>239.86373441734418</v>
      </c>
      <c r="AA73" s="1">
        <v>32</v>
      </c>
      <c r="AB73">
        <f t="shared" si="6"/>
        <v>61.5625</v>
      </c>
      <c r="AC73">
        <f t="shared" si="11"/>
        <v>154.5612244897959</v>
      </c>
      <c r="AD73">
        <f t="shared" si="7"/>
        <v>1.846421201259911E-2</v>
      </c>
      <c r="AE73">
        <f t="shared" si="8"/>
        <v>0.26666666666666666</v>
      </c>
      <c r="AF73">
        <f t="shared" si="9"/>
        <v>0.34918194464222357</v>
      </c>
      <c r="AG73">
        <f t="shared" si="10"/>
        <v>4.874350829430262</v>
      </c>
    </row>
    <row r="74" spans="1:33" x14ac:dyDescent="0.2">
      <c r="A74" t="s">
        <v>401</v>
      </c>
      <c r="B74" s="2" t="s">
        <v>361</v>
      </c>
      <c r="C74">
        <v>5</v>
      </c>
      <c r="D74" t="s">
        <v>74</v>
      </c>
      <c r="E74">
        <v>5803</v>
      </c>
      <c r="F74" t="s">
        <v>379</v>
      </c>
      <c r="G74">
        <v>3</v>
      </c>
      <c r="H74">
        <v>50</v>
      </c>
      <c r="I74" s="1">
        <v>9.6122398376464844</v>
      </c>
      <c r="J74" s="1">
        <v>46.351902008056641</v>
      </c>
      <c r="K74" s="1">
        <v>42.918498992919922</v>
      </c>
      <c r="L74" s="1">
        <v>10.729599952697754</v>
      </c>
      <c r="M74" s="1">
        <v>8.9405994415283203</v>
      </c>
      <c r="N74" s="1">
        <v>19</v>
      </c>
      <c r="O74" s="1">
        <v>0</v>
      </c>
      <c r="P74" s="1">
        <v>16.102</v>
      </c>
      <c r="Q74" s="1">
        <v>232</v>
      </c>
      <c r="R74" s="1">
        <v>10</v>
      </c>
      <c r="S74" s="1">
        <v>0.85899999999999999</v>
      </c>
      <c r="T74" s="1">
        <v>2.0618262999999999</v>
      </c>
      <c r="U74" s="1">
        <v>3.633</v>
      </c>
      <c r="V74" s="1">
        <v>0.31704720854759216</v>
      </c>
      <c r="W74" s="1">
        <v>170</v>
      </c>
      <c r="X74" s="1">
        <v>586</v>
      </c>
      <c r="Y74" s="1">
        <v>2</v>
      </c>
      <c r="Z74" s="1">
        <v>324.3363804347826</v>
      </c>
      <c r="AA74" s="1">
        <v>11.318</v>
      </c>
      <c r="AB74">
        <f t="shared" si="6"/>
        <v>44.17741650468281</v>
      </c>
      <c r="AC74">
        <f t="shared" si="11"/>
        <v>69.40517241379311</v>
      </c>
      <c r="AD74">
        <f t="shared" si="7"/>
        <v>2.0636472249375474E-3</v>
      </c>
      <c r="AE74">
        <f t="shared" si="8"/>
        <v>0.22222222222222221</v>
      </c>
      <c r="AF74">
        <f t="shared" si="9"/>
        <v>0.41763898295793511</v>
      </c>
      <c r="AG74">
        <f t="shared" si="10"/>
        <v>3.8996456425869543</v>
      </c>
    </row>
    <row r="75" spans="1:33" x14ac:dyDescent="0.2">
      <c r="A75" t="s">
        <v>401</v>
      </c>
      <c r="B75" s="2" t="s">
        <v>361</v>
      </c>
      <c r="C75">
        <v>5</v>
      </c>
      <c r="D75" t="s">
        <v>75</v>
      </c>
      <c r="E75">
        <v>5804</v>
      </c>
      <c r="F75" t="s">
        <v>380</v>
      </c>
      <c r="G75">
        <v>5</v>
      </c>
      <c r="H75">
        <v>381</v>
      </c>
      <c r="I75" s="1">
        <v>11.73069953918457</v>
      </c>
      <c r="J75" s="1">
        <v>32.698101043701172</v>
      </c>
      <c r="K75" s="1">
        <v>50.651996612548828</v>
      </c>
      <c r="L75" s="1">
        <v>16.649900436401367</v>
      </c>
      <c r="M75" s="1">
        <v>11.722610473632812</v>
      </c>
      <c r="N75" s="1">
        <v>702</v>
      </c>
      <c r="O75" s="1">
        <v>4</v>
      </c>
      <c r="P75" s="1">
        <v>131.93799999999999</v>
      </c>
      <c r="Q75" s="1">
        <v>97</v>
      </c>
      <c r="R75" s="1">
        <v>16</v>
      </c>
      <c r="S75" s="1">
        <v>3.9039999999999999</v>
      </c>
      <c r="T75" s="1">
        <v>8.1829606600000009</v>
      </c>
      <c r="U75" s="1">
        <v>13.461</v>
      </c>
      <c r="V75" s="1">
        <v>1.3324675559997559</v>
      </c>
      <c r="W75" s="1">
        <v>1261</v>
      </c>
      <c r="X75" s="1">
        <v>6560</v>
      </c>
      <c r="Y75" s="1">
        <v>26</v>
      </c>
      <c r="Z75" s="1">
        <v>432.018437994723</v>
      </c>
      <c r="AA75" s="1">
        <v>95.478999999999999</v>
      </c>
      <c r="AB75">
        <f t="shared" si="6"/>
        <v>39.904062673467465</v>
      </c>
      <c r="AC75">
        <f t="shared" si="11"/>
        <v>1360.1855670103093</v>
      </c>
      <c r="AD75">
        <f t="shared" si="7"/>
        <v>7.6246334310850442E-2</v>
      </c>
      <c r="AE75">
        <f t="shared" si="8"/>
        <v>0.35555555555555557</v>
      </c>
      <c r="AF75">
        <f t="shared" si="9"/>
        <v>0.61841629970888468</v>
      </c>
      <c r="AG75">
        <f t="shared" si="10"/>
        <v>2.6056047320685845</v>
      </c>
    </row>
    <row r="76" spans="1:33" x14ac:dyDescent="0.2">
      <c r="A76" t="s">
        <v>401</v>
      </c>
      <c r="B76" s="2" t="s">
        <v>362</v>
      </c>
      <c r="C76">
        <v>6</v>
      </c>
      <c r="D76" t="s">
        <v>76</v>
      </c>
      <c r="E76">
        <v>6101</v>
      </c>
      <c r="F76" t="s">
        <v>380</v>
      </c>
      <c r="G76">
        <v>5</v>
      </c>
      <c r="H76">
        <v>1040</v>
      </c>
      <c r="I76" s="1">
        <v>10.867799758911133</v>
      </c>
      <c r="J76" s="1">
        <v>40.510898590087891</v>
      </c>
      <c r="K76" s="1">
        <v>49.426498413085938</v>
      </c>
      <c r="L76" s="1">
        <v>10.062600135803223</v>
      </c>
      <c r="M76" s="1">
        <v>14.239290237426758</v>
      </c>
      <c r="N76" s="1">
        <v>2531</v>
      </c>
      <c r="O76" s="1">
        <v>18</v>
      </c>
      <c r="P76" s="1">
        <v>248.03299999999999</v>
      </c>
      <c r="Q76" s="1">
        <v>260</v>
      </c>
      <c r="R76" s="1">
        <v>12</v>
      </c>
      <c r="S76" s="1">
        <v>11.193</v>
      </c>
      <c r="T76" s="1">
        <v>206.28261769999997</v>
      </c>
      <c r="U76" s="1">
        <v>113.65900000000001</v>
      </c>
      <c r="V76" s="1">
        <v>13.399394989013672</v>
      </c>
      <c r="W76" s="1">
        <v>2687</v>
      </c>
      <c r="X76" s="1">
        <v>19547</v>
      </c>
      <c r="Y76" s="1">
        <v>49</v>
      </c>
      <c r="Z76" s="1">
        <v>386.27475394736842</v>
      </c>
      <c r="AA76" s="1">
        <v>179.529</v>
      </c>
      <c r="AB76">
        <f t="shared" si="6"/>
        <v>57.929359602069859</v>
      </c>
      <c r="AC76">
        <f t="shared" si="11"/>
        <v>953.97307692307697</v>
      </c>
      <c r="AD76">
        <f t="shared" si="7"/>
        <v>0.27489953296404912</v>
      </c>
      <c r="AE76">
        <f t="shared" si="8"/>
        <v>0.26666666666666666</v>
      </c>
      <c r="AF76">
        <f t="shared" si="9"/>
        <v>0.53663485143186629</v>
      </c>
      <c r="AG76">
        <f t="shared" si="10"/>
        <v>3.3460637205228081</v>
      </c>
    </row>
    <row r="77" spans="1:33" x14ac:dyDescent="0.2">
      <c r="A77" t="s">
        <v>401</v>
      </c>
      <c r="B77" s="2" t="s">
        <v>362</v>
      </c>
      <c r="C77">
        <v>6</v>
      </c>
      <c r="D77" t="s">
        <v>77</v>
      </c>
      <c r="E77">
        <v>6102</v>
      </c>
      <c r="F77" t="s">
        <v>379</v>
      </c>
      <c r="G77">
        <v>2</v>
      </c>
      <c r="H77">
        <v>56</v>
      </c>
      <c r="I77" s="1">
        <v>9.312800407409668</v>
      </c>
      <c r="J77" s="1">
        <v>54.0635986328125</v>
      </c>
      <c r="K77" s="1">
        <v>40.282699584960938</v>
      </c>
      <c r="L77" s="1">
        <v>5.6536998748779297</v>
      </c>
      <c r="M77" s="1">
        <v>9.8079595565795898</v>
      </c>
      <c r="N77" s="1">
        <v>48</v>
      </c>
      <c r="O77" s="1">
        <v>1</v>
      </c>
      <c r="P77" s="1">
        <v>12.593999999999999</v>
      </c>
      <c r="Q77" s="1">
        <v>287</v>
      </c>
      <c r="R77" s="1">
        <v>10</v>
      </c>
      <c r="S77" s="1">
        <v>0.53900000000000003</v>
      </c>
      <c r="T77" s="1">
        <v>2.6206308599999999</v>
      </c>
      <c r="U77" s="1">
        <v>3.4510000000000001</v>
      </c>
      <c r="V77" s="1">
        <v>0.19937141239643097</v>
      </c>
      <c r="W77" s="1">
        <v>111</v>
      </c>
      <c r="X77" s="1">
        <v>437</v>
      </c>
      <c r="Y77" s="1">
        <v>2</v>
      </c>
      <c r="Z77" s="1">
        <v>276.15139830508474</v>
      </c>
      <c r="AA77" s="1">
        <v>9.0449999999999999</v>
      </c>
      <c r="AB77">
        <f t="shared" si="6"/>
        <v>61.912658927584303</v>
      </c>
      <c r="AC77">
        <f t="shared" si="11"/>
        <v>43.881533101045299</v>
      </c>
      <c r="AD77">
        <f t="shared" si="7"/>
        <v>5.2134245682632779E-3</v>
      </c>
      <c r="AE77">
        <f t="shared" si="8"/>
        <v>0.22222222222222221</v>
      </c>
      <c r="AF77">
        <f t="shared" si="9"/>
        <v>0.38925956875962342</v>
      </c>
      <c r="AG77">
        <f t="shared" si="10"/>
        <v>4.6305227769462647</v>
      </c>
    </row>
    <row r="78" spans="1:33" x14ac:dyDescent="0.2">
      <c r="A78" t="s">
        <v>401</v>
      </c>
      <c r="B78" s="2" t="s">
        <v>362</v>
      </c>
      <c r="C78">
        <v>6</v>
      </c>
      <c r="D78" t="s">
        <v>78</v>
      </c>
      <c r="E78">
        <v>6103</v>
      </c>
      <c r="F78" t="s">
        <v>379</v>
      </c>
      <c r="G78">
        <v>1</v>
      </c>
      <c r="H78">
        <v>32</v>
      </c>
      <c r="I78" s="1">
        <v>8.81719970703125</v>
      </c>
      <c r="J78" s="1">
        <v>58.749996185302734</v>
      </c>
      <c r="K78" s="1">
        <v>35.416702270507812</v>
      </c>
      <c r="L78" s="1">
        <v>5.8332996368408203</v>
      </c>
      <c r="M78" s="1">
        <v>8.5641498565673828</v>
      </c>
      <c r="N78" s="1">
        <v>10</v>
      </c>
      <c r="O78" s="1">
        <v>1</v>
      </c>
      <c r="P78" s="1">
        <v>7.1870000000000003</v>
      </c>
      <c r="Q78" s="1">
        <v>98</v>
      </c>
      <c r="R78" s="1">
        <v>9</v>
      </c>
      <c r="S78" s="1">
        <v>0.4</v>
      </c>
      <c r="T78" s="1">
        <v>0.65828239</v>
      </c>
      <c r="U78" s="1">
        <v>0.89600000000000002</v>
      </c>
      <c r="V78" s="1">
        <v>8.3884268999099731E-2</v>
      </c>
      <c r="W78" s="1">
        <v>82</v>
      </c>
      <c r="X78" s="1">
        <v>235</v>
      </c>
      <c r="Y78" s="1">
        <v>1</v>
      </c>
      <c r="Z78" s="1">
        <v>254.89838636363635</v>
      </c>
      <c r="AA78" s="1">
        <v>5.0389999999999997</v>
      </c>
      <c r="AB78">
        <f t="shared" si="6"/>
        <v>63.504663623734871</v>
      </c>
      <c r="AC78">
        <f t="shared" si="11"/>
        <v>73.336734693877546</v>
      </c>
      <c r="AD78">
        <f t="shared" si="7"/>
        <v>1.086130118388183E-3</v>
      </c>
      <c r="AE78">
        <f t="shared" si="8"/>
        <v>0.2</v>
      </c>
      <c r="AF78">
        <f t="shared" si="9"/>
        <v>0.34228894254019371</v>
      </c>
      <c r="AG78">
        <f t="shared" si="10"/>
        <v>5.0746767654002625</v>
      </c>
    </row>
    <row r="79" spans="1:33" x14ac:dyDescent="0.2">
      <c r="A79" t="s">
        <v>401</v>
      </c>
      <c r="B79" s="2" t="s">
        <v>362</v>
      </c>
      <c r="C79">
        <v>6</v>
      </c>
      <c r="D79" t="s">
        <v>79</v>
      </c>
      <c r="E79">
        <v>6104</v>
      </c>
      <c r="F79" t="s">
        <v>379</v>
      </c>
      <c r="G79">
        <v>3</v>
      </c>
      <c r="H79">
        <v>71</v>
      </c>
      <c r="I79" s="1">
        <v>8.9955596923828125</v>
      </c>
      <c r="J79" s="1">
        <v>54.285697937011719</v>
      </c>
      <c r="K79" s="1">
        <v>39.285697937011719</v>
      </c>
      <c r="L79" s="1">
        <v>6.4286003112792969</v>
      </c>
      <c r="M79" s="1">
        <v>1.5644699335098267</v>
      </c>
      <c r="N79" s="1">
        <v>34</v>
      </c>
      <c r="O79" s="1">
        <v>1</v>
      </c>
      <c r="P79" s="1">
        <v>17.545999999999999</v>
      </c>
      <c r="Q79" s="1">
        <v>225</v>
      </c>
      <c r="R79" s="1">
        <v>14</v>
      </c>
      <c r="S79" s="1">
        <v>0.98499999999999999</v>
      </c>
      <c r="T79" s="1">
        <v>4.7095297900000004</v>
      </c>
      <c r="U79" s="1">
        <v>14.88</v>
      </c>
      <c r="V79" s="1">
        <v>0.83483701944351196</v>
      </c>
      <c r="W79" s="1">
        <v>222</v>
      </c>
      <c r="X79" s="1">
        <v>1117</v>
      </c>
      <c r="Y79" s="1">
        <v>3</v>
      </c>
      <c r="Z79" s="1">
        <v>319.00988235294119</v>
      </c>
      <c r="AA79" s="1">
        <v>12.494999999999999</v>
      </c>
      <c r="AB79">
        <f t="shared" si="6"/>
        <v>56.82272909163666</v>
      </c>
      <c r="AC79">
        <f t="shared" si="11"/>
        <v>77.982222222222219</v>
      </c>
      <c r="AD79">
        <f t="shared" si="7"/>
        <v>3.6928424025198217E-3</v>
      </c>
      <c r="AE79">
        <f t="shared" si="8"/>
        <v>0.31111111111111112</v>
      </c>
      <c r="AF79">
        <f t="shared" si="9"/>
        <v>0.35919303528674223</v>
      </c>
      <c r="AG79">
        <f t="shared" si="10"/>
        <v>4.6515722698004343</v>
      </c>
    </row>
    <row r="80" spans="1:33" x14ac:dyDescent="0.2">
      <c r="A80" t="s">
        <v>401</v>
      </c>
      <c r="B80" s="2" t="s">
        <v>362</v>
      </c>
      <c r="C80">
        <v>6</v>
      </c>
      <c r="D80" t="s">
        <v>80</v>
      </c>
      <c r="E80">
        <v>6105</v>
      </c>
      <c r="F80" t="s">
        <v>379</v>
      </c>
      <c r="G80">
        <v>3</v>
      </c>
      <c r="H80">
        <v>73</v>
      </c>
      <c r="I80" s="1">
        <v>9.375889778137207</v>
      </c>
      <c r="J80" s="1">
        <v>48.295501708984375</v>
      </c>
      <c r="K80" s="1">
        <v>47.159099578857422</v>
      </c>
      <c r="L80" s="1">
        <v>4.5455002784729004</v>
      </c>
      <c r="M80" s="1">
        <v>9.0161800384521484</v>
      </c>
      <c r="N80" s="1">
        <v>39</v>
      </c>
      <c r="O80" s="1">
        <v>1</v>
      </c>
      <c r="P80" s="1">
        <v>20.210999999999999</v>
      </c>
      <c r="Q80" s="1">
        <v>78</v>
      </c>
      <c r="R80" s="1">
        <v>15</v>
      </c>
      <c r="S80" s="1">
        <v>0.89900000000000002</v>
      </c>
      <c r="T80" s="1">
        <v>5.4839095999999996</v>
      </c>
      <c r="U80" s="1">
        <v>6.6859999999999999</v>
      </c>
      <c r="V80" s="1">
        <v>0.93570238351821899</v>
      </c>
      <c r="W80" s="1">
        <v>228</v>
      </c>
      <c r="X80" s="1">
        <v>774</v>
      </c>
      <c r="Y80" s="1">
        <v>2</v>
      </c>
      <c r="Z80" s="1">
        <v>280.55466917293234</v>
      </c>
      <c r="AA80" s="1">
        <v>14.436</v>
      </c>
      <c r="AB80">
        <f t="shared" si="6"/>
        <v>50.568024383485728</v>
      </c>
      <c r="AC80">
        <f t="shared" si="11"/>
        <v>259.11538461538464</v>
      </c>
      <c r="AD80">
        <f t="shared" si="7"/>
        <v>4.2359074617139133E-3</v>
      </c>
      <c r="AE80">
        <f t="shared" si="8"/>
        <v>0.33333333333333331</v>
      </c>
      <c r="AF80">
        <f t="shared" si="9"/>
        <v>0.39523887276100922</v>
      </c>
      <c r="AG80">
        <f t="shared" si="10"/>
        <v>4.0838505781384287</v>
      </c>
    </row>
    <row r="81" spans="1:33" x14ac:dyDescent="0.2">
      <c r="A81" t="s">
        <v>401</v>
      </c>
      <c r="B81" s="2" t="s">
        <v>362</v>
      </c>
      <c r="C81">
        <v>6</v>
      </c>
      <c r="D81" t="s">
        <v>81</v>
      </c>
      <c r="E81">
        <v>6106</v>
      </c>
      <c r="F81" t="s">
        <v>379</v>
      </c>
      <c r="G81">
        <v>4</v>
      </c>
      <c r="H81">
        <v>126</v>
      </c>
      <c r="I81" s="1">
        <v>9.305729866027832</v>
      </c>
      <c r="J81" s="1">
        <v>53.325302124023438</v>
      </c>
      <c r="K81" s="1">
        <v>43.047199249267578</v>
      </c>
      <c r="L81" s="1">
        <v>3.6276001930236816</v>
      </c>
      <c r="M81" s="1">
        <v>7.1517305374145508</v>
      </c>
      <c r="N81" s="1">
        <v>152</v>
      </c>
      <c r="O81" s="1">
        <v>2</v>
      </c>
      <c r="P81" s="1">
        <v>30.672000000000001</v>
      </c>
      <c r="Q81" s="1">
        <v>113</v>
      </c>
      <c r="R81" s="1">
        <v>13</v>
      </c>
      <c r="S81" s="1">
        <v>1.31</v>
      </c>
      <c r="T81" s="1">
        <v>7.8828866</v>
      </c>
      <c r="U81" s="1">
        <v>12.034000000000001</v>
      </c>
      <c r="V81" s="1">
        <v>0.72149759531021118</v>
      </c>
      <c r="W81" s="1">
        <v>371</v>
      </c>
      <c r="X81" s="1">
        <v>2532</v>
      </c>
      <c r="Y81" s="1">
        <v>6</v>
      </c>
      <c r="Z81" s="1">
        <v>271.61576571428571</v>
      </c>
      <c r="AA81" s="1">
        <v>22.283000000000001</v>
      </c>
      <c r="AB81">
        <f t="shared" si="6"/>
        <v>56.545348471929273</v>
      </c>
      <c r="AC81">
        <f t="shared" si="11"/>
        <v>271.43362831858406</v>
      </c>
      <c r="AD81">
        <f t="shared" si="7"/>
        <v>1.6509177799500379E-2</v>
      </c>
      <c r="AE81">
        <f t="shared" si="8"/>
        <v>0.28888888888888886</v>
      </c>
      <c r="AF81">
        <f t="shared" si="9"/>
        <v>0.38858945720376475</v>
      </c>
      <c r="AG81">
        <f t="shared" si="10"/>
        <v>4.5605506212835261</v>
      </c>
    </row>
    <row r="82" spans="1:33" x14ac:dyDescent="0.2">
      <c r="A82" t="s">
        <v>401</v>
      </c>
      <c r="B82" s="2" t="s">
        <v>362</v>
      </c>
      <c r="C82">
        <v>6</v>
      </c>
      <c r="D82" t="s">
        <v>82</v>
      </c>
      <c r="E82">
        <v>6107</v>
      </c>
      <c r="F82" t="s">
        <v>379</v>
      </c>
      <c r="G82">
        <v>3</v>
      </c>
      <c r="H82">
        <v>125</v>
      </c>
      <c r="I82" s="1">
        <v>9.2211198806762695</v>
      </c>
      <c r="J82" s="1">
        <v>51.036296844482422</v>
      </c>
      <c r="K82" s="1">
        <v>45.854900360107422</v>
      </c>
      <c r="L82" s="1">
        <v>3.108799934387207</v>
      </c>
      <c r="M82" s="1">
        <v>13.23820972442627</v>
      </c>
      <c r="N82" s="1">
        <v>32</v>
      </c>
      <c r="O82" s="1">
        <v>1</v>
      </c>
      <c r="P82" s="1">
        <v>23.591999999999999</v>
      </c>
      <c r="Q82" s="1">
        <v>749</v>
      </c>
      <c r="R82" s="1">
        <v>9</v>
      </c>
      <c r="S82" s="1">
        <v>1.5680000000000001</v>
      </c>
      <c r="T82" s="1">
        <v>10.88337823</v>
      </c>
      <c r="U82" s="1">
        <v>9.6590000000000007</v>
      </c>
      <c r="V82" s="1">
        <v>0.54699701070785522</v>
      </c>
      <c r="W82" s="1">
        <v>210</v>
      </c>
      <c r="X82" s="1">
        <v>936</v>
      </c>
      <c r="Y82" s="1">
        <v>2</v>
      </c>
      <c r="Z82" s="1">
        <v>305.89254901960783</v>
      </c>
      <c r="AA82" s="1">
        <v>16.902000000000001</v>
      </c>
      <c r="AB82">
        <f t="shared" si="6"/>
        <v>73.955744882262451</v>
      </c>
      <c r="AC82">
        <f t="shared" si="11"/>
        <v>31.497997329773032</v>
      </c>
      <c r="AD82">
        <f t="shared" si="7"/>
        <v>3.4756163788421854E-3</v>
      </c>
      <c r="AE82">
        <f t="shared" si="8"/>
        <v>0.2</v>
      </c>
      <c r="AF82">
        <f t="shared" si="9"/>
        <v>0.38057053391865808</v>
      </c>
      <c r="AG82">
        <f t="shared" si="10"/>
        <v>4.3436098233437166</v>
      </c>
    </row>
    <row r="83" spans="1:33" x14ac:dyDescent="0.2">
      <c r="A83" t="s">
        <v>401</v>
      </c>
      <c r="B83" s="2" t="s">
        <v>362</v>
      </c>
      <c r="C83">
        <v>6</v>
      </c>
      <c r="D83" t="s">
        <v>83</v>
      </c>
      <c r="E83">
        <v>6108</v>
      </c>
      <c r="F83" t="s">
        <v>379</v>
      </c>
      <c r="G83">
        <v>4</v>
      </c>
      <c r="H83">
        <v>167</v>
      </c>
      <c r="I83" s="1">
        <v>10.62600040435791</v>
      </c>
      <c r="J83" s="1">
        <v>47.545997619628906</v>
      </c>
      <c r="K83" s="1">
        <v>38.036800384521484</v>
      </c>
      <c r="L83" s="1">
        <v>14.417200088500977</v>
      </c>
      <c r="M83" s="1">
        <v>6.6692004203796387</v>
      </c>
      <c r="N83" s="1">
        <v>110</v>
      </c>
      <c r="O83" s="1">
        <v>0</v>
      </c>
      <c r="P83" s="1">
        <v>35.365000000000002</v>
      </c>
      <c r="Q83" s="1">
        <v>2586</v>
      </c>
      <c r="R83" s="1">
        <v>18</v>
      </c>
      <c r="S83" s="1">
        <v>1.4970000000000001</v>
      </c>
      <c r="T83" s="1">
        <v>3.4003845899999998</v>
      </c>
      <c r="U83" s="1">
        <v>6.5389999999999997</v>
      </c>
      <c r="V83" s="1">
        <v>0.59234726428985596</v>
      </c>
      <c r="W83" s="1">
        <v>537</v>
      </c>
      <c r="X83" s="1">
        <v>2046</v>
      </c>
      <c r="Y83" s="1">
        <v>10</v>
      </c>
      <c r="Z83" s="1">
        <v>526.07057364341085</v>
      </c>
      <c r="AA83" s="1">
        <v>24.744</v>
      </c>
      <c r="AB83">
        <f t="shared" si="6"/>
        <v>67.491108955706437</v>
      </c>
      <c r="AC83">
        <f t="shared" si="11"/>
        <v>13.675560711523589</v>
      </c>
      <c r="AD83">
        <f t="shared" si="7"/>
        <v>1.1947431302270013E-2</v>
      </c>
      <c r="AE83">
        <f t="shared" si="8"/>
        <v>0.4</v>
      </c>
      <c r="AF83">
        <f t="shared" si="9"/>
        <v>0.51371828352922466</v>
      </c>
      <c r="AG83">
        <f t="shared" si="10"/>
        <v>4.0128162224481132</v>
      </c>
    </row>
    <row r="84" spans="1:33" x14ac:dyDescent="0.2">
      <c r="A84" t="s">
        <v>401</v>
      </c>
      <c r="B84" s="2" t="s">
        <v>362</v>
      </c>
      <c r="C84">
        <v>6</v>
      </c>
      <c r="D84" t="s">
        <v>84</v>
      </c>
      <c r="E84">
        <v>6109</v>
      </c>
      <c r="F84" t="s">
        <v>379</v>
      </c>
      <c r="G84">
        <v>2</v>
      </c>
      <c r="H84">
        <v>71</v>
      </c>
      <c r="I84" s="1">
        <v>9.1578998565673828</v>
      </c>
      <c r="J84" s="1">
        <v>56.232704162597656</v>
      </c>
      <c r="K84" s="1">
        <v>40.720199584960938</v>
      </c>
      <c r="L84" s="1">
        <v>3.0471000671386719</v>
      </c>
      <c r="M84" s="1">
        <v>5.5580897331237793</v>
      </c>
      <c r="N84" s="1">
        <v>29</v>
      </c>
      <c r="O84" s="1">
        <v>0</v>
      </c>
      <c r="P84" s="1">
        <v>13.756</v>
      </c>
      <c r="Q84" s="1">
        <v>113</v>
      </c>
      <c r="R84" s="1">
        <v>11</v>
      </c>
      <c r="S84" s="1">
        <v>0.83199999999999996</v>
      </c>
      <c r="T84" s="1">
        <v>2.35649066</v>
      </c>
      <c r="U84" s="1">
        <v>6.71</v>
      </c>
      <c r="V84" s="1">
        <v>0.26191237568855286</v>
      </c>
      <c r="W84" s="1">
        <v>126</v>
      </c>
      <c r="X84" s="1">
        <v>234</v>
      </c>
      <c r="Y84" s="1">
        <v>2</v>
      </c>
      <c r="Z84" s="1">
        <v>261.30210897435899</v>
      </c>
      <c r="AA84" s="1">
        <v>9.8940000000000001</v>
      </c>
      <c r="AB84">
        <f t="shared" si="6"/>
        <v>71.760663028097838</v>
      </c>
      <c r="AC84">
        <f t="shared" si="11"/>
        <v>121.73451327433628</v>
      </c>
      <c r="AD84">
        <f t="shared" si="7"/>
        <v>3.1497773433257306E-3</v>
      </c>
      <c r="AE84">
        <f t="shared" si="8"/>
        <v>0.24444444444444444</v>
      </c>
      <c r="AF84">
        <f t="shared" si="9"/>
        <v>0.37457884722464313</v>
      </c>
      <c r="AG84">
        <f t="shared" si="10"/>
        <v>4.8361000592064443</v>
      </c>
    </row>
    <row r="85" spans="1:33" x14ac:dyDescent="0.2">
      <c r="A85" t="s">
        <v>401</v>
      </c>
      <c r="B85" s="2" t="s">
        <v>362</v>
      </c>
      <c r="C85">
        <v>6</v>
      </c>
      <c r="D85" t="s">
        <v>85</v>
      </c>
      <c r="E85">
        <v>6110</v>
      </c>
      <c r="F85" t="s">
        <v>379</v>
      </c>
      <c r="G85">
        <v>3</v>
      </c>
      <c r="H85">
        <v>99</v>
      </c>
      <c r="I85" s="1">
        <v>9.5837802886962891</v>
      </c>
      <c r="J85" s="1">
        <v>51.717197418212891</v>
      </c>
      <c r="K85" s="1">
        <v>41.616203308105469</v>
      </c>
      <c r="L85" s="1">
        <v>6.6666998863220215</v>
      </c>
      <c r="M85" s="1">
        <v>3.2148599624633789</v>
      </c>
      <c r="N85" s="1">
        <v>109</v>
      </c>
      <c r="O85" s="1">
        <v>0</v>
      </c>
      <c r="P85" s="1">
        <v>26.670999999999999</v>
      </c>
      <c r="Q85" s="1">
        <v>524</v>
      </c>
      <c r="R85" s="1">
        <v>12</v>
      </c>
      <c r="S85" s="1">
        <v>1.038</v>
      </c>
      <c r="T85" s="1">
        <v>19.17674787</v>
      </c>
      <c r="U85" s="1">
        <v>16.974</v>
      </c>
      <c r="V85" s="1">
        <v>1.3633230924606323</v>
      </c>
      <c r="W85" s="1">
        <v>214</v>
      </c>
      <c r="X85" s="1">
        <v>651</v>
      </c>
      <c r="Y85" s="1">
        <v>4</v>
      </c>
      <c r="Z85" s="1">
        <v>354.07924581005585</v>
      </c>
      <c r="AA85" s="1">
        <v>18.96</v>
      </c>
      <c r="AB85">
        <f t="shared" si="6"/>
        <v>52.215189873417721</v>
      </c>
      <c r="AC85">
        <f t="shared" si="11"/>
        <v>50.898854961832058</v>
      </c>
      <c r="AD85">
        <f t="shared" si="7"/>
        <v>1.1838818290431194E-2</v>
      </c>
      <c r="AE85">
        <f t="shared" si="8"/>
        <v>0.26666666666666666</v>
      </c>
      <c r="AF85">
        <f t="shared" si="9"/>
        <v>0.41494172519560246</v>
      </c>
      <c r="AG85">
        <f t="shared" si="10"/>
        <v>4.4081422711729248</v>
      </c>
    </row>
    <row r="86" spans="1:33" x14ac:dyDescent="0.2">
      <c r="A86" t="s">
        <v>401</v>
      </c>
      <c r="B86" s="2" t="s">
        <v>362</v>
      </c>
      <c r="C86">
        <v>6</v>
      </c>
      <c r="D86" t="s">
        <v>86</v>
      </c>
      <c r="E86">
        <v>6111</v>
      </c>
      <c r="F86" t="s">
        <v>379</v>
      </c>
      <c r="G86">
        <v>2</v>
      </c>
      <c r="H86">
        <v>62</v>
      </c>
      <c r="I86" s="1">
        <v>9.3591804504394531</v>
      </c>
      <c r="J86" s="1">
        <v>52.173900604248047</v>
      </c>
      <c r="K86" s="1">
        <v>41.304298400878906</v>
      </c>
      <c r="L86" s="1">
        <v>6.521700382232666</v>
      </c>
      <c r="M86" s="1">
        <v>7.9726300239562988</v>
      </c>
      <c r="N86" s="1">
        <v>36</v>
      </c>
      <c r="O86" s="1">
        <v>0</v>
      </c>
      <c r="P86" s="1">
        <v>13.981</v>
      </c>
      <c r="Q86" s="1">
        <v>45</v>
      </c>
      <c r="R86" s="1">
        <v>13</v>
      </c>
      <c r="S86" s="1">
        <v>0.78300000000000003</v>
      </c>
      <c r="T86" s="1">
        <v>5.72022297</v>
      </c>
      <c r="U86" s="1">
        <v>8.4629999999999992</v>
      </c>
      <c r="V86" s="1">
        <v>0.67526662349700928</v>
      </c>
      <c r="W86" s="1">
        <v>132</v>
      </c>
      <c r="X86" s="1">
        <v>482</v>
      </c>
      <c r="Y86" s="1">
        <v>2</v>
      </c>
      <c r="Z86" s="1">
        <v>327.07054545454548</v>
      </c>
      <c r="AA86" s="1">
        <v>9.734</v>
      </c>
      <c r="AB86">
        <f t="shared" si="6"/>
        <v>63.69426751592357</v>
      </c>
      <c r="AC86">
        <f t="shared" si="11"/>
        <v>310.68888888888887</v>
      </c>
      <c r="AD86">
        <f t="shared" si="7"/>
        <v>3.9100684261974585E-3</v>
      </c>
      <c r="AE86">
        <f t="shared" si="8"/>
        <v>0.28888888888888886</v>
      </c>
      <c r="AF86">
        <f t="shared" si="9"/>
        <v>0.3936552438737419</v>
      </c>
      <c r="AG86">
        <f t="shared" si="10"/>
        <v>4.4514263799889537</v>
      </c>
    </row>
    <row r="87" spans="1:33" x14ac:dyDescent="0.2">
      <c r="A87" t="s">
        <v>401</v>
      </c>
      <c r="B87" s="2" t="s">
        <v>362</v>
      </c>
      <c r="C87">
        <v>6</v>
      </c>
      <c r="D87" t="s">
        <v>87</v>
      </c>
      <c r="E87">
        <v>6112</v>
      </c>
      <c r="F87" t="s">
        <v>379</v>
      </c>
      <c r="G87">
        <v>3</v>
      </c>
      <c r="H87">
        <v>73</v>
      </c>
      <c r="I87" s="1">
        <v>8.9535598754882812</v>
      </c>
      <c r="J87" s="1">
        <v>53.571395874023438</v>
      </c>
      <c r="K87" s="1">
        <v>42.857097625732422</v>
      </c>
      <c r="L87" s="1">
        <v>3.5714001655578613</v>
      </c>
      <c r="M87" s="1">
        <v>10.037449836730957</v>
      </c>
      <c r="N87" s="1">
        <v>19</v>
      </c>
      <c r="O87" s="1">
        <v>0</v>
      </c>
      <c r="P87" s="1">
        <v>15.395</v>
      </c>
      <c r="Q87" s="1">
        <v>153</v>
      </c>
      <c r="R87" s="1">
        <v>15</v>
      </c>
      <c r="S87" s="1">
        <v>0.86599999999999999</v>
      </c>
      <c r="T87" s="1">
        <v>2.4995004399999998</v>
      </c>
      <c r="U87" s="1">
        <v>4.0529999999999999</v>
      </c>
      <c r="V87" s="1">
        <v>0.31163099408149719</v>
      </c>
      <c r="W87" s="1">
        <v>142</v>
      </c>
      <c r="X87" s="1">
        <v>582</v>
      </c>
      <c r="Y87" s="1">
        <v>2</v>
      </c>
      <c r="Z87" s="1">
        <v>297.45068553459123</v>
      </c>
      <c r="AA87" s="1">
        <v>11.071999999999999</v>
      </c>
      <c r="AB87">
        <f t="shared" si="6"/>
        <v>65.932080924855498</v>
      </c>
      <c r="AC87">
        <f t="shared" si="11"/>
        <v>100.62091503267973</v>
      </c>
      <c r="AD87">
        <f t="shared" si="7"/>
        <v>2.0636472249375474E-3</v>
      </c>
      <c r="AE87">
        <f t="shared" si="8"/>
        <v>0.33333333333333331</v>
      </c>
      <c r="AF87">
        <f t="shared" si="9"/>
        <v>0.35521249672186289</v>
      </c>
      <c r="AG87">
        <f t="shared" si="10"/>
        <v>4.5838741911198104</v>
      </c>
    </row>
    <row r="88" spans="1:33" x14ac:dyDescent="0.2">
      <c r="A88" t="s">
        <v>401</v>
      </c>
      <c r="B88" s="2" t="s">
        <v>362</v>
      </c>
      <c r="C88">
        <v>6</v>
      </c>
      <c r="D88" t="s">
        <v>88</v>
      </c>
      <c r="E88">
        <v>6113</v>
      </c>
      <c r="F88" t="s">
        <v>379</v>
      </c>
      <c r="G88">
        <v>3</v>
      </c>
      <c r="H88">
        <v>122</v>
      </c>
      <c r="I88" s="1">
        <v>8.1645002365112305</v>
      </c>
      <c r="J88" s="1">
        <v>61.428600311279297</v>
      </c>
      <c r="K88" s="1">
        <v>33.214302062988281</v>
      </c>
      <c r="L88" s="1">
        <v>5.3571000099182129</v>
      </c>
      <c r="M88" s="1">
        <v>4.5889797210693359</v>
      </c>
      <c r="N88" s="1">
        <v>14</v>
      </c>
      <c r="O88" s="1">
        <v>0</v>
      </c>
      <c r="P88" s="1">
        <v>19.248999999999999</v>
      </c>
      <c r="Q88" s="1">
        <v>320</v>
      </c>
      <c r="R88" s="1">
        <v>12</v>
      </c>
      <c r="S88" s="1">
        <v>1.43</v>
      </c>
      <c r="T88" s="1">
        <v>6.8537428299999998</v>
      </c>
      <c r="U88" s="1">
        <v>5.2380000000000004</v>
      </c>
      <c r="V88" s="1">
        <v>0.48791259527206421</v>
      </c>
      <c r="W88" s="1">
        <v>159</v>
      </c>
      <c r="X88" s="1">
        <v>561</v>
      </c>
      <c r="Y88" s="1">
        <v>1</v>
      </c>
      <c r="Z88" s="1">
        <v>285.50376576576576</v>
      </c>
      <c r="AA88" s="1">
        <v>13.881</v>
      </c>
      <c r="AB88">
        <f t="shared" si="6"/>
        <v>87.889921475398026</v>
      </c>
      <c r="AC88">
        <f t="shared" si="11"/>
        <v>60.153125000000003</v>
      </c>
      <c r="AD88">
        <f t="shared" si="7"/>
        <v>1.520582165743456E-3</v>
      </c>
      <c r="AE88">
        <f t="shared" si="8"/>
        <v>0.26666666666666666</v>
      </c>
      <c r="AF88">
        <f t="shared" si="9"/>
        <v>0.28042925824191345</v>
      </c>
      <c r="AG88">
        <f t="shared" si="10"/>
        <v>5.3285418489140675</v>
      </c>
    </row>
    <row r="89" spans="1:33" x14ac:dyDescent="0.2">
      <c r="A89" t="s">
        <v>401</v>
      </c>
      <c r="B89" s="2" t="s">
        <v>362</v>
      </c>
      <c r="C89">
        <v>6</v>
      </c>
      <c r="D89" t="s">
        <v>89</v>
      </c>
      <c r="E89">
        <v>6114</v>
      </c>
      <c r="F89" t="s">
        <v>379</v>
      </c>
      <c r="G89">
        <v>2</v>
      </c>
      <c r="H89">
        <v>56</v>
      </c>
      <c r="I89" s="1">
        <v>9.1190500259399414</v>
      </c>
      <c r="J89" s="1">
        <v>56.321800231933594</v>
      </c>
      <c r="K89" s="1">
        <v>40.229900360107422</v>
      </c>
      <c r="L89" s="1">
        <v>3.4483001232147217</v>
      </c>
      <c r="M89" s="1">
        <v>5.2868800163269043</v>
      </c>
      <c r="N89" s="1">
        <v>12</v>
      </c>
      <c r="O89" s="1">
        <v>1</v>
      </c>
      <c r="P89" s="1">
        <v>12.102</v>
      </c>
      <c r="Q89" s="1">
        <v>93</v>
      </c>
      <c r="R89" s="1">
        <v>9</v>
      </c>
      <c r="S89" s="1">
        <v>0.90700000000000003</v>
      </c>
      <c r="T89" s="1">
        <v>1.7799133899999999</v>
      </c>
      <c r="U89" s="1">
        <v>2.859</v>
      </c>
      <c r="V89" s="1">
        <v>0.18696193397045135</v>
      </c>
      <c r="W89" s="1">
        <v>144</v>
      </c>
      <c r="X89" s="1">
        <v>657</v>
      </c>
      <c r="Y89" s="1">
        <v>2</v>
      </c>
      <c r="Z89" s="1">
        <v>252.3701150442478</v>
      </c>
      <c r="AA89" s="1">
        <v>8.859</v>
      </c>
      <c r="AB89">
        <f t="shared" si="6"/>
        <v>63.212552206795351</v>
      </c>
      <c r="AC89">
        <f t="shared" si="11"/>
        <v>130.12903225806451</v>
      </c>
      <c r="AD89">
        <f t="shared" si="7"/>
        <v>1.3033561420658195E-3</v>
      </c>
      <c r="AE89">
        <f t="shared" si="8"/>
        <v>0.2</v>
      </c>
      <c r="AF89">
        <f t="shared" si="9"/>
        <v>0.37089684905212972</v>
      </c>
      <c r="AG89">
        <f t="shared" si="10"/>
        <v>4.8445441517333574</v>
      </c>
    </row>
    <row r="90" spans="1:33" x14ac:dyDescent="0.2">
      <c r="A90" t="s">
        <v>401</v>
      </c>
      <c r="B90" s="2" t="s">
        <v>362</v>
      </c>
      <c r="C90">
        <v>6</v>
      </c>
      <c r="D90" t="s">
        <v>90</v>
      </c>
      <c r="E90">
        <v>6115</v>
      </c>
      <c r="F90" t="s">
        <v>379</v>
      </c>
      <c r="G90">
        <v>4</v>
      </c>
      <c r="H90">
        <v>220</v>
      </c>
      <c r="I90" s="1">
        <v>9.925689697265625</v>
      </c>
      <c r="J90" s="1">
        <v>46.551700592041016</v>
      </c>
      <c r="K90" s="1">
        <v>43.448299407958984</v>
      </c>
      <c r="L90" s="1">
        <v>10</v>
      </c>
      <c r="M90" s="1">
        <v>8.7101898193359375</v>
      </c>
      <c r="N90" s="1">
        <v>245</v>
      </c>
      <c r="O90" s="1">
        <v>2</v>
      </c>
      <c r="P90" s="1">
        <v>60.856999999999999</v>
      </c>
      <c r="Q90" s="1">
        <v>592</v>
      </c>
      <c r="R90" s="1">
        <v>12</v>
      </c>
      <c r="S90" s="1">
        <v>2.7080000000000002</v>
      </c>
      <c r="T90" s="1">
        <v>11.17351931</v>
      </c>
      <c r="U90" s="1">
        <v>20.762</v>
      </c>
      <c r="V90" s="1">
        <v>1.3459841012954712</v>
      </c>
      <c r="W90" s="1">
        <v>718</v>
      </c>
      <c r="X90" s="1">
        <v>3864</v>
      </c>
      <c r="Y90" s="1">
        <v>11</v>
      </c>
      <c r="Z90" s="1">
        <v>362.65567219917011</v>
      </c>
      <c r="AA90" s="1">
        <v>43.28</v>
      </c>
      <c r="AB90">
        <f t="shared" si="6"/>
        <v>50.83179297597043</v>
      </c>
      <c r="AC90">
        <f t="shared" si="11"/>
        <v>102.79898648648648</v>
      </c>
      <c r="AD90">
        <f t="shared" si="7"/>
        <v>2.6610187900510483E-2</v>
      </c>
      <c r="AE90">
        <f t="shared" si="8"/>
        <v>0.26666666666666666</v>
      </c>
      <c r="AF90">
        <f t="shared" si="9"/>
        <v>0.44734623757533504</v>
      </c>
      <c r="AG90">
        <f t="shared" si="10"/>
        <v>3.9185815815400988</v>
      </c>
    </row>
    <row r="91" spans="1:33" x14ac:dyDescent="0.2">
      <c r="A91" t="s">
        <v>401</v>
      </c>
      <c r="B91" s="2" t="s">
        <v>362</v>
      </c>
      <c r="C91">
        <v>6</v>
      </c>
      <c r="D91" t="s">
        <v>91</v>
      </c>
      <c r="E91">
        <v>6116</v>
      </c>
      <c r="F91" t="s">
        <v>379</v>
      </c>
      <c r="G91">
        <v>3</v>
      </c>
      <c r="H91">
        <v>123</v>
      </c>
      <c r="I91" s="1">
        <v>9.3848800659179688</v>
      </c>
      <c r="J91" s="1">
        <v>50.681198120117188</v>
      </c>
      <c r="K91" s="1">
        <v>42.779300689697266</v>
      </c>
      <c r="L91" s="1">
        <v>6.5394997596740723</v>
      </c>
      <c r="M91" s="1">
        <v>13.331230163574219</v>
      </c>
      <c r="N91" s="1">
        <v>71</v>
      </c>
      <c r="O91" s="1">
        <v>1</v>
      </c>
      <c r="P91" s="1">
        <v>25.952000000000002</v>
      </c>
      <c r="Q91" s="1">
        <v>673</v>
      </c>
      <c r="R91" s="1">
        <v>10</v>
      </c>
      <c r="S91" s="1">
        <v>1.377</v>
      </c>
      <c r="T91" s="1">
        <v>11.180959189999999</v>
      </c>
      <c r="U91" s="1">
        <v>12.526</v>
      </c>
      <c r="V91" s="1">
        <v>0.92607402801513672</v>
      </c>
      <c r="W91" s="1">
        <v>234</v>
      </c>
      <c r="X91" s="1">
        <v>1262</v>
      </c>
      <c r="Y91" s="1">
        <v>3</v>
      </c>
      <c r="Z91" s="1">
        <v>280.28324844720493</v>
      </c>
      <c r="AA91" s="1">
        <v>18.632000000000001</v>
      </c>
      <c r="AB91">
        <f t="shared" si="6"/>
        <v>66.01545727780163</v>
      </c>
      <c r="AC91">
        <f t="shared" si="11"/>
        <v>38.561664190193163</v>
      </c>
      <c r="AD91">
        <f t="shared" si="7"/>
        <v>7.7115238405560983E-3</v>
      </c>
      <c r="AE91">
        <f t="shared" si="8"/>
        <v>0.22222222222222221</v>
      </c>
      <c r="AF91">
        <f t="shared" si="9"/>
        <v>0.39609092855236067</v>
      </c>
      <c r="AG91">
        <f t="shared" si="10"/>
        <v>4.3099552917007626</v>
      </c>
    </row>
    <row r="92" spans="1:33" x14ac:dyDescent="0.2">
      <c r="A92" t="s">
        <v>401</v>
      </c>
      <c r="B92" s="2" t="s">
        <v>362</v>
      </c>
      <c r="C92">
        <v>6</v>
      </c>
      <c r="D92" t="s">
        <v>92</v>
      </c>
      <c r="E92">
        <v>6117</v>
      </c>
      <c r="F92" t="s">
        <v>379</v>
      </c>
      <c r="G92">
        <v>4</v>
      </c>
      <c r="H92">
        <v>251</v>
      </c>
      <c r="I92" s="1">
        <v>10.018500328063965</v>
      </c>
      <c r="J92" s="1">
        <v>47.272701263427734</v>
      </c>
      <c r="K92" s="1">
        <v>45.636402130126953</v>
      </c>
      <c r="L92" s="1">
        <v>7.0908999443054199</v>
      </c>
      <c r="M92" s="1">
        <v>12.700930595397949</v>
      </c>
      <c r="N92" s="1">
        <v>95</v>
      </c>
      <c r="O92" s="1">
        <v>0</v>
      </c>
      <c r="P92" s="1">
        <v>47.171999999999997</v>
      </c>
      <c r="Q92" s="1">
        <v>476</v>
      </c>
      <c r="R92" s="1">
        <v>7</v>
      </c>
      <c r="S92" s="1">
        <v>3.5</v>
      </c>
      <c r="T92" s="1">
        <v>5.8197328399999995</v>
      </c>
      <c r="U92" s="1">
        <v>11.125</v>
      </c>
      <c r="V92" s="1">
        <v>0.82546144723892212</v>
      </c>
      <c r="W92" s="1">
        <v>526</v>
      </c>
      <c r="X92" s="1">
        <v>3176</v>
      </c>
      <c r="Y92" s="1">
        <v>8</v>
      </c>
      <c r="Z92" s="1">
        <v>281.34972477064218</v>
      </c>
      <c r="AA92" s="1">
        <v>33.447000000000003</v>
      </c>
      <c r="AB92">
        <f t="shared" si="6"/>
        <v>75.044099620294801</v>
      </c>
      <c r="AC92">
        <f t="shared" si="11"/>
        <v>99.100840336134453</v>
      </c>
      <c r="AD92">
        <f t="shared" si="7"/>
        <v>1.0318236124687737E-2</v>
      </c>
      <c r="AE92">
        <f t="shared" si="8"/>
        <v>0.15555555555555556</v>
      </c>
      <c r="AF92">
        <f t="shared" si="9"/>
        <v>0.45614237818831171</v>
      </c>
      <c r="AG92">
        <f t="shared" si="10"/>
        <v>3.9869145217756654</v>
      </c>
    </row>
    <row r="93" spans="1:33" x14ac:dyDescent="0.2">
      <c r="A93" t="s">
        <v>401</v>
      </c>
      <c r="B93" s="2" t="s">
        <v>362</v>
      </c>
      <c r="C93">
        <v>6</v>
      </c>
      <c r="D93" t="s">
        <v>93</v>
      </c>
      <c r="E93">
        <v>6201</v>
      </c>
      <c r="F93" t="s">
        <v>379</v>
      </c>
      <c r="G93">
        <v>2</v>
      </c>
      <c r="H93">
        <v>111</v>
      </c>
      <c r="I93" s="1">
        <v>8.9339599609375</v>
      </c>
      <c r="J93" s="1">
        <v>57.142902374267578</v>
      </c>
      <c r="K93" s="1">
        <v>36.090202331542969</v>
      </c>
      <c r="L93" s="1">
        <v>6.766899585723877</v>
      </c>
      <c r="M93" s="1">
        <v>10.773249626159668</v>
      </c>
      <c r="N93" s="1">
        <v>39</v>
      </c>
      <c r="O93" s="1">
        <v>1</v>
      </c>
      <c r="P93" s="1">
        <v>14.943</v>
      </c>
      <c r="Q93" s="1">
        <v>749</v>
      </c>
      <c r="R93" s="1">
        <v>18</v>
      </c>
      <c r="S93" s="1">
        <v>1.232</v>
      </c>
      <c r="T93" s="1">
        <v>1.39503676</v>
      </c>
      <c r="U93" s="1">
        <v>1.615</v>
      </c>
      <c r="V93" s="1">
        <v>0.17967973649501801</v>
      </c>
      <c r="W93" s="1">
        <v>160</v>
      </c>
      <c r="X93" s="1">
        <v>804</v>
      </c>
      <c r="Y93" s="1">
        <v>3</v>
      </c>
      <c r="Z93" s="1">
        <v>250.03163636363635</v>
      </c>
      <c r="AA93" s="1">
        <v>10.882999999999999</v>
      </c>
      <c r="AB93">
        <f t="shared" si="6"/>
        <v>101.99393549572729</v>
      </c>
      <c r="AC93">
        <f t="shared" si="11"/>
        <v>19.950600801068092</v>
      </c>
      <c r="AD93">
        <f t="shared" si="7"/>
        <v>4.2359074617139133E-3</v>
      </c>
      <c r="AE93">
        <f t="shared" si="8"/>
        <v>0.4</v>
      </c>
      <c r="AF93">
        <f t="shared" si="9"/>
        <v>0.35335491205825253</v>
      </c>
      <c r="AG93">
        <f t="shared" si="10"/>
        <v>4.9223642229844558</v>
      </c>
    </row>
    <row r="94" spans="1:33" x14ac:dyDescent="0.2">
      <c r="A94" t="s">
        <v>401</v>
      </c>
      <c r="B94" s="2" t="s">
        <v>362</v>
      </c>
      <c r="C94">
        <v>6</v>
      </c>
      <c r="D94" t="s">
        <v>94</v>
      </c>
      <c r="E94">
        <v>6202</v>
      </c>
      <c r="F94" t="s">
        <v>379</v>
      </c>
      <c r="G94">
        <v>1</v>
      </c>
      <c r="H94">
        <v>13</v>
      </c>
      <c r="I94" s="1">
        <v>10.464300155639648</v>
      </c>
      <c r="J94" s="1">
        <v>29.032299041748047</v>
      </c>
      <c r="K94" s="1">
        <v>66.128997802734375</v>
      </c>
      <c r="L94" s="1">
        <v>4.8386998176574707</v>
      </c>
      <c r="M94" s="1">
        <v>3.2608699798583984</v>
      </c>
      <c r="N94" s="1">
        <v>2</v>
      </c>
      <c r="O94" s="1">
        <v>0</v>
      </c>
      <c r="P94" s="1">
        <v>4.7729999999999997</v>
      </c>
      <c r="Q94" s="1">
        <v>435</v>
      </c>
      <c r="R94" s="1">
        <v>16</v>
      </c>
      <c r="S94" s="1">
        <v>0.23400000000000001</v>
      </c>
      <c r="T94" s="1">
        <v>0.58887376000000002</v>
      </c>
      <c r="U94" s="1">
        <v>0.38</v>
      </c>
      <c r="V94" s="1">
        <v>5.06276935338974E-2</v>
      </c>
      <c r="W94" s="1">
        <v>23</v>
      </c>
      <c r="X94" s="1">
        <v>0</v>
      </c>
      <c r="Y94" s="1">
        <v>0</v>
      </c>
      <c r="Z94" s="1">
        <v>331.82266666666669</v>
      </c>
      <c r="AA94" s="1">
        <v>3.6339999999999999</v>
      </c>
      <c r="AB94">
        <f t="shared" si="6"/>
        <v>35.77325261419923</v>
      </c>
      <c r="AC94">
        <f t="shared" si="11"/>
        <v>10.972413793103449</v>
      </c>
      <c r="AD94">
        <f t="shared" si="7"/>
        <v>2.1722602367763659E-4</v>
      </c>
      <c r="AE94">
        <f t="shared" si="8"/>
        <v>0.35555555555555557</v>
      </c>
      <c r="AF94">
        <f t="shared" si="9"/>
        <v>0.49839311966982136</v>
      </c>
      <c r="AG94">
        <f t="shared" si="10"/>
        <v>2.2581778307411553</v>
      </c>
    </row>
    <row r="95" spans="1:33" x14ac:dyDescent="0.2">
      <c r="A95" t="s">
        <v>401</v>
      </c>
      <c r="B95" s="2" t="s">
        <v>362</v>
      </c>
      <c r="C95">
        <v>6</v>
      </c>
      <c r="D95" t="s">
        <v>95</v>
      </c>
      <c r="E95">
        <v>6203</v>
      </c>
      <c r="F95" t="s">
        <v>379</v>
      </c>
      <c r="G95">
        <v>1</v>
      </c>
      <c r="H95">
        <v>38</v>
      </c>
      <c r="I95" s="1">
        <v>9.2260303497314453</v>
      </c>
      <c r="J95" s="1">
        <v>48.850597381591797</v>
      </c>
      <c r="K95" s="1">
        <v>45.977001190185547</v>
      </c>
      <c r="L95" s="1">
        <v>5.1723999977111816</v>
      </c>
      <c r="M95" s="1">
        <v>7.9908699989318848</v>
      </c>
      <c r="N95" s="1">
        <v>5</v>
      </c>
      <c r="O95" s="1">
        <v>1</v>
      </c>
      <c r="P95" s="1">
        <v>5.6059999999999999</v>
      </c>
      <c r="Q95" s="1">
        <v>619</v>
      </c>
      <c r="R95" s="1">
        <v>16</v>
      </c>
      <c r="S95" s="1">
        <v>0.32700000000000001</v>
      </c>
      <c r="T95" s="1">
        <v>0.61942211000000003</v>
      </c>
      <c r="U95" s="1">
        <v>0.67700000000000005</v>
      </c>
      <c r="V95" s="1">
        <v>8.3667472004890442E-2</v>
      </c>
      <c r="W95" s="1">
        <v>82</v>
      </c>
      <c r="X95" s="1">
        <v>255</v>
      </c>
      <c r="Y95" s="1">
        <v>1</v>
      </c>
      <c r="Z95" s="1">
        <v>263.51641666666671</v>
      </c>
      <c r="AA95" s="1">
        <v>3.952</v>
      </c>
      <c r="AB95">
        <f t="shared" si="6"/>
        <v>96.15384615384616</v>
      </c>
      <c r="AC95">
        <f t="shared" si="11"/>
        <v>9.0565428109854604</v>
      </c>
      <c r="AD95">
        <f t="shared" si="7"/>
        <v>5.4306505919409149E-4</v>
      </c>
      <c r="AE95">
        <f t="shared" si="8"/>
        <v>0.35555555555555557</v>
      </c>
      <c r="AF95">
        <f t="shared" si="9"/>
        <v>0.38103592431535571</v>
      </c>
      <c r="AG95">
        <f t="shared" si="10"/>
        <v>4.136459848735015</v>
      </c>
    </row>
    <row r="96" spans="1:33" x14ac:dyDescent="0.2">
      <c r="A96" t="s">
        <v>401</v>
      </c>
      <c r="B96" s="2" t="s">
        <v>362</v>
      </c>
      <c r="C96">
        <v>6</v>
      </c>
      <c r="D96" t="s">
        <v>96</v>
      </c>
      <c r="E96">
        <v>6204</v>
      </c>
      <c r="F96" t="s">
        <v>379</v>
      </c>
      <c r="G96">
        <v>1</v>
      </c>
      <c r="H96">
        <v>47</v>
      </c>
      <c r="I96" s="1">
        <v>9.1721897125244141</v>
      </c>
      <c r="J96" s="1">
        <v>51.685398101806641</v>
      </c>
      <c r="K96" s="1">
        <v>41.572998046875</v>
      </c>
      <c r="L96" s="1">
        <v>6.7415995597839355</v>
      </c>
      <c r="M96" s="1">
        <v>2.3949899673461914</v>
      </c>
      <c r="N96" s="1">
        <v>7</v>
      </c>
      <c r="O96" s="1">
        <v>0</v>
      </c>
      <c r="P96" s="1">
        <v>7.7670000000000003</v>
      </c>
      <c r="Q96" s="1">
        <v>660</v>
      </c>
      <c r="R96" s="1">
        <v>8</v>
      </c>
      <c r="S96" s="1">
        <v>0.47899999999999998</v>
      </c>
      <c r="T96" s="1">
        <v>1.1024790099999999</v>
      </c>
      <c r="U96" s="1">
        <v>2.6789999999999998</v>
      </c>
      <c r="V96" s="1">
        <v>0.14716847240924835</v>
      </c>
      <c r="W96" s="1">
        <v>76</v>
      </c>
      <c r="X96" s="1">
        <v>247</v>
      </c>
      <c r="Y96" s="1">
        <v>1</v>
      </c>
      <c r="Z96" s="1">
        <v>389.71101587301587</v>
      </c>
      <c r="AA96" s="1">
        <v>5.6269999999999998</v>
      </c>
      <c r="AB96">
        <f t="shared" si="6"/>
        <v>83.525857472898522</v>
      </c>
      <c r="AC96">
        <f t="shared" si="11"/>
        <v>11.768181818181818</v>
      </c>
      <c r="AD96">
        <f t="shared" si="7"/>
        <v>7.60291082871728E-4</v>
      </c>
      <c r="AE96">
        <f t="shared" si="8"/>
        <v>0.17777777777777778</v>
      </c>
      <c r="AF96">
        <f t="shared" si="9"/>
        <v>0.37593317033672652</v>
      </c>
      <c r="AG96">
        <f t="shared" si="10"/>
        <v>4.4051284864792972</v>
      </c>
    </row>
    <row r="97" spans="1:33" x14ac:dyDescent="0.2">
      <c r="A97" t="s">
        <v>401</v>
      </c>
      <c r="B97" s="2" t="s">
        <v>362</v>
      </c>
      <c r="C97">
        <v>6</v>
      </c>
      <c r="D97" t="s">
        <v>97</v>
      </c>
      <c r="E97">
        <v>6205</v>
      </c>
      <c r="F97" t="s">
        <v>379</v>
      </c>
      <c r="G97">
        <v>1</v>
      </c>
      <c r="H97">
        <v>21</v>
      </c>
      <c r="I97" s="1">
        <v>8.3333301544189453</v>
      </c>
      <c r="J97" s="1">
        <v>60.839199066162109</v>
      </c>
      <c r="K97" s="1">
        <v>34.265701293945312</v>
      </c>
      <c r="L97" s="1">
        <v>4.8951001167297363</v>
      </c>
      <c r="M97" s="1">
        <v>7.8364601135253906</v>
      </c>
      <c r="N97" s="1">
        <v>3</v>
      </c>
      <c r="O97" s="1">
        <v>1</v>
      </c>
      <c r="P97" s="1">
        <v>5.468</v>
      </c>
      <c r="Q97" s="1">
        <v>300</v>
      </c>
      <c r="R97" s="1">
        <v>10</v>
      </c>
      <c r="S97" s="1">
        <v>0.26200000000000001</v>
      </c>
      <c r="T97" s="1">
        <v>0.31794615999999998</v>
      </c>
      <c r="U97" s="1">
        <v>0.64300000000000002</v>
      </c>
      <c r="V97" s="1">
        <v>7.9671747982501984E-2</v>
      </c>
      <c r="W97" s="1">
        <v>74</v>
      </c>
      <c r="X97" s="1">
        <v>230</v>
      </c>
      <c r="Y97" s="1">
        <v>1</v>
      </c>
      <c r="Z97" s="1">
        <v>340.95615094339621</v>
      </c>
      <c r="AA97" s="1">
        <v>3.8039999999999998</v>
      </c>
      <c r="AB97">
        <f t="shared" si="6"/>
        <v>55.205047318611989</v>
      </c>
      <c r="AC97">
        <f t="shared" si="11"/>
        <v>18.226666666666667</v>
      </c>
      <c r="AD97">
        <f t="shared" si="7"/>
        <v>3.2583903551645487E-4</v>
      </c>
      <c r="AE97">
        <f t="shared" si="8"/>
        <v>0.22222222222222221</v>
      </c>
      <c r="AF97">
        <f t="shared" si="9"/>
        <v>0.29643013750347474</v>
      </c>
      <c r="AG97">
        <f t="shared" si="10"/>
        <v>5.2726812628484563</v>
      </c>
    </row>
    <row r="98" spans="1:33" x14ac:dyDescent="0.2">
      <c r="A98" t="s">
        <v>401</v>
      </c>
      <c r="B98" s="2" t="s">
        <v>362</v>
      </c>
      <c r="C98">
        <v>6</v>
      </c>
      <c r="D98" t="s">
        <v>98</v>
      </c>
      <c r="E98">
        <v>6206</v>
      </c>
      <c r="F98" t="s">
        <v>379</v>
      </c>
      <c r="G98">
        <v>1</v>
      </c>
      <c r="H98">
        <v>25</v>
      </c>
      <c r="I98" s="1">
        <v>7.9114999771118164</v>
      </c>
      <c r="J98" s="1">
        <v>69.594596862792969</v>
      </c>
      <c r="K98" s="1">
        <v>25.675699234008789</v>
      </c>
      <c r="L98" s="1">
        <v>4.7297000885009766</v>
      </c>
      <c r="M98" s="1">
        <v>9.5505599975585938</v>
      </c>
      <c r="N98" s="1">
        <v>2</v>
      </c>
      <c r="O98" s="1">
        <v>0</v>
      </c>
      <c r="P98" s="1">
        <v>6.8049999999999997</v>
      </c>
      <c r="Q98" s="1">
        <v>562</v>
      </c>
      <c r="R98" s="1">
        <v>17</v>
      </c>
      <c r="S98" s="1">
        <v>0.35899999999999999</v>
      </c>
      <c r="T98" s="1">
        <v>0.39430845000000003</v>
      </c>
      <c r="U98" s="1">
        <v>1.7110000000000001</v>
      </c>
      <c r="V98" s="1">
        <v>5.6536506861448288E-2</v>
      </c>
      <c r="W98" s="1">
        <v>66</v>
      </c>
      <c r="X98" s="1">
        <v>155</v>
      </c>
      <c r="Y98" s="1">
        <v>1</v>
      </c>
      <c r="Z98" s="1">
        <v>323.30187272727272</v>
      </c>
      <c r="AA98" s="1">
        <v>4.8659999999999997</v>
      </c>
      <c r="AB98">
        <f t="shared" si="6"/>
        <v>51.376900945334974</v>
      </c>
      <c r="AC98">
        <f t="shared" si="11"/>
        <v>12.108540925266905</v>
      </c>
      <c r="AD98">
        <f t="shared" si="7"/>
        <v>2.1722602367763659E-4</v>
      </c>
      <c r="AE98">
        <f t="shared" si="8"/>
        <v>0.37777777777777777</v>
      </c>
      <c r="AF98">
        <f t="shared" si="9"/>
        <v>0.25645112300401957</v>
      </c>
      <c r="AG98">
        <f t="shared" si="10"/>
        <v>6.1024753228527251</v>
      </c>
    </row>
    <row r="99" spans="1:33" x14ac:dyDescent="0.2">
      <c r="A99" t="s">
        <v>401</v>
      </c>
      <c r="B99" s="2" t="s">
        <v>362</v>
      </c>
      <c r="C99">
        <v>6</v>
      </c>
      <c r="D99" t="s">
        <v>99</v>
      </c>
      <c r="E99">
        <v>6301</v>
      </c>
      <c r="F99" t="s">
        <v>379</v>
      </c>
      <c r="G99">
        <v>4</v>
      </c>
      <c r="H99">
        <v>449</v>
      </c>
      <c r="I99" s="1">
        <v>10.669699668884277</v>
      </c>
      <c r="J99" s="1">
        <v>42.938701629638672</v>
      </c>
      <c r="K99" s="1">
        <v>46.933002471923828</v>
      </c>
      <c r="L99" s="1">
        <v>10.128399848937988</v>
      </c>
      <c r="M99" s="1">
        <v>19.897819519042969</v>
      </c>
      <c r="N99" s="1">
        <v>545</v>
      </c>
      <c r="O99" s="1">
        <v>3</v>
      </c>
      <c r="P99" s="1">
        <v>73.245000000000005</v>
      </c>
      <c r="Q99" s="1">
        <v>2441</v>
      </c>
      <c r="R99" s="1">
        <v>14</v>
      </c>
      <c r="S99" s="1">
        <v>4.8899999999999997</v>
      </c>
      <c r="T99" s="1">
        <v>33.961031699999999</v>
      </c>
      <c r="U99" s="1">
        <v>32.534999999999997</v>
      </c>
      <c r="V99" s="1">
        <v>2.7498266696929932</v>
      </c>
      <c r="W99" s="1">
        <v>1086</v>
      </c>
      <c r="X99" s="1">
        <v>7697</v>
      </c>
      <c r="Y99" s="1">
        <v>23</v>
      </c>
      <c r="Z99" s="1">
        <v>335.23306343283582</v>
      </c>
      <c r="AA99" s="1">
        <v>52.484999999999999</v>
      </c>
      <c r="AB99">
        <f t="shared" si="6"/>
        <v>85.548251881489946</v>
      </c>
      <c r="AC99">
        <f t="shared" si="11"/>
        <v>30.006145022531751</v>
      </c>
      <c r="AD99">
        <f t="shared" si="7"/>
        <v>5.919409145215597E-2</v>
      </c>
      <c r="AE99">
        <f t="shared" si="8"/>
        <v>0.31111111111111112</v>
      </c>
      <c r="AF99">
        <f t="shared" si="9"/>
        <v>0.5178598874829009</v>
      </c>
      <c r="AG99">
        <f t="shared" si="10"/>
        <v>3.5761590957272071</v>
      </c>
    </row>
    <row r="100" spans="1:33" x14ac:dyDescent="0.2">
      <c r="A100" t="s">
        <v>401</v>
      </c>
      <c r="B100" s="2" t="s">
        <v>362</v>
      </c>
      <c r="C100">
        <v>6</v>
      </c>
      <c r="D100" t="s">
        <v>100</v>
      </c>
      <c r="E100">
        <v>6302</v>
      </c>
      <c r="F100" t="s">
        <v>379</v>
      </c>
      <c r="G100">
        <v>2</v>
      </c>
      <c r="H100">
        <v>86</v>
      </c>
      <c r="I100" s="1">
        <v>8.1008100509643555</v>
      </c>
      <c r="J100" s="1">
        <v>61.514198303222656</v>
      </c>
      <c r="K100" s="1">
        <v>36.277599334716797</v>
      </c>
      <c r="L100" s="1">
        <v>2.2081999778747559</v>
      </c>
      <c r="M100" s="1">
        <v>2.5822000503540039</v>
      </c>
      <c r="N100" s="1">
        <v>9</v>
      </c>
      <c r="O100" s="1">
        <v>0</v>
      </c>
      <c r="P100" s="1">
        <v>13.77</v>
      </c>
      <c r="Q100" s="1">
        <v>503</v>
      </c>
      <c r="R100" s="1">
        <v>16</v>
      </c>
      <c r="S100" s="1">
        <v>1.095</v>
      </c>
      <c r="T100" s="1">
        <v>1.46528646</v>
      </c>
      <c r="U100" s="1">
        <v>3.1379999999999999</v>
      </c>
      <c r="V100" s="1">
        <v>0.20771360397338867</v>
      </c>
      <c r="W100" s="1">
        <v>154</v>
      </c>
      <c r="X100" s="1">
        <v>525</v>
      </c>
      <c r="Y100" s="1">
        <v>1</v>
      </c>
      <c r="Z100" s="1">
        <v>268.35820689655174</v>
      </c>
      <c r="AA100" s="1">
        <v>10.061999999999999</v>
      </c>
      <c r="AB100">
        <f t="shared" si="6"/>
        <v>85.470085470085479</v>
      </c>
      <c r="AC100">
        <f t="shared" si="11"/>
        <v>27.375745526838966</v>
      </c>
      <c r="AD100">
        <f t="shared" si="7"/>
        <v>9.7751710654936461E-4</v>
      </c>
      <c r="AE100">
        <f t="shared" si="8"/>
        <v>0.35555555555555557</v>
      </c>
      <c r="AF100">
        <f t="shared" si="9"/>
        <v>0.27439301193135707</v>
      </c>
      <c r="AG100">
        <f t="shared" si="10"/>
        <v>5.3366544106631437</v>
      </c>
    </row>
    <row r="101" spans="1:33" x14ac:dyDescent="0.2">
      <c r="A101" t="s">
        <v>401</v>
      </c>
      <c r="B101" s="2" t="s">
        <v>362</v>
      </c>
      <c r="C101">
        <v>6</v>
      </c>
      <c r="D101" t="s">
        <v>101</v>
      </c>
      <c r="E101">
        <v>6303</v>
      </c>
      <c r="F101" t="s">
        <v>379</v>
      </c>
      <c r="G101">
        <v>4</v>
      </c>
      <c r="H101">
        <v>205</v>
      </c>
      <c r="I101" s="1">
        <v>9.076390266418457</v>
      </c>
      <c r="J101" s="1">
        <v>54.155498504638672</v>
      </c>
      <c r="K101" s="1">
        <v>40.750701904296875</v>
      </c>
      <c r="L101" s="1">
        <v>5.0938000679016113</v>
      </c>
      <c r="M101" s="1">
        <v>7.0769896507263184</v>
      </c>
      <c r="N101" s="1">
        <v>109</v>
      </c>
      <c r="O101" s="1">
        <v>1</v>
      </c>
      <c r="P101" s="1">
        <v>34.601999999999997</v>
      </c>
      <c r="Q101" s="1">
        <v>498</v>
      </c>
      <c r="R101" s="1">
        <v>18</v>
      </c>
      <c r="S101" s="1">
        <v>2.57</v>
      </c>
      <c r="T101" s="1">
        <v>5.2198458899999993</v>
      </c>
      <c r="U101" s="1">
        <v>12.090999999999999</v>
      </c>
      <c r="V101" s="1">
        <v>0.65040057897567749</v>
      </c>
      <c r="W101" s="1">
        <v>426</v>
      </c>
      <c r="X101" s="1">
        <v>2110</v>
      </c>
      <c r="Y101" s="1">
        <v>8</v>
      </c>
      <c r="Z101" s="1">
        <v>262.75704026845636</v>
      </c>
      <c r="AA101" s="1">
        <v>24.893000000000001</v>
      </c>
      <c r="AB101">
        <f t="shared" si="6"/>
        <v>82.352468565460157</v>
      </c>
      <c r="AC101">
        <f t="shared" si="11"/>
        <v>69.481927710843379</v>
      </c>
      <c r="AD101">
        <f t="shared" si="7"/>
        <v>1.1838818290431194E-2</v>
      </c>
      <c r="AE101">
        <f t="shared" si="8"/>
        <v>0.4</v>
      </c>
      <c r="AF101">
        <f t="shared" si="9"/>
        <v>0.36685376433178041</v>
      </c>
      <c r="AG101">
        <f t="shared" si="10"/>
        <v>4.6392326002493078</v>
      </c>
    </row>
    <row r="102" spans="1:33" x14ac:dyDescent="0.2">
      <c r="A102" t="s">
        <v>401</v>
      </c>
      <c r="B102" s="2" t="s">
        <v>362</v>
      </c>
      <c r="C102">
        <v>6</v>
      </c>
      <c r="D102" t="s">
        <v>102</v>
      </c>
      <c r="E102">
        <v>6304</v>
      </c>
      <c r="F102" t="s">
        <v>379</v>
      </c>
      <c r="G102">
        <v>1</v>
      </c>
      <c r="H102">
        <v>34</v>
      </c>
      <c r="I102" s="1">
        <v>8.9044599533081055</v>
      </c>
      <c r="J102" s="1">
        <v>59.024398803710938</v>
      </c>
      <c r="K102" s="1">
        <v>33.170700073242188</v>
      </c>
      <c r="L102" s="1">
        <v>7.8048996925354004</v>
      </c>
      <c r="M102" s="1">
        <v>8.833470344543457</v>
      </c>
      <c r="N102" s="1">
        <v>1</v>
      </c>
      <c r="O102" s="1">
        <v>2</v>
      </c>
      <c r="P102" s="1">
        <v>6.6040000000000001</v>
      </c>
      <c r="Q102" s="1">
        <v>597</v>
      </c>
      <c r="R102" s="1">
        <v>17</v>
      </c>
      <c r="S102" s="1">
        <v>0.434</v>
      </c>
      <c r="T102" s="1">
        <v>0.73283777999999999</v>
      </c>
      <c r="U102" s="1">
        <v>1.7529999999999999</v>
      </c>
      <c r="V102" s="1">
        <v>0.1235935166478157</v>
      </c>
      <c r="W102" s="1">
        <v>69</v>
      </c>
      <c r="X102" s="1">
        <v>373</v>
      </c>
      <c r="Y102" s="1">
        <v>1</v>
      </c>
      <c r="Z102" s="1">
        <v>288.35181428571428</v>
      </c>
      <c r="AA102" s="1">
        <v>4.7130000000000001</v>
      </c>
      <c r="AB102">
        <f t="shared" si="6"/>
        <v>72.140886908550826</v>
      </c>
      <c r="AC102">
        <f t="shared" si="11"/>
        <v>11.061976549413735</v>
      </c>
      <c r="AD102">
        <f t="shared" si="7"/>
        <v>1.0861301183881829E-4</v>
      </c>
      <c r="AE102">
        <f t="shared" si="8"/>
        <v>0.37777777777777777</v>
      </c>
      <c r="AF102">
        <f t="shared" si="9"/>
        <v>0.35055904467797522</v>
      </c>
      <c r="AG102">
        <f t="shared" si="10"/>
        <v>5.1006833122292781</v>
      </c>
    </row>
    <row r="103" spans="1:33" x14ac:dyDescent="0.2">
      <c r="A103" t="s">
        <v>401</v>
      </c>
      <c r="B103" s="2" t="s">
        <v>362</v>
      </c>
      <c r="C103">
        <v>6</v>
      </c>
      <c r="D103" t="s">
        <v>103</v>
      </c>
      <c r="E103">
        <v>6305</v>
      </c>
      <c r="F103" t="s">
        <v>379</v>
      </c>
      <c r="G103">
        <v>3</v>
      </c>
      <c r="H103">
        <v>76</v>
      </c>
      <c r="I103" s="1">
        <v>9.4308300018310547</v>
      </c>
      <c r="J103" s="1">
        <v>50.318496704101562</v>
      </c>
      <c r="K103" s="1">
        <v>41.719699859619141</v>
      </c>
      <c r="L103" s="1">
        <v>7.9618000984191895</v>
      </c>
      <c r="M103" s="1">
        <v>3.7027797698974609</v>
      </c>
      <c r="N103" s="1">
        <v>36</v>
      </c>
      <c r="O103" s="1">
        <v>1</v>
      </c>
      <c r="P103" s="1">
        <v>17.329999999999998</v>
      </c>
      <c r="Q103" s="1">
        <v>111</v>
      </c>
      <c r="R103" s="1">
        <v>14</v>
      </c>
      <c r="S103" s="1">
        <v>1.153</v>
      </c>
      <c r="T103" s="1">
        <v>2.4726104100000001</v>
      </c>
      <c r="U103" s="1">
        <v>6.7910000000000004</v>
      </c>
      <c r="V103" s="1">
        <v>0.36033943295478821</v>
      </c>
      <c r="W103" s="1">
        <v>178</v>
      </c>
      <c r="X103" s="1">
        <v>678</v>
      </c>
      <c r="Y103" s="1">
        <v>2</v>
      </c>
      <c r="Z103" s="1">
        <v>288.05308088235296</v>
      </c>
      <c r="AA103" s="1">
        <v>12.339</v>
      </c>
      <c r="AB103">
        <f t="shared" si="6"/>
        <v>61.593321987195068</v>
      </c>
      <c r="AC103">
        <f t="shared" si="11"/>
        <v>156.12612612612614</v>
      </c>
      <c r="AD103">
        <f t="shared" si="7"/>
        <v>3.9100684261974585E-3</v>
      </c>
      <c r="AE103">
        <f t="shared" si="8"/>
        <v>0.31111111111111112</v>
      </c>
      <c r="AF103">
        <f t="shared" si="9"/>
        <v>0.40044584020388241</v>
      </c>
      <c r="AG103">
        <f t="shared" si="10"/>
        <v>4.2755802138852559</v>
      </c>
    </row>
    <row r="104" spans="1:33" x14ac:dyDescent="0.2">
      <c r="A104" t="s">
        <v>401</v>
      </c>
      <c r="B104" s="2" t="s">
        <v>362</v>
      </c>
      <c r="C104">
        <v>6</v>
      </c>
      <c r="D104" t="s">
        <v>104</v>
      </c>
      <c r="E104">
        <v>6306</v>
      </c>
      <c r="F104" t="s">
        <v>379</v>
      </c>
      <c r="G104">
        <v>2</v>
      </c>
      <c r="H104">
        <v>49</v>
      </c>
      <c r="I104" s="1">
        <v>8.7178201675415039</v>
      </c>
      <c r="J104" s="1">
        <v>52.083301544189453</v>
      </c>
      <c r="K104" s="1">
        <v>43.75</v>
      </c>
      <c r="L104" s="1">
        <v>4.1666998863220215</v>
      </c>
      <c r="M104" s="1">
        <v>11.749629974365234</v>
      </c>
      <c r="N104" s="1">
        <v>2</v>
      </c>
      <c r="O104" s="1">
        <v>0</v>
      </c>
      <c r="P104" s="1">
        <v>11.686</v>
      </c>
      <c r="Q104" s="1">
        <v>237</v>
      </c>
      <c r="R104" s="1">
        <v>9</v>
      </c>
      <c r="S104" s="1">
        <v>0.98699999999999999</v>
      </c>
      <c r="T104" s="1">
        <v>4.0675787100000003</v>
      </c>
      <c r="U104" s="1">
        <v>3.8210000000000002</v>
      </c>
      <c r="V104" s="1">
        <v>0.24706493318080902</v>
      </c>
      <c r="W104" s="1">
        <v>92</v>
      </c>
      <c r="X104" s="1">
        <v>264</v>
      </c>
      <c r="Y104" s="1">
        <v>2</v>
      </c>
      <c r="Z104" s="1">
        <v>285.44415999999995</v>
      </c>
      <c r="AA104" s="1">
        <v>8.6460000000000008</v>
      </c>
      <c r="AB104">
        <f t="shared" si="6"/>
        <v>56.673606291926902</v>
      </c>
      <c r="AC104">
        <f t="shared" si="11"/>
        <v>49.308016877637129</v>
      </c>
      <c r="AD104">
        <f t="shared" si="7"/>
        <v>2.1722602367763659E-4</v>
      </c>
      <c r="AE104">
        <f t="shared" si="8"/>
        <v>0.2</v>
      </c>
      <c r="AF104">
        <f t="shared" si="9"/>
        <v>0.33287023268028487</v>
      </c>
      <c r="AG104">
        <f t="shared" si="10"/>
        <v>4.4428398413044956</v>
      </c>
    </row>
    <row r="105" spans="1:33" x14ac:dyDescent="0.2">
      <c r="A105" t="s">
        <v>401</v>
      </c>
      <c r="B105" s="2" t="s">
        <v>362</v>
      </c>
      <c r="C105">
        <v>6</v>
      </c>
      <c r="D105" t="s">
        <v>105</v>
      </c>
      <c r="E105">
        <v>6307</v>
      </c>
      <c r="F105" t="s">
        <v>379</v>
      </c>
      <c r="G105">
        <v>2</v>
      </c>
      <c r="H105">
        <v>62</v>
      </c>
      <c r="I105" s="1">
        <v>8.75</v>
      </c>
      <c r="J105" s="1">
        <v>60.698699951171875</v>
      </c>
      <c r="K105" s="1">
        <v>34.934501647949219</v>
      </c>
      <c r="L105" s="1">
        <v>4.3667998313903809</v>
      </c>
      <c r="M105" s="1">
        <v>11.929559707641602</v>
      </c>
      <c r="N105" s="1">
        <v>10</v>
      </c>
      <c r="O105" s="1">
        <v>0</v>
      </c>
      <c r="P105" s="1">
        <v>10.507999999999999</v>
      </c>
      <c r="Q105" s="1">
        <v>283</v>
      </c>
      <c r="R105" s="1">
        <v>20</v>
      </c>
      <c r="S105" s="1">
        <v>0.82899999999999996</v>
      </c>
      <c r="T105" s="1">
        <v>2.7129958700000003</v>
      </c>
      <c r="U105" s="1">
        <v>3.5710000000000002</v>
      </c>
      <c r="V105" s="1">
        <v>0.26610931754112244</v>
      </c>
      <c r="W105" s="1">
        <v>100</v>
      </c>
      <c r="X105" s="1">
        <v>401</v>
      </c>
      <c r="Y105" s="1">
        <v>1</v>
      </c>
      <c r="Z105" s="1">
        <v>219.79219767441859</v>
      </c>
      <c r="AA105" s="1">
        <v>7.5869999999999997</v>
      </c>
      <c r="AB105">
        <f t="shared" si="6"/>
        <v>81.718729405562144</v>
      </c>
      <c r="AC105">
        <f t="shared" si="11"/>
        <v>37.130742049469966</v>
      </c>
      <c r="AD105">
        <f t="shared" si="7"/>
        <v>1.086130118388183E-3</v>
      </c>
      <c r="AE105">
        <f t="shared" si="8"/>
        <v>0.44444444444444442</v>
      </c>
      <c r="AF105">
        <f t="shared" si="9"/>
        <v>0.33592008083638669</v>
      </c>
      <c r="AG105">
        <f t="shared" si="10"/>
        <v>5.2593654394258333</v>
      </c>
    </row>
    <row r="106" spans="1:33" x14ac:dyDescent="0.2">
      <c r="A106" t="s">
        <v>401</v>
      </c>
      <c r="B106" s="2" t="s">
        <v>362</v>
      </c>
      <c r="C106">
        <v>6</v>
      </c>
      <c r="D106" t="s">
        <v>106</v>
      </c>
      <c r="E106">
        <v>6308</v>
      </c>
      <c r="F106" t="s">
        <v>379</v>
      </c>
      <c r="G106">
        <v>1</v>
      </c>
      <c r="H106">
        <v>77</v>
      </c>
      <c r="I106" s="1">
        <v>8.6812200546264648</v>
      </c>
      <c r="J106" s="1">
        <v>60.563396453857422</v>
      </c>
      <c r="K106" s="1">
        <v>36.267601013183594</v>
      </c>
      <c r="L106" s="1">
        <v>3.1690001487731934</v>
      </c>
      <c r="M106" s="1">
        <v>10.331600189208984</v>
      </c>
      <c r="N106" s="1">
        <v>7</v>
      </c>
      <c r="O106" s="1">
        <v>0</v>
      </c>
      <c r="P106" s="1">
        <v>8.5079999999999991</v>
      </c>
      <c r="Q106" s="1">
        <v>147</v>
      </c>
      <c r="R106" s="1">
        <v>16</v>
      </c>
      <c r="S106" s="1">
        <v>0.66100000000000003</v>
      </c>
      <c r="T106" s="1">
        <v>1.4198616899999998</v>
      </c>
      <c r="U106" s="1">
        <v>6.2839999999999998</v>
      </c>
      <c r="V106" s="1">
        <v>0.26071223616600037</v>
      </c>
      <c r="W106" s="1">
        <v>90</v>
      </c>
      <c r="X106" s="1">
        <v>63</v>
      </c>
      <c r="Y106" s="1">
        <v>1</v>
      </c>
      <c r="Z106" s="1">
        <v>218.43894545454546</v>
      </c>
      <c r="AA106" s="1">
        <v>6.133</v>
      </c>
      <c r="AB106">
        <f t="shared" si="6"/>
        <v>125.55030164682863</v>
      </c>
      <c r="AC106">
        <f t="shared" si="11"/>
        <v>57.877551020408163</v>
      </c>
      <c r="AD106">
        <f t="shared" si="7"/>
        <v>7.60291082871728E-4</v>
      </c>
      <c r="AE106">
        <f t="shared" si="8"/>
        <v>0.35555555555555557</v>
      </c>
      <c r="AF106">
        <f t="shared" si="9"/>
        <v>0.32940145182099922</v>
      </c>
      <c r="AG106">
        <f t="shared" si="10"/>
        <v>5.2465420314006108</v>
      </c>
    </row>
    <row r="107" spans="1:33" x14ac:dyDescent="0.2">
      <c r="A107" t="s">
        <v>401</v>
      </c>
      <c r="B107" s="2" t="s">
        <v>362</v>
      </c>
      <c r="C107">
        <v>6</v>
      </c>
      <c r="D107" t="s">
        <v>107</v>
      </c>
      <c r="E107">
        <v>6309</v>
      </c>
      <c r="F107" t="s">
        <v>379</v>
      </c>
      <c r="G107">
        <v>1</v>
      </c>
      <c r="H107">
        <v>13</v>
      </c>
      <c r="I107" s="1">
        <v>7.9558801651000977</v>
      </c>
      <c r="J107" s="1">
        <v>59.722198486328125</v>
      </c>
      <c r="K107" s="1">
        <v>37.5</v>
      </c>
      <c r="L107" s="1">
        <v>2.7778000831604004</v>
      </c>
      <c r="M107" s="1">
        <v>2.857140064239502</v>
      </c>
      <c r="N107" s="1">
        <v>2</v>
      </c>
      <c r="O107" s="1">
        <v>1</v>
      </c>
      <c r="P107" s="1">
        <v>3.1219999999999999</v>
      </c>
      <c r="Q107" s="1">
        <v>441</v>
      </c>
      <c r="R107" s="1">
        <v>11</v>
      </c>
      <c r="S107" s="1">
        <v>0.22</v>
      </c>
      <c r="T107" s="1">
        <v>0.1521834</v>
      </c>
      <c r="U107" s="1">
        <v>0.221</v>
      </c>
      <c r="V107" s="1">
        <v>1.2074600905179977E-2</v>
      </c>
      <c r="W107" s="1">
        <v>19</v>
      </c>
      <c r="X107" s="1">
        <v>0</v>
      </c>
      <c r="Y107" s="1">
        <v>0</v>
      </c>
      <c r="Z107" s="1">
        <v>273.22490909090914</v>
      </c>
      <c r="AA107" s="1">
        <v>2.2440000000000002</v>
      </c>
      <c r="AB107">
        <f t="shared" si="6"/>
        <v>57.932263814616761</v>
      </c>
      <c r="AC107">
        <f t="shared" si="11"/>
        <v>7.0793650793650791</v>
      </c>
      <c r="AD107">
        <f t="shared" si="7"/>
        <v>2.1722602367763659E-4</v>
      </c>
      <c r="AE107">
        <f t="shared" si="8"/>
        <v>0.24444444444444444</v>
      </c>
      <c r="AF107">
        <f t="shared" si="9"/>
        <v>0.26065726157475583</v>
      </c>
      <c r="AG107">
        <f t="shared" si="10"/>
        <v>5.1668173754846816</v>
      </c>
    </row>
    <row r="108" spans="1:33" x14ac:dyDescent="0.2">
      <c r="A108" t="s">
        <v>401</v>
      </c>
      <c r="B108" s="2" t="s">
        <v>362</v>
      </c>
      <c r="C108">
        <v>6</v>
      </c>
      <c r="D108" t="s">
        <v>108</v>
      </c>
      <c r="E108">
        <v>6310</v>
      </c>
      <c r="F108" t="s">
        <v>379</v>
      </c>
      <c r="G108">
        <v>4</v>
      </c>
      <c r="H108">
        <v>246</v>
      </c>
      <c r="I108" s="1">
        <v>9.9481897354125977</v>
      </c>
      <c r="J108" s="1">
        <v>50.204902648925781</v>
      </c>
      <c r="K108" s="1">
        <v>39.139301300048828</v>
      </c>
      <c r="L108" s="1">
        <v>10.655699729919434</v>
      </c>
      <c r="M108" s="1">
        <v>5.509890079498291</v>
      </c>
      <c r="N108" s="1">
        <v>90</v>
      </c>
      <c r="O108" s="1">
        <v>0</v>
      </c>
      <c r="P108" s="1">
        <v>36.691000000000003</v>
      </c>
      <c r="Q108" s="1">
        <v>420</v>
      </c>
      <c r="R108" s="1">
        <v>15</v>
      </c>
      <c r="S108" s="1">
        <v>3.0089999999999999</v>
      </c>
      <c r="T108" s="1">
        <v>9.5969376099999995</v>
      </c>
      <c r="U108" s="1">
        <v>12.8</v>
      </c>
      <c r="V108" s="1">
        <v>1.0551402568817139</v>
      </c>
      <c r="W108" s="1">
        <v>557</v>
      </c>
      <c r="X108" s="1">
        <v>3946</v>
      </c>
      <c r="Y108" s="1">
        <v>8</v>
      </c>
      <c r="Z108" s="1">
        <v>386.62685164835165</v>
      </c>
      <c r="AA108" s="1">
        <v>26.001999999999999</v>
      </c>
      <c r="AB108">
        <f t="shared" si="6"/>
        <v>94.608107068687019</v>
      </c>
      <c r="AC108">
        <f t="shared" si="11"/>
        <v>87.359523809523807</v>
      </c>
      <c r="AD108">
        <f t="shared" si="7"/>
        <v>9.7751710654936461E-3</v>
      </c>
      <c r="AE108">
        <f t="shared" si="8"/>
        <v>0.33333333333333331</v>
      </c>
      <c r="AF108">
        <f t="shared" si="9"/>
        <v>0.44947868186146578</v>
      </c>
      <c r="AG108">
        <f t="shared" si="10"/>
        <v>4.264814321298064</v>
      </c>
    </row>
    <row r="109" spans="1:33" x14ac:dyDescent="0.2">
      <c r="A109" t="s">
        <v>402</v>
      </c>
      <c r="B109" s="2" t="s">
        <v>113</v>
      </c>
      <c r="C109">
        <v>7</v>
      </c>
      <c r="D109" t="s">
        <v>109</v>
      </c>
      <c r="E109">
        <v>7101</v>
      </c>
      <c r="F109" t="s">
        <v>380</v>
      </c>
      <c r="G109">
        <v>5</v>
      </c>
      <c r="H109">
        <v>1211</v>
      </c>
      <c r="I109" s="1">
        <v>10.242899894714355</v>
      </c>
      <c r="J109" s="1">
        <v>43.841598510742188</v>
      </c>
      <c r="K109" s="1">
        <v>47.116298675537109</v>
      </c>
      <c r="L109" s="1">
        <v>9.0419998168945312</v>
      </c>
      <c r="M109" s="1">
        <v>10.850760459899902</v>
      </c>
      <c r="N109" s="1">
        <v>1133</v>
      </c>
      <c r="O109" s="1">
        <v>7</v>
      </c>
      <c r="P109" s="1">
        <v>246.26400000000001</v>
      </c>
      <c r="Q109" s="1">
        <v>232</v>
      </c>
      <c r="R109" s="1">
        <v>19</v>
      </c>
      <c r="S109" s="1">
        <v>13.442</v>
      </c>
      <c r="T109" s="1">
        <v>67.488983599999997</v>
      </c>
      <c r="U109" s="1">
        <v>75.986999999999995</v>
      </c>
      <c r="V109" s="1">
        <v>10.147011756896973</v>
      </c>
      <c r="W109" s="1">
        <v>2589</v>
      </c>
      <c r="X109" s="1">
        <v>19402</v>
      </c>
      <c r="Y109" s="1">
        <v>44</v>
      </c>
      <c r="Z109" s="1">
        <v>348.41196969696972</v>
      </c>
      <c r="AA109" s="1">
        <v>177.959</v>
      </c>
      <c r="AB109">
        <f t="shared" si="6"/>
        <v>68.049382161059569</v>
      </c>
      <c r="AC109">
        <f t="shared" si="11"/>
        <v>1061.4827586206898</v>
      </c>
      <c r="AD109">
        <f t="shared" si="7"/>
        <v>0.12305854241338113</v>
      </c>
      <c r="AE109">
        <f t="shared" si="8"/>
        <v>0.42222222222222222</v>
      </c>
      <c r="AF109">
        <f t="shared" si="9"/>
        <v>0.47740987874044877</v>
      </c>
      <c r="AG109">
        <f t="shared" si="10"/>
        <v>3.6617312748718698</v>
      </c>
    </row>
    <row r="110" spans="1:33" x14ac:dyDescent="0.2">
      <c r="A110" t="s">
        <v>402</v>
      </c>
      <c r="B110" s="2" t="s">
        <v>113</v>
      </c>
      <c r="C110">
        <v>7</v>
      </c>
      <c r="D110" t="s">
        <v>110</v>
      </c>
      <c r="E110">
        <v>7102</v>
      </c>
      <c r="F110" t="s">
        <v>379</v>
      </c>
      <c r="G110">
        <v>4</v>
      </c>
      <c r="H110">
        <v>224</v>
      </c>
      <c r="I110" s="1">
        <v>9.3197603225708008</v>
      </c>
      <c r="J110" s="1">
        <v>52.456401824951172</v>
      </c>
      <c r="K110" s="1">
        <v>41.521400451660156</v>
      </c>
      <c r="L110" s="1">
        <v>6.0222001075744629</v>
      </c>
      <c r="M110" s="1">
        <v>9.3623495101928711</v>
      </c>
      <c r="N110" s="1">
        <v>59</v>
      </c>
      <c r="O110" s="1">
        <v>2</v>
      </c>
      <c r="P110" s="1">
        <v>54.445999999999998</v>
      </c>
      <c r="Q110" s="1">
        <v>1344</v>
      </c>
      <c r="R110" s="1">
        <v>19</v>
      </c>
      <c r="S110" s="1">
        <v>2.5990000000000002</v>
      </c>
      <c r="T110" s="1">
        <v>49.6004006</v>
      </c>
      <c r="U110" s="1">
        <v>13.952</v>
      </c>
      <c r="V110" s="1">
        <v>1.6666134595870972</v>
      </c>
      <c r="W110" s="1">
        <v>437</v>
      </c>
      <c r="X110" s="1">
        <v>3000</v>
      </c>
      <c r="Y110" s="1">
        <v>9</v>
      </c>
      <c r="Z110" s="1">
        <v>354.62915725806454</v>
      </c>
      <c r="AA110" s="1">
        <v>38.408000000000001</v>
      </c>
      <c r="AB110">
        <f t="shared" si="6"/>
        <v>58.321183086856905</v>
      </c>
      <c r="AC110">
        <f t="shared" si="11"/>
        <v>40.510416666666664</v>
      </c>
      <c r="AD110">
        <f t="shared" si="7"/>
        <v>6.4081676984902788E-3</v>
      </c>
      <c r="AE110">
        <f t="shared" si="8"/>
        <v>0.42222222222222222</v>
      </c>
      <c r="AF110">
        <f t="shared" si="9"/>
        <v>0.38991919569982525</v>
      </c>
      <c r="AG110">
        <f t="shared" si="10"/>
        <v>4.4782004729917428</v>
      </c>
    </row>
    <row r="111" spans="1:33" x14ac:dyDescent="0.2">
      <c r="A111" t="s">
        <v>402</v>
      </c>
      <c r="B111" s="2" t="s">
        <v>113</v>
      </c>
      <c r="C111">
        <v>7</v>
      </c>
      <c r="D111" t="s">
        <v>111</v>
      </c>
      <c r="E111">
        <v>7103</v>
      </c>
      <c r="F111" t="s">
        <v>379</v>
      </c>
      <c r="G111">
        <v>2</v>
      </c>
      <c r="H111">
        <v>32</v>
      </c>
      <c r="I111" s="1">
        <v>8.3742303848266602</v>
      </c>
      <c r="J111" s="1">
        <v>60.2041015625</v>
      </c>
      <c r="K111" s="1">
        <v>37.244899749755859</v>
      </c>
      <c r="L111" s="1">
        <v>2.5510001182556152</v>
      </c>
      <c r="M111" s="1">
        <v>11.044179916381836</v>
      </c>
      <c r="N111" s="1">
        <v>1</v>
      </c>
      <c r="O111" s="1">
        <v>0</v>
      </c>
      <c r="P111" s="1">
        <v>9.5289999999999999</v>
      </c>
      <c r="Q111" s="1">
        <v>1074</v>
      </c>
      <c r="R111" s="1">
        <v>13</v>
      </c>
      <c r="S111" s="1">
        <v>0.42099999999999999</v>
      </c>
      <c r="T111" s="1">
        <v>0.47510184999999999</v>
      </c>
      <c r="U111" s="1">
        <v>0.67900000000000005</v>
      </c>
      <c r="V111" s="1">
        <v>0.10762909054756165</v>
      </c>
      <c r="W111" s="1">
        <v>103</v>
      </c>
      <c r="X111" s="1">
        <v>304</v>
      </c>
      <c r="Y111" s="1">
        <v>1</v>
      </c>
      <c r="Z111" s="1">
        <v>260.54805357142857</v>
      </c>
      <c r="AA111" s="1">
        <v>6.7080000000000002</v>
      </c>
      <c r="AB111">
        <f t="shared" si="6"/>
        <v>47.704233750745374</v>
      </c>
      <c r="AC111">
        <f t="shared" si="11"/>
        <v>8.8724394785847291</v>
      </c>
      <c r="AD111">
        <f t="shared" si="7"/>
        <v>1.0861301183881829E-4</v>
      </c>
      <c r="AE111">
        <f t="shared" si="8"/>
        <v>0.28888888888888886</v>
      </c>
      <c r="AF111">
        <f t="shared" si="9"/>
        <v>0.30030646260411009</v>
      </c>
      <c r="AG111">
        <f t="shared" si="10"/>
        <v>5.2124898074396393</v>
      </c>
    </row>
    <row r="112" spans="1:33" x14ac:dyDescent="0.2">
      <c r="A112" t="s">
        <v>402</v>
      </c>
      <c r="B112" s="2" t="s">
        <v>113</v>
      </c>
      <c r="C112">
        <v>7</v>
      </c>
      <c r="D112" t="s">
        <v>112</v>
      </c>
      <c r="E112">
        <v>7104</v>
      </c>
      <c r="F112" t="s">
        <v>379</v>
      </c>
      <c r="G112">
        <v>1</v>
      </c>
      <c r="H112">
        <v>14</v>
      </c>
      <c r="I112" s="1">
        <v>7.7070097923278809</v>
      </c>
      <c r="J112" s="1">
        <v>64.705902099609375</v>
      </c>
      <c r="K112" s="1">
        <v>33.689800262451172</v>
      </c>
      <c r="L112" s="1">
        <v>1.6043000221252441</v>
      </c>
      <c r="M112" s="1">
        <v>6.6339097023010254</v>
      </c>
      <c r="N112" s="1">
        <v>1</v>
      </c>
      <c r="O112" s="1">
        <v>0</v>
      </c>
      <c r="P112" s="1">
        <v>4.0270000000000001</v>
      </c>
      <c r="Q112" s="1">
        <v>565</v>
      </c>
      <c r="R112" s="1">
        <v>34</v>
      </c>
      <c r="S112" s="1">
        <v>0.182</v>
      </c>
      <c r="T112" s="1">
        <v>0.50219937999999997</v>
      </c>
      <c r="U112" s="1">
        <v>0.39800000000000002</v>
      </c>
      <c r="V112" s="1">
        <v>4.3088145554065704E-2</v>
      </c>
      <c r="W112" s="1">
        <v>13</v>
      </c>
      <c r="X112" s="1">
        <v>174</v>
      </c>
      <c r="Y112" s="1">
        <v>1</v>
      </c>
      <c r="Z112" s="1">
        <v>211.45341176470586</v>
      </c>
      <c r="AA112" s="1">
        <v>2.7370000000000001</v>
      </c>
      <c r="AB112">
        <f t="shared" si="6"/>
        <v>51.150895140664964</v>
      </c>
      <c r="AC112">
        <f t="shared" si="11"/>
        <v>7.1274336283185837</v>
      </c>
      <c r="AD112">
        <f t="shared" si="7"/>
        <v>1.0861301183881829E-4</v>
      </c>
      <c r="AE112">
        <f t="shared" si="8"/>
        <v>0.75555555555555554</v>
      </c>
      <c r="AF112">
        <f t="shared" si="9"/>
        <v>0.23707053692394664</v>
      </c>
      <c r="AG112">
        <f t="shared" si="10"/>
        <v>5.639148587747127</v>
      </c>
    </row>
    <row r="113" spans="1:33" x14ac:dyDescent="0.2">
      <c r="A113" t="s">
        <v>402</v>
      </c>
      <c r="B113" s="2" t="s">
        <v>113</v>
      </c>
      <c r="C113">
        <v>7</v>
      </c>
      <c r="D113" t="s">
        <v>113</v>
      </c>
      <c r="E113">
        <v>7105</v>
      </c>
      <c r="F113" t="s">
        <v>379</v>
      </c>
      <c r="G113">
        <v>3</v>
      </c>
      <c r="H113">
        <v>159</v>
      </c>
      <c r="I113" s="1">
        <v>8.60614013671875</v>
      </c>
      <c r="J113" s="1">
        <v>59.782600402832031</v>
      </c>
      <c r="K113" s="1">
        <v>38.695697784423828</v>
      </c>
      <c r="L113" s="1">
        <v>1.5217000246047974</v>
      </c>
      <c r="M113" s="1">
        <v>5.0093698501586914</v>
      </c>
      <c r="N113" s="1">
        <v>68</v>
      </c>
      <c r="O113" s="1">
        <v>0</v>
      </c>
      <c r="P113" s="1">
        <v>21.529</v>
      </c>
      <c r="Q113" s="1">
        <v>238</v>
      </c>
      <c r="R113" s="1">
        <v>19</v>
      </c>
      <c r="S113" s="1">
        <v>1.556</v>
      </c>
      <c r="T113" s="1">
        <v>4.8522935499999997</v>
      </c>
      <c r="U113" s="1">
        <v>4.891</v>
      </c>
      <c r="V113" s="1">
        <v>0.4305320680141449</v>
      </c>
      <c r="W113" s="1">
        <v>207</v>
      </c>
      <c r="X113" s="1">
        <v>729</v>
      </c>
      <c r="Y113" s="1">
        <v>3</v>
      </c>
      <c r="Z113" s="1">
        <v>270.72786934673366</v>
      </c>
      <c r="AA113" s="1">
        <v>15.294</v>
      </c>
      <c r="AB113">
        <f t="shared" si="6"/>
        <v>103.9623381718321</v>
      </c>
      <c r="AC113">
        <f t="shared" si="11"/>
        <v>90.457983193277315</v>
      </c>
      <c r="AD113">
        <f t="shared" si="7"/>
        <v>7.3856848050396435E-3</v>
      </c>
      <c r="AE113">
        <f t="shared" si="8"/>
        <v>0.42222222222222222</v>
      </c>
      <c r="AF113">
        <f t="shared" si="9"/>
        <v>0.32228574202087984</v>
      </c>
      <c r="AG113">
        <f t="shared" si="10"/>
        <v>5.1725419756333011</v>
      </c>
    </row>
    <row r="114" spans="1:33" x14ac:dyDescent="0.2">
      <c r="A114" t="s">
        <v>402</v>
      </c>
      <c r="B114" s="2" t="s">
        <v>113</v>
      </c>
      <c r="C114">
        <v>7</v>
      </c>
      <c r="D114" t="s">
        <v>114</v>
      </c>
      <c r="E114">
        <v>7106</v>
      </c>
      <c r="F114" t="s">
        <v>379</v>
      </c>
      <c r="G114">
        <v>1</v>
      </c>
      <c r="H114">
        <v>49</v>
      </c>
      <c r="I114" s="1">
        <v>8.0481300354003906</v>
      </c>
      <c r="J114" s="1">
        <v>58.515296936035156</v>
      </c>
      <c r="K114" s="1">
        <v>38.864601135253906</v>
      </c>
      <c r="L114" s="1">
        <v>2.6201000213623047</v>
      </c>
      <c r="M114" s="1">
        <v>10.353630065917969</v>
      </c>
      <c r="N114" s="1">
        <v>12</v>
      </c>
      <c r="O114" s="1">
        <v>0</v>
      </c>
      <c r="P114" s="1">
        <v>6.9539999999999997</v>
      </c>
      <c r="Q114" s="1">
        <v>332</v>
      </c>
      <c r="R114" s="1">
        <v>22</v>
      </c>
      <c r="S114" s="1">
        <v>0.57399999999999995</v>
      </c>
      <c r="T114" s="1">
        <v>0.99897199999999997</v>
      </c>
      <c r="U114" s="1">
        <v>1.0880000000000001</v>
      </c>
      <c r="V114" s="1">
        <v>0.11511648446321487</v>
      </c>
      <c r="W114" s="1">
        <v>85</v>
      </c>
      <c r="X114" s="1">
        <v>182</v>
      </c>
      <c r="Y114" s="1">
        <v>1</v>
      </c>
      <c r="Z114" s="1">
        <v>237.19035294117649</v>
      </c>
      <c r="AA114" s="1">
        <v>5.0519999999999996</v>
      </c>
      <c r="AB114">
        <f t="shared" si="6"/>
        <v>96.99129057798892</v>
      </c>
      <c r="AC114">
        <f t="shared" si="11"/>
        <v>20.945783132530121</v>
      </c>
      <c r="AD114">
        <f t="shared" si="7"/>
        <v>1.3033561420658195E-3</v>
      </c>
      <c r="AE114">
        <f t="shared" si="8"/>
        <v>0.48888888888888887</v>
      </c>
      <c r="AF114">
        <f t="shared" si="9"/>
        <v>0.26940025603250667</v>
      </c>
      <c r="AG114">
        <f t="shared" si="10"/>
        <v>5.0524331109766285</v>
      </c>
    </row>
    <row r="115" spans="1:33" x14ac:dyDescent="0.2">
      <c r="A115" t="s">
        <v>402</v>
      </c>
      <c r="B115" s="2" t="s">
        <v>113</v>
      </c>
      <c r="C115">
        <v>7</v>
      </c>
      <c r="D115" t="s">
        <v>115</v>
      </c>
      <c r="E115">
        <v>7107</v>
      </c>
      <c r="F115" t="s">
        <v>379</v>
      </c>
      <c r="G115">
        <v>2</v>
      </c>
      <c r="H115">
        <v>40</v>
      </c>
      <c r="I115" s="1">
        <v>7.6502699851989746</v>
      </c>
      <c r="J115" s="1">
        <v>64.583297729492188</v>
      </c>
      <c r="K115" s="1">
        <v>35.416702270507812</v>
      </c>
      <c r="L115" s="1">
        <v>0</v>
      </c>
      <c r="M115" s="1">
        <v>7.4635400772094727</v>
      </c>
      <c r="N115" s="1">
        <v>8</v>
      </c>
      <c r="O115" s="1">
        <v>0</v>
      </c>
      <c r="P115" s="1">
        <v>9.1340000000000003</v>
      </c>
      <c r="Q115" s="1">
        <v>957</v>
      </c>
      <c r="R115" s="1">
        <v>7</v>
      </c>
      <c r="S115" s="1">
        <v>0.52800000000000002</v>
      </c>
      <c r="T115" s="1">
        <v>1.2482489999999999</v>
      </c>
      <c r="U115" s="1">
        <v>2.5950000000000002</v>
      </c>
      <c r="V115" s="1">
        <v>0.17460457980632782</v>
      </c>
      <c r="W115" s="1">
        <v>50</v>
      </c>
      <c r="X115" s="1">
        <v>135</v>
      </c>
      <c r="Y115" s="1">
        <v>1</v>
      </c>
      <c r="Z115" s="1">
        <v>280.28110344827587</v>
      </c>
      <c r="AA115" s="1">
        <v>6.5019999999999998</v>
      </c>
      <c r="AB115">
        <f t="shared" si="6"/>
        <v>61.519532451553367</v>
      </c>
      <c r="AC115">
        <f t="shared" si="11"/>
        <v>9.5444096133751302</v>
      </c>
      <c r="AD115">
        <f t="shared" si="7"/>
        <v>8.6890409471054636E-4</v>
      </c>
      <c r="AE115">
        <f t="shared" si="8"/>
        <v>0.15555555555555556</v>
      </c>
      <c r="AF115">
        <f t="shared" si="9"/>
        <v>0.23169301370741477</v>
      </c>
      <c r="AG115">
        <f t="shared" si="10"/>
        <v>5.627528741291612</v>
      </c>
    </row>
    <row r="116" spans="1:33" x14ac:dyDescent="0.2">
      <c r="A116" t="s">
        <v>402</v>
      </c>
      <c r="B116" s="2" t="s">
        <v>113</v>
      </c>
      <c r="C116">
        <v>7</v>
      </c>
      <c r="D116" t="s">
        <v>116</v>
      </c>
      <c r="E116">
        <v>7108</v>
      </c>
      <c r="F116" t="s">
        <v>379</v>
      </c>
      <c r="G116">
        <v>2</v>
      </c>
      <c r="H116">
        <v>64</v>
      </c>
      <c r="I116" s="1">
        <v>7.7818198204040527</v>
      </c>
      <c r="J116" s="1">
        <v>61.577598571777344</v>
      </c>
      <c r="K116" s="1">
        <v>35.114498138427734</v>
      </c>
      <c r="L116" s="1">
        <v>3.3078999519348145</v>
      </c>
      <c r="M116" s="1">
        <v>4.419990062713623</v>
      </c>
      <c r="N116" s="1">
        <v>13</v>
      </c>
      <c r="O116" s="1">
        <v>1</v>
      </c>
      <c r="P116" s="1">
        <v>13.018000000000001</v>
      </c>
      <c r="Q116" s="1">
        <v>431</v>
      </c>
      <c r="R116" s="1">
        <v>18</v>
      </c>
      <c r="S116" s="1">
        <v>0.76500000000000001</v>
      </c>
      <c r="T116" s="1">
        <v>0.77042637999999997</v>
      </c>
      <c r="U116" s="1">
        <v>2.052</v>
      </c>
      <c r="V116" s="1">
        <v>0.15001401305198669</v>
      </c>
      <c r="W116" s="1">
        <v>109</v>
      </c>
      <c r="X116" s="1">
        <v>181</v>
      </c>
      <c r="Y116" s="1">
        <v>1</v>
      </c>
      <c r="Z116" s="1">
        <v>262.94664374999996</v>
      </c>
      <c r="AA116" s="1">
        <v>9.3420000000000005</v>
      </c>
      <c r="AB116">
        <f t="shared" si="6"/>
        <v>68.507814172554063</v>
      </c>
      <c r="AC116">
        <f t="shared" si="11"/>
        <v>30.20417633410673</v>
      </c>
      <c r="AD116">
        <f t="shared" si="7"/>
        <v>1.4119691539046378E-3</v>
      </c>
      <c r="AE116">
        <f t="shared" si="8"/>
        <v>0.4</v>
      </c>
      <c r="AF116">
        <f t="shared" si="9"/>
        <v>0.24416066787724811</v>
      </c>
      <c r="AG116">
        <f t="shared" si="10"/>
        <v>5.3426631800499091</v>
      </c>
    </row>
    <row r="117" spans="1:33" x14ac:dyDescent="0.2">
      <c r="A117" t="s">
        <v>402</v>
      </c>
      <c r="B117" s="2" t="s">
        <v>113</v>
      </c>
      <c r="C117">
        <v>7</v>
      </c>
      <c r="D117" t="s">
        <v>117</v>
      </c>
      <c r="E117">
        <v>7109</v>
      </c>
      <c r="F117" t="s">
        <v>379</v>
      </c>
      <c r="G117">
        <v>4</v>
      </c>
      <c r="H117">
        <v>164</v>
      </c>
      <c r="I117" s="1">
        <v>7.7178897857666016</v>
      </c>
      <c r="J117" s="1">
        <v>67.620803833007812</v>
      </c>
      <c r="K117" s="1">
        <v>29.874797821044922</v>
      </c>
      <c r="L117" s="1">
        <v>2.5044999122619629</v>
      </c>
      <c r="M117" s="1">
        <v>8.0191001892089844</v>
      </c>
      <c r="N117" s="1">
        <v>31</v>
      </c>
      <c r="O117" s="1">
        <v>2</v>
      </c>
      <c r="P117" s="1">
        <v>39.073999999999998</v>
      </c>
      <c r="Q117" s="1">
        <v>4504</v>
      </c>
      <c r="R117" s="1">
        <v>16</v>
      </c>
      <c r="S117" s="1">
        <v>2.3460000000000001</v>
      </c>
      <c r="T117" s="1">
        <v>3.9147436</v>
      </c>
      <c r="U117" s="1">
        <v>6.7779999999999996</v>
      </c>
      <c r="V117" s="1">
        <v>0.61031579971313477</v>
      </c>
      <c r="W117" s="1">
        <v>368</v>
      </c>
      <c r="X117" s="1">
        <v>679</v>
      </c>
      <c r="Y117" s="1">
        <v>2</v>
      </c>
      <c r="Z117" s="1">
        <v>237.04689320388349</v>
      </c>
      <c r="AA117" s="1">
        <v>27.411999999999999</v>
      </c>
      <c r="AB117">
        <f t="shared" si="6"/>
        <v>59.827812636801397</v>
      </c>
      <c r="AC117">
        <f t="shared" si="11"/>
        <v>8.6753996447602137</v>
      </c>
      <c r="AD117">
        <f t="shared" si="7"/>
        <v>3.3670033670033669E-3</v>
      </c>
      <c r="AE117">
        <f t="shared" si="8"/>
        <v>0.35555555555555557</v>
      </c>
      <c r="AF117">
        <f t="shared" si="9"/>
        <v>0.23810168983533234</v>
      </c>
      <c r="AG117">
        <f t="shared" si="10"/>
        <v>5.9154088103038829</v>
      </c>
    </row>
    <row r="118" spans="1:33" x14ac:dyDescent="0.2">
      <c r="A118" t="s">
        <v>402</v>
      </c>
      <c r="B118" s="2" t="s">
        <v>113</v>
      </c>
      <c r="C118">
        <v>7</v>
      </c>
      <c r="D118" t="s">
        <v>118</v>
      </c>
      <c r="E118">
        <v>7110</v>
      </c>
      <c r="F118" t="s">
        <v>379</v>
      </c>
      <c r="G118">
        <v>1</v>
      </c>
      <c r="H118">
        <v>33</v>
      </c>
      <c r="I118" s="1">
        <v>8.0595197677612305</v>
      </c>
      <c r="J118" s="1">
        <v>64.7886962890625</v>
      </c>
      <c r="K118" s="1">
        <v>33.802803039550781</v>
      </c>
      <c r="L118" s="1">
        <v>1.408500075340271</v>
      </c>
      <c r="M118" s="1">
        <v>3.4648199081420898</v>
      </c>
      <c r="N118" s="1">
        <v>16</v>
      </c>
      <c r="O118" s="1">
        <v>0</v>
      </c>
      <c r="P118" s="1">
        <v>8.4380000000000006</v>
      </c>
      <c r="Q118" s="1">
        <v>264</v>
      </c>
      <c r="R118" s="1">
        <v>27</v>
      </c>
      <c r="S118" s="1">
        <v>0.497</v>
      </c>
      <c r="T118" s="1">
        <v>1.67968732</v>
      </c>
      <c r="U118" s="1">
        <v>1.671</v>
      </c>
      <c r="V118" s="1">
        <v>0.24187923967838287</v>
      </c>
      <c r="W118" s="1">
        <v>71</v>
      </c>
      <c r="X118" s="1">
        <v>0</v>
      </c>
      <c r="Y118" s="1">
        <v>0</v>
      </c>
      <c r="Z118" s="1">
        <v>245.2480625</v>
      </c>
      <c r="AA118" s="1">
        <v>5.9089999999999998</v>
      </c>
      <c r="AB118">
        <f t="shared" si="6"/>
        <v>55.847013030969705</v>
      </c>
      <c r="AC118">
        <f t="shared" si="11"/>
        <v>31.962121212121211</v>
      </c>
      <c r="AD118">
        <f t="shared" si="7"/>
        <v>1.7378081894210927E-3</v>
      </c>
      <c r="AE118">
        <f t="shared" si="8"/>
        <v>0.6</v>
      </c>
      <c r="AF118">
        <f t="shared" si="9"/>
        <v>0.27047971952206962</v>
      </c>
      <c r="AG118">
        <f t="shared" si="10"/>
        <v>5.6469954187200733</v>
      </c>
    </row>
    <row r="119" spans="1:33" x14ac:dyDescent="0.2">
      <c r="A119" t="s">
        <v>402</v>
      </c>
      <c r="B119" s="2" t="s">
        <v>113</v>
      </c>
      <c r="C119">
        <v>7</v>
      </c>
      <c r="D119" t="s">
        <v>119</v>
      </c>
      <c r="E119">
        <v>7201</v>
      </c>
      <c r="F119" t="s">
        <v>379</v>
      </c>
      <c r="G119">
        <v>4</v>
      </c>
      <c r="H119">
        <v>190</v>
      </c>
      <c r="I119" s="1">
        <v>8.4663600921630859</v>
      </c>
      <c r="J119" s="1">
        <v>56.893199920654297</v>
      </c>
      <c r="K119" s="1">
        <v>36.310699462890625</v>
      </c>
      <c r="L119" s="1">
        <v>6.7961001396179199</v>
      </c>
      <c r="M119" s="1">
        <v>3.0785300731658936</v>
      </c>
      <c r="N119" s="1">
        <v>63</v>
      </c>
      <c r="O119" s="1">
        <v>3</v>
      </c>
      <c r="P119" s="1">
        <v>42.875999999999998</v>
      </c>
      <c r="Q119" s="1">
        <v>2126</v>
      </c>
      <c r="R119" s="1">
        <v>29</v>
      </c>
      <c r="S119" s="1">
        <v>2.8420000000000001</v>
      </c>
      <c r="T119" s="1">
        <v>4.1071147300000002</v>
      </c>
      <c r="U119" s="1">
        <v>7.3620000000000001</v>
      </c>
      <c r="V119" s="1">
        <v>0.63990026712417603</v>
      </c>
      <c r="W119" s="1">
        <v>492</v>
      </c>
      <c r="X119" s="1">
        <v>3292</v>
      </c>
      <c r="Y119" s="1">
        <v>9</v>
      </c>
      <c r="Z119" s="1">
        <v>221.98248108108109</v>
      </c>
      <c r="AA119" s="1">
        <v>29.939</v>
      </c>
      <c r="AB119">
        <f t="shared" si="6"/>
        <v>63.462373492768627</v>
      </c>
      <c r="AC119">
        <f t="shared" si="11"/>
        <v>20.167450611476951</v>
      </c>
      <c r="AD119">
        <f t="shared" si="7"/>
        <v>6.8426197458455523E-3</v>
      </c>
      <c r="AE119">
        <f t="shared" si="8"/>
        <v>0.64444444444444449</v>
      </c>
      <c r="AF119">
        <f t="shared" si="9"/>
        <v>0.30903806860002681</v>
      </c>
      <c r="AG119">
        <f t="shared" si="10"/>
        <v>4.8986986377546762</v>
      </c>
    </row>
    <row r="120" spans="1:33" x14ac:dyDescent="0.2">
      <c r="A120" t="s">
        <v>402</v>
      </c>
      <c r="B120" s="2" t="s">
        <v>113</v>
      </c>
      <c r="C120">
        <v>7</v>
      </c>
      <c r="D120" t="s">
        <v>120</v>
      </c>
      <c r="E120">
        <v>7202</v>
      </c>
      <c r="F120" t="s">
        <v>379</v>
      </c>
      <c r="G120">
        <v>2</v>
      </c>
      <c r="H120">
        <v>46</v>
      </c>
      <c r="I120" s="1">
        <v>7.5126399993896484</v>
      </c>
      <c r="J120" s="1">
        <v>71.584701538085938</v>
      </c>
      <c r="K120" s="1">
        <v>25.136598587036133</v>
      </c>
      <c r="L120" s="1">
        <v>3.2786998748779297</v>
      </c>
      <c r="M120" s="1">
        <v>4.9937200546264648</v>
      </c>
      <c r="N120" s="1">
        <v>2</v>
      </c>
      <c r="O120" s="1">
        <v>0</v>
      </c>
      <c r="P120" s="1">
        <v>9.5850000000000009</v>
      </c>
      <c r="Q120" s="1">
        <v>530</v>
      </c>
      <c r="R120" s="1">
        <v>21</v>
      </c>
      <c r="S120" s="1">
        <v>0.43</v>
      </c>
      <c r="T120" s="1">
        <v>0.55540332999999997</v>
      </c>
      <c r="U120" s="1">
        <v>0.82099999999999995</v>
      </c>
      <c r="V120" s="1">
        <v>9.8988533020019531E-2</v>
      </c>
      <c r="W120" s="1">
        <v>99</v>
      </c>
      <c r="X120" s="1">
        <v>344</v>
      </c>
      <c r="Y120" s="1">
        <v>1</v>
      </c>
      <c r="Z120" s="1">
        <v>222.6782155172414</v>
      </c>
      <c r="AA120" s="1">
        <v>6.7030000000000003</v>
      </c>
      <c r="AB120">
        <f t="shared" si="6"/>
        <v>68.625988363419367</v>
      </c>
      <c r="AC120">
        <f t="shared" si="11"/>
        <v>18.084905660377359</v>
      </c>
      <c r="AD120">
        <f t="shared" si="7"/>
        <v>2.1722602367763659E-4</v>
      </c>
      <c r="AE120">
        <f t="shared" si="8"/>
        <v>0.46666666666666667</v>
      </c>
      <c r="AF120">
        <f t="shared" si="9"/>
        <v>0.21864911240723658</v>
      </c>
      <c r="AG120">
        <f t="shared" si="10"/>
        <v>6.2910877739032403</v>
      </c>
    </row>
    <row r="121" spans="1:33" x14ac:dyDescent="0.2">
      <c r="A121" t="s">
        <v>402</v>
      </c>
      <c r="B121" s="2" t="s">
        <v>113</v>
      </c>
      <c r="C121">
        <v>7</v>
      </c>
      <c r="D121" t="s">
        <v>121</v>
      </c>
      <c r="E121">
        <v>7203</v>
      </c>
      <c r="F121" t="s">
        <v>379</v>
      </c>
      <c r="G121">
        <v>1</v>
      </c>
      <c r="H121">
        <v>66</v>
      </c>
      <c r="I121" s="1">
        <v>7.6741600036621094</v>
      </c>
      <c r="J121" s="1">
        <v>69.585296630859375</v>
      </c>
      <c r="K121" s="1">
        <v>28.110599517822266</v>
      </c>
      <c r="L121" s="1">
        <v>2.3041000366210938</v>
      </c>
      <c r="M121" s="1">
        <v>4.3575100898742676</v>
      </c>
      <c r="N121" s="1">
        <v>3</v>
      </c>
      <c r="O121" s="1">
        <v>0</v>
      </c>
      <c r="P121" s="1">
        <v>7.8479999999999999</v>
      </c>
      <c r="Q121" s="1">
        <v>371</v>
      </c>
      <c r="R121" s="1">
        <v>28</v>
      </c>
      <c r="S121" s="1">
        <v>0.47</v>
      </c>
      <c r="T121" s="1">
        <v>0.60276207999999998</v>
      </c>
      <c r="U121" s="1">
        <v>0.91</v>
      </c>
      <c r="V121" s="1">
        <v>0.11213988810777664</v>
      </c>
      <c r="W121" s="1">
        <v>83</v>
      </c>
      <c r="X121" s="1">
        <v>223</v>
      </c>
      <c r="Y121" s="1">
        <v>1</v>
      </c>
      <c r="Z121" s="1">
        <v>249.08972839506174</v>
      </c>
      <c r="AA121" s="1">
        <v>5.6559999999999997</v>
      </c>
      <c r="AB121">
        <f t="shared" si="6"/>
        <v>116.69024045261669</v>
      </c>
      <c r="AC121">
        <f t="shared" si="11"/>
        <v>21.153638814016173</v>
      </c>
      <c r="AD121">
        <f t="shared" si="7"/>
        <v>3.2583903551645487E-4</v>
      </c>
      <c r="AE121">
        <f t="shared" si="8"/>
        <v>0.62222222222222223</v>
      </c>
      <c r="AF121">
        <f t="shared" si="9"/>
        <v>0.23395719357388867</v>
      </c>
      <c r="AG121">
        <f t="shared" si="10"/>
        <v>6.1015938920606105</v>
      </c>
    </row>
    <row r="122" spans="1:33" x14ac:dyDescent="0.2">
      <c r="A122" t="s">
        <v>402</v>
      </c>
      <c r="B122" s="2" t="s">
        <v>113</v>
      </c>
      <c r="C122">
        <v>7</v>
      </c>
      <c r="D122" t="s">
        <v>122</v>
      </c>
      <c r="E122">
        <v>7301</v>
      </c>
      <c r="F122" t="s">
        <v>379</v>
      </c>
      <c r="G122">
        <v>5</v>
      </c>
      <c r="H122">
        <v>943</v>
      </c>
      <c r="I122" s="1">
        <v>10.106900215148926</v>
      </c>
      <c r="J122" s="1">
        <v>46.248703002929688</v>
      </c>
      <c r="K122" s="1">
        <v>44.481502532958984</v>
      </c>
      <c r="L122" s="1">
        <v>9.2698001861572266</v>
      </c>
      <c r="M122" s="1">
        <v>6.6488494873046875</v>
      </c>
      <c r="N122" s="1">
        <v>797</v>
      </c>
      <c r="O122" s="1">
        <v>6</v>
      </c>
      <c r="P122" s="1">
        <v>140.99700000000001</v>
      </c>
      <c r="Q122" s="1">
        <v>1328</v>
      </c>
      <c r="R122" s="1">
        <v>22</v>
      </c>
      <c r="S122" s="1">
        <v>9.9480000000000004</v>
      </c>
      <c r="T122" s="1">
        <v>45.3328712</v>
      </c>
      <c r="U122" s="1">
        <v>78.268000000000001</v>
      </c>
      <c r="V122" s="1">
        <v>4.9673852920532227</v>
      </c>
      <c r="W122" s="1">
        <v>1727</v>
      </c>
      <c r="X122" s="1">
        <v>11670</v>
      </c>
      <c r="Y122" s="1">
        <v>34</v>
      </c>
      <c r="Z122" s="1">
        <v>360.96124074074072</v>
      </c>
      <c r="AA122" s="1">
        <v>103.05800000000001</v>
      </c>
      <c r="AB122">
        <f t="shared" si="6"/>
        <v>91.50187273185972</v>
      </c>
      <c r="AC122">
        <f t="shared" si="11"/>
        <v>106.17243975903614</v>
      </c>
      <c r="AD122">
        <f t="shared" si="7"/>
        <v>8.6564570435538182E-2</v>
      </c>
      <c r="AE122">
        <f t="shared" si="8"/>
        <v>0.48888888888888887</v>
      </c>
      <c r="AF122">
        <f t="shared" si="9"/>
        <v>0.46452048994428197</v>
      </c>
      <c r="AG122">
        <f t="shared" si="10"/>
        <v>3.8898649423330323</v>
      </c>
    </row>
    <row r="123" spans="1:33" x14ac:dyDescent="0.2">
      <c r="A123" t="s">
        <v>402</v>
      </c>
      <c r="B123" s="2" t="s">
        <v>113</v>
      </c>
      <c r="C123">
        <v>7</v>
      </c>
      <c r="D123" t="s">
        <v>123</v>
      </c>
      <c r="E123">
        <v>7302</v>
      </c>
      <c r="F123" t="s">
        <v>379</v>
      </c>
      <c r="G123">
        <v>2</v>
      </c>
      <c r="H123">
        <v>52</v>
      </c>
      <c r="I123" s="1">
        <v>8.1340599060058594</v>
      </c>
      <c r="J123" s="1">
        <v>63.172798156738281</v>
      </c>
      <c r="K123" s="1">
        <v>34.560901641845703</v>
      </c>
      <c r="L123" s="1">
        <v>2.2662999629974365</v>
      </c>
      <c r="M123" s="1">
        <v>7.8823199272155762</v>
      </c>
      <c r="N123" s="1">
        <v>4</v>
      </c>
      <c r="O123" s="1">
        <v>0</v>
      </c>
      <c r="P123" s="1">
        <v>10.311999999999999</v>
      </c>
      <c r="Q123" s="1">
        <v>629</v>
      </c>
      <c r="R123" s="1">
        <v>32</v>
      </c>
      <c r="S123" s="1">
        <v>0.72899999999999998</v>
      </c>
      <c r="T123" s="1">
        <v>0.97372557999999998</v>
      </c>
      <c r="U123" s="1">
        <v>1.4650000000000001</v>
      </c>
      <c r="V123" s="1">
        <v>0.1198260709643364</v>
      </c>
      <c r="W123" s="1">
        <v>105</v>
      </c>
      <c r="X123" s="1">
        <v>505</v>
      </c>
      <c r="Y123" s="1">
        <v>1</v>
      </c>
      <c r="Z123" s="1">
        <v>247.70046902654866</v>
      </c>
      <c r="AA123" s="1">
        <v>7.4649999999999999</v>
      </c>
      <c r="AB123">
        <f t="shared" si="6"/>
        <v>69.658405894172802</v>
      </c>
      <c r="AC123">
        <f t="shared" si="11"/>
        <v>16.394276629570747</v>
      </c>
      <c r="AD123">
        <f t="shared" si="7"/>
        <v>4.3445204735527318E-4</v>
      </c>
      <c r="AE123">
        <f t="shared" si="8"/>
        <v>0.71111111111111114</v>
      </c>
      <c r="AF123">
        <f t="shared" si="9"/>
        <v>0.27754427162855322</v>
      </c>
      <c r="AG123">
        <f t="shared" si="10"/>
        <v>5.4938484455133727</v>
      </c>
    </row>
    <row r="124" spans="1:33" x14ac:dyDescent="0.2">
      <c r="A124" t="s">
        <v>402</v>
      </c>
      <c r="B124" s="2" t="s">
        <v>113</v>
      </c>
      <c r="C124">
        <v>7</v>
      </c>
      <c r="D124" t="s">
        <v>124</v>
      </c>
      <c r="E124">
        <v>7303</v>
      </c>
      <c r="F124" t="s">
        <v>379</v>
      </c>
      <c r="G124">
        <v>1</v>
      </c>
      <c r="H124">
        <v>40</v>
      </c>
      <c r="I124" s="1">
        <v>7.5789499282836914</v>
      </c>
      <c r="J124" s="1">
        <v>66.976699829101562</v>
      </c>
      <c r="K124" s="1">
        <v>30.232599258422852</v>
      </c>
      <c r="L124" s="1">
        <v>2.7907001972198486</v>
      </c>
      <c r="M124" s="1">
        <v>9.947850227355957</v>
      </c>
      <c r="N124" s="1">
        <v>8</v>
      </c>
      <c r="O124" s="1">
        <v>1</v>
      </c>
      <c r="P124" s="1">
        <v>7.6189999999999998</v>
      </c>
      <c r="Q124" s="1">
        <v>273</v>
      </c>
      <c r="R124" s="1">
        <v>16</v>
      </c>
      <c r="S124" s="1">
        <v>0.498</v>
      </c>
      <c r="T124" s="1">
        <v>0.62889945999999997</v>
      </c>
      <c r="U124" s="1">
        <v>1.032</v>
      </c>
      <c r="V124" s="1">
        <v>0.11188472807407379</v>
      </c>
      <c r="W124" s="1">
        <v>74</v>
      </c>
      <c r="X124" s="1">
        <v>304</v>
      </c>
      <c r="Y124" s="1">
        <v>2</v>
      </c>
      <c r="Z124" s="1">
        <v>255.91203076923077</v>
      </c>
      <c r="AA124" s="1">
        <v>5.5140000000000002</v>
      </c>
      <c r="AB124">
        <f t="shared" si="6"/>
        <v>72.542618788538263</v>
      </c>
      <c r="AC124">
        <f t="shared" si="11"/>
        <v>27.908424908424909</v>
      </c>
      <c r="AD124">
        <f t="shared" si="7"/>
        <v>8.6890409471054636E-4</v>
      </c>
      <c r="AE124">
        <f t="shared" si="8"/>
        <v>0.35555555555555557</v>
      </c>
      <c r="AF124">
        <f t="shared" si="9"/>
        <v>0.2249336452627004</v>
      </c>
      <c r="AG124">
        <f t="shared" si="10"/>
        <v>5.854363762565213</v>
      </c>
    </row>
    <row r="125" spans="1:33" x14ac:dyDescent="0.2">
      <c r="A125" t="s">
        <v>402</v>
      </c>
      <c r="B125" s="2" t="s">
        <v>113</v>
      </c>
      <c r="C125">
        <v>7</v>
      </c>
      <c r="D125" t="s">
        <v>125</v>
      </c>
      <c r="E125">
        <v>7304</v>
      </c>
      <c r="F125" t="s">
        <v>379</v>
      </c>
      <c r="G125">
        <v>4</v>
      </c>
      <c r="H125">
        <v>215</v>
      </c>
      <c r="I125" s="1">
        <v>8.4266996383666992</v>
      </c>
      <c r="J125" s="1">
        <v>57.586799621582031</v>
      </c>
      <c r="K125" s="1">
        <v>37.294300079345703</v>
      </c>
      <c r="L125" s="1">
        <v>5.118800163269043</v>
      </c>
      <c r="M125" s="1">
        <v>8.4894294738769531</v>
      </c>
      <c r="N125" s="1">
        <v>149</v>
      </c>
      <c r="O125" s="1">
        <v>0</v>
      </c>
      <c r="P125" s="1">
        <v>42.591000000000001</v>
      </c>
      <c r="Q125" s="1">
        <v>1552</v>
      </c>
      <c r="R125" s="1">
        <v>24</v>
      </c>
      <c r="S125" s="1">
        <v>2.274</v>
      </c>
      <c r="T125" s="1">
        <v>7.2438666900000008</v>
      </c>
      <c r="U125" s="1">
        <v>14.955</v>
      </c>
      <c r="V125" s="1">
        <v>0.9803803563117981</v>
      </c>
      <c r="W125" s="1">
        <v>436</v>
      </c>
      <c r="X125" s="1">
        <v>2277</v>
      </c>
      <c r="Y125" s="1">
        <v>7</v>
      </c>
      <c r="Z125" s="1">
        <v>275.88792488262914</v>
      </c>
      <c r="AA125" s="1">
        <v>30.971</v>
      </c>
      <c r="AB125">
        <f t="shared" si="6"/>
        <v>69.419779794000831</v>
      </c>
      <c r="AC125">
        <f t="shared" si="11"/>
        <v>27.442654639175259</v>
      </c>
      <c r="AD125">
        <f t="shared" si="7"/>
        <v>1.6183338763983927E-2</v>
      </c>
      <c r="AE125">
        <f t="shared" si="8"/>
        <v>0.53333333333333333</v>
      </c>
      <c r="AF125">
        <f t="shared" si="9"/>
        <v>0.3052792435024419</v>
      </c>
      <c r="AG125">
        <f t="shared" si="10"/>
        <v>4.9644346471535918</v>
      </c>
    </row>
    <row r="126" spans="1:33" x14ac:dyDescent="0.2">
      <c r="A126" t="s">
        <v>402</v>
      </c>
      <c r="B126" s="2" t="s">
        <v>113</v>
      </c>
      <c r="C126">
        <v>7</v>
      </c>
      <c r="D126" t="s">
        <v>126</v>
      </c>
      <c r="E126">
        <v>7305</v>
      </c>
      <c r="F126" t="s">
        <v>379</v>
      </c>
      <c r="G126">
        <v>2</v>
      </c>
      <c r="H126">
        <v>60</v>
      </c>
      <c r="I126" s="1">
        <v>8.3140096664428711</v>
      </c>
      <c r="J126" s="1">
        <v>62.5</v>
      </c>
      <c r="K126" s="1">
        <v>33.593799591064453</v>
      </c>
      <c r="L126" s="1">
        <v>3.9062998294830322</v>
      </c>
      <c r="M126" s="1">
        <v>7.0877203941345215</v>
      </c>
      <c r="N126" s="1">
        <v>8</v>
      </c>
      <c r="O126" s="1">
        <v>1</v>
      </c>
      <c r="P126" s="1">
        <v>9.6329999999999991</v>
      </c>
      <c r="Q126" s="1">
        <v>309</v>
      </c>
      <c r="R126" s="1">
        <v>15</v>
      </c>
      <c r="S126" s="1">
        <v>0.56100000000000005</v>
      </c>
      <c r="T126" s="1">
        <v>0.81230289</v>
      </c>
      <c r="U126" s="1">
        <v>2.6419999999999999</v>
      </c>
      <c r="V126" s="1">
        <v>0.14629049599170685</v>
      </c>
      <c r="W126" s="1">
        <v>95</v>
      </c>
      <c r="X126" s="1">
        <v>212</v>
      </c>
      <c r="Y126" s="1">
        <v>2</v>
      </c>
      <c r="Z126" s="1">
        <v>284.08235353535355</v>
      </c>
      <c r="AA126" s="1">
        <v>6.9249999999999998</v>
      </c>
      <c r="AB126">
        <f t="shared" si="6"/>
        <v>86.642599277978334</v>
      </c>
      <c r="AC126">
        <f t="shared" si="11"/>
        <v>31.174757281553397</v>
      </c>
      <c r="AD126">
        <f t="shared" si="7"/>
        <v>8.6890409471054636E-4</v>
      </c>
      <c r="AE126">
        <f t="shared" si="8"/>
        <v>0.33333333333333331</v>
      </c>
      <c r="AF126">
        <f t="shared" si="9"/>
        <v>0.2945990355328596</v>
      </c>
      <c r="AG126">
        <f t="shared" si="10"/>
        <v>5.4300839053964092</v>
      </c>
    </row>
    <row r="127" spans="1:33" x14ac:dyDescent="0.2">
      <c r="A127" t="s">
        <v>402</v>
      </c>
      <c r="B127" s="2" t="s">
        <v>113</v>
      </c>
      <c r="C127">
        <v>7</v>
      </c>
      <c r="D127" t="s">
        <v>127</v>
      </c>
      <c r="E127">
        <v>7306</v>
      </c>
      <c r="F127" t="s">
        <v>379</v>
      </c>
      <c r="G127">
        <v>2</v>
      </c>
      <c r="H127">
        <v>108</v>
      </c>
      <c r="I127" s="1">
        <v>8.8429098129272461</v>
      </c>
      <c r="J127" s="1">
        <v>57.014900207519531</v>
      </c>
      <c r="K127" s="1">
        <v>39.104499816894531</v>
      </c>
      <c r="L127" s="1">
        <v>3.8805999755859375</v>
      </c>
      <c r="M127" s="1">
        <v>3.0150799751281738</v>
      </c>
      <c r="N127" s="1">
        <v>16</v>
      </c>
      <c r="O127" s="1">
        <v>0</v>
      </c>
      <c r="P127" s="1">
        <v>14.488</v>
      </c>
      <c r="Q127" s="1">
        <v>1597</v>
      </c>
      <c r="R127" s="1">
        <v>11</v>
      </c>
      <c r="S127" s="1">
        <v>1.353</v>
      </c>
      <c r="T127" s="1">
        <v>13.007096990000001</v>
      </c>
      <c r="U127" s="1">
        <v>23.096</v>
      </c>
      <c r="V127" s="1">
        <v>1.2412383556365967</v>
      </c>
      <c r="W127" s="1">
        <v>166</v>
      </c>
      <c r="X127" s="1">
        <v>602</v>
      </c>
      <c r="Y127" s="1">
        <v>2</v>
      </c>
      <c r="Z127" s="1">
        <v>266.95947999999999</v>
      </c>
      <c r="AA127" s="1">
        <v>10.627000000000001</v>
      </c>
      <c r="AB127">
        <f t="shared" si="6"/>
        <v>101.62792886044979</v>
      </c>
      <c r="AC127">
        <f t="shared" si="11"/>
        <v>9.0720100187852228</v>
      </c>
      <c r="AD127">
        <f t="shared" si="7"/>
        <v>1.7378081894210927E-3</v>
      </c>
      <c r="AE127">
        <f t="shared" si="8"/>
        <v>0.24444444444444444</v>
      </c>
      <c r="AF127">
        <f t="shared" si="9"/>
        <v>0.3447256214496075</v>
      </c>
      <c r="AG127">
        <f t="shared" si="10"/>
        <v>4.9102327995925821</v>
      </c>
    </row>
    <row r="128" spans="1:33" x14ac:dyDescent="0.2">
      <c r="A128" t="s">
        <v>402</v>
      </c>
      <c r="B128" s="2" t="s">
        <v>113</v>
      </c>
      <c r="C128">
        <v>7</v>
      </c>
      <c r="D128" t="s">
        <v>128</v>
      </c>
      <c r="E128">
        <v>7307</v>
      </c>
      <c r="F128" t="s">
        <v>379</v>
      </c>
      <c r="G128">
        <v>3</v>
      </c>
      <c r="H128">
        <v>91</v>
      </c>
      <c r="I128" s="1">
        <v>7.7427701950073242</v>
      </c>
      <c r="J128" s="1">
        <v>66.753204345703125</v>
      </c>
      <c r="K128" s="1">
        <v>30.38960075378418</v>
      </c>
      <c r="L128" s="1">
        <v>2.8571000099182129</v>
      </c>
      <c r="M128" s="1">
        <v>2.3412899971008301</v>
      </c>
      <c r="N128" s="1">
        <v>14</v>
      </c>
      <c r="O128" s="1">
        <v>0</v>
      </c>
      <c r="P128" s="1">
        <v>18.585999999999999</v>
      </c>
      <c r="Q128" s="1">
        <v>549</v>
      </c>
      <c r="R128" s="1">
        <v>16</v>
      </c>
      <c r="S128" s="1">
        <v>1.1240000000000001</v>
      </c>
      <c r="T128" s="1">
        <v>4.4235036299999999</v>
      </c>
      <c r="U128" s="1">
        <v>10.065</v>
      </c>
      <c r="V128" s="1">
        <v>0.49636372923851013</v>
      </c>
      <c r="W128" s="1">
        <v>151</v>
      </c>
      <c r="X128" s="1">
        <v>386</v>
      </c>
      <c r="Y128" s="1">
        <v>1</v>
      </c>
      <c r="Z128" s="1">
        <v>235.70524528301885</v>
      </c>
      <c r="AA128" s="1">
        <v>13.564</v>
      </c>
      <c r="AB128">
        <f t="shared" si="6"/>
        <v>67.089354172810374</v>
      </c>
      <c r="AC128">
        <f t="shared" si="11"/>
        <v>33.854280510018214</v>
      </c>
      <c r="AD128">
        <f t="shared" si="7"/>
        <v>1.520582165743456E-3</v>
      </c>
      <c r="AE128">
        <f t="shared" si="8"/>
        <v>0.35555555555555557</v>
      </c>
      <c r="AF128">
        <f t="shared" si="9"/>
        <v>0.24045973412732002</v>
      </c>
      <c r="AG128">
        <f t="shared" si="10"/>
        <v>5.8331819466306856</v>
      </c>
    </row>
    <row r="129" spans="1:33" x14ac:dyDescent="0.2">
      <c r="A129" t="s">
        <v>402</v>
      </c>
      <c r="B129" s="2" t="s">
        <v>113</v>
      </c>
      <c r="C129">
        <v>7</v>
      </c>
      <c r="D129" t="s">
        <v>129</v>
      </c>
      <c r="E129">
        <v>7308</v>
      </c>
      <c r="F129" t="s">
        <v>379</v>
      </c>
      <c r="G129">
        <v>4</v>
      </c>
      <c r="H129">
        <v>151</v>
      </c>
      <c r="I129" s="1">
        <v>8.6437301635742188</v>
      </c>
      <c r="J129" s="1">
        <v>59.230796813964844</v>
      </c>
      <c r="K129" s="1">
        <v>36.923099517822266</v>
      </c>
      <c r="L129" s="1">
        <v>3.8462002277374268</v>
      </c>
      <c r="M129" s="1">
        <v>5.1563401222229004</v>
      </c>
      <c r="N129" s="1">
        <v>34</v>
      </c>
      <c r="O129" s="1">
        <v>2</v>
      </c>
      <c r="P129" s="1">
        <v>27.823</v>
      </c>
      <c r="Q129" s="1">
        <v>618</v>
      </c>
      <c r="R129" s="1">
        <v>15</v>
      </c>
      <c r="S129" s="1">
        <v>2.008</v>
      </c>
      <c r="T129" s="1">
        <v>6.9942100599999995</v>
      </c>
      <c r="U129" s="1">
        <v>9.1150000000000002</v>
      </c>
      <c r="V129" s="1">
        <v>0.57219892740249634</v>
      </c>
      <c r="W129" s="1">
        <v>318</v>
      </c>
      <c r="X129" s="1">
        <v>1558</v>
      </c>
      <c r="Y129" s="1">
        <v>3</v>
      </c>
      <c r="Z129" s="1">
        <v>278.58985576923072</v>
      </c>
      <c r="AA129" s="1">
        <v>20.042000000000002</v>
      </c>
      <c r="AB129">
        <f t="shared" si="6"/>
        <v>75.341782257259752</v>
      </c>
      <c r="AC129">
        <f t="shared" si="11"/>
        <v>45.021035598705502</v>
      </c>
      <c r="AD129">
        <f t="shared" si="7"/>
        <v>3.6928424025198217E-3</v>
      </c>
      <c r="AE129">
        <f t="shared" si="8"/>
        <v>0.33333333333333331</v>
      </c>
      <c r="AF129">
        <f t="shared" si="9"/>
        <v>0.32584834211337044</v>
      </c>
      <c r="AG129">
        <f t="shared" si="10"/>
        <v>5.1202447127371222</v>
      </c>
    </row>
    <row r="130" spans="1:33" x14ac:dyDescent="0.2">
      <c r="A130" t="s">
        <v>402</v>
      </c>
      <c r="B130" s="2" t="s">
        <v>113</v>
      </c>
      <c r="C130">
        <v>7</v>
      </c>
      <c r="D130" t="s">
        <v>130</v>
      </c>
      <c r="E130">
        <v>7309</v>
      </c>
      <c r="F130" t="s">
        <v>379</v>
      </c>
      <c r="G130">
        <v>1</v>
      </c>
      <c r="H130">
        <v>21</v>
      </c>
      <c r="I130" s="1">
        <v>8.225560188293457</v>
      </c>
      <c r="J130" s="1">
        <v>67.81610107421875</v>
      </c>
      <c r="K130" s="1">
        <v>28.160900115966797</v>
      </c>
      <c r="L130" s="1">
        <v>4.0229997634887695</v>
      </c>
      <c r="M130" s="1">
        <v>4.0069699287414551</v>
      </c>
      <c r="N130" s="1">
        <v>1</v>
      </c>
      <c r="O130" s="1">
        <v>0</v>
      </c>
      <c r="P130" s="1">
        <v>4.9530000000000003</v>
      </c>
      <c r="Q130" s="1">
        <v>426</v>
      </c>
      <c r="R130" s="1">
        <v>16</v>
      </c>
      <c r="S130" s="1">
        <v>0.317</v>
      </c>
      <c r="T130" s="1">
        <v>1.5013659399999999</v>
      </c>
      <c r="U130" s="1">
        <v>0.504</v>
      </c>
      <c r="V130" s="1">
        <v>0.10349880158901215</v>
      </c>
      <c r="W130" s="1">
        <v>59</v>
      </c>
      <c r="X130" s="1">
        <v>168</v>
      </c>
      <c r="Y130" s="1">
        <v>2</v>
      </c>
      <c r="Z130" s="1">
        <v>271.72614035087719</v>
      </c>
      <c r="AA130" s="1">
        <v>3.5489999999999999</v>
      </c>
      <c r="AB130">
        <f t="shared" ref="AB130:AB193" si="12">(H130/(AA130*1000))*10000</f>
        <v>59.171597633136095</v>
      </c>
      <c r="AC130">
        <f t="shared" si="11"/>
        <v>11.626760563380282</v>
      </c>
      <c r="AD130">
        <f t="shared" ref="AD130:AD193" si="13">(N130-MIN($N$2:$N$325))/(MAX($N$2:$N$325)-MIN($N$2:$N$325))</f>
        <v>1.0861301183881829E-4</v>
      </c>
      <c r="AE130">
        <f t="shared" ref="AE130:AE193" si="14">(R130-MIN($R$2:$R$325))/(MAX($R$2:$R$325)-MIN($R$2:$R$325))</f>
        <v>0.35555555555555557</v>
      </c>
      <c r="AF130">
        <f t="shared" ref="AF130:AF193" si="15">(I130-MIN($I$2:$I$325))/(MAX($I$2:$I$325)-MIN($I$2:$I$325))</f>
        <v>0.28621622377676736</v>
      </c>
      <c r="AG130">
        <f t="shared" ref="AG130:AG193" si="16">(J130-MIN($I$2:$I$325))/(MAX($I$2:$I$325)-MIN($I$2:$I$325))</f>
        <v>5.9339181338613365</v>
      </c>
    </row>
    <row r="131" spans="1:33" x14ac:dyDescent="0.2">
      <c r="A131" t="s">
        <v>402</v>
      </c>
      <c r="B131" s="2" t="s">
        <v>113</v>
      </c>
      <c r="C131">
        <v>7</v>
      </c>
      <c r="D131" t="s">
        <v>131</v>
      </c>
      <c r="E131">
        <v>7401</v>
      </c>
      <c r="F131" t="s">
        <v>379</v>
      </c>
      <c r="G131">
        <v>5</v>
      </c>
      <c r="H131">
        <v>482</v>
      </c>
      <c r="I131" s="1">
        <v>9.0076398849487305</v>
      </c>
      <c r="J131" s="1">
        <v>56.299198150634766</v>
      </c>
      <c r="K131" s="1">
        <v>39.960597991943359</v>
      </c>
      <c r="L131" s="1">
        <v>3.7402000427246094</v>
      </c>
      <c r="M131" s="1">
        <v>7.5880298614501953</v>
      </c>
      <c r="N131" s="1">
        <v>481</v>
      </c>
      <c r="O131" s="1">
        <v>2</v>
      </c>
      <c r="P131" s="1">
        <v>91.072000000000003</v>
      </c>
      <c r="Q131" s="1">
        <v>1466</v>
      </c>
      <c r="R131" s="1">
        <v>27</v>
      </c>
      <c r="S131" s="1">
        <v>5.7409999999999997</v>
      </c>
      <c r="T131" s="1">
        <v>17.20303904</v>
      </c>
      <c r="U131" s="1">
        <v>30.251000000000001</v>
      </c>
      <c r="V131" s="1">
        <v>1.9515674114227295</v>
      </c>
      <c r="W131" s="1">
        <v>1194</v>
      </c>
      <c r="X131" s="1">
        <v>9085</v>
      </c>
      <c r="Y131" s="1">
        <v>22</v>
      </c>
      <c r="Z131" s="1">
        <v>253.63477283950618</v>
      </c>
      <c r="AA131" s="1">
        <v>65.194000000000003</v>
      </c>
      <c r="AB131">
        <f t="shared" si="12"/>
        <v>73.933184035340673</v>
      </c>
      <c r="AC131">
        <f t="shared" ref="AC131:AC194" si="17">((P131*1000)/Q131)</f>
        <v>62.122783083219645</v>
      </c>
      <c r="AD131">
        <f t="shared" si="13"/>
        <v>5.2242858694471594E-2</v>
      </c>
      <c r="AE131">
        <f t="shared" si="14"/>
        <v>0.6</v>
      </c>
      <c r="AF131">
        <f t="shared" si="15"/>
        <v>0.36033793723954261</v>
      </c>
      <c r="AG131">
        <f t="shared" si="16"/>
        <v>4.8424020362931302</v>
      </c>
    </row>
    <row r="132" spans="1:33" x14ac:dyDescent="0.2">
      <c r="A132" t="s">
        <v>402</v>
      </c>
      <c r="B132" s="2" t="s">
        <v>113</v>
      </c>
      <c r="C132">
        <v>7</v>
      </c>
      <c r="D132" t="s">
        <v>132</v>
      </c>
      <c r="E132">
        <v>7402</v>
      </c>
      <c r="F132" t="s">
        <v>379</v>
      </c>
      <c r="G132">
        <v>3</v>
      </c>
      <c r="H132">
        <v>79</v>
      </c>
      <c r="I132" s="1">
        <v>7.8456997871398926</v>
      </c>
      <c r="J132" s="1">
        <v>64.578300476074219</v>
      </c>
      <c r="K132" s="1">
        <v>33.734901428222656</v>
      </c>
      <c r="L132" s="1">
        <v>1.6867001056671143</v>
      </c>
      <c r="M132" s="1">
        <v>5.9644999504089355</v>
      </c>
      <c r="N132" s="1">
        <v>16</v>
      </c>
      <c r="O132" s="1">
        <v>0</v>
      </c>
      <c r="P132" s="1">
        <v>18.57</v>
      </c>
      <c r="Q132" s="1">
        <v>2900</v>
      </c>
      <c r="R132" s="1">
        <v>15</v>
      </c>
      <c r="S132" s="1">
        <v>1.141</v>
      </c>
      <c r="T132" s="1">
        <v>1.3620190599999999</v>
      </c>
      <c r="U132" s="1">
        <v>3.52</v>
      </c>
      <c r="V132" s="1">
        <v>0.26622512936592102</v>
      </c>
      <c r="W132" s="1">
        <v>179</v>
      </c>
      <c r="X132" s="1">
        <v>527</v>
      </c>
      <c r="Y132" s="1">
        <v>1</v>
      </c>
      <c r="Z132" s="1">
        <v>224.0309871794872</v>
      </c>
      <c r="AA132" s="1">
        <v>13.167999999999999</v>
      </c>
      <c r="AB132">
        <f t="shared" si="12"/>
        <v>59.993924665856625</v>
      </c>
      <c r="AC132">
        <f t="shared" si="17"/>
        <v>6.4034482758620692</v>
      </c>
      <c r="AD132">
        <f t="shared" si="13"/>
        <v>1.7378081894210927E-3</v>
      </c>
      <c r="AE132">
        <f t="shared" si="14"/>
        <v>0.33333333333333331</v>
      </c>
      <c r="AF132">
        <f t="shared" si="15"/>
        <v>0.25021490072673302</v>
      </c>
      <c r="AG132">
        <f t="shared" si="16"/>
        <v>5.6270551258947004</v>
      </c>
    </row>
    <row r="133" spans="1:33" x14ac:dyDescent="0.2">
      <c r="A133" t="s">
        <v>402</v>
      </c>
      <c r="B133" s="2" t="s">
        <v>113</v>
      </c>
      <c r="C133">
        <v>7</v>
      </c>
      <c r="D133" t="s">
        <v>133</v>
      </c>
      <c r="E133">
        <v>7403</v>
      </c>
      <c r="F133" t="s">
        <v>379</v>
      </c>
      <c r="G133">
        <v>4</v>
      </c>
      <c r="H133">
        <v>160</v>
      </c>
      <c r="I133" s="1">
        <v>7.5829401016235352</v>
      </c>
      <c r="J133" s="1">
        <v>67.248100280761719</v>
      </c>
      <c r="K133" s="1">
        <v>30.426401138305664</v>
      </c>
      <c r="L133" s="1">
        <v>2.3255999088287354</v>
      </c>
      <c r="M133" s="1">
        <v>1.7993999719619751</v>
      </c>
      <c r="N133" s="1">
        <v>17</v>
      </c>
      <c r="O133" s="1">
        <v>1</v>
      </c>
      <c r="P133" s="1">
        <v>28.786000000000001</v>
      </c>
      <c r="Q133" s="1">
        <v>1454</v>
      </c>
      <c r="R133" s="1">
        <v>14</v>
      </c>
      <c r="S133" s="1">
        <v>2.3889999999999998</v>
      </c>
      <c r="T133" s="1">
        <v>2.9002676099999998</v>
      </c>
      <c r="U133" s="1">
        <v>5.6470000000000002</v>
      </c>
      <c r="V133" s="1">
        <v>0.38859766721725464</v>
      </c>
      <c r="W133" s="1">
        <v>295</v>
      </c>
      <c r="X133" s="1">
        <v>1129</v>
      </c>
      <c r="Y133" s="1">
        <v>10</v>
      </c>
      <c r="Z133" s="1">
        <v>207.58008490566039</v>
      </c>
      <c r="AA133" s="1">
        <v>20.77</v>
      </c>
      <c r="AB133">
        <f t="shared" si="12"/>
        <v>77.034183919114099</v>
      </c>
      <c r="AC133">
        <f t="shared" si="17"/>
        <v>19.79779917469051</v>
      </c>
      <c r="AD133">
        <f t="shared" si="13"/>
        <v>1.8464212012599109E-3</v>
      </c>
      <c r="AE133">
        <f t="shared" si="14"/>
        <v>0.31111111111111112</v>
      </c>
      <c r="AF133">
        <f t="shared" si="15"/>
        <v>0.22531181450328749</v>
      </c>
      <c r="AG133">
        <f t="shared" si="16"/>
        <v>5.8800857786176115</v>
      </c>
    </row>
    <row r="134" spans="1:33" x14ac:dyDescent="0.2">
      <c r="A134" t="s">
        <v>402</v>
      </c>
      <c r="B134" s="2" t="s">
        <v>113</v>
      </c>
      <c r="C134">
        <v>7</v>
      </c>
      <c r="D134" t="s">
        <v>134</v>
      </c>
      <c r="E134">
        <v>7404</v>
      </c>
      <c r="F134" t="s">
        <v>379</v>
      </c>
      <c r="G134">
        <v>4</v>
      </c>
      <c r="H134">
        <v>175</v>
      </c>
      <c r="I134" s="1">
        <v>8.4668197631835938</v>
      </c>
      <c r="J134" s="1">
        <v>59.550601959228516</v>
      </c>
      <c r="K134" s="1">
        <v>35.767799377441406</v>
      </c>
      <c r="L134" s="1">
        <v>4.6816000938415527</v>
      </c>
      <c r="M134" s="1">
        <v>3.9483201503753662</v>
      </c>
      <c r="N134" s="1">
        <v>105</v>
      </c>
      <c r="O134" s="1">
        <v>0</v>
      </c>
      <c r="P134" s="1">
        <v>37.735999999999997</v>
      </c>
      <c r="Q134" s="1">
        <v>1638</v>
      </c>
      <c r="R134" s="1">
        <v>27</v>
      </c>
      <c r="S134" s="1">
        <v>3.4249999999999998</v>
      </c>
      <c r="T134" s="1">
        <v>6.7195060899999994</v>
      </c>
      <c r="U134" s="1">
        <v>8.4890000000000008</v>
      </c>
      <c r="V134" s="1">
        <v>0.67396664619445801</v>
      </c>
      <c r="W134" s="1">
        <v>506</v>
      </c>
      <c r="X134" s="1">
        <v>2678</v>
      </c>
      <c r="Y134" s="1">
        <v>10</v>
      </c>
      <c r="Z134" s="1">
        <v>245.85123831775701</v>
      </c>
      <c r="AA134" s="1">
        <v>26.861999999999998</v>
      </c>
      <c r="AB134">
        <f t="shared" si="12"/>
        <v>65.147792420519693</v>
      </c>
      <c r="AC134">
        <f t="shared" si="17"/>
        <v>23.037851037851038</v>
      </c>
      <c r="AD134">
        <f t="shared" si="13"/>
        <v>1.1404366243075921E-2</v>
      </c>
      <c r="AE134">
        <f t="shared" si="14"/>
        <v>0.6</v>
      </c>
      <c r="AF134">
        <f t="shared" si="15"/>
        <v>0.30908163398577321</v>
      </c>
      <c r="AG134">
        <f t="shared" si="16"/>
        <v>5.1505542904470829</v>
      </c>
    </row>
    <row r="135" spans="1:33" x14ac:dyDescent="0.2">
      <c r="A135" t="s">
        <v>402</v>
      </c>
      <c r="B135" s="2" t="s">
        <v>113</v>
      </c>
      <c r="C135">
        <v>7</v>
      </c>
      <c r="D135" t="s">
        <v>135</v>
      </c>
      <c r="E135">
        <v>7405</v>
      </c>
      <c r="F135" t="s">
        <v>379</v>
      </c>
      <c r="G135">
        <v>3</v>
      </c>
      <c r="H135">
        <v>99</v>
      </c>
      <c r="I135" s="1">
        <v>8.9344701766967773</v>
      </c>
      <c r="J135" s="1">
        <v>58.057395935058594</v>
      </c>
      <c r="K135" s="1">
        <v>36.644599914550781</v>
      </c>
      <c r="L135" s="1">
        <v>5.2979998588562012</v>
      </c>
      <c r="M135" s="1">
        <v>10.932519912719727</v>
      </c>
      <c r="N135" s="1">
        <v>7</v>
      </c>
      <c r="O135" s="1">
        <v>0</v>
      </c>
      <c r="P135" s="1">
        <v>17.414999999999999</v>
      </c>
      <c r="Q135" s="1">
        <v>827</v>
      </c>
      <c r="R135" s="1">
        <v>26</v>
      </c>
      <c r="S135" s="1">
        <v>1.9350000000000001</v>
      </c>
      <c r="T135" s="1">
        <v>2.4114799700000003</v>
      </c>
      <c r="U135" s="1">
        <v>4.2930000000000001</v>
      </c>
      <c r="V135" s="1">
        <v>0.32863894104957581</v>
      </c>
      <c r="W135" s="1">
        <v>203</v>
      </c>
      <c r="X135" s="1">
        <v>1237</v>
      </c>
      <c r="Y135" s="1">
        <v>4</v>
      </c>
      <c r="Z135" s="1">
        <v>243.35814285714287</v>
      </c>
      <c r="AA135" s="1">
        <v>12.455</v>
      </c>
      <c r="AB135">
        <f t="shared" si="12"/>
        <v>79.486150140505828</v>
      </c>
      <c r="AC135">
        <f t="shared" si="17"/>
        <v>21.058041112454656</v>
      </c>
      <c r="AD135">
        <f t="shared" si="13"/>
        <v>7.60291082871728E-4</v>
      </c>
      <c r="AE135">
        <f t="shared" si="14"/>
        <v>0.57777777777777772</v>
      </c>
      <c r="AF135">
        <f t="shared" si="15"/>
        <v>0.35340326782873871</v>
      </c>
      <c r="AG135">
        <f t="shared" si="16"/>
        <v>5.0090354790807288</v>
      </c>
    </row>
    <row r="136" spans="1:33" x14ac:dyDescent="0.2">
      <c r="A136" t="s">
        <v>402</v>
      </c>
      <c r="B136" s="2" t="s">
        <v>113</v>
      </c>
      <c r="C136">
        <v>7</v>
      </c>
      <c r="D136" t="s">
        <v>136</v>
      </c>
      <c r="E136">
        <v>7406</v>
      </c>
      <c r="F136" t="s">
        <v>379</v>
      </c>
      <c r="G136">
        <v>4</v>
      </c>
      <c r="H136">
        <v>197</v>
      </c>
      <c r="I136" s="1">
        <v>8.7272701263427734</v>
      </c>
      <c r="J136" s="1">
        <v>58.517299652099609</v>
      </c>
      <c r="K136" s="1">
        <v>38.485801696777344</v>
      </c>
      <c r="L136" s="1">
        <v>2.9967999458312988</v>
      </c>
      <c r="M136" s="1">
        <v>7.0747299194335938</v>
      </c>
      <c r="N136" s="1">
        <v>63</v>
      </c>
      <c r="O136" s="1">
        <v>2</v>
      </c>
      <c r="P136" s="1">
        <v>40.735999999999997</v>
      </c>
      <c r="Q136" s="1">
        <v>1313</v>
      </c>
      <c r="R136" s="1">
        <v>24</v>
      </c>
      <c r="S136" s="1">
        <v>2.7450000000000001</v>
      </c>
      <c r="T136" s="1">
        <v>6.9558514000000002</v>
      </c>
      <c r="U136" s="1">
        <v>11.99</v>
      </c>
      <c r="V136" s="1">
        <v>0.89150404930114746</v>
      </c>
      <c r="W136" s="1">
        <v>505</v>
      </c>
      <c r="X136" s="1">
        <v>2918</v>
      </c>
      <c r="Y136" s="1">
        <v>7</v>
      </c>
      <c r="Z136" s="1">
        <v>230.76117567567567</v>
      </c>
      <c r="AA136" s="1">
        <v>29.012</v>
      </c>
      <c r="AB136">
        <f t="shared" si="12"/>
        <v>67.902936715841719</v>
      </c>
      <c r="AC136">
        <f t="shared" si="17"/>
        <v>31.025133282559025</v>
      </c>
      <c r="AD136">
        <f t="shared" si="13"/>
        <v>6.8426197458455523E-3</v>
      </c>
      <c r="AE136">
        <f t="shared" si="14"/>
        <v>0.53333333333333333</v>
      </c>
      <c r="AF136">
        <f t="shared" si="15"/>
        <v>0.33376585385738272</v>
      </c>
      <c r="AG136">
        <f t="shared" si="16"/>
        <v>5.0526229186738645</v>
      </c>
    </row>
    <row r="137" spans="1:33" x14ac:dyDescent="0.2">
      <c r="A137" t="s">
        <v>402</v>
      </c>
      <c r="B137" s="2" t="s">
        <v>113</v>
      </c>
      <c r="C137">
        <v>7</v>
      </c>
      <c r="D137" t="s">
        <v>137</v>
      </c>
      <c r="E137">
        <v>7407</v>
      </c>
      <c r="F137" t="s">
        <v>379</v>
      </c>
      <c r="G137">
        <v>2</v>
      </c>
      <c r="H137">
        <v>73</v>
      </c>
      <c r="I137" s="1">
        <v>8.1696100234985352</v>
      </c>
      <c r="J137" s="1">
        <v>60.0574951171875</v>
      </c>
      <c r="K137" s="1">
        <v>37.643699645996094</v>
      </c>
      <c r="L137" s="1">
        <v>2.2988998889923096</v>
      </c>
      <c r="M137" s="1">
        <v>11.244019508361816</v>
      </c>
      <c r="N137" s="1">
        <v>18</v>
      </c>
      <c r="O137" s="1">
        <v>0</v>
      </c>
      <c r="P137" s="1">
        <v>14.61</v>
      </c>
      <c r="Q137" s="1">
        <v>190</v>
      </c>
      <c r="R137" s="1">
        <v>18</v>
      </c>
      <c r="S137" s="1">
        <v>0.93799999999999994</v>
      </c>
      <c r="T137" s="1">
        <v>2.2206371699999998</v>
      </c>
      <c r="U137" s="1">
        <v>3.6150000000000002</v>
      </c>
      <c r="V137" s="1">
        <v>0.3085588812828064</v>
      </c>
      <c r="W137" s="1">
        <v>165</v>
      </c>
      <c r="X137" s="1">
        <v>493</v>
      </c>
      <c r="Y137" s="1">
        <v>2</v>
      </c>
      <c r="Z137" s="1">
        <v>219.92657812499999</v>
      </c>
      <c r="AA137" s="1">
        <v>10.393000000000001</v>
      </c>
      <c r="AB137">
        <f t="shared" si="12"/>
        <v>70.239584335610516</v>
      </c>
      <c r="AC137">
        <f t="shared" si="17"/>
        <v>76.89473684210526</v>
      </c>
      <c r="AD137">
        <f t="shared" si="13"/>
        <v>1.9550342130987292E-3</v>
      </c>
      <c r="AE137">
        <f t="shared" si="14"/>
        <v>0.4</v>
      </c>
      <c r="AF137">
        <f t="shared" si="15"/>
        <v>0.28091353902371685</v>
      </c>
      <c r="AG137">
        <f t="shared" si="16"/>
        <v>5.1985951609250662</v>
      </c>
    </row>
    <row r="138" spans="1:33" x14ac:dyDescent="0.2">
      <c r="A138" t="s">
        <v>402</v>
      </c>
      <c r="B138" s="2" t="s">
        <v>113</v>
      </c>
      <c r="C138">
        <v>7</v>
      </c>
      <c r="D138" t="s">
        <v>138</v>
      </c>
      <c r="E138">
        <v>7408</v>
      </c>
      <c r="F138" t="s">
        <v>379</v>
      </c>
      <c r="G138">
        <v>3</v>
      </c>
      <c r="H138">
        <v>113</v>
      </c>
      <c r="I138" s="1">
        <v>8.2775897979736328</v>
      </c>
      <c r="J138" s="1">
        <v>60.110801696777344</v>
      </c>
      <c r="K138" s="1">
        <v>37.119098663330078</v>
      </c>
      <c r="L138" s="1">
        <v>2.7700998783111572</v>
      </c>
      <c r="M138" s="1">
        <v>4.0072603225708008</v>
      </c>
      <c r="N138" s="1">
        <v>17</v>
      </c>
      <c r="O138" s="1">
        <v>1</v>
      </c>
      <c r="P138" s="1">
        <v>17.114000000000001</v>
      </c>
      <c r="Q138" s="1">
        <v>262</v>
      </c>
      <c r="R138" s="1">
        <v>10</v>
      </c>
      <c r="S138" s="1">
        <v>1.2410000000000001</v>
      </c>
      <c r="T138" s="1">
        <v>1.8787838799999999</v>
      </c>
      <c r="U138" s="1">
        <v>3.593</v>
      </c>
      <c r="V138" s="1">
        <v>0.23952484130859375</v>
      </c>
      <c r="W138" s="1">
        <v>166</v>
      </c>
      <c r="X138" s="1">
        <v>701</v>
      </c>
      <c r="Y138" s="1">
        <v>4</v>
      </c>
      <c r="Z138" s="1">
        <v>298.86929054054053</v>
      </c>
      <c r="AA138" s="1">
        <v>12.388</v>
      </c>
      <c r="AB138">
        <f t="shared" si="12"/>
        <v>91.217307071359386</v>
      </c>
      <c r="AC138">
        <f t="shared" si="17"/>
        <v>65.320610687022906</v>
      </c>
      <c r="AD138">
        <f t="shared" si="13"/>
        <v>1.8464212012599109E-3</v>
      </c>
      <c r="AE138">
        <f t="shared" si="14"/>
        <v>0.22222222222222221</v>
      </c>
      <c r="AF138">
        <f t="shared" si="15"/>
        <v>0.29114733736632509</v>
      </c>
      <c r="AG138">
        <f t="shared" si="16"/>
        <v>5.2036472995177663</v>
      </c>
    </row>
    <row r="139" spans="1:33" x14ac:dyDescent="0.2">
      <c r="A139" t="s">
        <v>402</v>
      </c>
      <c r="B139" s="2" t="s">
        <v>363</v>
      </c>
      <c r="C139">
        <v>8</v>
      </c>
      <c r="D139" t="s">
        <v>139</v>
      </c>
      <c r="E139">
        <v>8101</v>
      </c>
      <c r="F139" t="s">
        <v>380</v>
      </c>
      <c r="G139">
        <v>5</v>
      </c>
      <c r="H139">
        <v>1513</v>
      </c>
      <c r="I139" s="1">
        <v>11.251799583435059</v>
      </c>
      <c r="J139" s="1">
        <v>37.521099090576172</v>
      </c>
      <c r="K139" s="1">
        <v>48.145000457763672</v>
      </c>
      <c r="L139" s="1">
        <v>14.33389949798584</v>
      </c>
      <c r="M139" s="1">
        <v>22.544139862060547</v>
      </c>
      <c r="N139" s="1">
        <v>3364</v>
      </c>
      <c r="O139" s="1">
        <v>4</v>
      </c>
      <c r="P139" s="1">
        <v>229.16900000000001</v>
      </c>
      <c r="Q139" s="1">
        <v>222</v>
      </c>
      <c r="R139" s="1">
        <v>14</v>
      </c>
      <c r="S139" s="1">
        <v>19.007999999999999</v>
      </c>
      <c r="T139" s="1">
        <v>150.09988290000001</v>
      </c>
      <c r="U139" s="1">
        <v>160.952</v>
      </c>
      <c r="V139" s="1">
        <v>21.417228698730469</v>
      </c>
      <c r="W139" s="1">
        <v>2854</v>
      </c>
      <c r="X139" s="1">
        <v>23551</v>
      </c>
      <c r="Y139" s="1">
        <v>58</v>
      </c>
      <c r="Z139" s="1">
        <v>522.77650331125824</v>
      </c>
      <c r="AA139" s="1">
        <v>171.011</v>
      </c>
      <c r="AB139">
        <f t="shared" si="12"/>
        <v>88.473840864037982</v>
      </c>
      <c r="AC139">
        <f t="shared" si="17"/>
        <v>1032.2927927927929</v>
      </c>
      <c r="AD139">
        <f t="shared" si="13"/>
        <v>0.36537417182578474</v>
      </c>
      <c r="AE139">
        <f t="shared" si="14"/>
        <v>0.31111111111111112</v>
      </c>
      <c r="AF139">
        <f t="shared" si="15"/>
        <v>0.57302848891516267</v>
      </c>
      <c r="AG139">
        <f t="shared" si="16"/>
        <v>3.0627050516279195</v>
      </c>
    </row>
    <row r="140" spans="1:33" x14ac:dyDescent="0.2">
      <c r="A140" t="s">
        <v>402</v>
      </c>
      <c r="B140" s="2" t="s">
        <v>363</v>
      </c>
      <c r="C140">
        <v>8</v>
      </c>
      <c r="D140" t="s">
        <v>140</v>
      </c>
      <c r="E140">
        <v>8102</v>
      </c>
      <c r="F140" t="s">
        <v>380</v>
      </c>
      <c r="G140">
        <v>5</v>
      </c>
      <c r="H140">
        <v>459</v>
      </c>
      <c r="I140" s="1">
        <v>10.2322998046875</v>
      </c>
      <c r="J140" s="1">
        <v>43.810798645019531</v>
      </c>
      <c r="K140" s="1">
        <v>48.817802429199219</v>
      </c>
      <c r="L140" s="1">
        <v>7.3712997436523438</v>
      </c>
      <c r="M140" s="1">
        <v>7.5716896057128906</v>
      </c>
      <c r="N140" s="1">
        <v>886</v>
      </c>
      <c r="O140" s="1">
        <v>7</v>
      </c>
      <c r="P140" s="1">
        <v>109.625</v>
      </c>
      <c r="Q140" s="1">
        <v>279</v>
      </c>
      <c r="R140" s="1">
        <v>26</v>
      </c>
      <c r="S140" s="1">
        <v>4.0389999999999997</v>
      </c>
      <c r="T140" s="1">
        <v>42.238347040000001</v>
      </c>
      <c r="U140" s="1">
        <v>35.664000000000001</v>
      </c>
      <c r="V140" s="1">
        <v>3.8006126880645752</v>
      </c>
      <c r="W140" s="1">
        <v>1143</v>
      </c>
      <c r="X140" s="1">
        <v>8010</v>
      </c>
      <c r="Y140" s="1">
        <v>16</v>
      </c>
      <c r="Z140" s="1">
        <v>362.6851054852321</v>
      </c>
      <c r="AA140" s="1">
        <v>79.77</v>
      </c>
      <c r="AB140">
        <f t="shared" si="12"/>
        <v>57.540428732606244</v>
      </c>
      <c r="AC140">
        <f t="shared" si="17"/>
        <v>392.92114695340501</v>
      </c>
      <c r="AD140">
        <f t="shared" si="13"/>
        <v>9.6231128489193005E-2</v>
      </c>
      <c r="AE140">
        <f t="shared" si="14"/>
        <v>0.57777777777777772</v>
      </c>
      <c r="AF140">
        <f t="shared" si="15"/>
        <v>0.47640525371436715</v>
      </c>
      <c r="AG140">
        <f t="shared" si="16"/>
        <v>3.6588122132576246</v>
      </c>
    </row>
    <row r="141" spans="1:33" x14ac:dyDescent="0.2">
      <c r="A141" t="s">
        <v>402</v>
      </c>
      <c r="B141" s="2" t="s">
        <v>363</v>
      </c>
      <c r="C141">
        <v>8</v>
      </c>
      <c r="D141" t="s">
        <v>141</v>
      </c>
      <c r="E141">
        <v>8103</v>
      </c>
      <c r="F141" t="s">
        <v>380</v>
      </c>
      <c r="G141">
        <v>5</v>
      </c>
      <c r="H141">
        <v>329</v>
      </c>
      <c r="I141" s="1">
        <v>12.129199981689453</v>
      </c>
      <c r="J141" s="1">
        <v>30.854400634765625</v>
      </c>
      <c r="K141" s="1">
        <v>48.575897216796875</v>
      </c>
      <c r="L141" s="1">
        <v>20.569601058959961</v>
      </c>
      <c r="M141" s="1">
        <v>5.0482997894287109</v>
      </c>
      <c r="N141" s="1">
        <v>519</v>
      </c>
      <c r="O141" s="1">
        <v>1</v>
      </c>
      <c r="P141" s="1">
        <v>123.708</v>
      </c>
      <c r="Q141" s="1">
        <v>72</v>
      </c>
      <c r="R141" s="1">
        <v>18</v>
      </c>
      <c r="S141" s="1">
        <v>2.9329999999999998</v>
      </c>
      <c r="T141" s="1">
        <v>14.19102191</v>
      </c>
      <c r="U141" s="1">
        <v>9.9809999999999999</v>
      </c>
      <c r="V141" s="1">
        <v>1.0144169330596924</v>
      </c>
      <c r="W141" s="1">
        <v>1016</v>
      </c>
      <c r="X141" s="1">
        <v>4897</v>
      </c>
      <c r="Y141" s="1">
        <v>19</v>
      </c>
      <c r="Z141" s="1">
        <v>635.04857786885236</v>
      </c>
      <c r="AA141" s="1">
        <v>89.373999999999995</v>
      </c>
      <c r="AB141">
        <f t="shared" si="12"/>
        <v>36.811600689238482</v>
      </c>
      <c r="AC141">
        <f t="shared" si="17"/>
        <v>1718.1666666666667</v>
      </c>
      <c r="AD141">
        <f t="shared" si="13"/>
        <v>5.6370153144346694E-2</v>
      </c>
      <c r="AE141">
        <f t="shared" si="14"/>
        <v>0.4</v>
      </c>
      <c r="AF141">
        <f t="shared" si="15"/>
        <v>0.65618423530478298</v>
      </c>
      <c r="AG141">
        <f t="shared" si="16"/>
        <v>2.4308677659936824</v>
      </c>
    </row>
    <row r="142" spans="1:33" x14ac:dyDescent="0.2">
      <c r="A142" t="s">
        <v>402</v>
      </c>
      <c r="B142" s="2" t="s">
        <v>363</v>
      </c>
      <c r="C142">
        <v>8</v>
      </c>
      <c r="D142" t="s">
        <v>142</v>
      </c>
      <c r="E142">
        <v>8104</v>
      </c>
      <c r="F142" t="s">
        <v>379</v>
      </c>
      <c r="G142">
        <v>2</v>
      </c>
      <c r="H142">
        <v>30</v>
      </c>
      <c r="I142" s="1">
        <v>8.7122001647949219</v>
      </c>
      <c r="J142" s="1">
        <v>52.06610107421875</v>
      </c>
      <c r="K142" s="1">
        <v>41.735500335693359</v>
      </c>
      <c r="L142" s="1">
        <v>6.1982998847961426</v>
      </c>
      <c r="M142" s="1">
        <v>13.777780532836914</v>
      </c>
      <c r="N142" s="1">
        <v>17</v>
      </c>
      <c r="O142" s="1">
        <v>0</v>
      </c>
      <c r="P142" s="1">
        <v>9.766</v>
      </c>
      <c r="Q142" s="1">
        <v>609</v>
      </c>
      <c r="R142" s="1">
        <v>19</v>
      </c>
      <c r="S142" s="1">
        <v>0.34899999999999998</v>
      </c>
      <c r="T142" s="1">
        <v>0.62349575999999995</v>
      </c>
      <c r="U142" s="1">
        <v>0.86399999999999999</v>
      </c>
      <c r="V142" s="1">
        <v>0.11669371277093887</v>
      </c>
      <c r="W142" s="1">
        <v>135</v>
      </c>
      <c r="X142" s="1">
        <v>429</v>
      </c>
      <c r="Y142" s="1">
        <v>3</v>
      </c>
      <c r="Z142" s="1">
        <v>270.39057142857143</v>
      </c>
      <c r="AA142" s="1">
        <v>7.04</v>
      </c>
      <c r="AB142">
        <f t="shared" si="12"/>
        <v>42.61363636363636</v>
      </c>
      <c r="AC142">
        <f t="shared" si="17"/>
        <v>16.036124794745483</v>
      </c>
      <c r="AD142">
        <f t="shared" si="13"/>
        <v>1.8464212012599109E-3</v>
      </c>
      <c r="AE142">
        <f t="shared" si="14"/>
        <v>0.42222222222222222</v>
      </c>
      <c r="AF142">
        <f t="shared" si="15"/>
        <v>0.33233759612799529</v>
      </c>
      <c r="AG142">
        <f t="shared" si="16"/>
        <v>4.4412096643390973</v>
      </c>
    </row>
    <row r="143" spans="1:33" x14ac:dyDescent="0.2">
      <c r="A143" t="s">
        <v>402</v>
      </c>
      <c r="B143" s="2" t="s">
        <v>363</v>
      </c>
      <c r="C143">
        <v>8</v>
      </c>
      <c r="D143" t="s">
        <v>143</v>
      </c>
      <c r="E143">
        <v>8105</v>
      </c>
      <c r="F143" t="s">
        <v>379</v>
      </c>
      <c r="G143">
        <v>3</v>
      </c>
      <c r="H143">
        <v>112</v>
      </c>
      <c r="I143" s="1">
        <v>8.7025299072265625</v>
      </c>
      <c r="J143" s="1">
        <v>62.672798156738281</v>
      </c>
      <c r="K143" s="1">
        <v>33.640598297119141</v>
      </c>
      <c r="L143" s="1">
        <v>3.6866002082824707</v>
      </c>
      <c r="M143" s="1">
        <v>13.050620079040527</v>
      </c>
      <c r="N143" s="1">
        <v>97</v>
      </c>
      <c r="O143" s="1">
        <v>3</v>
      </c>
      <c r="P143" s="1">
        <v>22.568999999999999</v>
      </c>
      <c r="Q143" s="1">
        <v>531</v>
      </c>
      <c r="R143" s="1">
        <v>27</v>
      </c>
      <c r="S143" s="1">
        <v>0.71399999999999997</v>
      </c>
      <c r="T143" s="1">
        <v>13.895533449999999</v>
      </c>
      <c r="U143" s="1">
        <v>1.581</v>
      </c>
      <c r="V143" s="1">
        <v>0.2038780003786087</v>
      </c>
      <c r="W143" s="1">
        <v>257</v>
      </c>
      <c r="X143" s="1">
        <v>648</v>
      </c>
      <c r="Y143" s="1">
        <v>1</v>
      </c>
      <c r="Z143" s="1">
        <v>220.85206666666667</v>
      </c>
      <c r="AA143" s="1">
        <v>15.819000000000001</v>
      </c>
      <c r="AB143">
        <f t="shared" si="12"/>
        <v>70.800935583791642</v>
      </c>
      <c r="AC143">
        <f t="shared" si="17"/>
        <v>42.502824858757059</v>
      </c>
      <c r="AD143">
        <f t="shared" si="13"/>
        <v>1.0535462148365374E-2</v>
      </c>
      <c r="AE143">
        <f t="shared" si="14"/>
        <v>0.6</v>
      </c>
      <c r="AF143">
        <f t="shared" si="15"/>
        <v>0.33142109610420151</v>
      </c>
      <c r="AG143">
        <f t="shared" si="16"/>
        <v>5.4464608750523498</v>
      </c>
    </row>
    <row r="144" spans="1:33" x14ac:dyDescent="0.2">
      <c r="A144" t="s">
        <v>402</v>
      </c>
      <c r="B144" s="2" t="s">
        <v>363</v>
      </c>
      <c r="C144">
        <v>8</v>
      </c>
      <c r="D144" t="s">
        <v>144</v>
      </c>
      <c r="E144">
        <v>8106</v>
      </c>
      <c r="F144" t="s">
        <v>380</v>
      </c>
      <c r="G144">
        <v>4</v>
      </c>
      <c r="H144">
        <v>185</v>
      </c>
      <c r="I144" s="1">
        <v>9.4267902374267578</v>
      </c>
      <c r="J144" s="1">
        <v>44.756999969482422</v>
      </c>
      <c r="K144" s="1">
        <v>50.383598327636719</v>
      </c>
      <c r="L144" s="1">
        <v>4.8593001365661621</v>
      </c>
      <c r="M144" s="1">
        <v>27.457479476928711</v>
      </c>
      <c r="N144" s="1">
        <v>468</v>
      </c>
      <c r="O144" s="1">
        <v>2</v>
      </c>
      <c r="P144" s="1">
        <v>47.542000000000002</v>
      </c>
      <c r="Q144" s="1">
        <v>136</v>
      </c>
      <c r="R144" s="1">
        <v>29</v>
      </c>
      <c r="S144" s="1">
        <v>1.6060000000000001</v>
      </c>
      <c r="T144" s="1">
        <v>6.4604015800000001</v>
      </c>
      <c r="U144" s="1">
        <v>6.4039999999999999</v>
      </c>
      <c r="V144" s="1">
        <v>0.83062583208084106</v>
      </c>
      <c r="W144" s="1">
        <v>577</v>
      </c>
      <c r="X144" s="1">
        <v>3400</v>
      </c>
      <c r="Y144" s="1">
        <v>7</v>
      </c>
      <c r="Z144" s="1">
        <v>267.20487254901957</v>
      </c>
      <c r="AA144" s="1">
        <v>34.790999999999997</v>
      </c>
      <c r="AB144">
        <f t="shared" si="12"/>
        <v>53.174671610473972</v>
      </c>
      <c r="AC144">
        <f t="shared" si="17"/>
        <v>349.5735294117647</v>
      </c>
      <c r="AD144">
        <f t="shared" si="13"/>
        <v>5.0830889540566963E-2</v>
      </c>
      <c r="AE144">
        <f t="shared" si="14"/>
        <v>0.64444444444444449</v>
      </c>
      <c r="AF144">
        <f t="shared" si="15"/>
        <v>0.40006297096317328</v>
      </c>
      <c r="AG144">
        <f t="shared" si="16"/>
        <v>3.7484885771242227</v>
      </c>
    </row>
    <row r="145" spans="1:33" x14ac:dyDescent="0.2">
      <c r="A145" t="s">
        <v>402</v>
      </c>
      <c r="B145" s="2" t="s">
        <v>363</v>
      </c>
      <c r="C145">
        <v>8</v>
      </c>
      <c r="D145" t="s">
        <v>145</v>
      </c>
      <c r="E145">
        <v>8107</v>
      </c>
      <c r="F145" t="s">
        <v>380</v>
      </c>
      <c r="G145">
        <v>4</v>
      </c>
      <c r="H145">
        <v>184</v>
      </c>
      <c r="I145" s="1">
        <v>9.5538501739501953</v>
      </c>
      <c r="J145" s="1">
        <v>47.755100250244141</v>
      </c>
      <c r="K145" s="1">
        <v>46.530601501464844</v>
      </c>
      <c r="L145" s="1">
        <v>5.7142996788024902</v>
      </c>
      <c r="M145" s="1">
        <v>16.673778533935547</v>
      </c>
      <c r="N145" s="1">
        <v>395</v>
      </c>
      <c r="O145" s="1">
        <v>3</v>
      </c>
      <c r="P145" s="1">
        <v>53.557000000000002</v>
      </c>
      <c r="Q145" s="1">
        <v>108</v>
      </c>
      <c r="R145" s="1">
        <v>27</v>
      </c>
      <c r="S145" s="1">
        <v>1.5489999999999999</v>
      </c>
      <c r="T145" s="1">
        <v>5.12286442</v>
      </c>
      <c r="U145" s="1">
        <v>9.9239999999999995</v>
      </c>
      <c r="V145" s="1">
        <v>0.93340975046157837</v>
      </c>
      <c r="W145" s="1">
        <v>440</v>
      </c>
      <c r="X145" s="1">
        <v>1033</v>
      </c>
      <c r="Y145" s="1">
        <v>4</v>
      </c>
      <c r="Z145" s="1">
        <v>273.76836585365851</v>
      </c>
      <c r="AA145" s="1">
        <v>39.353999999999999</v>
      </c>
      <c r="AB145">
        <f t="shared" si="12"/>
        <v>46.75509478070844</v>
      </c>
      <c r="AC145">
        <f t="shared" si="17"/>
        <v>495.89814814814815</v>
      </c>
      <c r="AD145">
        <f t="shared" si="13"/>
        <v>4.2902139676333224E-2</v>
      </c>
      <c r="AE145">
        <f t="shared" si="14"/>
        <v>0.6</v>
      </c>
      <c r="AF145">
        <f t="shared" si="15"/>
        <v>0.41210509435272841</v>
      </c>
      <c r="AG145">
        <f t="shared" si="16"/>
        <v>4.0326339537318434</v>
      </c>
    </row>
    <row r="146" spans="1:33" x14ac:dyDescent="0.2">
      <c r="A146" t="s">
        <v>402</v>
      </c>
      <c r="B146" s="2" t="s">
        <v>363</v>
      </c>
      <c r="C146">
        <v>8</v>
      </c>
      <c r="D146" t="s">
        <v>146</v>
      </c>
      <c r="E146">
        <v>8108</v>
      </c>
      <c r="F146" t="s">
        <v>380</v>
      </c>
      <c r="G146">
        <v>5</v>
      </c>
      <c r="H146">
        <v>653</v>
      </c>
      <c r="I146" s="1">
        <v>10.973899841308594</v>
      </c>
      <c r="J146" s="1">
        <v>42.647098541259766</v>
      </c>
      <c r="K146" s="1">
        <v>42.973899841308594</v>
      </c>
      <c r="L146" s="1">
        <v>14.379100799560547</v>
      </c>
      <c r="M146" s="1">
        <v>5.774940013885498</v>
      </c>
      <c r="N146" s="1">
        <v>1102</v>
      </c>
      <c r="O146" s="1">
        <v>9</v>
      </c>
      <c r="P146" s="1">
        <v>97.591999999999999</v>
      </c>
      <c r="Q146" s="1">
        <v>113</v>
      </c>
      <c r="R146" s="1">
        <v>14</v>
      </c>
      <c r="S146" s="1">
        <v>4.4569999999999999</v>
      </c>
      <c r="T146" s="1">
        <v>158.26765810000001</v>
      </c>
      <c r="U146" s="1">
        <v>35.506</v>
      </c>
      <c r="V146" s="1">
        <v>3.7065749168395996</v>
      </c>
      <c r="W146" s="1">
        <v>1217</v>
      </c>
      <c r="X146" s="1">
        <v>4853</v>
      </c>
      <c r="Y146" s="1">
        <v>15</v>
      </c>
      <c r="Z146" s="1">
        <v>537.35571365638759</v>
      </c>
      <c r="AA146" s="1">
        <v>5.601</v>
      </c>
      <c r="AB146">
        <f t="shared" si="12"/>
        <v>1165.8632387073737</v>
      </c>
      <c r="AC146">
        <f t="shared" si="17"/>
        <v>863.64601769911508</v>
      </c>
      <c r="AD146">
        <f t="shared" si="13"/>
        <v>0.11969153904637776</v>
      </c>
      <c r="AE146">
        <f t="shared" si="14"/>
        <v>0.31111111111111112</v>
      </c>
      <c r="AF146">
        <f t="shared" si="15"/>
        <v>0.54669050169292643</v>
      </c>
      <c r="AG146">
        <f t="shared" si="16"/>
        <v>3.5485223719327923</v>
      </c>
    </row>
    <row r="147" spans="1:33" x14ac:dyDescent="0.2">
      <c r="A147" t="s">
        <v>402</v>
      </c>
      <c r="B147" s="2" t="s">
        <v>363</v>
      </c>
      <c r="C147">
        <v>8</v>
      </c>
      <c r="D147" t="s">
        <v>147</v>
      </c>
      <c r="E147">
        <v>8109</v>
      </c>
      <c r="F147" t="s">
        <v>379</v>
      </c>
      <c r="G147">
        <v>2</v>
      </c>
      <c r="H147">
        <v>43</v>
      </c>
      <c r="I147" s="1">
        <v>8.7337303161621094</v>
      </c>
      <c r="J147" s="1">
        <v>57.674400329589844</v>
      </c>
      <c r="K147" s="1">
        <v>40</v>
      </c>
      <c r="L147" s="1">
        <v>2.3255999088287354</v>
      </c>
      <c r="M147" s="1">
        <v>10.834190368652344</v>
      </c>
      <c r="N147" s="1">
        <v>21</v>
      </c>
      <c r="O147" s="1">
        <v>0</v>
      </c>
      <c r="P147" s="1">
        <v>13.420999999999999</v>
      </c>
      <c r="Q147" s="1">
        <v>731</v>
      </c>
      <c r="R147" s="1">
        <v>23</v>
      </c>
      <c r="S147" s="1">
        <v>0.39500000000000002</v>
      </c>
      <c r="T147" s="1">
        <v>1.4276610900000002</v>
      </c>
      <c r="U147" s="1">
        <v>1.4930000000000001</v>
      </c>
      <c r="V147" s="1">
        <v>0.17704573273658752</v>
      </c>
      <c r="W147" s="1">
        <v>155</v>
      </c>
      <c r="X147" s="1">
        <v>640</v>
      </c>
      <c r="Y147" s="1">
        <v>1</v>
      </c>
      <c r="Z147" s="1">
        <v>388.51479411764706</v>
      </c>
      <c r="AA147" s="1">
        <v>9.5090000000000003</v>
      </c>
      <c r="AB147">
        <f t="shared" si="12"/>
        <v>45.220317593858454</v>
      </c>
      <c r="AC147">
        <f t="shared" si="17"/>
        <v>18.359781121751027</v>
      </c>
      <c r="AD147">
        <f t="shared" si="13"/>
        <v>2.2808732486151841E-3</v>
      </c>
      <c r="AE147">
        <f t="shared" si="14"/>
        <v>0.51111111111111107</v>
      </c>
      <c r="AF147">
        <f t="shared" si="15"/>
        <v>0.33437811925789346</v>
      </c>
      <c r="AG147">
        <f t="shared" si="16"/>
        <v>4.9727370165999032</v>
      </c>
    </row>
    <row r="148" spans="1:33" x14ac:dyDescent="0.2">
      <c r="A148" t="s">
        <v>402</v>
      </c>
      <c r="B148" s="2" t="s">
        <v>363</v>
      </c>
      <c r="C148">
        <v>8</v>
      </c>
      <c r="D148" t="s">
        <v>148</v>
      </c>
      <c r="E148">
        <v>8110</v>
      </c>
      <c r="F148" t="s">
        <v>379</v>
      </c>
      <c r="G148">
        <v>5</v>
      </c>
      <c r="H148">
        <v>633</v>
      </c>
      <c r="I148" s="1">
        <v>10.980299949645996</v>
      </c>
      <c r="J148" s="1">
        <v>39.315399169921875</v>
      </c>
      <c r="K148" s="1">
        <v>48.755199432373047</v>
      </c>
      <c r="L148" s="1">
        <v>11.929500579833984</v>
      </c>
      <c r="M148" s="1">
        <v>12.862129211425781</v>
      </c>
      <c r="N148" s="1">
        <v>968</v>
      </c>
      <c r="O148" s="1">
        <v>1</v>
      </c>
      <c r="P148" s="1">
        <v>171.624</v>
      </c>
      <c r="Q148" s="1">
        <v>92</v>
      </c>
      <c r="R148" s="1">
        <v>17</v>
      </c>
      <c r="S148" s="1">
        <v>7.1230000000000002</v>
      </c>
      <c r="T148" s="1">
        <v>102.00030409999999</v>
      </c>
      <c r="U148" s="1">
        <v>55.12</v>
      </c>
      <c r="V148" s="1">
        <v>9.4350748062133789</v>
      </c>
      <c r="W148" s="1">
        <v>1607</v>
      </c>
      <c r="X148" s="1">
        <v>9562</v>
      </c>
      <c r="Y148" s="1">
        <v>18</v>
      </c>
      <c r="Z148" s="1">
        <v>383.71003154574129</v>
      </c>
      <c r="AA148" s="1">
        <v>125.986</v>
      </c>
      <c r="AB148">
        <f t="shared" si="12"/>
        <v>50.243677868969563</v>
      </c>
      <c r="AC148">
        <f t="shared" si="17"/>
        <v>1865.4782608695652</v>
      </c>
      <c r="AD148">
        <f t="shared" si="13"/>
        <v>0.10513739545997611</v>
      </c>
      <c r="AE148">
        <f t="shared" si="14"/>
        <v>0.37777777777777777</v>
      </c>
      <c r="AF148">
        <f t="shared" si="15"/>
        <v>0.54729707286252016</v>
      </c>
      <c r="AG148">
        <f t="shared" si="16"/>
        <v>3.2327600945043486</v>
      </c>
    </row>
    <row r="149" spans="1:33" x14ac:dyDescent="0.2">
      <c r="A149" t="s">
        <v>402</v>
      </c>
      <c r="B149" s="2" t="s">
        <v>363</v>
      </c>
      <c r="C149">
        <v>8</v>
      </c>
      <c r="D149" t="s">
        <v>149</v>
      </c>
      <c r="E149">
        <v>8111</v>
      </c>
      <c r="F149" t="s">
        <v>379</v>
      </c>
      <c r="G149">
        <v>4</v>
      </c>
      <c r="H149">
        <v>246</v>
      </c>
      <c r="I149" s="1">
        <v>9.5861196517944336</v>
      </c>
      <c r="J149" s="1">
        <v>49.473701477050781</v>
      </c>
      <c r="K149" s="1">
        <v>45.263202667236328</v>
      </c>
      <c r="L149" s="1">
        <v>5.2631998062133789</v>
      </c>
      <c r="M149" s="1">
        <v>12.214359283447266</v>
      </c>
      <c r="N149" s="1">
        <v>150</v>
      </c>
      <c r="O149" s="1">
        <v>1</v>
      </c>
      <c r="P149" s="1">
        <v>56.226999999999997</v>
      </c>
      <c r="Q149" s="1">
        <v>495</v>
      </c>
      <c r="R149" s="1">
        <v>24</v>
      </c>
      <c r="S149" s="1">
        <v>2.2320000000000002</v>
      </c>
      <c r="T149" s="1">
        <v>10.399552359999999</v>
      </c>
      <c r="U149" s="1">
        <v>10.997</v>
      </c>
      <c r="V149" s="1">
        <v>1.5023958683013916</v>
      </c>
      <c r="W149" s="1">
        <v>630</v>
      </c>
      <c r="X149" s="1">
        <v>3529</v>
      </c>
      <c r="Y149" s="1">
        <v>5</v>
      </c>
      <c r="Z149" s="1">
        <v>248.51990502793296</v>
      </c>
      <c r="AA149" s="1">
        <v>40.223999999999997</v>
      </c>
      <c r="AB149">
        <f t="shared" si="12"/>
        <v>61.157517899761338</v>
      </c>
      <c r="AC149">
        <f t="shared" si="17"/>
        <v>113.58989898989898</v>
      </c>
      <c r="AD149">
        <f t="shared" si="13"/>
        <v>1.6291951775822745E-2</v>
      </c>
      <c r="AE149">
        <f t="shared" si="14"/>
        <v>0.53333333333333333</v>
      </c>
      <c r="AF149">
        <f t="shared" si="15"/>
        <v>0.41516343866289696</v>
      </c>
      <c r="AG149">
        <f t="shared" si="16"/>
        <v>4.1955146271912449</v>
      </c>
    </row>
    <row r="150" spans="1:33" x14ac:dyDescent="0.2">
      <c r="A150" t="s">
        <v>402</v>
      </c>
      <c r="B150" s="2" t="s">
        <v>363</v>
      </c>
      <c r="C150">
        <v>8</v>
      </c>
      <c r="D150" t="s">
        <v>150</v>
      </c>
      <c r="E150">
        <v>8112</v>
      </c>
      <c r="F150" t="s">
        <v>379</v>
      </c>
      <c r="G150">
        <v>5</v>
      </c>
      <c r="H150">
        <v>311</v>
      </c>
      <c r="I150" s="1">
        <v>11.084600448608398</v>
      </c>
      <c r="J150" s="1">
        <v>35.714302062988281</v>
      </c>
      <c r="K150" s="1">
        <v>52.264797210693359</v>
      </c>
      <c r="L150" s="1">
        <v>12.020899772644043</v>
      </c>
      <c r="M150" s="1">
        <v>23.164699554443359</v>
      </c>
      <c r="N150" s="1">
        <v>697</v>
      </c>
      <c r="O150" s="1">
        <v>4</v>
      </c>
      <c r="P150" s="1">
        <v>85.11</v>
      </c>
      <c r="Q150" s="1">
        <v>54</v>
      </c>
      <c r="R150" s="1">
        <v>18</v>
      </c>
      <c r="S150" s="1">
        <v>2.4470000000000001</v>
      </c>
      <c r="T150" s="1">
        <v>11.875370650000001</v>
      </c>
      <c r="U150" s="1">
        <v>11.644</v>
      </c>
      <c r="V150" s="1">
        <v>1.6519505977630615</v>
      </c>
      <c r="W150" s="1">
        <v>787</v>
      </c>
      <c r="X150" s="1">
        <v>3119</v>
      </c>
      <c r="Y150" s="1">
        <v>9</v>
      </c>
      <c r="Z150" s="1">
        <v>381.8838657407407</v>
      </c>
      <c r="AA150" s="1">
        <v>62.902999999999999</v>
      </c>
      <c r="AB150">
        <f t="shared" si="12"/>
        <v>49.441203122267616</v>
      </c>
      <c r="AC150">
        <f t="shared" si="17"/>
        <v>1576.1111111111111</v>
      </c>
      <c r="AD150">
        <f t="shared" si="13"/>
        <v>7.5703269251656352E-2</v>
      </c>
      <c r="AE150">
        <f t="shared" si="14"/>
        <v>0.4</v>
      </c>
      <c r="AF150">
        <f t="shared" si="15"/>
        <v>0.55718216734992165</v>
      </c>
      <c r="AG150">
        <f t="shared" si="16"/>
        <v>2.891465608720742</v>
      </c>
    </row>
    <row r="151" spans="1:33" x14ac:dyDescent="0.2">
      <c r="A151" t="s">
        <v>402</v>
      </c>
      <c r="B151" s="2" t="s">
        <v>363</v>
      </c>
      <c r="C151">
        <v>8</v>
      </c>
      <c r="D151" t="s">
        <v>151</v>
      </c>
      <c r="E151">
        <v>8201</v>
      </c>
      <c r="F151" t="s">
        <v>379</v>
      </c>
      <c r="G151">
        <v>3</v>
      </c>
      <c r="H151">
        <v>111</v>
      </c>
      <c r="I151" s="1">
        <v>8.89208984375</v>
      </c>
      <c r="J151" s="1">
        <v>55.043201446533203</v>
      </c>
      <c r="K151" s="1">
        <v>39.193099975585938</v>
      </c>
      <c r="L151" s="1">
        <v>5.763700008392334</v>
      </c>
      <c r="M151" s="1">
        <v>23.629199981689453</v>
      </c>
      <c r="N151" s="1">
        <v>101</v>
      </c>
      <c r="O151" s="1">
        <v>1</v>
      </c>
      <c r="P151" s="1">
        <v>25.779</v>
      </c>
      <c r="Q151" s="1">
        <v>561</v>
      </c>
      <c r="R151" s="1">
        <v>36</v>
      </c>
      <c r="S151" s="1">
        <v>0.9</v>
      </c>
      <c r="T151" s="1">
        <v>2.0088097500000002</v>
      </c>
      <c r="U151" s="1">
        <v>3.2810000000000001</v>
      </c>
      <c r="V151" s="1">
        <v>0.82801520824432373</v>
      </c>
      <c r="W151" s="1">
        <v>324</v>
      </c>
      <c r="X151" s="1">
        <v>1714</v>
      </c>
      <c r="Y151" s="1">
        <v>3</v>
      </c>
      <c r="Z151" s="1">
        <v>250.88371568627451</v>
      </c>
      <c r="AA151" s="1">
        <v>17.814</v>
      </c>
      <c r="AB151">
        <f t="shared" si="12"/>
        <v>62.310542270124621</v>
      </c>
      <c r="AC151">
        <f t="shared" si="17"/>
        <v>45.951871657754012</v>
      </c>
      <c r="AD151">
        <f t="shared" si="13"/>
        <v>1.0969914195720647E-2</v>
      </c>
      <c r="AE151">
        <f t="shared" si="14"/>
        <v>0.8</v>
      </c>
      <c r="AF151">
        <f t="shared" si="15"/>
        <v>0.34938666580138461</v>
      </c>
      <c r="AG151">
        <f t="shared" si="16"/>
        <v>4.7233647716642775</v>
      </c>
    </row>
    <row r="152" spans="1:33" x14ac:dyDescent="0.2">
      <c r="A152" t="s">
        <v>402</v>
      </c>
      <c r="B152" s="2" t="s">
        <v>363</v>
      </c>
      <c r="C152">
        <v>8</v>
      </c>
      <c r="D152" t="s">
        <v>152</v>
      </c>
      <c r="E152">
        <v>8202</v>
      </c>
      <c r="F152" t="s">
        <v>379</v>
      </c>
      <c r="G152">
        <v>4</v>
      </c>
      <c r="H152">
        <v>177</v>
      </c>
      <c r="I152" s="1">
        <v>9.7965497970581055</v>
      </c>
      <c r="J152" s="1">
        <v>48.924697875976562</v>
      </c>
      <c r="K152" s="1">
        <v>45.698898315429688</v>
      </c>
      <c r="L152" s="1">
        <v>5.3762998580932617</v>
      </c>
      <c r="M152" s="1">
        <v>15.045259475708008</v>
      </c>
      <c r="N152" s="1">
        <v>71</v>
      </c>
      <c r="O152" s="1">
        <v>0</v>
      </c>
      <c r="P152" s="1">
        <v>42.392000000000003</v>
      </c>
      <c r="Q152" s="1">
        <v>956</v>
      </c>
      <c r="R152" s="1">
        <v>18</v>
      </c>
      <c r="S152" s="1">
        <v>1.7769999999999999</v>
      </c>
      <c r="T152" s="1">
        <v>49.480412899999997</v>
      </c>
      <c r="U152" s="1">
        <v>14.411</v>
      </c>
      <c r="V152" s="1">
        <v>2.2411866188049316</v>
      </c>
      <c r="W152" s="1">
        <v>490</v>
      </c>
      <c r="X152" s="1">
        <v>2185</v>
      </c>
      <c r="Y152" s="1">
        <v>9</v>
      </c>
      <c r="Z152" s="1">
        <v>264.37425409836067</v>
      </c>
      <c r="AA152" s="1">
        <v>29.861000000000001</v>
      </c>
      <c r="AB152">
        <f t="shared" si="12"/>
        <v>59.274639161448043</v>
      </c>
      <c r="AC152">
        <f t="shared" si="17"/>
        <v>44.343096234309627</v>
      </c>
      <c r="AD152">
        <f t="shared" si="13"/>
        <v>7.7115238405560983E-3</v>
      </c>
      <c r="AE152">
        <f t="shared" si="14"/>
        <v>0.4</v>
      </c>
      <c r="AF152">
        <f t="shared" si="15"/>
        <v>0.43510698533450826</v>
      </c>
      <c r="AG152">
        <f t="shared" si="16"/>
        <v>4.1434827335327249</v>
      </c>
    </row>
    <row r="153" spans="1:33" x14ac:dyDescent="0.2">
      <c r="A153" t="s">
        <v>402</v>
      </c>
      <c r="B153" s="2" t="s">
        <v>363</v>
      </c>
      <c r="C153">
        <v>8</v>
      </c>
      <c r="D153" t="s">
        <v>153</v>
      </c>
      <c r="E153">
        <v>8203</v>
      </c>
      <c r="F153" t="s">
        <v>379</v>
      </c>
      <c r="G153">
        <v>4</v>
      </c>
      <c r="H153">
        <v>173</v>
      </c>
      <c r="I153" s="1">
        <v>8.3573999404907227</v>
      </c>
      <c r="J153" s="1">
        <v>58.725799560546875</v>
      </c>
      <c r="K153" s="1">
        <v>37.673099517822266</v>
      </c>
      <c r="L153" s="1">
        <v>3.601099967956543</v>
      </c>
      <c r="M153" s="1">
        <v>25.253400802612305</v>
      </c>
      <c r="N153" s="1">
        <v>114</v>
      </c>
      <c r="O153" s="1">
        <v>3</v>
      </c>
      <c r="P153" s="1">
        <v>33.856999999999999</v>
      </c>
      <c r="Q153" s="1">
        <v>760</v>
      </c>
      <c r="R153" s="1">
        <v>25</v>
      </c>
      <c r="S153" s="1">
        <v>1.734</v>
      </c>
      <c r="T153" s="1">
        <v>3.8236880899999997</v>
      </c>
      <c r="U153" s="1">
        <v>5.0359999999999996</v>
      </c>
      <c r="V153" s="1">
        <v>0.56226456165313721</v>
      </c>
      <c r="W153" s="1">
        <v>457</v>
      </c>
      <c r="X153" s="1">
        <v>2901</v>
      </c>
      <c r="Y153" s="1">
        <v>6</v>
      </c>
      <c r="Z153" s="1">
        <v>240.626376146789</v>
      </c>
      <c r="AA153" s="1">
        <v>23.43</v>
      </c>
      <c r="AB153">
        <f t="shared" si="12"/>
        <v>73.836961160904821</v>
      </c>
      <c r="AC153">
        <f t="shared" si="17"/>
        <v>44.548684210526318</v>
      </c>
      <c r="AD153">
        <f t="shared" si="13"/>
        <v>1.2381883349625285E-2</v>
      </c>
      <c r="AE153">
        <f t="shared" si="14"/>
        <v>0.55555555555555558</v>
      </c>
      <c r="AF153">
        <f t="shared" si="15"/>
        <v>0.29871135487039097</v>
      </c>
      <c r="AG153">
        <f t="shared" si="16"/>
        <v>5.0723835268791877</v>
      </c>
    </row>
    <row r="154" spans="1:33" x14ac:dyDescent="0.2">
      <c r="A154" t="s">
        <v>402</v>
      </c>
      <c r="B154" s="2" t="s">
        <v>363</v>
      </c>
      <c r="C154">
        <v>8</v>
      </c>
      <c r="D154" t="s">
        <v>154</v>
      </c>
      <c r="E154">
        <v>8204</v>
      </c>
      <c r="F154" t="s">
        <v>379</v>
      </c>
      <c r="G154">
        <v>1</v>
      </c>
      <c r="H154">
        <v>26</v>
      </c>
      <c r="I154" s="1">
        <v>7.9833297729492188</v>
      </c>
      <c r="J154" s="1">
        <v>64.743598937988281</v>
      </c>
      <c r="K154" s="1">
        <v>32.692302703857422</v>
      </c>
      <c r="L154" s="1">
        <v>2.5641000270843506</v>
      </c>
      <c r="M154" s="1">
        <v>11.695280075073242</v>
      </c>
      <c r="N154" s="1">
        <v>5</v>
      </c>
      <c r="O154" s="1">
        <v>0</v>
      </c>
      <c r="P154" s="1">
        <v>5.032</v>
      </c>
      <c r="Q154" s="1">
        <v>962</v>
      </c>
      <c r="R154" s="1">
        <v>23</v>
      </c>
      <c r="S154" s="1">
        <v>0.24</v>
      </c>
      <c r="T154" s="1">
        <v>0.35957918999999999</v>
      </c>
      <c r="U154" s="1">
        <v>0.48499999999999999</v>
      </c>
      <c r="V154" s="1">
        <v>6.8047426640987396E-2</v>
      </c>
      <c r="W154" s="1">
        <v>86</v>
      </c>
      <c r="X154" s="1">
        <v>322</v>
      </c>
      <c r="Y154" s="1">
        <v>1</v>
      </c>
      <c r="Z154" s="1">
        <v>223.99951999999999</v>
      </c>
      <c r="AA154" s="1">
        <v>3.528</v>
      </c>
      <c r="AB154">
        <f t="shared" si="12"/>
        <v>73.696145124716551</v>
      </c>
      <c r="AC154">
        <f t="shared" si="17"/>
        <v>5.2307692307692308</v>
      </c>
      <c r="AD154">
        <f t="shared" si="13"/>
        <v>5.4306505919409149E-4</v>
      </c>
      <c r="AE154">
        <f t="shared" si="14"/>
        <v>0.51111111111111107</v>
      </c>
      <c r="AF154">
        <f t="shared" si="15"/>
        <v>0.26325880202691121</v>
      </c>
      <c r="AG154">
        <f t="shared" si="16"/>
        <v>5.6427213109168033</v>
      </c>
    </row>
    <row r="155" spans="1:33" x14ac:dyDescent="0.2">
      <c r="A155" t="s">
        <v>402</v>
      </c>
      <c r="B155" s="2" t="s">
        <v>363</v>
      </c>
      <c r="C155">
        <v>8</v>
      </c>
      <c r="D155" t="s">
        <v>155</v>
      </c>
      <c r="E155">
        <v>8205</v>
      </c>
      <c r="F155" t="s">
        <v>379</v>
      </c>
      <c r="G155">
        <v>4</v>
      </c>
      <c r="H155">
        <v>133</v>
      </c>
      <c r="I155" s="1">
        <v>9.1514196395874023</v>
      </c>
      <c r="J155" s="1">
        <v>52.130298614501953</v>
      </c>
      <c r="K155" s="1">
        <v>42.857097625732422</v>
      </c>
      <c r="L155" s="1">
        <v>5.0124998092651367</v>
      </c>
      <c r="M155" s="1">
        <v>28.415718078613281</v>
      </c>
      <c r="N155" s="1">
        <v>151</v>
      </c>
      <c r="O155" s="1">
        <v>1</v>
      </c>
      <c r="P155" s="1">
        <v>30.425999999999998</v>
      </c>
      <c r="Q155" s="1">
        <v>994</v>
      </c>
      <c r="R155" s="1">
        <v>31</v>
      </c>
      <c r="S155" s="1">
        <v>1.3759999999999999</v>
      </c>
      <c r="T155" s="1">
        <v>4.2746432499999996</v>
      </c>
      <c r="U155" s="1">
        <v>5.8040000000000003</v>
      </c>
      <c r="V155" s="1">
        <v>0.62542450428009033</v>
      </c>
      <c r="W155" s="1">
        <v>491</v>
      </c>
      <c r="X155" s="1">
        <v>2649</v>
      </c>
      <c r="Y155" s="1">
        <v>5</v>
      </c>
      <c r="Z155" s="1">
        <v>267.37167213114753</v>
      </c>
      <c r="AA155" s="1">
        <v>21.381</v>
      </c>
      <c r="AB155">
        <f t="shared" si="12"/>
        <v>62.204761236611944</v>
      </c>
      <c r="AC155">
        <f t="shared" si="17"/>
        <v>30.609657947686117</v>
      </c>
      <c r="AD155">
        <f t="shared" si="13"/>
        <v>1.640056478766156E-2</v>
      </c>
      <c r="AE155">
        <f t="shared" si="14"/>
        <v>0.68888888888888888</v>
      </c>
      <c r="AF155">
        <f t="shared" si="15"/>
        <v>0.37396468374716008</v>
      </c>
      <c r="AG155">
        <f t="shared" si="16"/>
        <v>4.4472939952662864</v>
      </c>
    </row>
    <row r="156" spans="1:33" x14ac:dyDescent="0.2">
      <c r="A156" t="s">
        <v>402</v>
      </c>
      <c r="B156" s="2" t="s">
        <v>363</v>
      </c>
      <c r="C156">
        <v>8</v>
      </c>
      <c r="D156" t="s">
        <v>156</v>
      </c>
      <c r="E156">
        <v>8206</v>
      </c>
      <c r="F156" t="s">
        <v>379</v>
      </c>
      <c r="G156">
        <v>3</v>
      </c>
      <c r="H156">
        <v>96</v>
      </c>
      <c r="I156" s="1">
        <v>8.5927600860595703</v>
      </c>
      <c r="J156" s="1">
        <v>59.574501037597656</v>
      </c>
      <c r="K156" s="1">
        <v>36.170200347900391</v>
      </c>
      <c r="L156" s="1">
        <v>4.2553000450134277</v>
      </c>
      <c r="M156" s="1">
        <v>32.088088989257812</v>
      </c>
      <c r="N156" s="1">
        <v>60</v>
      </c>
      <c r="O156" s="1">
        <v>4</v>
      </c>
      <c r="P156" s="1">
        <v>21.068000000000001</v>
      </c>
      <c r="Q156" s="1">
        <v>599</v>
      </c>
      <c r="R156" s="1">
        <v>32</v>
      </c>
      <c r="S156" s="1">
        <v>0.68899999999999995</v>
      </c>
      <c r="T156" s="1">
        <v>1.75127605</v>
      </c>
      <c r="U156" s="1">
        <v>3.8109999999999999</v>
      </c>
      <c r="V156" s="1">
        <v>0.33137816190719604</v>
      </c>
      <c r="W156" s="1">
        <v>268</v>
      </c>
      <c r="X156" s="1">
        <v>1410</v>
      </c>
      <c r="Y156" s="1">
        <v>3</v>
      </c>
      <c r="Z156" s="1">
        <v>268.37332000000004</v>
      </c>
      <c r="AA156" s="1">
        <v>14.384</v>
      </c>
      <c r="AB156">
        <f t="shared" si="12"/>
        <v>66.74082313681869</v>
      </c>
      <c r="AC156">
        <f t="shared" si="17"/>
        <v>35.171953255425713</v>
      </c>
      <c r="AD156">
        <f t="shared" si="13"/>
        <v>6.5167807103290974E-3</v>
      </c>
      <c r="AE156">
        <f t="shared" si="14"/>
        <v>0.71111111111111114</v>
      </c>
      <c r="AF156">
        <f t="shared" si="15"/>
        <v>0.32101764583411196</v>
      </c>
      <c r="AG156">
        <f t="shared" si="16"/>
        <v>5.1528193289674249</v>
      </c>
    </row>
    <row r="157" spans="1:33" x14ac:dyDescent="0.2">
      <c r="A157" t="s">
        <v>402</v>
      </c>
      <c r="B157" s="2" t="s">
        <v>363</v>
      </c>
      <c r="C157">
        <v>8</v>
      </c>
      <c r="D157" t="s">
        <v>157</v>
      </c>
      <c r="E157">
        <v>8207</v>
      </c>
      <c r="F157" t="s">
        <v>379</v>
      </c>
      <c r="G157">
        <v>2</v>
      </c>
      <c r="H157">
        <v>48</v>
      </c>
      <c r="I157" s="1">
        <v>8.0625</v>
      </c>
      <c r="J157" s="1">
        <v>60.335201263427734</v>
      </c>
      <c r="K157" s="1">
        <v>38.547500610351562</v>
      </c>
      <c r="L157" s="1">
        <v>1.1172999143600464</v>
      </c>
      <c r="M157" s="1">
        <v>15.341390609741211</v>
      </c>
      <c r="N157" s="1">
        <v>13</v>
      </c>
      <c r="O157" s="1">
        <v>0</v>
      </c>
      <c r="P157" s="1">
        <v>11.063000000000001</v>
      </c>
      <c r="Q157" s="1">
        <v>624</v>
      </c>
      <c r="R157" s="1">
        <v>25</v>
      </c>
      <c r="S157" s="1">
        <v>0.35899999999999999</v>
      </c>
      <c r="T157" s="1">
        <v>0.60558206000000003</v>
      </c>
      <c r="U157" s="1">
        <v>0.74399999999999999</v>
      </c>
      <c r="V157" s="1">
        <v>0.11783215403556824</v>
      </c>
      <c r="W157" s="1">
        <v>145</v>
      </c>
      <c r="X157" s="1">
        <v>274</v>
      </c>
      <c r="Y157" s="1">
        <v>1</v>
      </c>
      <c r="Z157" s="1">
        <v>205.10391666666666</v>
      </c>
      <c r="AA157" s="1">
        <v>7.44</v>
      </c>
      <c r="AB157">
        <f t="shared" si="12"/>
        <v>64.516129032258064</v>
      </c>
      <c r="AC157">
        <f t="shared" si="17"/>
        <v>17.729166666666668</v>
      </c>
      <c r="AD157">
        <f t="shared" si="13"/>
        <v>1.4119691539046378E-3</v>
      </c>
      <c r="AE157">
        <f t="shared" si="14"/>
        <v>0.55555555555555558</v>
      </c>
      <c r="AF157">
        <f t="shared" si="15"/>
        <v>0.27076217145247944</v>
      </c>
      <c r="AG157">
        <f t="shared" si="16"/>
        <v>5.2249148000699037</v>
      </c>
    </row>
    <row r="158" spans="1:33" x14ac:dyDescent="0.2">
      <c r="A158" t="s">
        <v>402</v>
      </c>
      <c r="B158" s="2" t="s">
        <v>363</v>
      </c>
      <c r="C158">
        <v>8</v>
      </c>
      <c r="D158" t="s">
        <v>158</v>
      </c>
      <c r="E158">
        <v>8301</v>
      </c>
      <c r="F158" t="s">
        <v>379</v>
      </c>
      <c r="G158">
        <v>5</v>
      </c>
      <c r="H158">
        <v>1026</v>
      </c>
      <c r="I158" s="1">
        <v>9.7183799743652344</v>
      </c>
      <c r="J158" s="1">
        <v>49.103702545166016</v>
      </c>
      <c r="K158" s="1">
        <v>42.712398529052734</v>
      </c>
      <c r="L158" s="1">
        <v>8.1838998794555664</v>
      </c>
      <c r="M158" s="1">
        <v>12.857879638671875</v>
      </c>
      <c r="N158" s="1">
        <v>1749</v>
      </c>
      <c r="O158" s="1">
        <v>7</v>
      </c>
      <c r="P158" s="1">
        <v>201.477</v>
      </c>
      <c r="Q158" s="1">
        <v>1748</v>
      </c>
      <c r="R158" s="1">
        <v>22</v>
      </c>
      <c r="S158" s="1">
        <v>11.237</v>
      </c>
      <c r="T158" s="1">
        <v>70.996803209999996</v>
      </c>
      <c r="U158" s="1">
        <v>81.977000000000004</v>
      </c>
      <c r="V158" s="1">
        <v>8.8424892425537109</v>
      </c>
      <c r="W158" s="1">
        <v>2286</v>
      </c>
      <c r="X158" s="1">
        <v>14708</v>
      </c>
      <c r="Y158" s="1">
        <v>35</v>
      </c>
      <c r="Z158" s="1">
        <v>305.73589293361886</v>
      </c>
      <c r="AA158" s="1">
        <v>142.864</v>
      </c>
      <c r="AB158">
        <f t="shared" si="12"/>
        <v>71.816552805465335</v>
      </c>
      <c r="AC158">
        <f t="shared" si="17"/>
        <v>115.26144164759725</v>
      </c>
      <c r="AD158">
        <f t="shared" si="13"/>
        <v>0.18996415770609318</v>
      </c>
      <c r="AE158">
        <f t="shared" si="14"/>
        <v>0.48888888888888887</v>
      </c>
      <c r="AF158">
        <f t="shared" si="15"/>
        <v>0.42769842937294</v>
      </c>
      <c r="AG158">
        <f t="shared" si="16"/>
        <v>4.1604479262808596</v>
      </c>
    </row>
    <row r="159" spans="1:33" x14ac:dyDescent="0.2">
      <c r="A159" t="s">
        <v>402</v>
      </c>
      <c r="B159" s="2" t="s">
        <v>363</v>
      </c>
      <c r="C159">
        <v>8</v>
      </c>
      <c r="D159" t="s">
        <v>159</v>
      </c>
      <c r="E159">
        <v>8302</v>
      </c>
      <c r="F159" t="s">
        <v>379</v>
      </c>
      <c r="G159">
        <v>1</v>
      </c>
      <c r="H159">
        <v>18</v>
      </c>
      <c r="I159" s="1">
        <v>7.2894701957702637</v>
      </c>
      <c r="J159" s="1">
        <v>68.794296264648438</v>
      </c>
      <c r="K159" s="1">
        <v>30.496498107910156</v>
      </c>
      <c r="L159" s="1">
        <v>0.70920002460479736</v>
      </c>
      <c r="M159" s="1">
        <v>31.244918823242188</v>
      </c>
      <c r="N159" s="1">
        <v>4</v>
      </c>
      <c r="O159" s="1">
        <v>0</v>
      </c>
      <c r="P159" s="1">
        <v>3.7250000000000001</v>
      </c>
      <c r="Q159" s="1">
        <v>1884</v>
      </c>
      <c r="R159" s="1">
        <v>29</v>
      </c>
      <c r="S159" s="1">
        <v>0.13100000000000001</v>
      </c>
      <c r="T159" s="1">
        <v>0.19085743999999999</v>
      </c>
      <c r="U159" s="1">
        <v>0.27100000000000002</v>
      </c>
      <c r="V159" s="1">
        <v>5.5009279400110245E-2</v>
      </c>
      <c r="W159" s="1">
        <v>61</v>
      </c>
      <c r="X159" s="1">
        <v>227</v>
      </c>
      <c r="Y159" s="1">
        <v>1</v>
      </c>
      <c r="Z159" s="1">
        <v>269.23893023255818</v>
      </c>
      <c r="AA159" s="1">
        <v>2.5190000000000001</v>
      </c>
      <c r="AB159">
        <f t="shared" si="12"/>
        <v>71.456927352123856</v>
      </c>
      <c r="AC159">
        <f t="shared" si="17"/>
        <v>1.977176220806794</v>
      </c>
      <c r="AD159">
        <f t="shared" si="13"/>
        <v>4.3445204735527318E-4</v>
      </c>
      <c r="AE159">
        <f t="shared" si="14"/>
        <v>0.64444444444444449</v>
      </c>
      <c r="AF159">
        <f t="shared" si="15"/>
        <v>0.19749816281966384</v>
      </c>
      <c r="AG159">
        <f t="shared" si="16"/>
        <v>6.026626720883578</v>
      </c>
    </row>
    <row r="160" spans="1:33" x14ac:dyDescent="0.2">
      <c r="A160" t="s">
        <v>402</v>
      </c>
      <c r="B160" s="2" t="s">
        <v>363</v>
      </c>
      <c r="C160">
        <v>8</v>
      </c>
      <c r="D160" t="s">
        <v>160</v>
      </c>
      <c r="E160">
        <v>8303</v>
      </c>
      <c r="F160" t="s">
        <v>379</v>
      </c>
      <c r="G160">
        <v>4</v>
      </c>
      <c r="H160">
        <v>104</v>
      </c>
      <c r="I160" s="1">
        <v>9.0880298614501953</v>
      </c>
      <c r="J160" s="1">
        <v>49.714298248291016</v>
      </c>
      <c r="K160" s="1">
        <v>44.285697937011719</v>
      </c>
      <c r="L160" s="1">
        <v>6</v>
      </c>
      <c r="M160" s="1">
        <v>11.640450477600098</v>
      </c>
      <c r="N160" s="1">
        <v>92</v>
      </c>
      <c r="O160" s="1">
        <v>0</v>
      </c>
      <c r="P160" s="1">
        <v>30.372</v>
      </c>
      <c r="Q160" s="1">
        <v>640</v>
      </c>
      <c r="R160" s="1">
        <v>26</v>
      </c>
      <c r="S160" s="1">
        <v>1.2470000000000001</v>
      </c>
      <c r="T160" s="1">
        <v>3.6620525900000001</v>
      </c>
      <c r="U160" s="1">
        <v>4.1369999999999996</v>
      </c>
      <c r="V160" s="1">
        <v>0.55796068906784058</v>
      </c>
      <c r="W160" s="1">
        <v>294</v>
      </c>
      <c r="X160" s="1">
        <v>1638</v>
      </c>
      <c r="Y160" s="1">
        <v>3</v>
      </c>
      <c r="Z160" s="1">
        <v>320.3174716981132</v>
      </c>
      <c r="AA160" s="1">
        <v>21.204000000000001</v>
      </c>
      <c r="AB160">
        <f t="shared" si="12"/>
        <v>49.047349556687422</v>
      </c>
      <c r="AC160">
        <f t="shared" si="17"/>
        <v>47.456249999999997</v>
      </c>
      <c r="AD160">
        <f t="shared" si="13"/>
        <v>9.9923970891712833E-3</v>
      </c>
      <c r="AE160">
        <f t="shared" si="14"/>
        <v>0.57777777777777772</v>
      </c>
      <c r="AF160">
        <f t="shared" si="15"/>
        <v>0.36795690859118896</v>
      </c>
      <c r="AG160">
        <f t="shared" si="16"/>
        <v>4.2183172200909276</v>
      </c>
    </row>
    <row r="161" spans="1:33" x14ac:dyDescent="0.2">
      <c r="A161" t="s">
        <v>402</v>
      </c>
      <c r="B161" s="2" t="s">
        <v>363</v>
      </c>
      <c r="C161">
        <v>8</v>
      </c>
      <c r="D161" t="s">
        <v>161</v>
      </c>
      <c r="E161">
        <v>8304</v>
      </c>
      <c r="F161" t="s">
        <v>379</v>
      </c>
      <c r="G161">
        <v>3</v>
      </c>
      <c r="H161">
        <v>88</v>
      </c>
      <c r="I161" s="1">
        <v>8.7250900268554688</v>
      </c>
      <c r="J161" s="1">
        <v>54.366199493408203</v>
      </c>
      <c r="K161" s="1">
        <v>41.126800537109375</v>
      </c>
      <c r="L161" s="1">
        <v>4.5069999694824219</v>
      </c>
      <c r="M161" s="1">
        <v>7.1462802886962891</v>
      </c>
      <c r="N161" s="1">
        <v>56</v>
      </c>
      <c r="O161" s="1">
        <v>0</v>
      </c>
      <c r="P161" s="1">
        <v>20.51</v>
      </c>
      <c r="Q161" s="1">
        <v>340</v>
      </c>
      <c r="R161" s="1">
        <v>21</v>
      </c>
      <c r="S161" s="1">
        <v>0.89300000000000002</v>
      </c>
      <c r="T161" s="1">
        <v>1.9451935200000001</v>
      </c>
      <c r="U161" s="1">
        <v>5.032</v>
      </c>
      <c r="V161" s="1">
        <v>0.43493902683258057</v>
      </c>
      <c r="W161" s="1">
        <v>345</v>
      </c>
      <c r="X161" s="1">
        <v>1826</v>
      </c>
      <c r="Y161" s="1">
        <v>5</v>
      </c>
      <c r="Z161" s="1">
        <v>272.81816190476189</v>
      </c>
      <c r="AA161" s="1">
        <v>14.367000000000001</v>
      </c>
      <c r="AB161">
        <f t="shared" si="12"/>
        <v>61.251479084011969</v>
      </c>
      <c r="AC161">
        <f t="shared" si="17"/>
        <v>60.323529411764703</v>
      </c>
      <c r="AD161">
        <f t="shared" si="13"/>
        <v>6.082328662973824E-3</v>
      </c>
      <c r="AE161">
        <f t="shared" si="14"/>
        <v>0.46666666666666667</v>
      </c>
      <c r="AF161">
        <f t="shared" si="15"/>
        <v>0.33355923462124937</v>
      </c>
      <c r="AG161">
        <f t="shared" si="16"/>
        <v>4.659201816152355</v>
      </c>
    </row>
    <row r="162" spans="1:33" x14ac:dyDescent="0.2">
      <c r="A162" t="s">
        <v>402</v>
      </c>
      <c r="B162" s="2" t="s">
        <v>363</v>
      </c>
      <c r="C162">
        <v>8</v>
      </c>
      <c r="D162" t="s">
        <v>162</v>
      </c>
      <c r="E162">
        <v>8305</v>
      </c>
      <c r="F162" t="s">
        <v>379</v>
      </c>
      <c r="G162">
        <v>4</v>
      </c>
      <c r="H162">
        <v>116</v>
      </c>
      <c r="I162" s="1">
        <v>8.7981195449829102</v>
      </c>
      <c r="J162" s="1">
        <v>58.823501586914062</v>
      </c>
      <c r="K162" s="1">
        <v>36.397098541259766</v>
      </c>
      <c r="L162" s="1">
        <v>4.7793998718261719</v>
      </c>
      <c r="M162" s="1">
        <v>9.8986196517944336</v>
      </c>
      <c r="N162" s="1">
        <v>133</v>
      </c>
      <c r="O162" s="1">
        <v>2</v>
      </c>
      <c r="P162" s="1">
        <v>28.263000000000002</v>
      </c>
      <c r="Q162" s="1">
        <v>1925</v>
      </c>
      <c r="R162" s="1">
        <v>22</v>
      </c>
      <c r="S162" s="1">
        <v>1.3540000000000001</v>
      </c>
      <c r="T162" s="1">
        <v>2.42543818</v>
      </c>
      <c r="U162" s="1">
        <v>2.9420000000000002</v>
      </c>
      <c r="V162" s="1">
        <v>0.19383212924003601</v>
      </c>
      <c r="W162" s="1">
        <v>335</v>
      </c>
      <c r="X162" s="1">
        <v>1619</v>
      </c>
      <c r="Y162" s="1">
        <v>5</v>
      </c>
      <c r="Z162" s="1">
        <v>341.79526262626263</v>
      </c>
      <c r="AA162" s="1">
        <v>19.489999999999998</v>
      </c>
      <c r="AB162">
        <f t="shared" si="12"/>
        <v>59.517701385325807</v>
      </c>
      <c r="AC162">
        <f t="shared" si="17"/>
        <v>14.682077922077923</v>
      </c>
      <c r="AD162">
        <f t="shared" si="13"/>
        <v>1.4445530574562833E-2</v>
      </c>
      <c r="AE162">
        <f t="shared" si="14"/>
        <v>0.48888888888888887</v>
      </c>
      <c r="AF162">
        <f t="shared" si="15"/>
        <v>0.34048061749324682</v>
      </c>
      <c r="AG162">
        <f t="shared" si="16"/>
        <v>5.0816432501965076</v>
      </c>
    </row>
    <row r="163" spans="1:33" x14ac:dyDescent="0.2">
      <c r="A163" t="s">
        <v>402</v>
      </c>
      <c r="B163" s="2" t="s">
        <v>363</v>
      </c>
      <c r="C163">
        <v>8</v>
      </c>
      <c r="D163" t="s">
        <v>163</v>
      </c>
      <c r="E163">
        <v>8306</v>
      </c>
      <c r="F163" t="s">
        <v>379</v>
      </c>
      <c r="G163">
        <v>3</v>
      </c>
      <c r="H163">
        <v>79</v>
      </c>
      <c r="I163" s="1">
        <v>9.0307197570800781</v>
      </c>
      <c r="J163" s="1">
        <v>50.810802459716797</v>
      </c>
      <c r="K163" s="1">
        <v>46.756801605224609</v>
      </c>
      <c r="L163" s="1">
        <v>2.4323999881744385</v>
      </c>
      <c r="M163" s="1">
        <v>20.591268539428711</v>
      </c>
      <c r="N163" s="1">
        <v>59</v>
      </c>
      <c r="O163" s="1">
        <v>0</v>
      </c>
      <c r="P163" s="1">
        <v>26.015999999999998</v>
      </c>
      <c r="Q163" s="1">
        <v>935</v>
      </c>
      <c r="R163" s="1">
        <v>26</v>
      </c>
      <c r="S163" s="1">
        <v>1.0880000000000001</v>
      </c>
      <c r="T163" s="1">
        <v>3.9356008900000004</v>
      </c>
      <c r="U163" s="1">
        <v>7.06</v>
      </c>
      <c r="V163" s="1">
        <v>0.57734513282775879</v>
      </c>
      <c r="W163" s="1">
        <v>325</v>
      </c>
      <c r="X163" s="1">
        <v>1844</v>
      </c>
      <c r="Y163" s="1">
        <v>4</v>
      </c>
      <c r="Z163" s="1">
        <v>321.53881818181816</v>
      </c>
      <c r="AA163" s="1">
        <v>18.256</v>
      </c>
      <c r="AB163">
        <f t="shared" si="12"/>
        <v>43.273444347063979</v>
      </c>
      <c r="AC163">
        <f t="shared" si="17"/>
        <v>27.824598930481283</v>
      </c>
      <c r="AD163">
        <f t="shared" si="13"/>
        <v>6.4081676984902788E-3</v>
      </c>
      <c r="AE163">
        <f t="shared" si="14"/>
        <v>0.57777777777777772</v>
      </c>
      <c r="AF163">
        <f t="shared" si="15"/>
        <v>0.36252533537325388</v>
      </c>
      <c r="AG163">
        <f t="shared" si="16"/>
        <v>4.3222385612504244</v>
      </c>
    </row>
    <row r="164" spans="1:33" x14ac:dyDescent="0.2">
      <c r="A164" t="s">
        <v>402</v>
      </c>
      <c r="B164" s="2" t="s">
        <v>363</v>
      </c>
      <c r="C164">
        <v>8</v>
      </c>
      <c r="D164" t="s">
        <v>164</v>
      </c>
      <c r="E164">
        <v>8307</v>
      </c>
      <c r="F164" t="s">
        <v>379</v>
      </c>
      <c r="G164">
        <v>1</v>
      </c>
      <c r="H164">
        <v>34</v>
      </c>
      <c r="I164" s="1">
        <v>8.3988399505615234</v>
      </c>
      <c r="J164" s="1">
        <v>53.669696807861328</v>
      </c>
      <c r="K164" s="1">
        <v>44.495399475097656</v>
      </c>
      <c r="L164" s="1">
        <v>1.83489990234375</v>
      </c>
      <c r="M164" s="1">
        <v>17.159019470214844</v>
      </c>
      <c r="N164" s="1">
        <v>7</v>
      </c>
      <c r="O164" s="1">
        <v>0</v>
      </c>
      <c r="P164" s="1">
        <v>8.9489999999999998</v>
      </c>
      <c r="Q164" s="1">
        <v>157</v>
      </c>
      <c r="R164" s="1">
        <v>28</v>
      </c>
      <c r="S164" s="1">
        <v>0.41699999999999998</v>
      </c>
      <c r="T164" s="1">
        <v>1.1412991399999999</v>
      </c>
      <c r="U164" s="1">
        <v>3.1219999999999999</v>
      </c>
      <c r="V164" s="1">
        <v>0.14404794573783875</v>
      </c>
      <c r="W164" s="1">
        <v>116</v>
      </c>
      <c r="X164" s="1">
        <v>453</v>
      </c>
      <c r="Y164" s="1">
        <v>2</v>
      </c>
      <c r="Z164" s="1">
        <v>293.09778125000003</v>
      </c>
      <c r="AA164" s="1">
        <v>6.2480000000000002</v>
      </c>
      <c r="AB164">
        <f t="shared" si="12"/>
        <v>54.41741357234315</v>
      </c>
      <c r="AC164">
        <f t="shared" si="17"/>
        <v>57</v>
      </c>
      <c r="AD164">
        <f t="shared" si="13"/>
        <v>7.60291082871728E-4</v>
      </c>
      <c r="AE164">
        <f t="shared" si="14"/>
        <v>0.62222222222222223</v>
      </c>
      <c r="AF164">
        <f t="shared" si="15"/>
        <v>0.30263883766466215</v>
      </c>
      <c r="AG164">
        <f t="shared" si="16"/>
        <v>4.5931906759770653</v>
      </c>
    </row>
    <row r="165" spans="1:33" x14ac:dyDescent="0.2">
      <c r="A165" t="s">
        <v>402</v>
      </c>
      <c r="B165" s="2" t="s">
        <v>363</v>
      </c>
      <c r="C165">
        <v>8</v>
      </c>
      <c r="D165" t="s">
        <v>165</v>
      </c>
      <c r="E165">
        <v>8308</v>
      </c>
      <c r="F165" t="s">
        <v>379</v>
      </c>
      <c r="G165">
        <v>1</v>
      </c>
      <c r="H165">
        <v>25</v>
      </c>
      <c r="I165" s="1">
        <v>8.3129301071166992</v>
      </c>
      <c r="J165" s="1">
        <v>61.111099243164062</v>
      </c>
      <c r="K165" s="1">
        <v>36.666698455810547</v>
      </c>
      <c r="L165" s="1">
        <v>2.2221999168395996</v>
      </c>
      <c r="M165" s="1">
        <v>6.4516096115112305</v>
      </c>
      <c r="N165" s="1">
        <v>3</v>
      </c>
      <c r="O165" s="1">
        <v>0</v>
      </c>
      <c r="P165" s="1">
        <v>3.6520000000000001</v>
      </c>
      <c r="Q165" s="1">
        <v>1124</v>
      </c>
      <c r="R165" s="1">
        <v>27</v>
      </c>
      <c r="S165" s="1">
        <v>0.151</v>
      </c>
      <c r="T165" s="1">
        <v>0.14057231000000001</v>
      </c>
      <c r="U165" s="1">
        <v>0.35799999999999998</v>
      </c>
      <c r="V165" s="1">
        <v>4.9003545194864273E-2</v>
      </c>
      <c r="W165" s="1">
        <v>36</v>
      </c>
      <c r="X165" s="1">
        <v>64</v>
      </c>
      <c r="Y165" s="1">
        <v>1</v>
      </c>
      <c r="Z165" s="1">
        <v>215.87598412698412</v>
      </c>
      <c r="AA165" s="1">
        <v>2.5369999999999999</v>
      </c>
      <c r="AB165">
        <f t="shared" si="12"/>
        <v>98.541584548679538</v>
      </c>
      <c r="AC165">
        <f t="shared" si="17"/>
        <v>3.2491103202846974</v>
      </c>
      <c r="AD165">
        <f t="shared" si="13"/>
        <v>3.2583903551645487E-4</v>
      </c>
      <c r="AE165">
        <f t="shared" si="14"/>
        <v>0.6</v>
      </c>
      <c r="AF165">
        <f t="shared" si="15"/>
        <v>0.29449672014558792</v>
      </c>
      <c r="AG165">
        <f t="shared" si="16"/>
        <v>5.2984506404405458</v>
      </c>
    </row>
    <row r="166" spans="1:33" x14ac:dyDescent="0.2">
      <c r="A166" t="s">
        <v>402</v>
      </c>
      <c r="B166" s="2" t="s">
        <v>363</v>
      </c>
      <c r="C166">
        <v>8</v>
      </c>
      <c r="D166" t="s">
        <v>166</v>
      </c>
      <c r="E166">
        <v>8309</v>
      </c>
      <c r="F166" t="s">
        <v>379</v>
      </c>
      <c r="G166">
        <v>2</v>
      </c>
      <c r="H166">
        <v>37</v>
      </c>
      <c r="I166" s="1">
        <v>7.6848502159118652</v>
      </c>
      <c r="J166" s="1">
        <v>64.220199584960938</v>
      </c>
      <c r="K166" s="1">
        <v>34.862400054931641</v>
      </c>
      <c r="L166" s="1">
        <v>0.91739994287490845</v>
      </c>
      <c r="M166" s="1">
        <v>17.107940673828125</v>
      </c>
      <c r="N166" s="1">
        <v>5</v>
      </c>
      <c r="O166" s="1">
        <v>0</v>
      </c>
      <c r="P166" s="1">
        <v>10.35</v>
      </c>
      <c r="Q166" s="1">
        <v>1122</v>
      </c>
      <c r="R166" s="1">
        <v>25</v>
      </c>
      <c r="S166" s="1">
        <v>0.33800000000000002</v>
      </c>
      <c r="T166" s="1">
        <v>0.47307634999999998</v>
      </c>
      <c r="U166" s="1">
        <v>1.198</v>
      </c>
      <c r="V166" s="1">
        <v>0.14195044338703156</v>
      </c>
      <c r="W166" s="1">
        <v>106</v>
      </c>
      <c r="X166" s="1">
        <v>399</v>
      </c>
      <c r="Y166" s="1">
        <v>2</v>
      </c>
      <c r="Z166" s="1">
        <v>197.86432894736842</v>
      </c>
      <c r="AA166" s="1">
        <v>7.1609999999999996</v>
      </c>
      <c r="AB166">
        <f t="shared" si="12"/>
        <v>51.668761346180702</v>
      </c>
      <c r="AC166">
        <f t="shared" si="17"/>
        <v>9.2245989304812834</v>
      </c>
      <c r="AD166">
        <f t="shared" si="13"/>
        <v>5.4306505919409149E-4</v>
      </c>
      <c r="AE166">
        <f t="shared" si="14"/>
        <v>0.55555555555555558</v>
      </c>
      <c r="AF166">
        <f t="shared" si="15"/>
        <v>0.23497035994634588</v>
      </c>
      <c r="AG166">
        <f t="shared" si="16"/>
        <v>5.5931160634751285</v>
      </c>
    </row>
    <row r="167" spans="1:33" x14ac:dyDescent="0.2">
      <c r="A167" t="s">
        <v>402</v>
      </c>
      <c r="B167" s="2" t="s">
        <v>363</v>
      </c>
      <c r="C167">
        <v>8</v>
      </c>
      <c r="D167" t="s">
        <v>167</v>
      </c>
      <c r="E167">
        <v>8310</v>
      </c>
      <c r="F167" t="s">
        <v>379</v>
      </c>
      <c r="G167">
        <v>1</v>
      </c>
      <c r="H167">
        <v>8</v>
      </c>
      <c r="I167" s="1">
        <v>9.3016796112060547</v>
      </c>
      <c r="J167" s="1">
        <v>50.869602203369141</v>
      </c>
      <c r="K167" s="1">
        <v>44.782600402832031</v>
      </c>
      <c r="L167" s="1">
        <v>4.3478002548217773</v>
      </c>
      <c r="M167" s="1">
        <v>23.694780349731445</v>
      </c>
      <c r="N167" s="1">
        <v>6</v>
      </c>
      <c r="O167" s="1">
        <v>0</v>
      </c>
      <c r="P167" s="1">
        <v>3.54</v>
      </c>
      <c r="Q167" s="1">
        <v>92</v>
      </c>
      <c r="R167" s="1">
        <v>26</v>
      </c>
      <c r="S167" s="1">
        <v>8.7999999999999995E-2</v>
      </c>
      <c r="T167" s="1">
        <v>8.0210130000000004E-2</v>
      </c>
      <c r="U167" s="1">
        <v>0.316</v>
      </c>
      <c r="V167" s="1">
        <v>3.5102002322673798E-2</v>
      </c>
      <c r="W167" s="1">
        <v>34</v>
      </c>
      <c r="X167" s="1">
        <v>168</v>
      </c>
      <c r="Y167" s="1">
        <v>1</v>
      </c>
      <c r="Z167" s="1">
        <v>269.14115094339621</v>
      </c>
      <c r="AA167" s="1">
        <v>2.4769999999999999</v>
      </c>
      <c r="AB167">
        <f t="shared" si="12"/>
        <v>32.297133629390387</v>
      </c>
      <c r="AC167">
        <f t="shared" si="17"/>
        <v>38.478260869565219</v>
      </c>
      <c r="AD167">
        <f t="shared" si="13"/>
        <v>6.5167807103290974E-4</v>
      </c>
      <c r="AE167">
        <f t="shared" si="14"/>
        <v>0.57777777777777772</v>
      </c>
      <c r="AF167">
        <f t="shared" si="15"/>
        <v>0.3882055937322606</v>
      </c>
      <c r="AG167">
        <f t="shared" si="16"/>
        <v>4.327811315241255</v>
      </c>
    </row>
    <row r="168" spans="1:33" x14ac:dyDescent="0.2">
      <c r="A168" t="s">
        <v>402</v>
      </c>
      <c r="B168" s="2" t="s">
        <v>363</v>
      </c>
      <c r="C168">
        <v>8</v>
      </c>
      <c r="D168" t="s">
        <v>168</v>
      </c>
      <c r="E168">
        <v>8311</v>
      </c>
      <c r="F168" t="s">
        <v>379</v>
      </c>
      <c r="G168">
        <v>2</v>
      </c>
      <c r="H168">
        <v>66</v>
      </c>
      <c r="I168" s="1">
        <v>8.4649696350097656</v>
      </c>
      <c r="J168" s="1">
        <v>58.252399444580078</v>
      </c>
      <c r="K168" s="1">
        <v>38.834999084472656</v>
      </c>
      <c r="L168" s="1">
        <v>2.912600040435791</v>
      </c>
      <c r="M168" s="1">
        <v>6.945350170135498</v>
      </c>
      <c r="N168" s="1">
        <v>57</v>
      </c>
      <c r="O168" s="1">
        <v>1</v>
      </c>
      <c r="P168" s="1">
        <v>14.831</v>
      </c>
      <c r="Q168" s="1">
        <v>1255</v>
      </c>
      <c r="R168" s="1">
        <v>31</v>
      </c>
      <c r="S168" s="1">
        <v>0.69599999999999995</v>
      </c>
      <c r="T168" s="1">
        <v>1.2671022299999999</v>
      </c>
      <c r="U168" s="1">
        <v>1.282</v>
      </c>
      <c r="V168" s="1">
        <v>0.16003677248954773</v>
      </c>
      <c r="W168" s="1">
        <v>210</v>
      </c>
      <c r="X168" s="1">
        <v>834</v>
      </c>
      <c r="Y168" s="1">
        <v>3</v>
      </c>
      <c r="Z168" s="1">
        <v>261.93589230769231</v>
      </c>
      <c r="AA168" s="1">
        <v>9.9410000000000007</v>
      </c>
      <c r="AB168">
        <f t="shared" si="12"/>
        <v>66.391711095463236</v>
      </c>
      <c r="AC168">
        <f t="shared" si="17"/>
        <v>11.817529880478087</v>
      </c>
      <c r="AD168">
        <f t="shared" si="13"/>
        <v>6.1909416748126425E-3</v>
      </c>
      <c r="AE168">
        <f t="shared" si="14"/>
        <v>0.68888888888888888</v>
      </c>
      <c r="AF168">
        <f t="shared" si="15"/>
        <v>0.30890628782737478</v>
      </c>
      <c r="AG168">
        <f t="shared" si="16"/>
        <v>5.0275169641759208</v>
      </c>
    </row>
    <row r="169" spans="1:33" x14ac:dyDescent="0.2">
      <c r="A169" t="s">
        <v>402</v>
      </c>
      <c r="B169" s="2" t="s">
        <v>363</v>
      </c>
      <c r="C169">
        <v>8</v>
      </c>
      <c r="D169" t="s">
        <v>169</v>
      </c>
      <c r="E169">
        <v>8312</v>
      </c>
      <c r="F169" t="s">
        <v>379</v>
      </c>
      <c r="G169">
        <v>2</v>
      </c>
      <c r="H169">
        <v>62</v>
      </c>
      <c r="I169" s="1">
        <v>8.8622798919677734</v>
      </c>
      <c r="J169" s="1">
        <v>52.970302581787109</v>
      </c>
      <c r="K169" s="1">
        <v>42.079200744628906</v>
      </c>
      <c r="L169" s="1">
        <v>4.9505000114440918</v>
      </c>
      <c r="M169" s="1">
        <v>17.234079360961914</v>
      </c>
      <c r="N169" s="1">
        <v>25</v>
      </c>
      <c r="O169" s="1">
        <v>0</v>
      </c>
      <c r="P169" s="1">
        <v>13.536</v>
      </c>
      <c r="Q169" s="1">
        <v>915</v>
      </c>
      <c r="R169" s="1">
        <v>21</v>
      </c>
      <c r="S169" s="1">
        <v>0.59099999999999997</v>
      </c>
      <c r="T169" s="1">
        <v>5.2833253400000002</v>
      </c>
      <c r="U169" s="1">
        <v>1.579</v>
      </c>
      <c r="V169" s="1">
        <v>0.2578352689743042</v>
      </c>
      <c r="W169" s="1">
        <v>182</v>
      </c>
      <c r="X169" s="1">
        <v>580</v>
      </c>
      <c r="Y169" s="1">
        <v>2</v>
      </c>
      <c r="Z169" s="1">
        <v>274.66070000000002</v>
      </c>
      <c r="AA169" s="1">
        <v>9.4760000000000009</v>
      </c>
      <c r="AB169">
        <f t="shared" si="12"/>
        <v>65.428450823132124</v>
      </c>
      <c r="AC169">
        <f t="shared" si="17"/>
        <v>14.79344262295082</v>
      </c>
      <c r="AD169">
        <f t="shared" si="13"/>
        <v>2.7153252959704571E-3</v>
      </c>
      <c r="AE169">
        <f t="shared" si="14"/>
        <v>0.46666666666666667</v>
      </c>
      <c r="AF169">
        <f t="shared" si="15"/>
        <v>0.34656142342034463</v>
      </c>
      <c r="AG169">
        <f t="shared" si="16"/>
        <v>4.5269054896408152</v>
      </c>
    </row>
    <row r="170" spans="1:33" x14ac:dyDescent="0.2">
      <c r="A170" t="s">
        <v>402</v>
      </c>
      <c r="B170" s="2" t="s">
        <v>363</v>
      </c>
      <c r="C170">
        <v>8</v>
      </c>
      <c r="D170" t="s">
        <v>170</v>
      </c>
      <c r="E170">
        <v>8313</v>
      </c>
      <c r="F170" t="s">
        <v>379</v>
      </c>
      <c r="G170">
        <v>3</v>
      </c>
      <c r="H170">
        <v>76</v>
      </c>
      <c r="I170" s="1">
        <v>8.3957395553588867</v>
      </c>
      <c r="J170" s="1">
        <v>55.400699615478516</v>
      </c>
      <c r="K170" s="1">
        <v>40.766502380371094</v>
      </c>
      <c r="L170" s="1">
        <v>3.8327999114990234</v>
      </c>
      <c r="M170" s="1">
        <v>17.188859939575195</v>
      </c>
      <c r="N170" s="1">
        <v>20</v>
      </c>
      <c r="O170" s="1">
        <v>1</v>
      </c>
      <c r="P170" s="1">
        <v>20.504000000000001</v>
      </c>
      <c r="Q170" s="1">
        <v>727</v>
      </c>
      <c r="R170" s="1">
        <v>23</v>
      </c>
      <c r="S170" s="1">
        <v>0.73299999999999998</v>
      </c>
      <c r="T170" s="1">
        <v>1.3109916799999999</v>
      </c>
      <c r="U170" s="1">
        <v>1.9670000000000001</v>
      </c>
      <c r="V170" s="1">
        <v>0.25450539588928223</v>
      </c>
      <c r="W170" s="1">
        <v>289</v>
      </c>
      <c r="X170" s="1">
        <v>1267</v>
      </c>
      <c r="Y170" s="1">
        <v>5</v>
      </c>
      <c r="Z170" s="1">
        <v>239.84622222222222</v>
      </c>
      <c r="AA170" s="1">
        <v>14.571</v>
      </c>
      <c r="AB170">
        <f t="shared" si="12"/>
        <v>52.15839681559261</v>
      </c>
      <c r="AC170">
        <f t="shared" si="17"/>
        <v>28.203576341127924</v>
      </c>
      <c r="AD170">
        <f t="shared" si="13"/>
        <v>2.172260236776366E-3</v>
      </c>
      <c r="AE170">
        <f t="shared" si="14"/>
        <v>0.51111111111111107</v>
      </c>
      <c r="AF170">
        <f t="shared" si="15"/>
        <v>0.3023449972724182</v>
      </c>
      <c r="AG170">
        <f t="shared" si="16"/>
        <v>4.7572467110054433</v>
      </c>
    </row>
    <row r="171" spans="1:33" x14ac:dyDescent="0.2">
      <c r="A171" t="s">
        <v>402</v>
      </c>
      <c r="B171" s="2" t="s">
        <v>363</v>
      </c>
      <c r="C171">
        <v>8</v>
      </c>
      <c r="D171" t="s">
        <v>171</v>
      </c>
      <c r="E171">
        <v>8314</v>
      </c>
      <c r="F171" t="s">
        <v>379</v>
      </c>
      <c r="G171">
        <v>2</v>
      </c>
      <c r="H171">
        <v>15</v>
      </c>
      <c r="I171" s="1">
        <v>8.7548398971557617</v>
      </c>
      <c r="J171" s="1">
        <v>59.523796081542969</v>
      </c>
      <c r="K171" s="1">
        <v>36.666698455810547</v>
      </c>
      <c r="L171" s="1">
        <v>3.8095002174377441</v>
      </c>
      <c r="M171" s="1">
        <v>40.404041290283203</v>
      </c>
      <c r="N171" s="1">
        <v>2</v>
      </c>
      <c r="O171" s="1">
        <v>0</v>
      </c>
      <c r="P171" s="1">
        <v>10.744</v>
      </c>
      <c r="Q171" s="1">
        <v>2125</v>
      </c>
      <c r="R171" s="1">
        <v>45</v>
      </c>
      <c r="S171" s="1">
        <v>7.0000000000000007E-2</v>
      </c>
      <c r="T171" s="1">
        <v>4.1644980000000005E-2</v>
      </c>
      <c r="U171" s="1">
        <v>0.34</v>
      </c>
      <c r="V171" s="1">
        <v>7.6917149126529694E-2</v>
      </c>
      <c r="W171" s="1">
        <v>73</v>
      </c>
      <c r="X171" s="1">
        <v>159</v>
      </c>
      <c r="Y171" s="1">
        <v>1</v>
      </c>
      <c r="Z171" s="1">
        <v>384.20941333333332</v>
      </c>
      <c r="AA171" s="1">
        <v>8.56</v>
      </c>
      <c r="AB171">
        <f t="shared" si="12"/>
        <v>17.523364485981308</v>
      </c>
      <c r="AC171">
        <f t="shared" si="17"/>
        <v>5.056</v>
      </c>
      <c r="AD171">
        <f t="shared" si="13"/>
        <v>2.1722602367763659E-4</v>
      </c>
      <c r="AE171">
        <f t="shared" si="14"/>
        <v>1</v>
      </c>
      <c r="AF171">
        <f t="shared" si="15"/>
        <v>0.33637878277137223</v>
      </c>
      <c r="AG171">
        <f t="shared" si="16"/>
        <v>5.1480137596118958</v>
      </c>
    </row>
    <row r="172" spans="1:33" x14ac:dyDescent="0.2">
      <c r="A172" t="s">
        <v>402</v>
      </c>
      <c r="B172" s="2" t="s">
        <v>363</v>
      </c>
      <c r="C172">
        <v>8</v>
      </c>
      <c r="D172" t="s">
        <v>172</v>
      </c>
      <c r="E172">
        <v>8401</v>
      </c>
      <c r="F172" t="s">
        <v>380</v>
      </c>
      <c r="G172">
        <v>5</v>
      </c>
      <c r="H172">
        <v>906</v>
      </c>
      <c r="I172" s="1">
        <v>10.372599601745605</v>
      </c>
      <c r="J172" s="1">
        <v>44.618202209472656</v>
      </c>
      <c r="K172" s="1">
        <v>47.930099487304688</v>
      </c>
      <c r="L172" s="1">
        <v>7.4516997337341309</v>
      </c>
      <c r="M172" s="1">
        <v>8.9459600448608398</v>
      </c>
      <c r="N172" s="1">
        <v>926</v>
      </c>
      <c r="O172" s="1">
        <v>5</v>
      </c>
      <c r="P172" s="1">
        <v>177.58799999999999</v>
      </c>
      <c r="Q172" s="1">
        <v>511</v>
      </c>
      <c r="R172" s="1">
        <v>17</v>
      </c>
      <c r="S172" s="1">
        <v>10.731999999999999</v>
      </c>
      <c r="T172" s="1">
        <v>48.581624299999994</v>
      </c>
      <c r="U172" s="1">
        <v>58.813000000000002</v>
      </c>
      <c r="V172" s="1">
        <v>6.0174407958984375</v>
      </c>
      <c r="W172" s="1">
        <v>2308</v>
      </c>
      <c r="X172" s="1">
        <v>14457</v>
      </c>
      <c r="Y172" s="1">
        <v>36</v>
      </c>
      <c r="Z172" s="1">
        <v>288.52555348837205</v>
      </c>
      <c r="AA172" s="1">
        <v>129.84700000000001</v>
      </c>
      <c r="AB172">
        <f t="shared" si="12"/>
        <v>69.774426825417592</v>
      </c>
      <c r="AC172">
        <f t="shared" si="17"/>
        <v>347.53033268101763</v>
      </c>
      <c r="AD172">
        <f t="shared" si="13"/>
        <v>0.10057564896274573</v>
      </c>
      <c r="AE172">
        <f t="shared" si="14"/>
        <v>0.37777777777777777</v>
      </c>
      <c r="AF172">
        <f t="shared" si="15"/>
        <v>0.48970218675188371</v>
      </c>
      <c r="AG172">
        <f t="shared" si="16"/>
        <v>3.7353339998596327</v>
      </c>
    </row>
    <row r="173" spans="1:33" x14ac:dyDescent="0.2">
      <c r="A173" t="s">
        <v>402</v>
      </c>
      <c r="B173" s="2" t="s">
        <v>363</v>
      </c>
      <c r="C173">
        <v>8</v>
      </c>
      <c r="D173" t="s">
        <v>173</v>
      </c>
      <c r="E173">
        <v>8402</v>
      </c>
      <c r="F173" t="s">
        <v>379</v>
      </c>
      <c r="G173">
        <v>3</v>
      </c>
      <c r="H173">
        <v>98</v>
      </c>
      <c r="I173" s="1">
        <v>8.7685604095458984</v>
      </c>
      <c r="J173" s="1">
        <v>54.006999969482422</v>
      </c>
      <c r="K173" s="1">
        <v>42.508701324462891</v>
      </c>
      <c r="L173" s="1">
        <v>3.4843001365661621</v>
      </c>
      <c r="M173" s="1">
        <v>10.834489822387695</v>
      </c>
      <c r="N173" s="1">
        <v>61</v>
      </c>
      <c r="O173" s="1">
        <v>0</v>
      </c>
      <c r="P173" s="1">
        <v>21.637</v>
      </c>
      <c r="Q173" s="1">
        <v>425</v>
      </c>
      <c r="R173" s="1">
        <v>23</v>
      </c>
      <c r="S173" s="1">
        <v>1.175</v>
      </c>
      <c r="T173" s="1">
        <v>4.2043506299999995</v>
      </c>
      <c r="U173" s="1">
        <v>4.0529999999999999</v>
      </c>
      <c r="V173" s="1">
        <v>0.49035397171974182</v>
      </c>
      <c r="W173" s="1">
        <v>320</v>
      </c>
      <c r="X173" s="1">
        <v>1397</v>
      </c>
      <c r="Y173" s="1">
        <v>5</v>
      </c>
      <c r="Z173" s="1">
        <v>202.77945544554456</v>
      </c>
      <c r="AA173" s="1">
        <v>15.426</v>
      </c>
      <c r="AB173">
        <f t="shared" si="12"/>
        <v>63.52910670296901</v>
      </c>
      <c r="AC173">
        <f t="shared" si="17"/>
        <v>50.910588235294121</v>
      </c>
      <c r="AD173">
        <f t="shared" si="13"/>
        <v>6.625393722167916E-3</v>
      </c>
      <c r="AE173">
        <f t="shared" si="14"/>
        <v>0.51111111111111107</v>
      </c>
      <c r="AF173">
        <f t="shared" si="15"/>
        <v>0.33767914626667012</v>
      </c>
      <c r="AG173">
        <f t="shared" si="16"/>
        <v>4.6251586306531571</v>
      </c>
    </row>
    <row r="174" spans="1:33" x14ac:dyDescent="0.2">
      <c r="A174" t="s">
        <v>402</v>
      </c>
      <c r="B174" s="2" t="s">
        <v>363</v>
      </c>
      <c r="C174">
        <v>8</v>
      </c>
      <c r="D174" t="s">
        <v>174</v>
      </c>
      <c r="E174">
        <v>8403</v>
      </c>
      <c r="F174" t="s">
        <v>379</v>
      </c>
      <c r="G174">
        <v>1</v>
      </c>
      <c r="H174">
        <v>18</v>
      </c>
      <c r="I174" s="1">
        <v>7.938270092010498</v>
      </c>
      <c r="J174" s="1">
        <v>60.106403350830078</v>
      </c>
      <c r="K174" s="1">
        <v>33.510597229003906</v>
      </c>
      <c r="L174" s="1">
        <v>6.383000373840332</v>
      </c>
      <c r="M174" s="1">
        <v>20.440771102905273</v>
      </c>
      <c r="N174" s="1">
        <v>1</v>
      </c>
      <c r="O174" s="1">
        <v>0</v>
      </c>
      <c r="P174" s="1">
        <v>5.0709999999999997</v>
      </c>
      <c r="Q174" s="1">
        <v>570</v>
      </c>
      <c r="R174" s="1">
        <v>26</v>
      </c>
      <c r="S174" s="1">
        <v>0.156</v>
      </c>
      <c r="T174" s="1">
        <v>0.17236597000000001</v>
      </c>
      <c r="U174" s="1">
        <v>0.42899999999999999</v>
      </c>
      <c r="V174" s="1">
        <v>7.0792995393276215E-2</v>
      </c>
      <c r="W174" s="1">
        <v>73</v>
      </c>
      <c r="X174" s="1">
        <v>241</v>
      </c>
      <c r="Y174" s="1">
        <v>1</v>
      </c>
      <c r="Z174" s="1">
        <v>307.92260714285715</v>
      </c>
      <c r="AA174" s="1">
        <v>3.6859999999999999</v>
      </c>
      <c r="AB174">
        <f t="shared" si="12"/>
        <v>48.833423765599562</v>
      </c>
      <c r="AC174">
        <f t="shared" si="17"/>
        <v>8.8964912280701753</v>
      </c>
      <c r="AD174">
        <f t="shared" si="13"/>
        <v>1.0861301183881829E-4</v>
      </c>
      <c r="AE174">
        <f t="shared" si="14"/>
        <v>0.57777777777777772</v>
      </c>
      <c r="AF174">
        <f t="shared" si="15"/>
        <v>0.2589882644160415</v>
      </c>
      <c r="AG174">
        <f t="shared" si="16"/>
        <v>5.2032304456607905</v>
      </c>
    </row>
    <row r="175" spans="1:33" x14ac:dyDescent="0.2">
      <c r="A175" t="s">
        <v>402</v>
      </c>
      <c r="B175" s="2" t="s">
        <v>363</v>
      </c>
      <c r="C175">
        <v>8</v>
      </c>
      <c r="D175" t="s">
        <v>175</v>
      </c>
      <c r="E175">
        <v>8404</v>
      </c>
      <c r="F175" t="s">
        <v>379</v>
      </c>
      <c r="G175">
        <v>2</v>
      </c>
      <c r="H175">
        <v>47</v>
      </c>
      <c r="I175" s="1">
        <v>8.5757598876953125</v>
      </c>
      <c r="J175" s="1">
        <v>55.91400146484375</v>
      </c>
      <c r="K175" s="1">
        <v>38.351299285888672</v>
      </c>
      <c r="L175" s="1">
        <v>5.7348003387451172</v>
      </c>
      <c r="M175" s="1">
        <v>11.253879547119141</v>
      </c>
      <c r="N175" s="1">
        <v>14</v>
      </c>
      <c r="O175" s="1">
        <v>0</v>
      </c>
      <c r="P175" s="1">
        <v>15.266</v>
      </c>
      <c r="Q175" s="1">
        <v>342</v>
      </c>
      <c r="R175" s="1">
        <v>24</v>
      </c>
      <c r="S175" s="1">
        <v>0.94699999999999995</v>
      </c>
      <c r="T175" s="1">
        <v>2.6595830299999998</v>
      </c>
      <c r="U175" s="1">
        <v>3.3929999999999998</v>
      </c>
      <c r="V175" s="1">
        <v>0.38602957129478455</v>
      </c>
      <c r="W175" s="1">
        <v>217</v>
      </c>
      <c r="X175" s="1">
        <v>1066</v>
      </c>
      <c r="Y175" s="1">
        <v>2</v>
      </c>
      <c r="Z175" s="1">
        <v>423.78748780487803</v>
      </c>
      <c r="AA175" s="1">
        <v>11.27</v>
      </c>
      <c r="AB175">
        <f t="shared" si="12"/>
        <v>41.703637976929905</v>
      </c>
      <c r="AC175">
        <f t="shared" si="17"/>
        <v>44.637426900584792</v>
      </c>
      <c r="AD175">
        <f t="shared" si="13"/>
        <v>1.520582165743456E-3</v>
      </c>
      <c r="AE175">
        <f t="shared" si="14"/>
        <v>0.53333333333333333</v>
      </c>
      <c r="AF175">
        <f t="shared" si="15"/>
        <v>0.31940644963843667</v>
      </c>
      <c r="AG175">
        <f t="shared" si="16"/>
        <v>4.8058949661145807</v>
      </c>
    </row>
    <row r="176" spans="1:33" x14ac:dyDescent="0.2">
      <c r="A176" t="s">
        <v>402</v>
      </c>
      <c r="B176" s="2" t="s">
        <v>363</v>
      </c>
      <c r="C176">
        <v>8</v>
      </c>
      <c r="D176" t="s">
        <v>176</v>
      </c>
      <c r="E176">
        <v>8405</v>
      </c>
      <c r="F176" t="s">
        <v>379</v>
      </c>
      <c r="G176">
        <v>3</v>
      </c>
      <c r="H176">
        <v>106</v>
      </c>
      <c r="I176" s="1">
        <v>8.5418100357055664</v>
      </c>
      <c r="J176" s="1">
        <v>62.148303985595703</v>
      </c>
      <c r="K176" s="1">
        <v>34.271099090576172</v>
      </c>
      <c r="L176" s="1">
        <v>3.5806000232696533</v>
      </c>
      <c r="M176" s="1">
        <v>15.497130393981934</v>
      </c>
      <c r="N176" s="1">
        <v>24</v>
      </c>
      <c r="O176" s="1">
        <v>1</v>
      </c>
      <c r="P176" s="1">
        <v>24.817</v>
      </c>
      <c r="Q176" s="1">
        <v>1777</v>
      </c>
      <c r="R176" s="1">
        <v>27</v>
      </c>
      <c r="S176" s="1">
        <v>1.323</v>
      </c>
      <c r="T176" s="1">
        <v>2.75715763</v>
      </c>
      <c r="U176" s="1">
        <v>6.8179999999999996</v>
      </c>
      <c r="V176" s="1">
        <v>0.41808217763900757</v>
      </c>
      <c r="W176" s="1">
        <v>297</v>
      </c>
      <c r="X176" s="1">
        <v>948</v>
      </c>
      <c r="Y176" s="1">
        <v>4</v>
      </c>
      <c r="Z176" s="1">
        <v>218.98297368421052</v>
      </c>
      <c r="AA176" s="1">
        <v>17.408000000000001</v>
      </c>
      <c r="AB176">
        <f t="shared" si="12"/>
        <v>60.891544117647058</v>
      </c>
      <c r="AC176">
        <f t="shared" si="17"/>
        <v>13.965672481710749</v>
      </c>
      <c r="AD176">
        <f t="shared" si="13"/>
        <v>2.606712284131639E-3</v>
      </c>
      <c r="AE176">
        <f t="shared" si="14"/>
        <v>0.6</v>
      </c>
      <c r="AF176">
        <f t="shared" si="15"/>
        <v>0.31618884763182586</v>
      </c>
      <c r="AG176">
        <f t="shared" si="16"/>
        <v>5.3967518660695193</v>
      </c>
    </row>
    <row r="177" spans="1:33" x14ac:dyDescent="0.2">
      <c r="A177" t="s">
        <v>402</v>
      </c>
      <c r="B177" s="2" t="s">
        <v>363</v>
      </c>
      <c r="C177">
        <v>8</v>
      </c>
      <c r="D177" t="s">
        <v>177</v>
      </c>
      <c r="E177">
        <v>8406</v>
      </c>
      <c r="F177" t="s">
        <v>380</v>
      </c>
      <c r="G177">
        <v>4</v>
      </c>
      <c r="H177">
        <v>129</v>
      </c>
      <c r="I177" s="1">
        <v>9.3597402572631836</v>
      </c>
      <c r="J177" s="1">
        <v>50.793701171875</v>
      </c>
      <c r="K177" s="1">
        <v>43.386199951171875</v>
      </c>
      <c r="L177" s="1">
        <v>5.8200998306274414</v>
      </c>
      <c r="M177" s="1">
        <v>18.314079284667969</v>
      </c>
      <c r="N177" s="1">
        <v>60</v>
      </c>
      <c r="O177" s="1">
        <v>0</v>
      </c>
      <c r="P177" s="1">
        <v>30.771999999999998</v>
      </c>
      <c r="Q177" s="1">
        <v>292</v>
      </c>
      <c r="R177" s="1">
        <v>21</v>
      </c>
      <c r="S177" s="1">
        <v>0.82699999999999996</v>
      </c>
      <c r="T177" s="1">
        <v>3.2302706299999997</v>
      </c>
      <c r="U177" s="1">
        <v>4.4240000000000004</v>
      </c>
      <c r="V177" s="1">
        <v>0.415403813123703</v>
      </c>
      <c r="W177" s="1">
        <v>286</v>
      </c>
      <c r="X177" s="1">
        <v>1926</v>
      </c>
      <c r="Y177" s="1">
        <v>6</v>
      </c>
      <c r="Z177" s="1">
        <v>230.17534328358209</v>
      </c>
      <c r="AA177" s="1">
        <v>21.189</v>
      </c>
      <c r="AB177">
        <f t="shared" si="12"/>
        <v>60.880645618009346</v>
      </c>
      <c r="AC177">
        <f t="shared" si="17"/>
        <v>105.38356164383562</v>
      </c>
      <c r="AD177">
        <f t="shared" si="13"/>
        <v>6.5167807103290974E-3</v>
      </c>
      <c r="AE177">
        <f t="shared" si="14"/>
        <v>0.46666666666666667</v>
      </c>
      <c r="AF177">
        <f t="shared" si="15"/>
        <v>0.39370829964435011</v>
      </c>
      <c r="AG177">
        <f t="shared" si="16"/>
        <v>4.3206177842852691</v>
      </c>
    </row>
    <row r="178" spans="1:33" x14ac:dyDescent="0.2">
      <c r="A178" t="s">
        <v>402</v>
      </c>
      <c r="B178" s="2" t="s">
        <v>363</v>
      </c>
      <c r="C178">
        <v>8</v>
      </c>
      <c r="D178" t="s">
        <v>178</v>
      </c>
      <c r="E178">
        <v>8407</v>
      </c>
      <c r="F178" t="s">
        <v>379</v>
      </c>
      <c r="G178">
        <v>2</v>
      </c>
      <c r="H178">
        <v>86</v>
      </c>
      <c r="I178" s="1">
        <v>8.6690597534179688</v>
      </c>
      <c r="J178" s="1">
        <v>56.497200012207031</v>
      </c>
      <c r="K178" s="1">
        <v>38.700599670410156</v>
      </c>
      <c r="L178" s="1">
        <v>4.802299976348877</v>
      </c>
      <c r="M178" s="1">
        <v>8.4366598129272461</v>
      </c>
      <c r="N178" s="1">
        <v>17</v>
      </c>
      <c r="O178" s="1">
        <v>0</v>
      </c>
      <c r="P178" s="1">
        <v>11.558999999999999</v>
      </c>
      <c r="Q178" s="1">
        <v>664</v>
      </c>
      <c r="R178" s="1">
        <v>24</v>
      </c>
      <c r="S178" s="1">
        <v>0.71699999999999997</v>
      </c>
      <c r="T178" s="1">
        <v>0.96100211000000002</v>
      </c>
      <c r="U178" s="1">
        <v>1.6950000000000001</v>
      </c>
      <c r="V178" s="1">
        <v>0.19337578117847443</v>
      </c>
      <c r="W178" s="1">
        <v>161</v>
      </c>
      <c r="X178" s="1">
        <v>733</v>
      </c>
      <c r="Y178" s="1">
        <v>1</v>
      </c>
      <c r="Z178" s="1">
        <v>284.89464406779661</v>
      </c>
      <c r="AA178" s="1">
        <v>8.0340000000000007</v>
      </c>
      <c r="AB178">
        <f t="shared" si="12"/>
        <v>107.04505850136917</v>
      </c>
      <c r="AC178">
        <f t="shared" si="17"/>
        <v>17.408132530120483</v>
      </c>
      <c r="AD178">
        <f t="shared" si="13"/>
        <v>1.8464212012599109E-3</v>
      </c>
      <c r="AE178">
        <f t="shared" si="14"/>
        <v>0.53333333333333333</v>
      </c>
      <c r="AF178">
        <f t="shared" si="15"/>
        <v>0.32824895756030947</v>
      </c>
      <c r="AG178">
        <f t="shared" si="16"/>
        <v>4.8611676906264689</v>
      </c>
    </row>
    <row r="179" spans="1:33" x14ac:dyDescent="0.2">
      <c r="A179" t="s">
        <v>402</v>
      </c>
      <c r="B179" s="2" t="s">
        <v>363</v>
      </c>
      <c r="C179">
        <v>8</v>
      </c>
      <c r="D179" t="s">
        <v>179</v>
      </c>
      <c r="E179">
        <v>8408</v>
      </c>
      <c r="F179" t="s">
        <v>379</v>
      </c>
      <c r="G179">
        <v>1</v>
      </c>
      <c r="H179">
        <v>19</v>
      </c>
      <c r="I179" s="1">
        <v>7.7583298683166504</v>
      </c>
      <c r="J179" s="1">
        <v>67.320297241210938</v>
      </c>
      <c r="K179" s="1">
        <v>23.529399871826172</v>
      </c>
      <c r="L179" s="1">
        <v>9.1503000259399414</v>
      </c>
      <c r="M179" s="1">
        <v>9.4813194274902344</v>
      </c>
      <c r="N179" s="1">
        <v>2</v>
      </c>
      <c r="O179" s="1">
        <v>0</v>
      </c>
      <c r="P179" s="1">
        <v>5.1630000000000003</v>
      </c>
      <c r="Q179" s="1">
        <v>401</v>
      </c>
      <c r="R179" s="1">
        <v>25</v>
      </c>
      <c r="S179" s="1">
        <v>0.18</v>
      </c>
      <c r="T179" s="1">
        <v>0.15643676000000001</v>
      </c>
      <c r="U179" s="1">
        <v>0.42599999999999999</v>
      </c>
      <c r="V179" s="1">
        <v>7.8456401824951172E-2</v>
      </c>
      <c r="W179" s="1">
        <v>82</v>
      </c>
      <c r="X179" s="1">
        <v>259</v>
      </c>
      <c r="Y179" s="1">
        <v>1</v>
      </c>
      <c r="Z179" s="1">
        <v>227.51463265306123</v>
      </c>
      <c r="AA179" s="1">
        <v>3.5270000000000001</v>
      </c>
      <c r="AB179">
        <f t="shared" si="12"/>
        <v>53.87014459880919</v>
      </c>
      <c r="AC179">
        <f t="shared" si="17"/>
        <v>12.875311720698255</v>
      </c>
      <c r="AD179">
        <f t="shared" si="13"/>
        <v>2.1722602367763659E-4</v>
      </c>
      <c r="AE179">
        <f t="shared" si="14"/>
        <v>0.55555555555555558</v>
      </c>
      <c r="AF179">
        <f t="shared" si="15"/>
        <v>0.24193440435791241</v>
      </c>
      <c r="AG179">
        <f t="shared" si="16"/>
        <v>5.8869282557183293</v>
      </c>
    </row>
    <row r="180" spans="1:33" x14ac:dyDescent="0.2">
      <c r="A180" t="s">
        <v>402</v>
      </c>
      <c r="B180" s="2" t="s">
        <v>363</v>
      </c>
      <c r="C180">
        <v>8</v>
      </c>
      <c r="D180" t="s">
        <v>180</v>
      </c>
      <c r="E180">
        <v>8409</v>
      </c>
      <c r="F180" t="s">
        <v>379</v>
      </c>
      <c r="G180">
        <v>2</v>
      </c>
      <c r="H180">
        <v>54</v>
      </c>
      <c r="I180" s="1">
        <v>8.0719404220581055</v>
      </c>
      <c r="J180" s="1">
        <v>63.128501892089844</v>
      </c>
      <c r="K180" s="1">
        <v>35.195499420166016</v>
      </c>
      <c r="L180" s="1">
        <v>1.6759998798370361</v>
      </c>
      <c r="M180" s="1">
        <v>2.9266800880432129</v>
      </c>
      <c r="N180" s="1">
        <v>10</v>
      </c>
      <c r="O180" s="1">
        <v>0</v>
      </c>
      <c r="P180" s="1">
        <v>9.7530000000000001</v>
      </c>
      <c r="Q180" s="1">
        <v>493</v>
      </c>
      <c r="R180" s="1">
        <v>12</v>
      </c>
      <c r="S180" s="1">
        <v>0.79200000000000004</v>
      </c>
      <c r="T180" s="1">
        <v>0.5669434499999999</v>
      </c>
      <c r="U180" s="1">
        <v>0.96799999999999997</v>
      </c>
      <c r="V180" s="1">
        <v>0.13025182485580444</v>
      </c>
      <c r="W180" s="1">
        <v>168</v>
      </c>
      <c r="X180" s="1">
        <v>351</v>
      </c>
      <c r="Y180" s="1">
        <v>5</v>
      </c>
      <c r="Z180" s="1">
        <v>239.04448275862069</v>
      </c>
      <c r="AA180" s="1">
        <v>6.8959999999999999</v>
      </c>
      <c r="AB180">
        <f t="shared" si="12"/>
        <v>78.306264501160086</v>
      </c>
      <c r="AC180">
        <f t="shared" si="17"/>
        <v>19.782961460446248</v>
      </c>
      <c r="AD180">
        <f t="shared" si="13"/>
        <v>1.086130118388183E-3</v>
      </c>
      <c r="AE180">
        <f t="shared" si="14"/>
        <v>0.26666666666666666</v>
      </c>
      <c r="AF180">
        <f t="shared" si="15"/>
        <v>0.2716568887834</v>
      </c>
      <c r="AG180">
        <f t="shared" si="16"/>
        <v>5.4896502607889968</v>
      </c>
    </row>
    <row r="181" spans="1:33" x14ac:dyDescent="0.2">
      <c r="A181" t="s">
        <v>402</v>
      </c>
      <c r="B181" s="2" t="s">
        <v>363</v>
      </c>
      <c r="C181">
        <v>8</v>
      </c>
      <c r="D181" t="s">
        <v>181</v>
      </c>
      <c r="E181">
        <v>8410</v>
      </c>
      <c r="F181" t="s">
        <v>379</v>
      </c>
      <c r="G181">
        <v>2</v>
      </c>
      <c r="H181">
        <v>23</v>
      </c>
      <c r="I181" s="1">
        <v>8.3885698318481445</v>
      </c>
      <c r="J181" s="1">
        <v>62.385303497314453</v>
      </c>
      <c r="K181" s="1">
        <v>32.110099792480469</v>
      </c>
      <c r="L181" s="1">
        <v>5.5046000480651855</v>
      </c>
      <c r="M181" s="1">
        <v>5.4608402252197266</v>
      </c>
      <c r="N181" s="1">
        <v>29</v>
      </c>
      <c r="O181" s="1">
        <v>0</v>
      </c>
      <c r="P181" s="1">
        <v>9.1289999999999996</v>
      </c>
      <c r="Q181" s="1">
        <v>563</v>
      </c>
      <c r="R181" s="1">
        <v>26</v>
      </c>
      <c r="S181" s="1">
        <v>0.37</v>
      </c>
      <c r="T181" s="1">
        <v>2.2644921099999999</v>
      </c>
      <c r="U181" s="1">
        <v>1.071</v>
      </c>
      <c r="V181" s="1">
        <v>0.23722536861896515</v>
      </c>
      <c r="W181" s="1">
        <v>105</v>
      </c>
      <c r="X181" s="1">
        <v>392</v>
      </c>
      <c r="Y181" s="1">
        <v>1</v>
      </c>
      <c r="Z181" s="1">
        <v>225.18678666666665</v>
      </c>
      <c r="AA181" s="1">
        <v>6.5430000000000001</v>
      </c>
      <c r="AB181">
        <f t="shared" si="12"/>
        <v>35.152070915482192</v>
      </c>
      <c r="AC181">
        <f t="shared" si="17"/>
        <v>16.214920071047956</v>
      </c>
      <c r="AD181">
        <f t="shared" si="13"/>
        <v>3.1497773433257306E-3</v>
      </c>
      <c r="AE181">
        <f t="shared" si="14"/>
        <v>0.57777777777777772</v>
      </c>
      <c r="AF181">
        <f t="shared" si="15"/>
        <v>0.30166548571631552</v>
      </c>
      <c r="AG181">
        <f t="shared" si="16"/>
        <v>5.4192135281911202</v>
      </c>
    </row>
    <row r="182" spans="1:33" x14ac:dyDescent="0.2">
      <c r="A182" t="s">
        <v>402</v>
      </c>
      <c r="B182" s="2" t="s">
        <v>363</v>
      </c>
      <c r="C182">
        <v>8</v>
      </c>
      <c r="D182" t="s">
        <v>182</v>
      </c>
      <c r="E182">
        <v>8411</v>
      </c>
      <c r="F182" t="s">
        <v>379</v>
      </c>
      <c r="G182">
        <v>2</v>
      </c>
      <c r="H182">
        <v>54</v>
      </c>
      <c r="I182" s="1">
        <v>8.3985500335693359</v>
      </c>
      <c r="J182" s="1">
        <v>64.285697937011719</v>
      </c>
      <c r="K182" s="1">
        <v>30.219799041748047</v>
      </c>
      <c r="L182" s="1">
        <v>5.4945001602172852</v>
      </c>
      <c r="M182" s="1">
        <v>15.133529663085938</v>
      </c>
      <c r="N182" s="1">
        <v>13</v>
      </c>
      <c r="O182" s="1">
        <v>1</v>
      </c>
      <c r="P182" s="1">
        <v>11.074999999999999</v>
      </c>
      <c r="Q182" s="1">
        <v>1164</v>
      </c>
      <c r="R182" s="1">
        <v>21</v>
      </c>
      <c r="S182" s="1">
        <v>0.67700000000000005</v>
      </c>
      <c r="T182" s="1">
        <v>1.0531704099999999</v>
      </c>
      <c r="U182" s="1">
        <v>1.5269999999999999</v>
      </c>
      <c r="V182" s="1">
        <v>0.1909991055727005</v>
      </c>
      <c r="W182" s="1">
        <v>185</v>
      </c>
      <c r="X182" s="1">
        <v>695</v>
      </c>
      <c r="Y182" s="1">
        <v>3</v>
      </c>
      <c r="Z182" s="1">
        <v>884.44778787878784</v>
      </c>
      <c r="AA182" s="1">
        <v>7.9080000000000004</v>
      </c>
      <c r="AB182">
        <f t="shared" si="12"/>
        <v>68.285280728376335</v>
      </c>
      <c r="AC182">
        <f t="shared" si="17"/>
        <v>9.5146048109965644</v>
      </c>
      <c r="AD182">
        <f t="shared" si="13"/>
        <v>1.4119691539046378E-3</v>
      </c>
      <c r="AE182">
        <f t="shared" si="14"/>
        <v>0.46666666666666667</v>
      </c>
      <c r="AF182">
        <f t="shared" si="15"/>
        <v>0.30261136074087186</v>
      </c>
      <c r="AG182">
        <f t="shared" si="16"/>
        <v>5.5993236790209036</v>
      </c>
    </row>
    <row r="183" spans="1:33" x14ac:dyDescent="0.2">
      <c r="A183" t="s">
        <v>402</v>
      </c>
      <c r="B183" s="2" t="s">
        <v>363</v>
      </c>
      <c r="C183">
        <v>8</v>
      </c>
      <c r="D183" t="s">
        <v>183</v>
      </c>
      <c r="E183">
        <v>8412</v>
      </c>
      <c r="F183" t="s">
        <v>379</v>
      </c>
      <c r="G183">
        <v>1</v>
      </c>
      <c r="H183">
        <v>20</v>
      </c>
      <c r="I183" s="1">
        <v>7.4724397659301758</v>
      </c>
      <c r="J183" s="1">
        <v>68.553504943847656</v>
      </c>
      <c r="K183" s="1">
        <v>30.817600250244141</v>
      </c>
      <c r="L183" s="1">
        <v>0.62889999151229858</v>
      </c>
      <c r="M183" s="1">
        <v>12.564200401306152</v>
      </c>
      <c r="N183" s="1">
        <v>2</v>
      </c>
      <c r="O183" s="1">
        <v>0</v>
      </c>
      <c r="P183" s="1">
        <v>4.9480000000000004</v>
      </c>
      <c r="Q183" s="1">
        <v>282</v>
      </c>
      <c r="R183" s="1">
        <v>26</v>
      </c>
      <c r="S183" s="1">
        <v>0.2</v>
      </c>
      <c r="T183" s="1">
        <v>0.22883908</v>
      </c>
      <c r="U183" s="1">
        <v>0.71399999999999997</v>
      </c>
      <c r="V183" s="1">
        <v>6.2936626374721527E-2</v>
      </c>
      <c r="W183" s="1">
        <v>96</v>
      </c>
      <c r="X183" s="1">
        <v>259</v>
      </c>
      <c r="Y183" s="1">
        <v>2</v>
      </c>
      <c r="Z183" s="1">
        <v>181.28753623188408</v>
      </c>
      <c r="AA183" s="1">
        <v>3.4089999999999998</v>
      </c>
      <c r="AB183">
        <f t="shared" si="12"/>
        <v>58.668231152830742</v>
      </c>
      <c r="AC183">
        <f t="shared" si="17"/>
        <v>17.546099290780141</v>
      </c>
      <c r="AD183">
        <f t="shared" si="13"/>
        <v>2.1722602367763659E-4</v>
      </c>
      <c r="AE183">
        <f t="shared" si="14"/>
        <v>0.57777777777777772</v>
      </c>
      <c r="AF183">
        <f t="shared" si="15"/>
        <v>0.21483912961601587</v>
      </c>
      <c r="AG183">
        <f t="shared" si="16"/>
        <v>6.0038056895218785</v>
      </c>
    </row>
    <row r="184" spans="1:33" x14ac:dyDescent="0.2">
      <c r="A184" t="s">
        <v>402</v>
      </c>
      <c r="B184" s="2" t="s">
        <v>363</v>
      </c>
      <c r="C184">
        <v>8</v>
      </c>
      <c r="D184" t="s">
        <v>184</v>
      </c>
      <c r="E184">
        <v>8413</v>
      </c>
      <c r="F184" t="s">
        <v>379</v>
      </c>
      <c r="G184">
        <v>3</v>
      </c>
      <c r="H184">
        <v>76</v>
      </c>
      <c r="I184" s="1">
        <v>9.0930204391479492</v>
      </c>
      <c r="J184" s="1">
        <v>50.710899353027344</v>
      </c>
      <c r="K184" s="1">
        <v>42.653999328613281</v>
      </c>
      <c r="L184" s="1">
        <v>6.6350994110107422</v>
      </c>
      <c r="M184" s="1">
        <v>5.2921299934387207</v>
      </c>
      <c r="N184" s="1">
        <v>42</v>
      </c>
      <c r="O184" s="1">
        <v>0</v>
      </c>
      <c r="P184" s="1">
        <v>15.54</v>
      </c>
      <c r="Q184" s="1">
        <v>423</v>
      </c>
      <c r="R184" s="1">
        <v>23</v>
      </c>
      <c r="S184" s="1">
        <v>0.874</v>
      </c>
      <c r="T184" s="1">
        <v>3.7260057</v>
      </c>
      <c r="U184" s="1">
        <v>1.216</v>
      </c>
      <c r="V184" s="1">
        <v>0.20089079439640045</v>
      </c>
      <c r="W184" s="1">
        <v>169</v>
      </c>
      <c r="X184" s="1">
        <v>317</v>
      </c>
      <c r="Y184" s="1">
        <v>1</v>
      </c>
      <c r="Z184" s="1">
        <v>283.33201282051283</v>
      </c>
      <c r="AA184" s="1">
        <v>11.08</v>
      </c>
      <c r="AB184">
        <f t="shared" si="12"/>
        <v>68.59205776173286</v>
      </c>
      <c r="AC184">
        <f t="shared" si="17"/>
        <v>36.737588652482266</v>
      </c>
      <c r="AD184">
        <f t="shared" si="13"/>
        <v>4.5617464972303682E-3</v>
      </c>
      <c r="AE184">
        <f t="shared" si="14"/>
        <v>0.51111111111111107</v>
      </c>
      <c r="AF184">
        <f t="shared" si="15"/>
        <v>0.36842989129577602</v>
      </c>
      <c r="AG184">
        <f t="shared" si="16"/>
        <v>4.3127702302353814</v>
      </c>
    </row>
    <row r="185" spans="1:33" x14ac:dyDescent="0.2">
      <c r="A185" t="s">
        <v>402</v>
      </c>
      <c r="B185" s="2" t="s">
        <v>363</v>
      </c>
      <c r="C185">
        <v>8</v>
      </c>
      <c r="D185" t="s">
        <v>185</v>
      </c>
      <c r="E185">
        <v>8414</v>
      </c>
      <c r="F185" t="s">
        <v>379</v>
      </c>
      <c r="G185">
        <v>2</v>
      </c>
      <c r="H185">
        <v>36</v>
      </c>
      <c r="I185" s="1">
        <v>8.9217901229858398</v>
      </c>
      <c r="J185" s="1">
        <v>53.424697875976562</v>
      </c>
      <c r="K185" s="1">
        <v>42.465801239013672</v>
      </c>
      <c r="L185" s="1">
        <v>4.1095995903015137</v>
      </c>
      <c r="M185" s="1">
        <v>15.35984992980957</v>
      </c>
      <c r="N185" s="1">
        <v>11</v>
      </c>
      <c r="O185" s="1">
        <v>1</v>
      </c>
      <c r="P185" s="1">
        <v>11.904999999999999</v>
      </c>
      <c r="Q185" s="1">
        <v>589</v>
      </c>
      <c r="R185" s="1">
        <v>25</v>
      </c>
      <c r="S185" s="1">
        <v>0.51500000000000001</v>
      </c>
      <c r="T185" s="1">
        <v>1.1441646999999999</v>
      </c>
      <c r="U185" s="1">
        <v>1.976</v>
      </c>
      <c r="V185" s="1">
        <v>0.22433236241340637</v>
      </c>
      <c r="W185" s="1">
        <v>165</v>
      </c>
      <c r="X185" s="1">
        <v>695</v>
      </c>
      <c r="Y185" s="1">
        <v>2</v>
      </c>
      <c r="Z185" s="1">
        <v>219.34451428571427</v>
      </c>
      <c r="AA185" s="1">
        <v>8.5709999999999997</v>
      </c>
      <c r="AB185">
        <f t="shared" si="12"/>
        <v>42.002100105005255</v>
      </c>
      <c r="AC185">
        <f t="shared" si="17"/>
        <v>20.212224108658745</v>
      </c>
      <c r="AD185">
        <f t="shared" si="13"/>
        <v>1.1947431302270011E-3</v>
      </c>
      <c r="AE185">
        <f t="shared" si="14"/>
        <v>0.55555555555555558</v>
      </c>
      <c r="AF185">
        <f t="shared" si="15"/>
        <v>0.35220151395138544</v>
      </c>
      <c r="AG185">
        <f t="shared" si="16"/>
        <v>4.5699708676819357</v>
      </c>
    </row>
    <row r="186" spans="1:33" x14ac:dyDescent="0.2">
      <c r="A186" t="s">
        <v>402</v>
      </c>
      <c r="B186" s="2" t="s">
        <v>363</v>
      </c>
      <c r="C186">
        <v>8</v>
      </c>
      <c r="D186" t="s">
        <v>186</v>
      </c>
      <c r="E186">
        <v>8415</v>
      </c>
      <c r="F186" t="s">
        <v>379</v>
      </c>
      <c r="G186">
        <v>1</v>
      </c>
      <c r="H186">
        <v>28</v>
      </c>
      <c r="I186" s="1">
        <v>9.3599996566772461</v>
      </c>
      <c r="J186" s="1">
        <v>53.968299865722656</v>
      </c>
      <c r="K186" s="1">
        <v>38.624298095703125</v>
      </c>
      <c r="L186" s="1">
        <v>7.4074001312255859</v>
      </c>
      <c r="M186" s="1">
        <v>16.370811462402344</v>
      </c>
      <c r="N186" s="1">
        <v>10</v>
      </c>
      <c r="O186" s="1">
        <v>0</v>
      </c>
      <c r="P186" s="1">
        <v>4.8150000000000004</v>
      </c>
      <c r="Q186" s="1">
        <v>248</v>
      </c>
      <c r="R186" s="1">
        <v>18</v>
      </c>
      <c r="S186" s="1">
        <v>0.318</v>
      </c>
      <c r="T186" s="1">
        <v>0.95986320999999997</v>
      </c>
      <c r="U186" s="1">
        <v>1.359</v>
      </c>
      <c r="V186" s="1">
        <v>0.22245702147483826</v>
      </c>
      <c r="W186" s="1">
        <v>42</v>
      </c>
      <c r="X186" s="1">
        <v>275</v>
      </c>
      <c r="Y186" s="1">
        <v>1</v>
      </c>
      <c r="Z186" s="1">
        <v>281.36340350877191</v>
      </c>
      <c r="AA186" s="1">
        <v>3.5059999999999998</v>
      </c>
      <c r="AB186">
        <f t="shared" si="12"/>
        <v>79.863091842555633</v>
      </c>
      <c r="AC186">
        <f t="shared" si="17"/>
        <v>19.41532258064516</v>
      </c>
      <c r="AD186">
        <f t="shared" si="13"/>
        <v>1.086130118388183E-3</v>
      </c>
      <c r="AE186">
        <f t="shared" si="14"/>
        <v>0.4</v>
      </c>
      <c r="AF186">
        <f t="shared" si="15"/>
        <v>0.39373288426037295</v>
      </c>
      <c r="AG186">
        <f t="shared" si="16"/>
        <v>4.6214908228656268</v>
      </c>
    </row>
    <row r="187" spans="1:33" x14ac:dyDescent="0.2">
      <c r="A187" t="s">
        <v>402</v>
      </c>
      <c r="B187" s="2" t="s">
        <v>363</v>
      </c>
      <c r="C187">
        <v>8</v>
      </c>
      <c r="D187" t="s">
        <v>187</v>
      </c>
      <c r="E187">
        <v>8416</v>
      </c>
      <c r="F187" t="s">
        <v>379</v>
      </c>
      <c r="G187">
        <v>4</v>
      </c>
      <c r="H187">
        <v>314</v>
      </c>
      <c r="I187" s="1">
        <v>9.3316202163696289</v>
      </c>
      <c r="J187" s="1">
        <v>51.606399536132812</v>
      </c>
      <c r="K187" s="1">
        <v>42.570297241210938</v>
      </c>
      <c r="L187" s="1">
        <v>5.8232998847961426</v>
      </c>
      <c r="M187" s="1">
        <v>8.792719841003418</v>
      </c>
      <c r="N187" s="1">
        <v>118</v>
      </c>
      <c r="O187" s="1">
        <v>4</v>
      </c>
      <c r="P187" s="1">
        <v>51.398000000000003</v>
      </c>
      <c r="Q187" s="1">
        <v>874</v>
      </c>
      <c r="R187" s="1">
        <v>20</v>
      </c>
      <c r="S187" s="1">
        <v>3.7709999999999999</v>
      </c>
      <c r="T187" s="1">
        <v>6.0112551100000005</v>
      </c>
      <c r="U187" s="1">
        <v>10.196999999999999</v>
      </c>
      <c r="V187" s="1">
        <v>0.97595089673995972</v>
      </c>
      <c r="W187" s="1">
        <v>771</v>
      </c>
      <c r="X187" s="1">
        <v>3829</v>
      </c>
      <c r="Y187" s="1">
        <v>16</v>
      </c>
      <c r="Z187" s="1">
        <v>262.1440774193548</v>
      </c>
      <c r="AA187" s="1">
        <v>37.183</v>
      </c>
      <c r="AB187">
        <f t="shared" si="12"/>
        <v>84.44719360998306</v>
      </c>
      <c r="AC187">
        <f t="shared" si="17"/>
        <v>58.807780320366135</v>
      </c>
      <c r="AD187">
        <f t="shared" si="13"/>
        <v>1.2816335396980558E-2</v>
      </c>
      <c r="AE187">
        <f t="shared" si="14"/>
        <v>0.44444444444444442</v>
      </c>
      <c r="AF187">
        <f t="shared" si="15"/>
        <v>0.39104321880592974</v>
      </c>
      <c r="AG187">
        <f t="shared" si="16"/>
        <v>4.3976413862849206</v>
      </c>
    </row>
    <row r="188" spans="1:33" x14ac:dyDescent="0.2">
      <c r="A188" t="s">
        <v>402</v>
      </c>
      <c r="B188" s="2" t="s">
        <v>363</v>
      </c>
      <c r="C188">
        <v>8</v>
      </c>
      <c r="D188" t="s">
        <v>188</v>
      </c>
      <c r="E188">
        <v>8417</v>
      </c>
      <c r="F188" t="s">
        <v>379</v>
      </c>
      <c r="G188">
        <v>1</v>
      </c>
      <c r="H188">
        <v>16</v>
      </c>
      <c r="I188" s="1">
        <v>7.6846799850463867</v>
      </c>
      <c r="J188" s="1">
        <v>65.100700378417969</v>
      </c>
      <c r="K188" s="1">
        <v>33.556999206542969</v>
      </c>
      <c r="L188" s="1">
        <v>1.3423000574111938</v>
      </c>
      <c r="M188" s="1">
        <v>11.411990165710449</v>
      </c>
      <c r="N188" s="1">
        <v>2</v>
      </c>
      <c r="O188" s="1">
        <v>0</v>
      </c>
      <c r="P188" s="1">
        <v>3.4809999999999999</v>
      </c>
      <c r="Q188" s="1">
        <v>1568</v>
      </c>
      <c r="R188" s="1">
        <v>24</v>
      </c>
      <c r="S188" s="1">
        <v>0.22</v>
      </c>
      <c r="T188" s="1">
        <v>0.44195165000000003</v>
      </c>
      <c r="U188" s="1">
        <v>0.92900000000000005</v>
      </c>
      <c r="V188" s="1">
        <v>7.9368002712726593E-2</v>
      </c>
      <c r="W188" s="1">
        <v>77</v>
      </c>
      <c r="X188" s="1">
        <v>194</v>
      </c>
      <c r="Y188" s="1">
        <v>1</v>
      </c>
      <c r="Z188" s="1">
        <v>214.76895454545456</v>
      </c>
      <c r="AA188" s="1">
        <v>2.4910000000000001</v>
      </c>
      <c r="AB188">
        <f t="shared" si="12"/>
        <v>64.231232436772387</v>
      </c>
      <c r="AC188">
        <f t="shared" si="17"/>
        <v>2.2200255102040818</v>
      </c>
      <c r="AD188">
        <f t="shared" si="13"/>
        <v>2.1722602367763659E-4</v>
      </c>
      <c r="AE188">
        <f t="shared" si="14"/>
        <v>0.53333333333333333</v>
      </c>
      <c r="AF188">
        <f t="shared" si="15"/>
        <v>0.23495422629208088</v>
      </c>
      <c r="AG188">
        <f t="shared" si="16"/>
        <v>5.6765656502569932</v>
      </c>
    </row>
    <row r="189" spans="1:33" x14ac:dyDescent="0.2">
      <c r="A189" t="s">
        <v>402</v>
      </c>
      <c r="B189" s="2" t="s">
        <v>363</v>
      </c>
      <c r="C189">
        <v>8</v>
      </c>
      <c r="D189" t="s">
        <v>189</v>
      </c>
      <c r="E189">
        <v>8418</v>
      </c>
      <c r="F189" t="s">
        <v>379</v>
      </c>
      <c r="G189">
        <v>3</v>
      </c>
      <c r="H189">
        <v>67</v>
      </c>
      <c r="I189" s="1">
        <v>8.114680290222168</v>
      </c>
      <c r="J189" s="1">
        <v>60.447799682617188</v>
      </c>
      <c r="K189" s="1">
        <v>36.194000244140625</v>
      </c>
      <c r="L189" s="1">
        <v>3.3581998348236084</v>
      </c>
      <c r="M189" s="1">
        <v>16.325538635253906</v>
      </c>
      <c r="N189" s="1">
        <v>14</v>
      </c>
      <c r="O189" s="1">
        <v>1</v>
      </c>
      <c r="P189" s="1">
        <v>15.622</v>
      </c>
      <c r="Q189" s="1">
        <v>364</v>
      </c>
      <c r="R189" s="1">
        <v>27</v>
      </c>
      <c r="S189" s="1">
        <v>0.82499999999999996</v>
      </c>
      <c r="T189" s="1">
        <v>1.1703431299999998</v>
      </c>
      <c r="U189" s="1">
        <v>2.4820000000000002</v>
      </c>
      <c r="V189" s="1">
        <v>0.2249300479888916</v>
      </c>
      <c r="W189" s="1">
        <v>213</v>
      </c>
      <c r="X189" s="1">
        <v>857</v>
      </c>
      <c r="Y189" s="1">
        <v>6</v>
      </c>
      <c r="Z189" s="1">
        <v>202.58890909090908</v>
      </c>
      <c r="AA189" s="1">
        <v>11.067</v>
      </c>
      <c r="AB189">
        <f t="shared" si="12"/>
        <v>60.540345170326198</v>
      </c>
      <c r="AC189">
        <f t="shared" si="17"/>
        <v>42.917582417582416</v>
      </c>
      <c r="AD189">
        <f t="shared" si="13"/>
        <v>1.520582165743456E-3</v>
      </c>
      <c r="AE189">
        <f t="shared" si="14"/>
        <v>0.6</v>
      </c>
      <c r="AF189">
        <f t="shared" si="15"/>
        <v>0.27570756581163874</v>
      </c>
      <c r="AG189">
        <f t="shared" si="16"/>
        <v>5.2355863311161839</v>
      </c>
    </row>
    <row r="190" spans="1:33" x14ac:dyDescent="0.2">
      <c r="A190" t="s">
        <v>402</v>
      </c>
      <c r="B190" s="2" t="s">
        <v>363</v>
      </c>
      <c r="C190">
        <v>8</v>
      </c>
      <c r="D190" t="s">
        <v>190</v>
      </c>
      <c r="E190">
        <v>8419</v>
      </c>
      <c r="F190" t="s">
        <v>379</v>
      </c>
      <c r="G190">
        <v>2</v>
      </c>
      <c r="H190">
        <v>48</v>
      </c>
      <c r="I190" s="1">
        <v>8.4951896667480469</v>
      </c>
      <c r="J190" s="1">
        <v>55.33599853515625</v>
      </c>
      <c r="K190" s="1">
        <v>37.9447021484375</v>
      </c>
      <c r="L190" s="1">
        <v>6.7193999290466309</v>
      </c>
      <c r="M190" s="1">
        <v>15.580080032348633</v>
      </c>
      <c r="N190" s="1">
        <v>10</v>
      </c>
      <c r="O190" s="1">
        <v>1</v>
      </c>
      <c r="P190" s="1">
        <v>10.066000000000001</v>
      </c>
      <c r="Q190" s="1">
        <v>491</v>
      </c>
      <c r="R190" s="1">
        <v>21</v>
      </c>
      <c r="S190" s="1">
        <v>0.49</v>
      </c>
      <c r="T190" s="1">
        <v>0.63857699999999995</v>
      </c>
      <c r="U190" s="1">
        <v>2.5550000000000002</v>
      </c>
      <c r="V190" s="1">
        <v>0.1621733158826828</v>
      </c>
      <c r="W190" s="1">
        <v>177</v>
      </c>
      <c r="X190" s="1">
        <v>845</v>
      </c>
      <c r="Y190" s="1">
        <v>2</v>
      </c>
      <c r="Z190" s="1">
        <v>224.3333780487805</v>
      </c>
      <c r="AA190" s="1">
        <v>7.3</v>
      </c>
      <c r="AB190">
        <f t="shared" si="12"/>
        <v>65.753424657534254</v>
      </c>
      <c r="AC190">
        <f t="shared" si="17"/>
        <v>20.501018329938901</v>
      </c>
      <c r="AD190">
        <f t="shared" si="13"/>
        <v>1.086130118388183E-3</v>
      </c>
      <c r="AE190">
        <f t="shared" si="14"/>
        <v>0.46666666666666667</v>
      </c>
      <c r="AF190">
        <f t="shared" si="15"/>
        <v>0.31177039559403913</v>
      </c>
      <c r="AG190">
        <f t="shared" si="16"/>
        <v>4.7511146570000919</v>
      </c>
    </row>
    <row r="191" spans="1:33" x14ac:dyDescent="0.2">
      <c r="A191" t="s">
        <v>402</v>
      </c>
      <c r="B191" s="2" t="s">
        <v>363</v>
      </c>
      <c r="C191">
        <v>8</v>
      </c>
      <c r="D191" t="s">
        <v>191</v>
      </c>
      <c r="E191">
        <v>8420</v>
      </c>
      <c r="F191" t="s">
        <v>379</v>
      </c>
      <c r="G191">
        <v>1</v>
      </c>
      <c r="H191">
        <v>20</v>
      </c>
      <c r="I191" s="1">
        <v>8.0277795791625977</v>
      </c>
      <c r="J191" s="1">
        <v>59.776504516601562</v>
      </c>
      <c r="K191" s="1">
        <v>35.754199981689453</v>
      </c>
      <c r="L191" s="1">
        <v>4.4693002700805664</v>
      </c>
      <c r="M191" s="1">
        <v>13.081399917602539</v>
      </c>
      <c r="N191" s="1">
        <v>1</v>
      </c>
      <c r="O191" s="1">
        <v>0</v>
      </c>
      <c r="P191" s="1">
        <v>4.91</v>
      </c>
      <c r="Q191" s="1">
        <v>313</v>
      </c>
      <c r="R191" s="1">
        <v>24</v>
      </c>
      <c r="S191" s="1">
        <v>0.16900000000000001</v>
      </c>
      <c r="T191" s="1">
        <v>0.65509556999999996</v>
      </c>
      <c r="U191" s="1">
        <v>0.98399999999999999</v>
      </c>
      <c r="V191" s="1">
        <v>0.13902963697910309</v>
      </c>
      <c r="W191" s="1">
        <v>73</v>
      </c>
      <c r="X191" s="1">
        <v>323</v>
      </c>
      <c r="Y191" s="1">
        <v>1</v>
      </c>
      <c r="Z191" s="1">
        <v>314.34770833333329</v>
      </c>
      <c r="AA191" s="1">
        <v>3.4830000000000001</v>
      </c>
      <c r="AB191">
        <f t="shared" si="12"/>
        <v>57.421762848119435</v>
      </c>
      <c r="AC191">
        <f t="shared" si="17"/>
        <v>15.686900958466454</v>
      </c>
      <c r="AD191">
        <f t="shared" si="13"/>
        <v>1.0861301183881829E-4</v>
      </c>
      <c r="AE191">
        <f t="shared" si="14"/>
        <v>0.53333333333333333</v>
      </c>
      <c r="AF191">
        <f t="shared" si="15"/>
        <v>0.26747153867474188</v>
      </c>
      <c r="AG191">
        <f t="shared" si="16"/>
        <v>5.1719642371567636</v>
      </c>
    </row>
    <row r="192" spans="1:33" x14ac:dyDescent="0.2">
      <c r="A192" t="s">
        <v>402</v>
      </c>
      <c r="B192" s="2" t="s">
        <v>363</v>
      </c>
      <c r="C192">
        <v>8</v>
      </c>
      <c r="D192" t="s">
        <v>192</v>
      </c>
      <c r="E192">
        <v>8421</v>
      </c>
      <c r="F192" t="s">
        <v>379</v>
      </c>
      <c r="G192">
        <v>3</v>
      </c>
      <c r="H192">
        <v>75</v>
      </c>
      <c r="I192" s="1">
        <v>10.432900428771973</v>
      </c>
      <c r="J192" s="1">
        <v>39.7958984375</v>
      </c>
      <c r="K192" s="1">
        <v>52.040798187255859</v>
      </c>
      <c r="L192" s="1">
        <v>8.1633005142211914</v>
      </c>
      <c r="M192" s="1">
        <v>8.4620904922485352</v>
      </c>
      <c r="N192" s="1">
        <v>27</v>
      </c>
      <c r="O192" s="1">
        <v>0</v>
      </c>
      <c r="P192" s="1">
        <v>18.481999999999999</v>
      </c>
      <c r="Q192" s="1">
        <v>824</v>
      </c>
      <c r="R192" s="1">
        <v>21</v>
      </c>
      <c r="S192" s="1">
        <v>0.88200000000000001</v>
      </c>
      <c r="T192" s="1">
        <v>2.10395814</v>
      </c>
      <c r="U192" s="1">
        <v>4.218</v>
      </c>
      <c r="V192" s="1">
        <v>0.48819160461425781</v>
      </c>
      <c r="W192" s="1">
        <v>205</v>
      </c>
      <c r="X192" s="1">
        <v>1196</v>
      </c>
      <c r="Y192" s="1">
        <v>4</v>
      </c>
      <c r="Z192" s="1">
        <v>360.00836923076923</v>
      </c>
      <c r="AA192" s="1">
        <v>13.378</v>
      </c>
      <c r="AB192">
        <f t="shared" si="12"/>
        <v>56.062191657945881</v>
      </c>
      <c r="AC192">
        <f t="shared" si="17"/>
        <v>22.429611650485437</v>
      </c>
      <c r="AD192">
        <f t="shared" si="13"/>
        <v>2.9325513196480938E-3</v>
      </c>
      <c r="AE192">
        <f t="shared" si="14"/>
        <v>0.46666666666666667</v>
      </c>
      <c r="AF192">
        <f t="shared" si="15"/>
        <v>0.49541720613102364</v>
      </c>
      <c r="AG192">
        <f t="shared" si="16"/>
        <v>3.2782994803020058</v>
      </c>
    </row>
    <row r="193" spans="1:33" x14ac:dyDescent="0.2">
      <c r="A193" t="s">
        <v>402</v>
      </c>
      <c r="B193" s="2" t="s">
        <v>364</v>
      </c>
      <c r="C193">
        <v>9</v>
      </c>
      <c r="D193" t="s">
        <v>193</v>
      </c>
      <c r="E193">
        <v>9101</v>
      </c>
      <c r="F193" t="s">
        <v>380</v>
      </c>
      <c r="G193">
        <v>5</v>
      </c>
      <c r="H193">
        <v>1697</v>
      </c>
      <c r="I193" s="1">
        <v>11.103400230407715</v>
      </c>
      <c r="J193" s="1">
        <v>39.763298034667969</v>
      </c>
      <c r="K193" s="1">
        <v>48.706703186035156</v>
      </c>
      <c r="L193" s="1">
        <v>11.529999732971191</v>
      </c>
      <c r="M193" s="1">
        <v>16.509429931640625</v>
      </c>
      <c r="N193" s="1">
        <v>2032</v>
      </c>
      <c r="O193" s="1">
        <v>9</v>
      </c>
      <c r="P193" s="1">
        <v>309.35399999999998</v>
      </c>
      <c r="Q193" s="1">
        <v>464</v>
      </c>
      <c r="R193" s="1">
        <v>21</v>
      </c>
      <c r="S193" s="1">
        <v>17.091000000000001</v>
      </c>
      <c r="T193" s="1">
        <v>93.359717430000003</v>
      </c>
      <c r="U193" s="1">
        <v>120.70099999999999</v>
      </c>
      <c r="V193" s="1">
        <v>13.576092720031738</v>
      </c>
      <c r="W193" s="1">
        <v>3259</v>
      </c>
      <c r="X193" s="1">
        <v>24925</v>
      </c>
      <c r="Y193" s="1">
        <v>68</v>
      </c>
      <c r="Z193" s="1">
        <v>412.31602797202794</v>
      </c>
      <c r="AA193" s="1">
        <v>224.512</v>
      </c>
      <c r="AB193">
        <f t="shared" si="12"/>
        <v>75.58616020524515</v>
      </c>
      <c r="AC193">
        <f t="shared" si="17"/>
        <v>666.71120689655174</v>
      </c>
      <c r="AD193">
        <f t="shared" si="13"/>
        <v>0.22070164005647877</v>
      </c>
      <c r="AE193">
        <f t="shared" si="14"/>
        <v>0.46666666666666667</v>
      </c>
      <c r="AF193">
        <f t="shared" si="15"/>
        <v>0.5589639193192556</v>
      </c>
      <c r="AG193">
        <f t="shared" si="16"/>
        <v>3.2752097725294846</v>
      </c>
    </row>
    <row r="194" spans="1:33" x14ac:dyDescent="0.2">
      <c r="A194" t="s">
        <v>402</v>
      </c>
      <c r="B194" s="2" t="s">
        <v>364</v>
      </c>
      <c r="C194">
        <v>9</v>
      </c>
      <c r="D194" t="s">
        <v>194</v>
      </c>
      <c r="E194">
        <v>9102</v>
      </c>
      <c r="F194" t="s">
        <v>379</v>
      </c>
      <c r="G194">
        <v>3</v>
      </c>
      <c r="H194">
        <v>138</v>
      </c>
      <c r="I194" s="1">
        <v>8.6582298278808594</v>
      </c>
      <c r="J194" s="1">
        <v>58.495098114013672</v>
      </c>
      <c r="K194" s="1">
        <v>37.62139892578125</v>
      </c>
      <c r="L194" s="1">
        <v>3.8835000991821289</v>
      </c>
      <c r="M194" s="1">
        <v>21.545490264892578</v>
      </c>
      <c r="N194" s="1">
        <v>50</v>
      </c>
      <c r="O194" s="1">
        <v>0</v>
      </c>
      <c r="P194" s="1">
        <v>25.556999999999999</v>
      </c>
      <c r="Q194" s="1">
        <v>1341</v>
      </c>
      <c r="R194" s="1">
        <v>33</v>
      </c>
      <c r="S194" s="1">
        <v>1.0029999999999999</v>
      </c>
      <c r="T194" s="1">
        <v>1.3241605400000001</v>
      </c>
      <c r="U194" s="1">
        <v>1.0349999999999999</v>
      </c>
      <c r="V194" s="1">
        <v>0.18848858773708344</v>
      </c>
      <c r="W194" s="1">
        <v>325</v>
      </c>
      <c r="X194" s="1">
        <v>1653</v>
      </c>
      <c r="Y194" s="1">
        <v>3</v>
      </c>
      <c r="Z194" s="1">
        <v>285.68833663366337</v>
      </c>
      <c r="AA194" s="1">
        <v>17.306999999999999</v>
      </c>
      <c r="AB194">
        <f t="shared" ref="AB194:AB257" si="18">(H194/(AA194*1000))*10000</f>
        <v>79.736522794245104</v>
      </c>
      <c r="AC194">
        <f t="shared" si="17"/>
        <v>19.058165548098433</v>
      </c>
      <c r="AD194">
        <f t="shared" ref="AD194:AD257" si="19">(N194-MIN($N$2:$N$325))/(MAX($N$2:$N$325)-MIN($N$2:$N$325))</f>
        <v>5.4306505919409142E-3</v>
      </c>
      <c r="AE194">
        <f t="shared" ref="AE194:AE257" si="20">(R194-MIN($R$2:$R$325))/(MAX($R$2:$R$325)-MIN($R$2:$R$325))</f>
        <v>0.73333333333333328</v>
      </c>
      <c r="AF194">
        <f t="shared" ref="AF194:AF257" si="21">(I194-MIN($I$2:$I$325))/(MAX($I$2:$I$325)-MIN($I$2:$I$325))</f>
        <v>0.32722254984135468</v>
      </c>
      <c r="AG194">
        <f t="shared" ref="AG194:AG257" si="22">(J194-MIN($I$2:$I$325))/(MAX($I$2:$I$325)-MIN($I$2:$I$325))</f>
        <v>5.0505187647730834</v>
      </c>
    </row>
    <row r="195" spans="1:33" x14ac:dyDescent="0.2">
      <c r="A195" t="s">
        <v>402</v>
      </c>
      <c r="B195" s="2" t="s">
        <v>364</v>
      </c>
      <c r="C195">
        <v>9</v>
      </c>
      <c r="D195" t="s">
        <v>195</v>
      </c>
      <c r="E195">
        <v>9103</v>
      </c>
      <c r="F195" t="s">
        <v>379</v>
      </c>
      <c r="G195">
        <v>3</v>
      </c>
      <c r="H195">
        <v>74</v>
      </c>
      <c r="I195" s="1">
        <v>8.8110599517822266</v>
      </c>
      <c r="J195" s="1">
        <v>58.041999816894531</v>
      </c>
      <c r="K195" s="1">
        <v>40.559398651123047</v>
      </c>
      <c r="L195" s="1">
        <v>1.3985999822616577</v>
      </c>
      <c r="M195" s="1">
        <v>9.4844493865966797</v>
      </c>
      <c r="N195" s="1">
        <v>19</v>
      </c>
      <c r="O195" s="1">
        <v>0</v>
      </c>
      <c r="P195" s="1">
        <v>18.986000000000001</v>
      </c>
      <c r="Q195" s="1">
        <v>1907</v>
      </c>
      <c r="R195" s="1">
        <v>28</v>
      </c>
      <c r="S195" s="1">
        <v>0.80200000000000005</v>
      </c>
      <c r="T195" s="1">
        <v>1.6761215600000001</v>
      </c>
      <c r="U195" s="1">
        <v>1.121</v>
      </c>
      <c r="V195" s="1">
        <v>0.17335973680019379</v>
      </c>
      <c r="W195" s="1">
        <v>241</v>
      </c>
      <c r="X195" s="1">
        <v>1414</v>
      </c>
      <c r="Y195" s="1">
        <v>5</v>
      </c>
      <c r="Z195" s="1">
        <v>198.27855319148938</v>
      </c>
      <c r="AA195" s="1">
        <v>12.685</v>
      </c>
      <c r="AB195">
        <f t="shared" si="18"/>
        <v>58.336618052818288</v>
      </c>
      <c r="AC195">
        <f t="shared" ref="AC195:AC258" si="23">((P195*1000)/Q195)</f>
        <v>9.9559517566858933</v>
      </c>
      <c r="AD195">
        <f t="shared" si="19"/>
        <v>2.0636472249375474E-3</v>
      </c>
      <c r="AE195">
        <f t="shared" si="20"/>
        <v>0.62222222222222223</v>
      </c>
      <c r="AF195">
        <f t="shared" si="21"/>
        <v>0.34170704637124061</v>
      </c>
      <c r="AG195">
        <f t="shared" si="22"/>
        <v>5.0075763098120776</v>
      </c>
    </row>
    <row r="196" spans="1:33" x14ac:dyDescent="0.2">
      <c r="A196" t="s">
        <v>402</v>
      </c>
      <c r="B196" s="2" t="s">
        <v>364</v>
      </c>
      <c r="C196">
        <v>9</v>
      </c>
      <c r="D196" t="s">
        <v>196</v>
      </c>
      <c r="E196">
        <v>9104</v>
      </c>
      <c r="F196" t="s">
        <v>379</v>
      </c>
      <c r="G196">
        <v>1</v>
      </c>
      <c r="H196">
        <v>43</v>
      </c>
      <c r="I196" s="1">
        <v>7.8047599792480469</v>
      </c>
      <c r="J196" s="1">
        <v>71.287101745605469</v>
      </c>
      <c r="K196" s="1">
        <v>26.732700347900391</v>
      </c>
      <c r="L196" s="1">
        <v>1.9802000522613525</v>
      </c>
      <c r="M196" s="1">
        <v>12.042679786682129</v>
      </c>
      <c r="N196" s="1">
        <v>7</v>
      </c>
      <c r="O196" s="1">
        <v>0</v>
      </c>
      <c r="P196" s="1">
        <v>7.66</v>
      </c>
      <c r="Q196" s="1">
        <v>1171</v>
      </c>
      <c r="R196" s="1">
        <v>23</v>
      </c>
      <c r="S196" s="1">
        <v>0.252</v>
      </c>
      <c r="T196" s="1">
        <v>0.23730414999999999</v>
      </c>
      <c r="U196" s="1">
        <v>0.29899999999999999</v>
      </c>
      <c r="V196" s="1">
        <v>5.4387040436267853E-2</v>
      </c>
      <c r="W196" s="1">
        <v>98</v>
      </c>
      <c r="X196" s="1">
        <v>305</v>
      </c>
      <c r="Y196" s="1">
        <v>2</v>
      </c>
      <c r="Z196" s="1">
        <v>248.67789473684212</v>
      </c>
      <c r="AA196" s="1">
        <v>5.0069999999999997</v>
      </c>
      <c r="AB196">
        <f t="shared" si="18"/>
        <v>85.879768324345918</v>
      </c>
      <c r="AC196">
        <f t="shared" si="23"/>
        <v>6.5414175918018787</v>
      </c>
      <c r="AD196">
        <f t="shared" si="19"/>
        <v>7.60291082871728E-4</v>
      </c>
      <c r="AE196">
        <f t="shared" si="20"/>
        <v>0.51111111111111107</v>
      </c>
      <c r="AF196">
        <f t="shared" si="21"/>
        <v>0.2463348246644618</v>
      </c>
      <c r="AG196">
        <f t="shared" si="22"/>
        <v>6.2628827116325319</v>
      </c>
    </row>
    <row r="197" spans="1:33" x14ac:dyDescent="0.2">
      <c r="A197" t="s">
        <v>402</v>
      </c>
      <c r="B197" s="2" t="s">
        <v>364</v>
      </c>
      <c r="C197">
        <v>9</v>
      </c>
      <c r="D197" t="s">
        <v>197</v>
      </c>
      <c r="E197">
        <v>9105</v>
      </c>
      <c r="F197" t="s">
        <v>379</v>
      </c>
      <c r="G197">
        <v>4</v>
      </c>
      <c r="H197">
        <v>116</v>
      </c>
      <c r="I197" s="1">
        <v>7.5218601226806641</v>
      </c>
      <c r="J197" s="1">
        <v>66.807594299316406</v>
      </c>
      <c r="K197" s="1">
        <v>31.289600372314453</v>
      </c>
      <c r="L197" s="1">
        <v>1.9027000665664673</v>
      </c>
      <c r="M197" s="1">
        <v>13.163569450378418</v>
      </c>
      <c r="N197" s="1">
        <v>47</v>
      </c>
      <c r="O197" s="1">
        <v>0</v>
      </c>
      <c r="P197" s="1">
        <v>27.905000000000001</v>
      </c>
      <c r="Q197" s="1">
        <v>935</v>
      </c>
      <c r="R197" s="1">
        <v>32</v>
      </c>
      <c r="S197" s="1">
        <v>1.018</v>
      </c>
      <c r="T197" s="1">
        <v>2.9980739999999999</v>
      </c>
      <c r="U197" s="1">
        <v>3.6030000000000002</v>
      </c>
      <c r="V197" s="1">
        <v>0.32791757583618164</v>
      </c>
      <c r="W197" s="1">
        <v>290</v>
      </c>
      <c r="X197" s="1">
        <v>961</v>
      </c>
      <c r="Y197" s="1">
        <v>3</v>
      </c>
      <c r="Z197" s="1">
        <v>234.07424786324788</v>
      </c>
      <c r="AA197" s="1">
        <v>19.378</v>
      </c>
      <c r="AB197">
        <f t="shared" si="18"/>
        <v>59.861698833728973</v>
      </c>
      <c r="AC197">
        <f t="shared" si="23"/>
        <v>29.844919786096256</v>
      </c>
      <c r="AD197">
        <f t="shared" si="19"/>
        <v>5.1048115564244594E-3</v>
      </c>
      <c r="AE197">
        <f t="shared" si="20"/>
        <v>0.71111111111111114</v>
      </c>
      <c r="AF197">
        <f t="shared" si="21"/>
        <v>0.21952295089146123</v>
      </c>
      <c r="AG197">
        <f t="shared" si="22"/>
        <v>5.8383367621491278</v>
      </c>
    </row>
    <row r="198" spans="1:33" x14ac:dyDescent="0.2">
      <c r="A198" t="s">
        <v>402</v>
      </c>
      <c r="B198" s="2" t="s">
        <v>364</v>
      </c>
      <c r="C198">
        <v>9</v>
      </c>
      <c r="D198" t="s">
        <v>198</v>
      </c>
      <c r="E198">
        <v>9106</v>
      </c>
      <c r="F198" t="s">
        <v>379</v>
      </c>
      <c r="G198">
        <v>2</v>
      </c>
      <c r="H198">
        <v>52</v>
      </c>
      <c r="I198" s="1">
        <v>7.8483600616455078</v>
      </c>
      <c r="J198" s="1">
        <v>62.300300598144531</v>
      </c>
      <c r="K198" s="1">
        <v>32.907302856445312</v>
      </c>
      <c r="L198" s="1">
        <v>4.792299747467041</v>
      </c>
      <c r="M198" s="1">
        <v>6.9577498435974121</v>
      </c>
      <c r="N198" s="1">
        <v>7</v>
      </c>
      <c r="O198" s="1">
        <v>1</v>
      </c>
      <c r="P198" s="1">
        <v>10.981</v>
      </c>
      <c r="Q198" s="1">
        <v>568</v>
      </c>
      <c r="R198" s="1">
        <v>26</v>
      </c>
      <c r="S198" s="1">
        <v>0.316</v>
      </c>
      <c r="T198" s="1">
        <v>0.98405783999999996</v>
      </c>
      <c r="U198" s="1">
        <v>1.0840000000000001</v>
      </c>
      <c r="V198" s="1">
        <v>0.15269683301448822</v>
      </c>
      <c r="W198" s="1">
        <v>195</v>
      </c>
      <c r="X198" s="1">
        <v>723</v>
      </c>
      <c r="Y198" s="1">
        <v>2</v>
      </c>
      <c r="Z198" s="1">
        <v>207.81382352941176</v>
      </c>
      <c r="AA198" s="1">
        <v>7.4</v>
      </c>
      <c r="AB198">
        <f t="shared" si="18"/>
        <v>70.270270270270274</v>
      </c>
      <c r="AC198">
        <f t="shared" si="23"/>
        <v>19.33274647887324</v>
      </c>
      <c r="AD198">
        <f t="shared" si="19"/>
        <v>7.60291082871728E-4</v>
      </c>
      <c r="AE198">
        <f t="shared" si="20"/>
        <v>0.57777777777777772</v>
      </c>
      <c r="AF198">
        <f t="shared" si="21"/>
        <v>0.25046702861789399</v>
      </c>
      <c r="AG198">
        <f t="shared" si="22"/>
        <v>5.4111573664435086</v>
      </c>
    </row>
    <row r="199" spans="1:33" x14ac:dyDescent="0.2">
      <c r="A199" t="s">
        <v>402</v>
      </c>
      <c r="B199" s="2" t="s">
        <v>364</v>
      </c>
      <c r="C199">
        <v>9</v>
      </c>
      <c r="D199" t="s">
        <v>199</v>
      </c>
      <c r="E199">
        <v>9107</v>
      </c>
      <c r="F199" t="s">
        <v>379</v>
      </c>
      <c r="G199">
        <v>3</v>
      </c>
      <c r="H199">
        <v>70</v>
      </c>
      <c r="I199" s="1">
        <v>7.9393901824951172</v>
      </c>
      <c r="J199" s="1">
        <v>65.20269775390625</v>
      </c>
      <c r="K199" s="1">
        <v>33.445899963378906</v>
      </c>
      <c r="L199" s="1">
        <v>1.3514000177383423</v>
      </c>
      <c r="M199" s="1">
        <v>31.546649932861328</v>
      </c>
      <c r="N199" s="1">
        <v>24</v>
      </c>
      <c r="O199" s="1">
        <v>0</v>
      </c>
      <c r="P199" s="1">
        <v>15.471</v>
      </c>
      <c r="Q199" s="1">
        <v>695</v>
      </c>
      <c r="R199" s="1">
        <v>27</v>
      </c>
      <c r="S199" s="1">
        <v>0.90800000000000003</v>
      </c>
      <c r="T199" s="1">
        <v>2.2501714900000001</v>
      </c>
      <c r="U199" s="1">
        <v>5.6459999999999999</v>
      </c>
      <c r="V199" s="1">
        <v>0.2552625834941864</v>
      </c>
      <c r="W199" s="1">
        <v>157</v>
      </c>
      <c r="X199" s="1">
        <v>454</v>
      </c>
      <c r="Y199" s="1">
        <v>2</v>
      </c>
      <c r="Z199" s="1">
        <v>215.80421917808218</v>
      </c>
      <c r="AA199" s="1">
        <v>11.007999999999999</v>
      </c>
      <c r="AB199">
        <f t="shared" si="18"/>
        <v>63.590116279069768</v>
      </c>
      <c r="AC199">
        <f t="shared" si="23"/>
        <v>22.26043165467626</v>
      </c>
      <c r="AD199">
        <f t="shared" si="19"/>
        <v>2.606712284131639E-3</v>
      </c>
      <c r="AE199">
        <f t="shared" si="20"/>
        <v>0.6</v>
      </c>
      <c r="AF199">
        <f t="shared" si="21"/>
        <v>0.25909442114956671</v>
      </c>
      <c r="AG199">
        <f t="shared" si="22"/>
        <v>5.6862324658925738</v>
      </c>
    </row>
    <row r="200" spans="1:33" x14ac:dyDescent="0.2">
      <c r="A200" t="s">
        <v>402</v>
      </c>
      <c r="B200" s="2" t="s">
        <v>364</v>
      </c>
      <c r="C200">
        <v>9</v>
      </c>
      <c r="D200" t="s">
        <v>200</v>
      </c>
      <c r="E200">
        <v>9108</v>
      </c>
      <c r="F200" t="s">
        <v>379</v>
      </c>
      <c r="G200">
        <v>4</v>
      </c>
      <c r="H200">
        <v>208</v>
      </c>
      <c r="I200" s="1">
        <v>7.703700065612793</v>
      </c>
      <c r="J200" s="1">
        <v>59.899700164794922</v>
      </c>
      <c r="K200" s="1">
        <v>38.847099304199219</v>
      </c>
      <c r="L200" s="1">
        <v>1.2531000375747681</v>
      </c>
      <c r="M200" s="1">
        <v>16.990489959716797</v>
      </c>
      <c r="N200" s="1">
        <v>80</v>
      </c>
      <c r="O200" s="1">
        <v>0</v>
      </c>
      <c r="P200" s="1">
        <v>35.929000000000002</v>
      </c>
      <c r="Q200" s="1">
        <v>901</v>
      </c>
      <c r="R200" s="1">
        <v>31</v>
      </c>
      <c r="S200" s="1">
        <v>1.6180000000000001</v>
      </c>
      <c r="T200" s="1">
        <v>12.189329800000001</v>
      </c>
      <c r="U200" s="1">
        <v>9.0419999999999998</v>
      </c>
      <c r="V200" s="1">
        <v>1.0404014587402344</v>
      </c>
      <c r="W200" s="1">
        <v>409</v>
      </c>
      <c r="X200" s="1">
        <v>2113</v>
      </c>
      <c r="Y200" s="1">
        <v>5</v>
      </c>
      <c r="Z200" s="1">
        <v>215.68287786259543</v>
      </c>
      <c r="AA200" s="1">
        <v>25.172999999999998</v>
      </c>
      <c r="AB200">
        <f t="shared" si="18"/>
        <v>82.628212767647881</v>
      </c>
      <c r="AC200">
        <f t="shared" si="23"/>
        <v>39.876803551609321</v>
      </c>
      <c r="AD200">
        <f t="shared" si="19"/>
        <v>8.6890409471054638E-3</v>
      </c>
      <c r="AE200">
        <f t="shared" si="20"/>
        <v>0.68888888888888888</v>
      </c>
      <c r="AF200">
        <f t="shared" si="21"/>
        <v>0.2367568571081107</v>
      </c>
      <c r="AG200">
        <f t="shared" si="22"/>
        <v>5.1836401220752721</v>
      </c>
    </row>
    <row r="201" spans="1:33" x14ac:dyDescent="0.2">
      <c r="A201" t="s">
        <v>402</v>
      </c>
      <c r="B201" s="2" t="s">
        <v>364</v>
      </c>
      <c r="C201">
        <v>9</v>
      </c>
      <c r="D201" t="s">
        <v>201</v>
      </c>
      <c r="E201">
        <v>9109</v>
      </c>
      <c r="F201" t="s">
        <v>379</v>
      </c>
      <c r="G201">
        <v>3</v>
      </c>
      <c r="H201">
        <v>124</v>
      </c>
      <c r="I201" s="1">
        <v>9.6422300338745117</v>
      </c>
      <c r="J201" s="1">
        <v>46.838397979736328</v>
      </c>
      <c r="K201" s="1">
        <v>46.135799407958984</v>
      </c>
      <c r="L201" s="1">
        <v>7.0257997512817383</v>
      </c>
      <c r="M201" s="1">
        <v>4.7718300819396973</v>
      </c>
      <c r="N201" s="1">
        <v>38</v>
      </c>
      <c r="O201" s="1">
        <v>1</v>
      </c>
      <c r="P201" s="1">
        <v>21.867000000000001</v>
      </c>
      <c r="Q201" s="1">
        <v>977</v>
      </c>
      <c r="R201" s="1">
        <v>37</v>
      </c>
      <c r="S201" s="1">
        <v>1.008</v>
      </c>
      <c r="T201" s="1">
        <v>1.1180071399999998</v>
      </c>
      <c r="U201" s="1">
        <v>2.3730000000000002</v>
      </c>
      <c r="V201" s="1">
        <v>0.20149122178554535</v>
      </c>
      <c r="W201" s="1">
        <v>223</v>
      </c>
      <c r="X201" s="1">
        <v>1306</v>
      </c>
      <c r="Y201" s="1">
        <v>3</v>
      </c>
      <c r="Z201" s="1">
        <v>336.11485365853656</v>
      </c>
      <c r="AA201" s="1">
        <v>15.032999999999999</v>
      </c>
      <c r="AB201">
        <f t="shared" si="18"/>
        <v>82.485199228364266</v>
      </c>
      <c r="AC201">
        <f t="shared" si="23"/>
        <v>22.381780962128968</v>
      </c>
      <c r="AD201">
        <f t="shared" si="19"/>
        <v>4.1272944498750947E-3</v>
      </c>
      <c r="AE201">
        <f t="shared" si="20"/>
        <v>0.82222222222222219</v>
      </c>
      <c r="AF201">
        <f t="shared" si="21"/>
        <v>0.42048130803172629</v>
      </c>
      <c r="AG201">
        <f t="shared" si="22"/>
        <v>3.9457533668609046</v>
      </c>
    </row>
    <row r="202" spans="1:33" x14ac:dyDescent="0.2">
      <c r="A202" t="s">
        <v>402</v>
      </c>
      <c r="B202" s="2" t="s">
        <v>364</v>
      </c>
      <c r="C202">
        <v>9</v>
      </c>
      <c r="D202" t="s">
        <v>202</v>
      </c>
      <c r="E202">
        <v>9110</v>
      </c>
      <c r="F202" t="s">
        <v>379</v>
      </c>
      <c r="G202">
        <v>1</v>
      </c>
      <c r="H202">
        <v>26</v>
      </c>
      <c r="I202" s="1">
        <v>8.8066701889038086</v>
      </c>
      <c r="J202" s="1">
        <v>56.613803863525391</v>
      </c>
      <c r="K202" s="1">
        <v>39.682498931884766</v>
      </c>
      <c r="L202" s="1">
        <v>3.703700065612793</v>
      </c>
      <c r="M202" s="1">
        <v>12.409509658813477</v>
      </c>
      <c r="N202" s="1">
        <v>3</v>
      </c>
      <c r="O202" s="1">
        <v>0</v>
      </c>
      <c r="P202" s="1">
        <v>5.4219999999999997</v>
      </c>
      <c r="Q202" s="1">
        <v>1107</v>
      </c>
      <c r="R202" s="1">
        <v>28</v>
      </c>
      <c r="S202" s="1">
        <v>0.17299999999999999</v>
      </c>
      <c r="T202" s="1">
        <v>0.17587502999999999</v>
      </c>
      <c r="U202" s="1">
        <v>0.21099999999999999</v>
      </c>
      <c r="V202" s="1">
        <v>4.0232028812170029E-2</v>
      </c>
      <c r="W202" s="1">
        <v>56</v>
      </c>
      <c r="X202" s="1">
        <v>195</v>
      </c>
      <c r="Y202" s="1">
        <v>3</v>
      </c>
      <c r="Z202" s="1">
        <v>288.50918032786882</v>
      </c>
      <c r="AA202" s="1">
        <v>3.605</v>
      </c>
      <c r="AB202">
        <f t="shared" si="18"/>
        <v>72.122052704576973</v>
      </c>
      <c r="AC202">
        <f t="shared" si="23"/>
        <v>4.8979223125564593</v>
      </c>
      <c r="AD202">
        <f t="shared" si="19"/>
        <v>3.2583903551645487E-4</v>
      </c>
      <c r="AE202">
        <f t="shared" si="20"/>
        <v>0.62222222222222223</v>
      </c>
      <c r="AF202">
        <f t="shared" si="21"/>
        <v>0.34129100597582418</v>
      </c>
      <c r="AG202">
        <f t="shared" si="22"/>
        <v>4.8722188370672201</v>
      </c>
    </row>
    <row r="203" spans="1:33" x14ac:dyDescent="0.2">
      <c r="A203" t="s">
        <v>402</v>
      </c>
      <c r="B203" s="2" t="s">
        <v>364</v>
      </c>
      <c r="C203">
        <v>9</v>
      </c>
      <c r="D203" t="s">
        <v>203</v>
      </c>
      <c r="E203">
        <v>9111</v>
      </c>
      <c r="F203" t="s">
        <v>379</v>
      </c>
      <c r="G203">
        <v>4</v>
      </c>
      <c r="H203">
        <v>170</v>
      </c>
      <c r="I203" s="1">
        <v>10.029600143432617</v>
      </c>
      <c r="J203" s="1">
        <v>47.028396606445312</v>
      </c>
      <c r="K203" s="1">
        <v>44.702800750732422</v>
      </c>
      <c r="L203" s="1">
        <v>8.2686996459960938</v>
      </c>
      <c r="M203" s="1">
        <v>9.7800302505493164</v>
      </c>
      <c r="N203" s="1">
        <v>64</v>
      </c>
      <c r="O203" s="1">
        <v>1</v>
      </c>
      <c r="P203" s="1">
        <v>32.401000000000003</v>
      </c>
      <c r="Q203" s="1">
        <v>733</v>
      </c>
      <c r="R203" s="1">
        <v>28</v>
      </c>
      <c r="S203" s="1">
        <v>1.208</v>
      </c>
      <c r="T203" s="1">
        <v>2.3208969399999999</v>
      </c>
      <c r="U203" s="1">
        <v>2.9649999999999999</v>
      </c>
      <c r="V203" s="1">
        <v>0.32158347964286804</v>
      </c>
      <c r="W203" s="1">
        <v>498</v>
      </c>
      <c r="X203" s="1">
        <v>3038</v>
      </c>
      <c r="Y203" s="1">
        <v>10</v>
      </c>
      <c r="Z203" s="1">
        <v>334.52664754098362</v>
      </c>
      <c r="AA203" s="1">
        <v>22.547999999999998</v>
      </c>
      <c r="AB203">
        <f t="shared" si="18"/>
        <v>75.394713500088699</v>
      </c>
      <c r="AC203">
        <f t="shared" si="23"/>
        <v>44.203274215552526</v>
      </c>
      <c r="AD203">
        <f t="shared" si="19"/>
        <v>6.9512327576843709E-3</v>
      </c>
      <c r="AE203">
        <f t="shared" si="20"/>
        <v>0.62222222222222223</v>
      </c>
      <c r="AF203">
        <f t="shared" si="21"/>
        <v>0.45719436475408448</v>
      </c>
      <c r="AG203">
        <f t="shared" si="22"/>
        <v>3.963760513482244</v>
      </c>
    </row>
    <row r="204" spans="1:33" x14ac:dyDescent="0.2">
      <c r="A204" t="s">
        <v>402</v>
      </c>
      <c r="B204" s="2" t="s">
        <v>364</v>
      </c>
      <c r="C204">
        <v>9</v>
      </c>
      <c r="D204" t="s">
        <v>204</v>
      </c>
      <c r="E204">
        <v>9112</v>
      </c>
      <c r="F204" t="s">
        <v>379</v>
      </c>
      <c r="G204">
        <v>4</v>
      </c>
      <c r="H204">
        <v>254</v>
      </c>
      <c r="I204" s="1">
        <v>8.953700065612793</v>
      </c>
      <c r="J204" s="1">
        <v>56.886203765869141</v>
      </c>
      <c r="K204" s="1">
        <v>41.018001556396484</v>
      </c>
      <c r="L204" s="1">
        <v>2.0958001613616943</v>
      </c>
      <c r="M204" s="1">
        <v>12.709389686584473</v>
      </c>
      <c r="N204" s="1">
        <v>208</v>
      </c>
      <c r="O204" s="1">
        <v>3</v>
      </c>
      <c r="P204" s="1">
        <v>74.793999999999997</v>
      </c>
      <c r="Q204" s="1">
        <v>401</v>
      </c>
      <c r="R204" s="1">
        <v>28</v>
      </c>
      <c r="S204" s="1">
        <v>1.8440000000000001</v>
      </c>
      <c r="T204" s="1">
        <v>7.7266122099999999</v>
      </c>
      <c r="U204" s="1">
        <v>10.055</v>
      </c>
      <c r="V204" s="1">
        <v>1.2817373275756836</v>
      </c>
      <c r="W204" s="1">
        <v>697</v>
      </c>
      <c r="X204" s="1">
        <v>2679</v>
      </c>
      <c r="Y204" s="1">
        <v>9</v>
      </c>
      <c r="Z204" s="1">
        <v>222.59302686567165</v>
      </c>
      <c r="AA204" s="1">
        <v>52.966000000000001</v>
      </c>
      <c r="AB204">
        <f t="shared" si="18"/>
        <v>47.955292074160781</v>
      </c>
      <c r="AC204">
        <f t="shared" si="23"/>
        <v>186.51870324189525</v>
      </c>
      <c r="AD204">
        <f t="shared" si="19"/>
        <v>2.2591506462474206E-2</v>
      </c>
      <c r="AE204">
        <f t="shared" si="20"/>
        <v>0.62222222222222223</v>
      </c>
      <c r="AF204">
        <f t="shared" si="21"/>
        <v>0.35522578326066939</v>
      </c>
      <c r="AG204">
        <f t="shared" si="22"/>
        <v>4.8980355761990007</v>
      </c>
    </row>
    <row r="205" spans="1:33" x14ac:dyDescent="0.2">
      <c r="A205" t="s">
        <v>402</v>
      </c>
      <c r="B205" s="2" t="s">
        <v>364</v>
      </c>
      <c r="C205">
        <v>9</v>
      </c>
      <c r="D205" t="s">
        <v>205</v>
      </c>
      <c r="E205">
        <v>9113</v>
      </c>
      <c r="F205" t="s">
        <v>379</v>
      </c>
      <c r="G205">
        <v>1</v>
      </c>
      <c r="H205">
        <v>27</v>
      </c>
      <c r="I205" s="1">
        <v>8.4111700057983398</v>
      </c>
      <c r="J205" s="1">
        <v>58.943099975585938</v>
      </c>
      <c r="K205" s="1">
        <v>36.178897857666016</v>
      </c>
      <c r="L205" s="1">
        <v>4.8780002593994141</v>
      </c>
      <c r="M205" s="1">
        <v>8.7636899948120117</v>
      </c>
      <c r="N205" s="1">
        <v>6</v>
      </c>
      <c r="O205" s="1">
        <v>0</v>
      </c>
      <c r="P205" s="1">
        <v>6.9589999999999996</v>
      </c>
      <c r="Q205" s="1">
        <v>331</v>
      </c>
      <c r="R205" s="1">
        <v>32</v>
      </c>
      <c r="S205" s="1">
        <v>0.28399999999999997</v>
      </c>
      <c r="T205" s="1">
        <v>0.79141066000000004</v>
      </c>
      <c r="U205" s="1">
        <v>0.50600000000000001</v>
      </c>
      <c r="V205" s="1">
        <v>7.3227263987064362E-2</v>
      </c>
      <c r="W205" s="1">
        <v>95</v>
      </c>
      <c r="X205" s="1">
        <v>541</v>
      </c>
      <c r="Y205" s="1">
        <v>2</v>
      </c>
      <c r="Z205" s="1">
        <v>263.361734939759</v>
      </c>
      <c r="AA205" s="1">
        <v>4.8070000000000004</v>
      </c>
      <c r="AB205">
        <f t="shared" si="18"/>
        <v>56.168088204701476</v>
      </c>
      <c r="AC205">
        <f t="shared" si="23"/>
        <v>21.024169184290031</v>
      </c>
      <c r="AD205">
        <f t="shared" si="19"/>
        <v>6.5167807103290974E-4</v>
      </c>
      <c r="AE205">
        <f t="shared" si="20"/>
        <v>0.71111111111111114</v>
      </c>
      <c r="AF205">
        <f t="shared" si="21"/>
        <v>0.30380742038730801</v>
      </c>
      <c r="AG205">
        <f t="shared" si="22"/>
        <v>5.0929782043369345</v>
      </c>
    </row>
    <row r="206" spans="1:33" x14ac:dyDescent="0.2">
      <c r="A206" t="s">
        <v>402</v>
      </c>
      <c r="B206" s="2" t="s">
        <v>364</v>
      </c>
      <c r="C206">
        <v>9</v>
      </c>
      <c r="D206" t="s">
        <v>206</v>
      </c>
      <c r="E206">
        <v>9114</v>
      </c>
      <c r="F206" t="s">
        <v>379</v>
      </c>
      <c r="G206">
        <v>3</v>
      </c>
      <c r="H206">
        <v>118</v>
      </c>
      <c r="I206" s="1">
        <v>9.21343994140625</v>
      </c>
      <c r="J206" s="1">
        <v>52.173900604248047</v>
      </c>
      <c r="K206" s="1">
        <v>43.167701721191406</v>
      </c>
      <c r="L206" s="1">
        <v>4.6584000587463379</v>
      </c>
      <c r="M206" s="1">
        <v>22.982290267944336</v>
      </c>
      <c r="N206" s="1">
        <v>41</v>
      </c>
      <c r="O206" s="1">
        <v>1</v>
      </c>
      <c r="P206" s="1">
        <v>24.039000000000001</v>
      </c>
      <c r="Q206" s="1">
        <v>581</v>
      </c>
      <c r="R206" s="1">
        <v>20</v>
      </c>
      <c r="S206" s="1">
        <v>1.167</v>
      </c>
      <c r="T206" s="1">
        <v>4.32368489</v>
      </c>
      <c r="U206" s="1">
        <v>3.1379999999999999</v>
      </c>
      <c r="V206" s="1">
        <v>0.39311140775680542</v>
      </c>
      <c r="W206" s="1">
        <v>334</v>
      </c>
      <c r="X206" s="1">
        <v>2761</v>
      </c>
      <c r="Y206" s="1">
        <v>8</v>
      </c>
      <c r="Z206" s="1">
        <v>277.48491919191923</v>
      </c>
      <c r="AA206" s="1">
        <v>16.809000000000001</v>
      </c>
      <c r="AB206">
        <f t="shared" si="18"/>
        <v>70.200487833898507</v>
      </c>
      <c r="AC206">
        <f t="shared" si="23"/>
        <v>41.375215146299482</v>
      </c>
      <c r="AD206">
        <f t="shared" si="19"/>
        <v>4.4531334853915496E-3</v>
      </c>
      <c r="AE206">
        <f t="shared" si="20"/>
        <v>0.44444444444444442</v>
      </c>
      <c r="AF206">
        <f t="shared" si="21"/>
        <v>0.37984266659206922</v>
      </c>
      <c r="AG206">
        <f t="shared" si="22"/>
        <v>4.4514263799889537</v>
      </c>
    </row>
    <row r="207" spans="1:33" x14ac:dyDescent="0.2">
      <c r="A207" t="s">
        <v>402</v>
      </c>
      <c r="B207" s="2" t="s">
        <v>364</v>
      </c>
      <c r="C207">
        <v>9</v>
      </c>
      <c r="D207" t="s">
        <v>207</v>
      </c>
      <c r="E207">
        <v>9115</v>
      </c>
      <c r="F207" t="s">
        <v>379</v>
      </c>
      <c r="G207">
        <v>4</v>
      </c>
      <c r="H207">
        <v>174</v>
      </c>
      <c r="I207" s="1">
        <v>9</v>
      </c>
      <c r="J207" s="1">
        <v>57.954502105712891</v>
      </c>
      <c r="K207" s="1">
        <v>33.333297729492188</v>
      </c>
      <c r="L207" s="1">
        <v>8.7121000289916992</v>
      </c>
      <c r="M207" s="1">
        <v>6.7007198333740234</v>
      </c>
      <c r="N207" s="1">
        <v>68</v>
      </c>
      <c r="O207" s="1">
        <v>0</v>
      </c>
      <c r="P207" s="1">
        <v>32.161000000000001</v>
      </c>
      <c r="Q207" s="1">
        <v>1249</v>
      </c>
      <c r="R207" s="1">
        <v>20</v>
      </c>
      <c r="S207" s="1">
        <v>1.85</v>
      </c>
      <c r="T207" s="1">
        <v>4.7062149500000006</v>
      </c>
      <c r="U207" s="1">
        <v>8.2889999999999997</v>
      </c>
      <c r="V207" s="1">
        <v>0.60375493764877319</v>
      </c>
      <c r="W207" s="1">
        <v>322</v>
      </c>
      <c r="X207" s="1">
        <v>1556</v>
      </c>
      <c r="Y207" s="1">
        <v>6</v>
      </c>
      <c r="Z207" s="1">
        <v>373.65782692307693</v>
      </c>
      <c r="AA207" s="1">
        <v>22.637</v>
      </c>
      <c r="AB207">
        <f t="shared" si="18"/>
        <v>76.865309007377306</v>
      </c>
      <c r="AC207">
        <f t="shared" si="23"/>
        <v>25.749399519615693</v>
      </c>
      <c r="AD207">
        <f t="shared" si="19"/>
        <v>7.3856848050396435E-3</v>
      </c>
      <c r="AE207">
        <f t="shared" si="20"/>
        <v>0.44444444444444442</v>
      </c>
      <c r="AF207">
        <f t="shared" si="21"/>
        <v>0.35961386606689844</v>
      </c>
      <c r="AG207">
        <f t="shared" si="22"/>
        <v>4.9992837019044805</v>
      </c>
    </row>
    <row r="208" spans="1:33" x14ac:dyDescent="0.2">
      <c r="A208" t="s">
        <v>402</v>
      </c>
      <c r="B208" s="2" t="s">
        <v>364</v>
      </c>
      <c r="C208">
        <v>9</v>
      </c>
      <c r="D208" t="s">
        <v>208</v>
      </c>
      <c r="E208">
        <v>9116</v>
      </c>
      <c r="F208" t="s">
        <v>379</v>
      </c>
      <c r="G208">
        <v>2</v>
      </c>
      <c r="H208">
        <v>44</v>
      </c>
      <c r="I208" s="1">
        <v>8.5131101608276367</v>
      </c>
      <c r="J208" s="1">
        <v>60.745002746582031</v>
      </c>
      <c r="K208" s="1">
        <v>37.535797119140625</v>
      </c>
      <c r="L208" s="1">
        <v>1.7192000150680542</v>
      </c>
      <c r="M208" s="1">
        <v>25.570560455322266</v>
      </c>
      <c r="N208" s="1">
        <v>14</v>
      </c>
      <c r="O208" s="1">
        <v>1</v>
      </c>
      <c r="P208" s="1">
        <v>13.305</v>
      </c>
      <c r="Q208" s="1">
        <v>401</v>
      </c>
      <c r="R208" s="1">
        <v>33</v>
      </c>
      <c r="S208" s="1">
        <v>0.34300000000000003</v>
      </c>
      <c r="T208" s="1">
        <v>0.39348250000000001</v>
      </c>
      <c r="U208" s="1">
        <v>0.77800000000000002</v>
      </c>
      <c r="V208" s="1">
        <v>9.3884430825710297E-2</v>
      </c>
      <c r="W208" s="1">
        <v>194</v>
      </c>
      <c r="X208" s="1">
        <v>703</v>
      </c>
      <c r="Y208" s="1">
        <v>5</v>
      </c>
      <c r="Z208" s="1">
        <v>244.64115555555557</v>
      </c>
      <c r="AA208" s="1">
        <v>9.1199999999999992</v>
      </c>
      <c r="AB208">
        <f t="shared" si="18"/>
        <v>48.245614035087719</v>
      </c>
      <c r="AC208">
        <f t="shared" si="23"/>
        <v>33.179551122194511</v>
      </c>
      <c r="AD208">
        <f t="shared" si="19"/>
        <v>1.520582165743456E-3</v>
      </c>
      <c r="AE208">
        <f t="shared" si="20"/>
        <v>0.73333333333333328</v>
      </c>
      <c r="AF208">
        <f t="shared" si="21"/>
        <v>0.31346881294582496</v>
      </c>
      <c r="AG208">
        <f t="shared" si="22"/>
        <v>5.2637537933859155</v>
      </c>
    </row>
    <row r="209" spans="1:33" x14ac:dyDescent="0.2">
      <c r="A209" t="s">
        <v>402</v>
      </c>
      <c r="B209" s="2" t="s">
        <v>364</v>
      </c>
      <c r="C209">
        <v>9</v>
      </c>
      <c r="D209" t="s">
        <v>209</v>
      </c>
      <c r="E209">
        <v>9117</v>
      </c>
      <c r="F209" t="s">
        <v>379</v>
      </c>
      <c r="G209">
        <v>3</v>
      </c>
      <c r="H209">
        <v>66</v>
      </c>
      <c r="I209" s="1">
        <v>7.8101301193237305</v>
      </c>
      <c r="J209" s="1">
        <v>63.356201171875</v>
      </c>
      <c r="K209" s="1">
        <v>33.904098510742188</v>
      </c>
      <c r="L209" s="1">
        <v>2.7396998405456543</v>
      </c>
      <c r="M209" s="1">
        <v>10.740339279174805</v>
      </c>
      <c r="N209" s="1">
        <v>10</v>
      </c>
      <c r="O209" s="1">
        <v>0</v>
      </c>
      <c r="P209" s="1">
        <v>15.792999999999999</v>
      </c>
      <c r="Q209" s="1">
        <v>650</v>
      </c>
      <c r="R209" s="1">
        <v>30</v>
      </c>
      <c r="S209" s="1">
        <v>0.69499999999999995</v>
      </c>
      <c r="T209" s="1">
        <v>1.0643331999999999</v>
      </c>
      <c r="U209" s="1">
        <v>1.6539999999999999</v>
      </c>
      <c r="V209" s="1">
        <v>0.14073686301708221</v>
      </c>
      <c r="W209" s="1">
        <v>150</v>
      </c>
      <c r="X209" s="1">
        <v>388</v>
      </c>
      <c r="Y209" s="1">
        <v>4</v>
      </c>
      <c r="Z209" s="1">
        <v>260.41888764044944</v>
      </c>
      <c r="AA209" s="1">
        <v>11.208</v>
      </c>
      <c r="AB209">
        <f t="shared" si="18"/>
        <v>58.886509635974306</v>
      </c>
      <c r="AC209">
        <f t="shared" si="23"/>
        <v>24.296923076923076</v>
      </c>
      <c r="AD209">
        <f t="shared" si="19"/>
        <v>1.086130118388183E-3</v>
      </c>
      <c r="AE209">
        <f t="shared" si="20"/>
        <v>0.66666666666666663</v>
      </c>
      <c r="AF209">
        <f t="shared" si="21"/>
        <v>0.24684378044690583</v>
      </c>
      <c r="AG209">
        <f t="shared" si="22"/>
        <v>5.511230492118484</v>
      </c>
    </row>
    <row r="210" spans="1:33" x14ac:dyDescent="0.2">
      <c r="A210" t="s">
        <v>402</v>
      </c>
      <c r="B210" s="2" t="s">
        <v>364</v>
      </c>
      <c r="C210">
        <v>9</v>
      </c>
      <c r="D210" t="s">
        <v>210</v>
      </c>
      <c r="E210">
        <v>9118</v>
      </c>
      <c r="F210" t="s">
        <v>379</v>
      </c>
      <c r="G210">
        <v>2</v>
      </c>
      <c r="H210">
        <v>25</v>
      </c>
      <c r="I210" s="1">
        <v>8.7878799438476562</v>
      </c>
      <c r="J210" s="1">
        <v>56.147499084472656</v>
      </c>
      <c r="K210" s="1">
        <v>38.934402465820312</v>
      </c>
      <c r="L210" s="1">
        <v>4.9180002212524414</v>
      </c>
      <c r="M210" s="1">
        <v>8.428370475769043</v>
      </c>
      <c r="N210" s="1">
        <v>6</v>
      </c>
      <c r="O210" s="1">
        <v>1</v>
      </c>
      <c r="P210" s="1">
        <v>10.173999999999999</v>
      </c>
      <c r="Q210" s="1">
        <v>860</v>
      </c>
      <c r="R210" s="1">
        <v>34</v>
      </c>
      <c r="S210" s="1">
        <v>0.40400000000000003</v>
      </c>
      <c r="T210" s="1">
        <v>0.59527838</v>
      </c>
      <c r="U210" s="1">
        <v>0.59399999999999997</v>
      </c>
      <c r="V210" s="1">
        <v>8.8834792375564575E-2</v>
      </c>
      <c r="W210" s="1">
        <v>124</v>
      </c>
      <c r="X210" s="1">
        <v>385</v>
      </c>
      <c r="Y210" s="1">
        <v>2</v>
      </c>
      <c r="Z210" s="1">
        <v>251.74665384615383</v>
      </c>
      <c r="AA210" s="1">
        <v>6.8920000000000003</v>
      </c>
      <c r="AB210">
        <f t="shared" si="18"/>
        <v>36.273940800928614</v>
      </c>
      <c r="AC210">
        <f t="shared" si="23"/>
        <v>11.830232558139535</v>
      </c>
      <c r="AD210">
        <f t="shared" si="19"/>
        <v>6.5167807103290974E-4</v>
      </c>
      <c r="AE210">
        <f t="shared" si="20"/>
        <v>0.75555555555555554</v>
      </c>
      <c r="AF210">
        <f t="shared" si="21"/>
        <v>0.33951015785266758</v>
      </c>
      <c r="AG210">
        <f t="shared" si="22"/>
        <v>4.8280247359198727</v>
      </c>
    </row>
    <row r="211" spans="1:33" x14ac:dyDescent="0.2">
      <c r="A211" t="s">
        <v>402</v>
      </c>
      <c r="B211" s="2" t="s">
        <v>364</v>
      </c>
      <c r="C211">
        <v>9</v>
      </c>
      <c r="D211" t="s">
        <v>211</v>
      </c>
      <c r="E211">
        <v>9119</v>
      </c>
      <c r="F211" t="s">
        <v>379</v>
      </c>
      <c r="G211">
        <v>3</v>
      </c>
      <c r="H211">
        <v>96</v>
      </c>
      <c r="I211" s="1">
        <v>8.0359096527099609</v>
      </c>
      <c r="J211" s="1">
        <v>60.173202514648438</v>
      </c>
      <c r="K211" s="1">
        <v>37.878799438476562</v>
      </c>
      <c r="L211" s="1">
        <v>1.9480999708175659</v>
      </c>
      <c r="M211" s="1">
        <v>17.527278900146484</v>
      </c>
      <c r="N211" s="1">
        <v>43</v>
      </c>
      <c r="O211" s="1">
        <v>1</v>
      </c>
      <c r="P211" s="1">
        <v>23.952000000000002</v>
      </c>
      <c r="Q211" s="1">
        <v>1421</v>
      </c>
      <c r="R211" s="1">
        <v>24</v>
      </c>
      <c r="S211" s="1">
        <v>1.0900000000000001</v>
      </c>
      <c r="T211" s="1">
        <v>3.7566383399999999</v>
      </c>
      <c r="U211" s="1">
        <v>3.8359999999999999</v>
      </c>
      <c r="V211" s="1">
        <v>0.36176511645317078</v>
      </c>
      <c r="W211" s="1">
        <v>336</v>
      </c>
      <c r="X211" s="1">
        <v>1520</v>
      </c>
      <c r="Y211" s="1">
        <v>7</v>
      </c>
      <c r="Z211" s="1">
        <v>223.36289855072465</v>
      </c>
      <c r="AA211" s="1">
        <v>16.503</v>
      </c>
      <c r="AB211">
        <f t="shared" si="18"/>
        <v>58.171241592437731</v>
      </c>
      <c r="AC211">
        <f t="shared" si="23"/>
        <v>16.855735397607319</v>
      </c>
      <c r="AD211">
        <f t="shared" si="19"/>
        <v>4.6703595090691868E-3</v>
      </c>
      <c r="AE211">
        <f t="shared" si="20"/>
        <v>0.53333333333333333</v>
      </c>
      <c r="AF211">
        <f t="shared" si="21"/>
        <v>0.26824206754089985</v>
      </c>
      <c r="AG211">
        <f t="shared" si="22"/>
        <v>5.2095613458251506</v>
      </c>
    </row>
    <row r="212" spans="1:33" x14ac:dyDescent="0.2">
      <c r="A212" t="s">
        <v>402</v>
      </c>
      <c r="B212" s="2" t="s">
        <v>364</v>
      </c>
      <c r="C212">
        <v>9</v>
      </c>
      <c r="D212" t="s">
        <v>212</v>
      </c>
      <c r="E212">
        <v>9120</v>
      </c>
      <c r="F212" t="s">
        <v>379</v>
      </c>
      <c r="G212">
        <v>4</v>
      </c>
      <c r="H212">
        <v>337</v>
      </c>
      <c r="I212" s="1">
        <v>8.7770099639892578</v>
      </c>
      <c r="J212" s="1">
        <v>56.906097412109375</v>
      </c>
      <c r="K212" s="1">
        <v>37.753200531005859</v>
      </c>
      <c r="L212" s="1">
        <v>5.3406996726989746</v>
      </c>
      <c r="M212" s="1">
        <v>13.354140281677246</v>
      </c>
      <c r="N212" s="1">
        <v>144</v>
      </c>
      <c r="O212" s="1">
        <v>2</v>
      </c>
      <c r="P212" s="1">
        <v>58.390999999999998</v>
      </c>
      <c r="Q212" s="1">
        <v>1291</v>
      </c>
      <c r="R212" s="1">
        <v>22</v>
      </c>
      <c r="S212" s="1">
        <v>3.2269999999999999</v>
      </c>
      <c r="T212" s="1">
        <v>7.4675315199999996</v>
      </c>
      <c r="U212" s="1">
        <v>11.423999999999999</v>
      </c>
      <c r="V212" s="1">
        <v>0.95155793428421021</v>
      </c>
      <c r="W212" s="1">
        <v>712</v>
      </c>
      <c r="X212" s="1">
        <v>4668</v>
      </c>
      <c r="Y212" s="1">
        <v>14</v>
      </c>
      <c r="Z212" s="1">
        <v>332.3190402298851</v>
      </c>
      <c r="AA212" s="1">
        <v>40.353999999999999</v>
      </c>
      <c r="AB212">
        <f t="shared" si="18"/>
        <v>83.510928284680574</v>
      </c>
      <c r="AC212">
        <f t="shared" si="23"/>
        <v>45.229279628195201</v>
      </c>
      <c r="AD212">
        <f t="shared" si="19"/>
        <v>1.5640273704789834E-2</v>
      </c>
      <c r="AE212">
        <f t="shared" si="20"/>
        <v>0.48888888888888887</v>
      </c>
      <c r="AF212">
        <f t="shared" si="21"/>
        <v>0.33847995397976804</v>
      </c>
      <c r="AG212">
        <f t="shared" si="22"/>
        <v>4.8999209993248725</v>
      </c>
    </row>
    <row r="213" spans="1:33" x14ac:dyDescent="0.2">
      <c r="A213" t="s">
        <v>402</v>
      </c>
      <c r="B213" s="2" t="s">
        <v>364</v>
      </c>
      <c r="C213">
        <v>9</v>
      </c>
      <c r="D213" t="s">
        <v>213</v>
      </c>
      <c r="E213">
        <v>9121</v>
      </c>
      <c r="F213" t="s">
        <v>379</v>
      </c>
      <c r="G213">
        <v>2</v>
      </c>
      <c r="H213">
        <v>56</v>
      </c>
      <c r="I213" s="1">
        <v>8.1605501174926758</v>
      </c>
      <c r="J213" s="1">
        <v>57.992599487304688</v>
      </c>
      <c r="K213" s="1">
        <v>38.661701202392578</v>
      </c>
      <c r="L213" s="1">
        <v>3.3457000255584717</v>
      </c>
      <c r="M213" s="1">
        <v>13.793100357055664</v>
      </c>
      <c r="N213" s="1">
        <v>11</v>
      </c>
      <c r="O213" s="1">
        <v>1</v>
      </c>
      <c r="P213" s="1">
        <v>10.926</v>
      </c>
      <c r="Q213" s="1">
        <v>428</v>
      </c>
      <c r="R213" s="1">
        <v>33</v>
      </c>
      <c r="S213" s="1">
        <v>0.14599999999999999</v>
      </c>
      <c r="T213" s="1">
        <v>0.18520432000000001</v>
      </c>
      <c r="U213" s="1">
        <v>0.77700000000000002</v>
      </c>
      <c r="V213" s="1">
        <v>0.12033362686634064</v>
      </c>
      <c r="W213" s="1">
        <v>180</v>
      </c>
      <c r="X213" s="1">
        <v>940</v>
      </c>
      <c r="Y213" s="1">
        <v>6</v>
      </c>
      <c r="Z213" s="1">
        <v>305.33981249999999</v>
      </c>
      <c r="AA213" s="1">
        <v>7.0419999999999998</v>
      </c>
      <c r="AB213">
        <f t="shared" si="18"/>
        <v>79.522862823061615</v>
      </c>
      <c r="AC213">
        <f t="shared" si="23"/>
        <v>25.528037383177569</v>
      </c>
      <c r="AD213">
        <f t="shared" si="19"/>
        <v>1.1947431302270011E-3</v>
      </c>
      <c r="AE213">
        <f t="shared" si="20"/>
        <v>0.73333333333333328</v>
      </c>
      <c r="AF213">
        <f t="shared" si="21"/>
        <v>0.28005488515527105</v>
      </c>
      <c r="AG213">
        <f t="shared" si="22"/>
        <v>5.0028943866136046</v>
      </c>
    </row>
    <row r="214" spans="1:33" x14ac:dyDescent="0.2">
      <c r="A214" t="s">
        <v>402</v>
      </c>
      <c r="B214" s="2" t="s">
        <v>364</v>
      </c>
      <c r="C214">
        <v>9</v>
      </c>
      <c r="D214" t="s">
        <v>214</v>
      </c>
      <c r="E214">
        <v>9201</v>
      </c>
      <c r="F214" t="s">
        <v>379</v>
      </c>
      <c r="G214">
        <v>4</v>
      </c>
      <c r="H214">
        <v>224</v>
      </c>
      <c r="I214" s="1">
        <v>9.7985200881958008</v>
      </c>
      <c r="J214" s="1">
        <v>48.201400756835938</v>
      </c>
      <c r="K214" s="1">
        <v>43.309398651123047</v>
      </c>
      <c r="L214" s="1">
        <v>8.4891996383666992</v>
      </c>
      <c r="M214" s="1">
        <v>15.181769371032715</v>
      </c>
      <c r="N214" s="1">
        <v>168</v>
      </c>
      <c r="O214" s="1">
        <v>0</v>
      </c>
      <c r="P214" s="1">
        <v>51.243000000000002</v>
      </c>
      <c r="Q214" s="1">
        <v>1194</v>
      </c>
      <c r="R214" s="1">
        <v>38</v>
      </c>
      <c r="S214" s="1">
        <v>2.4980000000000002</v>
      </c>
      <c r="T214" s="1">
        <v>6.9997583899999993</v>
      </c>
      <c r="U214" s="1">
        <v>18.404</v>
      </c>
      <c r="V214" s="1">
        <v>1.5361819267272949</v>
      </c>
      <c r="W214" s="1">
        <v>670</v>
      </c>
      <c r="X214" s="1">
        <v>5371</v>
      </c>
      <c r="Y214" s="1">
        <v>14</v>
      </c>
      <c r="Z214" s="1">
        <v>332.47036666666662</v>
      </c>
      <c r="AA214" s="1">
        <v>35.807000000000002</v>
      </c>
      <c r="AB214">
        <f t="shared" si="18"/>
        <v>62.557600469181999</v>
      </c>
      <c r="AC214">
        <f t="shared" si="23"/>
        <v>42.917085427135682</v>
      </c>
      <c r="AD214">
        <f t="shared" si="19"/>
        <v>1.8246985988921473E-2</v>
      </c>
      <c r="AE214">
        <f t="shared" si="20"/>
        <v>0.84444444444444444</v>
      </c>
      <c r="AF214">
        <f t="shared" si="21"/>
        <v>0.43529371995474081</v>
      </c>
      <c r="AG214">
        <f t="shared" si="22"/>
        <v>4.0749321471376616</v>
      </c>
    </row>
    <row r="215" spans="1:33" x14ac:dyDescent="0.2">
      <c r="A215" t="s">
        <v>402</v>
      </c>
      <c r="B215" s="2" t="s">
        <v>364</v>
      </c>
      <c r="C215">
        <v>9</v>
      </c>
      <c r="D215" t="s">
        <v>215</v>
      </c>
      <c r="E215">
        <v>9202</v>
      </c>
      <c r="F215" t="s">
        <v>379</v>
      </c>
      <c r="G215">
        <v>3</v>
      </c>
      <c r="H215">
        <v>95</v>
      </c>
      <c r="I215" s="1">
        <v>8.7916698455810547</v>
      </c>
      <c r="J215" s="1">
        <v>57.477996826171875</v>
      </c>
      <c r="K215" s="1">
        <v>37.243400573730469</v>
      </c>
      <c r="L215" s="1">
        <v>5.2786002159118652</v>
      </c>
      <c r="M215" s="1">
        <v>13.460570335388184</v>
      </c>
      <c r="N215" s="1">
        <v>77</v>
      </c>
      <c r="O215" s="1">
        <v>4</v>
      </c>
      <c r="P215" s="1">
        <v>21.419</v>
      </c>
      <c r="Q215" s="1">
        <v>1296</v>
      </c>
      <c r="R215" s="1">
        <v>36</v>
      </c>
      <c r="S215" s="1">
        <v>1.0029999999999999</v>
      </c>
      <c r="T215" s="1">
        <v>2.8675477699999998</v>
      </c>
      <c r="U215" s="1">
        <v>4.9779999999999998</v>
      </c>
      <c r="V215" s="1">
        <v>0.3688371479511261</v>
      </c>
      <c r="W215" s="1">
        <v>280</v>
      </c>
      <c r="X215" s="1">
        <v>1369</v>
      </c>
      <c r="Y215" s="1">
        <v>3</v>
      </c>
      <c r="Z215" s="1">
        <v>349.47323999999998</v>
      </c>
      <c r="AA215" s="1">
        <v>14.798</v>
      </c>
      <c r="AB215">
        <f t="shared" si="18"/>
        <v>64.197864576294094</v>
      </c>
      <c r="AC215">
        <f t="shared" si="23"/>
        <v>16.527006172839506</v>
      </c>
      <c r="AD215">
        <f t="shared" si="19"/>
        <v>8.3632019115890081E-3</v>
      </c>
      <c r="AE215">
        <f t="shared" si="20"/>
        <v>0.8</v>
      </c>
      <c r="AF215">
        <f t="shared" si="21"/>
        <v>0.33986934632353111</v>
      </c>
      <c r="AG215">
        <f t="shared" si="22"/>
        <v>4.9541228468858813</v>
      </c>
    </row>
    <row r="216" spans="1:33" x14ac:dyDescent="0.2">
      <c r="A216" t="s">
        <v>402</v>
      </c>
      <c r="B216" s="2" t="s">
        <v>364</v>
      </c>
      <c r="C216">
        <v>9</v>
      </c>
      <c r="D216" t="s">
        <v>216</v>
      </c>
      <c r="E216">
        <v>9203</v>
      </c>
      <c r="F216" t="s">
        <v>379</v>
      </c>
      <c r="G216">
        <v>3</v>
      </c>
      <c r="H216">
        <v>63</v>
      </c>
      <c r="I216" s="1">
        <v>9.3554496765136719</v>
      </c>
      <c r="J216" s="1">
        <v>46.774200439453125</v>
      </c>
      <c r="K216" s="1">
        <v>45.161300659179688</v>
      </c>
      <c r="L216" s="1">
        <v>8.0644998550415039</v>
      </c>
      <c r="M216" s="1">
        <v>11.358770370483398</v>
      </c>
      <c r="N216" s="1">
        <v>7</v>
      </c>
      <c r="O216" s="1">
        <v>0</v>
      </c>
      <c r="P216" s="1">
        <v>15.375999999999999</v>
      </c>
      <c r="Q216" s="1">
        <v>1664</v>
      </c>
      <c r="R216" s="1">
        <v>34</v>
      </c>
      <c r="S216" s="1">
        <v>1.175</v>
      </c>
      <c r="T216" s="1">
        <v>1.3496622700000001</v>
      </c>
      <c r="U216" s="1">
        <v>1.2509999999999999</v>
      </c>
      <c r="V216" s="1">
        <v>0.17984117567539215</v>
      </c>
      <c r="W216" s="1">
        <v>212</v>
      </c>
      <c r="X216" s="1">
        <v>1065</v>
      </c>
      <c r="Y216" s="1">
        <v>2</v>
      </c>
      <c r="Z216" s="1">
        <v>336.8998933333333</v>
      </c>
      <c r="AA216" s="1">
        <v>10.750999999999999</v>
      </c>
      <c r="AB216">
        <f t="shared" si="18"/>
        <v>58.599200074411684</v>
      </c>
      <c r="AC216">
        <f t="shared" si="23"/>
        <v>9.240384615384615</v>
      </c>
      <c r="AD216">
        <f t="shared" si="19"/>
        <v>7.60291082871728E-4</v>
      </c>
      <c r="AE216">
        <f t="shared" si="20"/>
        <v>0.75555555555555554</v>
      </c>
      <c r="AF216">
        <f t="shared" si="21"/>
        <v>0.3933016592491777</v>
      </c>
      <c r="AG216">
        <f t="shared" si="22"/>
        <v>3.9396690359337154</v>
      </c>
    </row>
    <row r="217" spans="1:33" x14ac:dyDescent="0.2">
      <c r="A217" t="s">
        <v>402</v>
      </c>
      <c r="B217" s="2" t="s">
        <v>364</v>
      </c>
      <c r="C217">
        <v>9</v>
      </c>
      <c r="D217" t="s">
        <v>217</v>
      </c>
      <c r="E217">
        <v>9204</v>
      </c>
      <c r="F217" t="s">
        <v>379</v>
      </c>
      <c r="G217">
        <v>2</v>
      </c>
      <c r="H217">
        <v>24</v>
      </c>
      <c r="I217" s="1">
        <v>7.365379810333252</v>
      </c>
      <c r="J217" s="1">
        <v>70.142196655273438</v>
      </c>
      <c r="K217" s="1">
        <v>28.435998916625977</v>
      </c>
      <c r="L217" s="1">
        <v>1.4218000173568726</v>
      </c>
      <c r="M217" s="1">
        <v>15.731459617614746</v>
      </c>
      <c r="N217" s="1">
        <v>20</v>
      </c>
      <c r="O217" s="1">
        <v>1</v>
      </c>
      <c r="P217" s="1">
        <v>9.0950000000000006</v>
      </c>
      <c r="Q217" s="1">
        <v>500</v>
      </c>
      <c r="R217" s="1">
        <v>36</v>
      </c>
      <c r="S217" s="1">
        <v>0.216</v>
      </c>
      <c r="T217" s="1">
        <v>0.48060253000000003</v>
      </c>
      <c r="U217" s="1">
        <v>1.9810000000000001</v>
      </c>
      <c r="V217" s="1">
        <v>9.5984302461147308E-2</v>
      </c>
      <c r="W217" s="1">
        <v>105</v>
      </c>
      <c r="X217" s="1">
        <v>501</v>
      </c>
      <c r="Y217" s="1">
        <v>3</v>
      </c>
      <c r="Z217" s="1">
        <v>180.5926037735849</v>
      </c>
      <c r="AA217" s="1">
        <v>6.1219999999999999</v>
      </c>
      <c r="AB217">
        <f t="shared" si="18"/>
        <v>39.202874877491013</v>
      </c>
      <c r="AC217">
        <f t="shared" si="23"/>
        <v>18.190000000000001</v>
      </c>
      <c r="AD217">
        <f t="shared" si="19"/>
        <v>2.172260236776366E-3</v>
      </c>
      <c r="AE217">
        <f t="shared" si="20"/>
        <v>0.8</v>
      </c>
      <c r="AF217">
        <f t="shared" si="21"/>
        <v>0.20469250723720933</v>
      </c>
      <c r="AG217">
        <f t="shared" si="22"/>
        <v>6.154374170353945</v>
      </c>
    </row>
    <row r="218" spans="1:33" x14ac:dyDescent="0.2">
      <c r="A218" t="s">
        <v>402</v>
      </c>
      <c r="B218" s="2" t="s">
        <v>364</v>
      </c>
      <c r="C218">
        <v>9</v>
      </c>
      <c r="D218" t="s">
        <v>218</v>
      </c>
      <c r="E218">
        <v>9205</v>
      </c>
      <c r="F218" t="s">
        <v>379</v>
      </c>
      <c r="G218">
        <v>2</v>
      </c>
      <c r="H218">
        <v>28</v>
      </c>
      <c r="I218" s="1">
        <v>8.4067201614379883</v>
      </c>
      <c r="J218" s="1">
        <v>58.260898590087891</v>
      </c>
      <c r="K218" s="1">
        <v>37.971000671386719</v>
      </c>
      <c r="L218" s="1">
        <v>3.7680997848510742</v>
      </c>
      <c r="M218" s="1">
        <v>25.322490692138672</v>
      </c>
      <c r="N218" s="1">
        <v>5</v>
      </c>
      <c r="O218" s="1">
        <v>0</v>
      </c>
      <c r="P218" s="1">
        <v>11.481999999999999</v>
      </c>
      <c r="Q218" s="1">
        <v>3914</v>
      </c>
      <c r="R218" s="1">
        <v>31</v>
      </c>
      <c r="S218" s="1">
        <v>0.38600000000000001</v>
      </c>
      <c r="T218" s="1">
        <v>0.56104098999999996</v>
      </c>
      <c r="U218" s="1">
        <v>0.66400000000000003</v>
      </c>
      <c r="V218" s="1">
        <v>0.11988665908575058</v>
      </c>
      <c r="W218" s="1">
        <v>129</v>
      </c>
      <c r="X218" s="1">
        <v>420</v>
      </c>
      <c r="Y218" s="1">
        <v>1</v>
      </c>
      <c r="Z218" s="1">
        <v>283.29649450549448</v>
      </c>
      <c r="AA218" s="1">
        <v>7.6980000000000004</v>
      </c>
      <c r="AB218">
        <f t="shared" si="18"/>
        <v>36.37308391790075</v>
      </c>
      <c r="AC218">
        <f t="shared" si="23"/>
        <v>2.9335717935615739</v>
      </c>
      <c r="AD218">
        <f t="shared" si="19"/>
        <v>5.4306505919409149E-4</v>
      </c>
      <c r="AE218">
        <f t="shared" si="20"/>
        <v>0.68888888888888888</v>
      </c>
      <c r="AF218">
        <f t="shared" si="21"/>
        <v>0.30338568576097452</v>
      </c>
      <c r="AG218">
        <f t="shared" si="22"/>
        <v>5.0283224718891413</v>
      </c>
    </row>
    <row r="219" spans="1:33" x14ac:dyDescent="0.2">
      <c r="A219" t="s">
        <v>402</v>
      </c>
      <c r="B219" s="2" t="s">
        <v>364</v>
      </c>
      <c r="C219">
        <v>9</v>
      </c>
      <c r="D219" t="s">
        <v>219</v>
      </c>
      <c r="E219">
        <v>9206</v>
      </c>
      <c r="F219" t="s">
        <v>379</v>
      </c>
      <c r="G219">
        <v>1</v>
      </c>
      <c r="H219">
        <v>26</v>
      </c>
      <c r="I219" s="1">
        <v>7.7723598480224609</v>
      </c>
      <c r="J219" s="1">
        <v>61.290298461914062</v>
      </c>
      <c r="K219" s="1">
        <v>38.709701538085938</v>
      </c>
      <c r="L219" s="1">
        <v>0</v>
      </c>
      <c r="M219" s="1">
        <v>12.358699798583984</v>
      </c>
      <c r="N219" s="1">
        <v>13</v>
      </c>
      <c r="O219" s="1">
        <v>0</v>
      </c>
      <c r="P219" s="1">
        <v>6.2380000000000004</v>
      </c>
      <c r="Q219" s="1">
        <v>850</v>
      </c>
      <c r="R219" s="1">
        <v>36</v>
      </c>
      <c r="S219" s="1">
        <v>0.34</v>
      </c>
      <c r="T219" s="1">
        <v>0.86026283999999997</v>
      </c>
      <c r="U219" s="1">
        <v>2.012</v>
      </c>
      <c r="V219" s="1">
        <v>0.12208101898431778</v>
      </c>
      <c r="W219" s="1">
        <v>102</v>
      </c>
      <c r="X219" s="1">
        <v>420</v>
      </c>
      <c r="Y219" s="1">
        <v>1</v>
      </c>
      <c r="Z219" s="1">
        <v>314.69569999999999</v>
      </c>
      <c r="AA219" s="1">
        <v>4.2439999999999998</v>
      </c>
      <c r="AB219">
        <f t="shared" si="18"/>
        <v>61.262959472196044</v>
      </c>
      <c r="AC219">
        <f t="shared" si="23"/>
        <v>7.3388235294117647</v>
      </c>
      <c r="AD219">
        <f t="shared" si="19"/>
        <v>1.4119691539046378E-3</v>
      </c>
      <c r="AE219">
        <f t="shared" si="20"/>
        <v>0.8</v>
      </c>
      <c r="AF219">
        <f t="shared" si="21"/>
        <v>0.24326409766166407</v>
      </c>
      <c r="AG219">
        <f t="shared" si="22"/>
        <v>5.3154342716506973</v>
      </c>
    </row>
    <row r="220" spans="1:33" x14ac:dyDescent="0.2">
      <c r="A220" t="s">
        <v>402</v>
      </c>
      <c r="B220" s="2" t="s">
        <v>364</v>
      </c>
      <c r="C220">
        <v>9</v>
      </c>
      <c r="D220" t="s">
        <v>220</v>
      </c>
      <c r="E220">
        <v>9207</v>
      </c>
      <c r="F220" t="s">
        <v>379</v>
      </c>
      <c r="G220">
        <v>2</v>
      </c>
      <c r="H220">
        <v>26</v>
      </c>
      <c r="I220" s="1">
        <v>7.4495401382446289</v>
      </c>
      <c r="J220" s="1">
        <v>69.122795104980469</v>
      </c>
      <c r="K220" s="1">
        <v>27.719301223754883</v>
      </c>
      <c r="L220" s="1">
        <v>3.1578998565673828</v>
      </c>
      <c r="M220" s="1">
        <v>15.000000953674316</v>
      </c>
      <c r="N220" s="1">
        <v>4</v>
      </c>
      <c r="O220" s="1">
        <v>2</v>
      </c>
      <c r="P220" s="1">
        <v>10.222</v>
      </c>
      <c r="Q220" s="1">
        <v>1119</v>
      </c>
      <c r="R220" s="1">
        <v>37</v>
      </c>
      <c r="S220" s="1">
        <v>0.35499999999999998</v>
      </c>
      <c r="T220" s="1">
        <v>0.79261707999999997</v>
      </c>
      <c r="U220" s="1">
        <v>1.3169999999999999</v>
      </c>
      <c r="V220" s="1">
        <v>0.16144248843193054</v>
      </c>
      <c r="W220" s="1">
        <v>97</v>
      </c>
      <c r="X220" s="1">
        <v>290</v>
      </c>
      <c r="Y220" s="1">
        <v>1</v>
      </c>
      <c r="Z220" s="1">
        <v>266.04909677419357</v>
      </c>
      <c r="AA220" s="1">
        <v>7.1369999999999996</v>
      </c>
      <c r="AB220">
        <f t="shared" si="18"/>
        <v>36.429872495446268</v>
      </c>
      <c r="AC220">
        <f t="shared" si="23"/>
        <v>9.1349419124218052</v>
      </c>
      <c r="AD220">
        <f t="shared" si="19"/>
        <v>4.3445204735527318E-4</v>
      </c>
      <c r="AE220">
        <f t="shared" si="20"/>
        <v>0.82222222222222219</v>
      </c>
      <c r="AF220">
        <f t="shared" si="21"/>
        <v>0.21266881417505576</v>
      </c>
      <c r="AG220">
        <f t="shared" si="22"/>
        <v>6.0577602447687759</v>
      </c>
    </row>
    <row r="221" spans="1:33" x14ac:dyDescent="0.2">
      <c r="A221" t="s">
        <v>402</v>
      </c>
      <c r="B221" s="2" t="s">
        <v>364</v>
      </c>
      <c r="C221">
        <v>9</v>
      </c>
      <c r="D221" t="s">
        <v>221</v>
      </c>
      <c r="E221">
        <v>9208</v>
      </c>
      <c r="F221" t="s">
        <v>379</v>
      </c>
      <c r="G221">
        <v>2</v>
      </c>
      <c r="H221">
        <v>61</v>
      </c>
      <c r="I221" s="1">
        <v>8.4238100051879883</v>
      </c>
      <c r="J221" s="1">
        <v>58.064502716064453</v>
      </c>
      <c r="K221" s="1">
        <v>35.080600738525391</v>
      </c>
      <c r="L221" s="1">
        <v>6.8548002243041992</v>
      </c>
      <c r="M221" s="1">
        <v>11.670920372009277</v>
      </c>
      <c r="N221" s="1">
        <v>16</v>
      </c>
      <c r="O221" s="1">
        <v>0</v>
      </c>
      <c r="P221" s="1">
        <v>11.494999999999999</v>
      </c>
      <c r="Q221" s="1">
        <v>465</v>
      </c>
      <c r="R221" s="1">
        <v>37</v>
      </c>
      <c r="S221" s="1">
        <v>0.60399999999999998</v>
      </c>
      <c r="T221" s="1">
        <v>1.3652333700000001</v>
      </c>
      <c r="U221" s="1">
        <v>1.234</v>
      </c>
      <c r="V221" s="1">
        <v>0.15636657178401947</v>
      </c>
      <c r="W221" s="1">
        <v>128</v>
      </c>
      <c r="X221" s="1">
        <v>465</v>
      </c>
      <c r="Y221" s="1">
        <v>2</v>
      </c>
      <c r="Z221" s="1">
        <v>245.8413827160494</v>
      </c>
      <c r="AA221" s="1">
        <v>7.782</v>
      </c>
      <c r="AB221">
        <f t="shared" si="18"/>
        <v>78.386019018247225</v>
      </c>
      <c r="AC221">
        <f t="shared" si="23"/>
        <v>24.72043010752688</v>
      </c>
      <c r="AD221">
        <f t="shared" si="19"/>
        <v>1.7378081894210927E-3</v>
      </c>
      <c r="AE221">
        <f t="shared" si="20"/>
        <v>0.82222222222222219</v>
      </c>
      <c r="AF221">
        <f t="shared" si="21"/>
        <v>0.30500537811071654</v>
      </c>
      <c r="AG221">
        <f t="shared" si="22"/>
        <v>5.0097090252520609</v>
      </c>
    </row>
    <row r="222" spans="1:33" x14ac:dyDescent="0.2">
      <c r="A222" t="s">
        <v>402</v>
      </c>
      <c r="B222" s="2" t="s">
        <v>364</v>
      </c>
      <c r="C222">
        <v>9</v>
      </c>
      <c r="D222" t="s">
        <v>222</v>
      </c>
      <c r="E222">
        <v>9209</v>
      </c>
      <c r="F222" t="s">
        <v>379</v>
      </c>
      <c r="G222">
        <v>1</v>
      </c>
      <c r="H222">
        <v>32</v>
      </c>
      <c r="I222" s="1">
        <v>9.6104698181152344</v>
      </c>
      <c r="J222" s="1">
        <v>48.598098754882812</v>
      </c>
      <c r="K222" s="1">
        <v>49.065399169921875</v>
      </c>
      <c r="L222" s="1">
        <v>2.336400032043457</v>
      </c>
      <c r="M222" s="1">
        <v>9.9529399871826172</v>
      </c>
      <c r="N222" s="1">
        <v>24</v>
      </c>
      <c r="O222" s="1">
        <v>0</v>
      </c>
      <c r="P222" s="1">
        <v>8.9710000000000001</v>
      </c>
      <c r="Q222" s="1">
        <v>267</v>
      </c>
      <c r="R222" s="1">
        <v>33</v>
      </c>
      <c r="S222" s="1">
        <v>0.41099999999999998</v>
      </c>
      <c r="T222" s="1">
        <v>0.53048533999999992</v>
      </c>
      <c r="U222" s="1">
        <v>0.751</v>
      </c>
      <c r="V222" s="1">
        <v>0.10334973782300949</v>
      </c>
      <c r="W222" s="1">
        <v>118</v>
      </c>
      <c r="X222" s="1">
        <v>396</v>
      </c>
      <c r="Y222" s="1">
        <v>2</v>
      </c>
      <c r="Z222" s="1">
        <v>219.12272839506176</v>
      </c>
      <c r="AA222" s="1">
        <v>6.3070000000000004</v>
      </c>
      <c r="AB222">
        <f t="shared" si="18"/>
        <v>50.737276042492468</v>
      </c>
      <c r="AC222">
        <f t="shared" si="23"/>
        <v>33.599250936329589</v>
      </c>
      <c r="AD222">
        <f t="shared" si="19"/>
        <v>2.606712284131639E-3</v>
      </c>
      <c r="AE222">
        <f t="shared" si="20"/>
        <v>0.73333333333333328</v>
      </c>
      <c r="AF222">
        <f t="shared" si="21"/>
        <v>0.41747122910742612</v>
      </c>
      <c r="AG222">
        <f t="shared" si="22"/>
        <v>4.1125292558060478</v>
      </c>
    </row>
    <row r="223" spans="1:33" x14ac:dyDescent="0.2">
      <c r="A223" t="s">
        <v>402</v>
      </c>
      <c r="B223" s="2" t="s">
        <v>364</v>
      </c>
      <c r="C223">
        <v>9</v>
      </c>
      <c r="D223" t="s">
        <v>223</v>
      </c>
      <c r="E223">
        <v>9210</v>
      </c>
      <c r="F223" t="s">
        <v>379</v>
      </c>
      <c r="G223">
        <v>3</v>
      </c>
      <c r="H223">
        <v>67</v>
      </c>
      <c r="I223" s="1">
        <v>8.4130401611328125</v>
      </c>
      <c r="J223" s="1">
        <v>61.02239990234375</v>
      </c>
      <c r="K223" s="1">
        <v>33.226799011230469</v>
      </c>
      <c r="L223" s="1">
        <v>5.7508001327514648</v>
      </c>
      <c r="M223" s="1">
        <v>30.810720443725586</v>
      </c>
      <c r="N223" s="1">
        <v>40</v>
      </c>
      <c r="O223" s="1">
        <v>1</v>
      </c>
      <c r="P223" s="1">
        <v>17.991</v>
      </c>
      <c r="Q223" s="1">
        <v>908</v>
      </c>
      <c r="R223" s="1">
        <v>31</v>
      </c>
      <c r="S223" s="1">
        <v>1.004</v>
      </c>
      <c r="T223" s="1">
        <v>1.84275258</v>
      </c>
      <c r="U223" s="1">
        <v>3.1230000000000002</v>
      </c>
      <c r="V223" s="1">
        <v>0.32701966166496277</v>
      </c>
      <c r="W223" s="1">
        <v>293</v>
      </c>
      <c r="X223" s="1">
        <v>1600</v>
      </c>
      <c r="Y223" s="1">
        <v>7</v>
      </c>
      <c r="Z223" s="1">
        <v>295.7240281690141</v>
      </c>
      <c r="AA223" s="1">
        <v>12.394</v>
      </c>
      <c r="AB223">
        <f t="shared" si="18"/>
        <v>54.058415362272065</v>
      </c>
      <c r="AC223">
        <f t="shared" si="23"/>
        <v>19.81387665198238</v>
      </c>
      <c r="AD223">
        <f t="shared" si="19"/>
        <v>4.3445204735527319E-3</v>
      </c>
      <c r="AE223">
        <f t="shared" si="20"/>
        <v>0.68888888888888888</v>
      </c>
      <c r="AF223">
        <f t="shared" si="21"/>
        <v>0.30398466462267881</v>
      </c>
      <c r="AG223">
        <f t="shared" si="22"/>
        <v>5.2900441479146076</v>
      </c>
    </row>
    <row r="224" spans="1:33" x14ac:dyDescent="0.2">
      <c r="A224" t="s">
        <v>402</v>
      </c>
      <c r="B224" s="2" t="s">
        <v>364</v>
      </c>
      <c r="C224">
        <v>9</v>
      </c>
      <c r="D224" t="s">
        <v>224</v>
      </c>
      <c r="E224">
        <v>9211</v>
      </c>
      <c r="F224" t="s">
        <v>379</v>
      </c>
      <c r="G224">
        <v>4</v>
      </c>
      <c r="H224">
        <v>135</v>
      </c>
      <c r="I224" s="1">
        <v>9.0426197052001953</v>
      </c>
      <c r="J224" s="1">
        <v>56.930702209472656</v>
      </c>
      <c r="K224" s="1">
        <v>38.613899230957031</v>
      </c>
      <c r="L224" s="1">
        <v>4.4553999900817871</v>
      </c>
      <c r="M224" s="1">
        <v>15.681650161743164</v>
      </c>
      <c r="N224" s="1">
        <v>90</v>
      </c>
      <c r="O224" s="1">
        <v>2</v>
      </c>
      <c r="P224" s="1">
        <v>32.843000000000004</v>
      </c>
      <c r="Q224" s="1">
        <v>1256</v>
      </c>
      <c r="R224" s="1">
        <v>31</v>
      </c>
      <c r="S224" s="1">
        <v>1.99</v>
      </c>
      <c r="T224" s="1">
        <v>5.9939105899999996</v>
      </c>
      <c r="U224" s="1">
        <v>6.0030000000000001</v>
      </c>
      <c r="V224" s="1">
        <v>0.82906132936477661</v>
      </c>
      <c r="W224" s="1">
        <v>432</v>
      </c>
      <c r="X224" s="1">
        <v>2726</v>
      </c>
      <c r="Y224" s="1">
        <v>10</v>
      </c>
      <c r="Z224" s="1">
        <v>299.85147967479674</v>
      </c>
      <c r="AA224" s="1">
        <v>23.391999999999999</v>
      </c>
      <c r="AB224">
        <f t="shared" si="18"/>
        <v>57.712038303693575</v>
      </c>
      <c r="AC224">
        <f t="shared" si="23"/>
        <v>26.148885350318473</v>
      </c>
      <c r="AD224">
        <f t="shared" si="19"/>
        <v>9.7751710654936461E-3</v>
      </c>
      <c r="AE224">
        <f t="shared" si="20"/>
        <v>0.68888888888888888</v>
      </c>
      <c r="AF224">
        <f t="shared" si="21"/>
        <v>0.36365315463330306</v>
      </c>
      <c r="AG224">
        <f t="shared" si="22"/>
        <v>4.9022529224623357</v>
      </c>
    </row>
    <row r="225" spans="1:33" x14ac:dyDescent="0.2">
      <c r="A225" t="s">
        <v>402</v>
      </c>
      <c r="B225" s="2" t="s">
        <v>313</v>
      </c>
      <c r="C225">
        <v>10</v>
      </c>
      <c r="D225" t="s">
        <v>225</v>
      </c>
      <c r="E225">
        <v>10101</v>
      </c>
      <c r="F225" t="s">
        <v>380</v>
      </c>
      <c r="G225">
        <v>5</v>
      </c>
      <c r="H225">
        <v>1531</v>
      </c>
      <c r="I225" s="1">
        <v>9.8482398986816406</v>
      </c>
      <c r="J225" s="1">
        <v>48.739200592041016</v>
      </c>
      <c r="K225" s="1">
        <v>43.065399169921875</v>
      </c>
      <c r="L225" s="1">
        <v>8.1954002380371094</v>
      </c>
      <c r="M225" s="1">
        <v>9.9135599136352539</v>
      </c>
      <c r="N225" s="1">
        <v>1865</v>
      </c>
      <c r="O225" s="1">
        <v>7</v>
      </c>
      <c r="P225" s="1">
        <v>242.84800000000001</v>
      </c>
      <c r="Q225" s="1">
        <v>1673</v>
      </c>
      <c r="R225" s="1">
        <v>15</v>
      </c>
      <c r="S225" s="1">
        <v>14.063000000000001</v>
      </c>
      <c r="T225" s="1">
        <v>236.4073856</v>
      </c>
      <c r="U225" s="1">
        <v>107.873</v>
      </c>
      <c r="V225" s="1">
        <v>12.519621849060059</v>
      </c>
      <c r="W225" s="1">
        <v>2361</v>
      </c>
      <c r="X225" s="1">
        <v>16081</v>
      </c>
      <c r="Y225" s="1">
        <v>49</v>
      </c>
      <c r="Z225" s="1">
        <v>399.73607589743591</v>
      </c>
      <c r="AA225" s="1">
        <v>175.07</v>
      </c>
      <c r="AB225">
        <f t="shared" si="18"/>
        <v>87.450733992117449</v>
      </c>
      <c r="AC225">
        <f t="shared" si="23"/>
        <v>145.15720263000597</v>
      </c>
      <c r="AD225">
        <f t="shared" si="19"/>
        <v>0.20256326707939612</v>
      </c>
      <c r="AE225">
        <f t="shared" si="20"/>
        <v>0.33333333333333331</v>
      </c>
      <c r="AF225">
        <f t="shared" si="21"/>
        <v>0.44000592200015376</v>
      </c>
      <c r="AG225">
        <f t="shared" si="22"/>
        <v>4.1259022023070768</v>
      </c>
    </row>
    <row r="226" spans="1:33" x14ac:dyDescent="0.2">
      <c r="A226" t="s">
        <v>402</v>
      </c>
      <c r="B226" s="2" t="s">
        <v>313</v>
      </c>
      <c r="C226">
        <v>10</v>
      </c>
      <c r="D226" t="s">
        <v>226</v>
      </c>
      <c r="E226">
        <v>10102</v>
      </c>
      <c r="F226" t="s">
        <v>379</v>
      </c>
      <c r="G226">
        <v>4</v>
      </c>
      <c r="H226">
        <v>177</v>
      </c>
      <c r="I226" s="1">
        <v>8.010319709777832</v>
      </c>
      <c r="J226" s="1">
        <v>62.927997589111328</v>
      </c>
      <c r="K226" s="1">
        <v>34.474597930908203</v>
      </c>
      <c r="L226" s="1">
        <v>2.5973999500274658</v>
      </c>
      <c r="M226" s="1">
        <v>7.8906798362731934</v>
      </c>
      <c r="N226" s="1">
        <v>61</v>
      </c>
      <c r="O226" s="1">
        <v>1</v>
      </c>
      <c r="P226" s="1">
        <v>35.572000000000003</v>
      </c>
      <c r="Q226" s="1">
        <v>591</v>
      </c>
      <c r="R226" s="1">
        <v>11</v>
      </c>
      <c r="S226" s="1">
        <v>1.25</v>
      </c>
      <c r="T226" s="1">
        <v>4.3873370999999999</v>
      </c>
      <c r="U226" s="1">
        <v>3.24</v>
      </c>
      <c r="V226" s="1">
        <v>0.46459779143333435</v>
      </c>
      <c r="W226" s="1">
        <v>349</v>
      </c>
      <c r="X226" s="1">
        <v>1682</v>
      </c>
      <c r="Y226" s="1">
        <v>4</v>
      </c>
      <c r="Z226" s="1">
        <v>298.99639933993399</v>
      </c>
      <c r="AA226" s="1">
        <v>24.837</v>
      </c>
      <c r="AB226">
        <f t="shared" si="18"/>
        <v>71.264645488585572</v>
      </c>
      <c r="AC226">
        <f t="shared" si="23"/>
        <v>60.189509306260575</v>
      </c>
      <c r="AD226">
        <f t="shared" si="19"/>
        <v>6.625393722167916E-3</v>
      </c>
      <c r="AE226">
        <f t="shared" si="20"/>
        <v>0.24444444444444444</v>
      </c>
      <c r="AF226">
        <f t="shared" si="21"/>
        <v>0.26581677709332019</v>
      </c>
      <c r="AG226">
        <f t="shared" si="22"/>
        <v>5.4706474372187319</v>
      </c>
    </row>
    <row r="227" spans="1:33" x14ac:dyDescent="0.2">
      <c r="A227" t="s">
        <v>402</v>
      </c>
      <c r="B227" s="2" t="s">
        <v>313</v>
      </c>
      <c r="C227">
        <v>10</v>
      </c>
      <c r="D227" t="s">
        <v>227</v>
      </c>
      <c r="E227">
        <v>10104</v>
      </c>
      <c r="F227" t="s">
        <v>379</v>
      </c>
      <c r="G227">
        <v>2</v>
      </c>
      <c r="H227">
        <v>79</v>
      </c>
      <c r="I227" s="1">
        <v>8.5841903686523438</v>
      </c>
      <c r="J227" s="1">
        <v>59.838302612304688</v>
      </c>
      <c r="K227" s="1">
        <v>32.07550048828125</v>
      </c>
      <c r="L227" s="1">
        <v>8.0862998962402344</v>
      </c>
      <c r="M227" s="1">
        <v>8.736419677734375</v>
      </c>
      <c r="N227" s="1">
        <v>19</v>
      </c>
      <c r="O227" s="1">
        <v>0</v>
      </c>
      <c r="P227" s="1">
        <v>12.285</v>
      </c>
      <c r="Q227" s="1">
        <v>1278</v>
      </c>
      <c r="R227" s="1">
        <v>11</v>
      </c>
      <c r="S227" s="1">
        <v>0.70699999999999996</v>
      </c>
      <c r="T227" s="1">
        <v>1.2224604299999999</v>
      </c>
      <c r="U227" s="1">
        <v>1.5980000000000001</v>
      </c>
      <c r="V227" s="1">
        <v>0.15939173102378845</v>
      </c>
      <c r="W227" s="1">
        <v>130</v>
      </c>
      <c r="X227" s="1">
        <v>859</v>
      </c>
      <c r="Y227" s="1">
        <v>3</v>
      </c>
      <c r="Z227" s="1">
        <v>341.98469784172659</v>
      </c>
      <c r="AA227" s="1">
        <v>8.4489999999999998</v>
      </c>
      <c r="AB227">
        <f t="shared" si="18"/>
        <v>93.502189608237671</v>
      </c>
      <c r="AC227">
        <f t="shared" si="23"/>
        <v>9.612676056338028</v>
      </c>
      <c r="AD227">
        <f t="shared" si="19"/>
        <v>2.0636472249375474E-3</v>
      </c>
      <c r="AE227">
        <f t="shared" si="20"/>
        <v>0.24444444444444444</v>
      </c>
      <c r="AF227">
        <f t="shared" si="21"/>
        <v>0.32020544965917996</v>
      </c>
      <c r="AG227">
        <f t="shared" si="22"/>
        <v>5.1778211603857418</v>
      </c>
    </row>
    <row r="228" spans="1:33" x14ac:dyDescent="0.2">
      <c r="A228" t="s">
        <v>402</v>
      </c>
      <c r="B228" s="2" t="s">
        <v>313</v>
      </c>
      <c r="C228">
        <v>10</v>
      </c>
      <c r="D228" t="s">
        <v>228</v>
      </c>
      <c r="E228">
        <v>10105</v>
      </c>
      <c r="F228" t="s">
        <v>379</v>
      </c>
      <c r="G228">
        <v>3</v>
      </c>
      <c r="H228">
        <v>109</v>
      </c>
      <c r="I228" s="1">
        <v>8.4749202728271484</v>
      </c>
      <c r="J228" s="1">
        <v>57.894699096679688</v>
      </c>
      <c r="K228" s="1">
        <v>38.684200286865234</v>
      </c>
      <c r="L228" s="1">
        <v>3.4210999011993408</v>
      </c>
      <c r="M228" s="1">
        <v>4.5594000816345215</v>
      </c>
      <c r="N228" s="1">
        <v>23</v>
      </c>
      <c r="O228" s="1">
        <v>1</v>
      </c>
      <c r="P228" s="1">
        <v>18.152999999999999</v>
      </c>
      <c r="Q228" s="1">
        <v>831</v>
      </c>
      <c r="R228" s="1">
        <v>16</v>
      </c>
      <c r="S228" s="1">
        <v>1.167</v>
      </c>
      <c r="T228" s="1">
        <v>3.2560610299999997</v>
      </c>
      <c r="U228" s="1">
        <v>3.528</v>
      </c>
      <c r="V228" s="1">
        <v>0.35185793042182922</v>
      </c>
      <c r="W228" s="1">
        <v>239</v>
      </c>
      <c r="X228" s="1">
        <v>1437</v>
      </c>
      <c r="Y228" s="1">
        <v>4</v>
      </c>
      <c r="Z228" s="1">
        <v>409.65778571428575</v>
      </c>
      <c r="AA228" s="1">
        <v>12.965999999999999</v>
      </c>
      <c r="AB228">
        <f t="shared" si="18"/>
        <v>84.066018818448242</v>
      </c>
      <c r="AC228">
        <f t="shared" si="23"/>
        <v>21.84476534296029</v>
      </c>
      <c r="AD228">
        <f t="shared" si="19"/>
        <v>2.4980992722928208E-3</v>
      </c>
      <c r="AE228">
        <f t="shared" si="20"/>
        <v>0.35555555555555557</v>
      </c>
      <c r="AF228">
        <f t="shared" si="21"/>
        <v>0.30984936092878146</v>
      </c>
      <c r="AG228">
        <f t="shared" si="22"/>
        <v>4.9936158632957968</v>
      </c>
    </row>
    <row r="229" spans="1:33" x14ac:dyDescent="0.2">
      <c r="A229" t="s">
        <v>402</v>
      </c>
      <c r="B229" s="2" t="s">
        <v>313</v>
      </c>
      <c r="C229">
        <v>10</v>
      </c>
      <c r="D229" t="s">
        <v>229</v>
      </c>
      <c r="E229">
        <v>10106</v>
      </c>
      <c r="F229" t="s">
        <v>379</v>
      </c>
      <c r="G229">
        <v>3</v>
      </c>
      <c r="H229">
        <v>107</v>
      </c>
      <c r="I229" s="1">
        <v>8.0294904708862305</v>
      </c>
      <c r="J229" s="1">
        <v>64.7947998046875</v>
      </c>
      <c r="K229" s="1">
        <v>32.181400299072266</v>
      </c>
      <c r="L229" s="1">
        <v>3.0238001346588135</v>
      </c>
      <c r="M229" s="1">
        <v>8.3648796081542969</v>
      </c>
      <c r="N229" s="1">
        <v>46</v>
      </c>
      <c r="O229" s="1">
        <v>0</v>
      </c>
      <c r="P229" s="1">
        <v>16.344000000000001</v>
      </c>
      <c r="Q229" s="1">
        <v>1246</v>
      </c>
      <c r="R229" s="1">
        <v>15</v>
      </c>
      <c r="S229" s="1">
        <v>1.0980000000000001</v>
      </c>
      <c r="T229" s="1">
        <v>2.2214547999999996</v>
      </c>
      <c r="U229" s="1">
        <v>1.415</v>
      </c>
      <c r="V229" s="1">
        <v>0.21635429561138153</v>
      </c>
      <c r="W229" s="1">
        <v>193</v>
      </c>
      <c r="X229" s="1">
        <v>939</v>
      </c>
      <c r="Y229" s="1">
        <v>4</v>
      </c>
      <c r="Z229" s="1">
        <v>361.06195205479452</v>
      </c>
      <c r="AA229" s="1">
        <v>11.709</v>
      </c>
      <c r="AB229">
        <f t="shared" si="18"/>
        <v>91.382697070629433</v>
      </c>
      <c r="AC229">
        <f t="shared" si="23"/>
        <v>13.117174959871591</v>
      </c>
      <c r="AD229">
        <f t="shared" si="19"/>
        <v>4.9961985445856416E-3</v>
      </c>
      <c r="AE229">
        <f t="shared" si="20"/>
        <v>0.33333333333333331</v>
      </c>
      <c r="AF229">
        <f t="shared" si="21"/>
        <v>0.26763368867895154</v>
      </c>
      <c r="AG229">
        <f t="shared" si="22"/>
        <v>5.6475738802735522</v>
      </c>
    </row>
    <row r="230" spans="1:33" x14ac:dyDescent="0.2">
      <c r="A230" t="s">
        <v>402</v>
      </c>
      <c r="B230" s="2" t="s">
        <v>313</v>
      </c>
      <c r="C230">
        <v>10</v>
      </c>
      <c r="D230" t="s">
        <v>230</v>
      </c>
      <c r="E230">
        <v>10107</v>
      </c>
      <c r="F230" t="s">
        <v>379</v>
      </c>
      <c r="G230">
        <v>3</v>
      </c>
      <c r="H230">
        <v>93</v>
      </c>
      <c r="I230" s="1">
        <v>9.4779901504516602</v>
      </c>
      <c r="J230" s="1">
        <v>51.951198577880859</v>
      </c>
      <c r="K230" s="1">
        <v>40.487800598144531</v>
      </c>
      <c r="L230" s="1">
        <v>7.560999870300293</v>
      </c>
      <c r="M230" s="1">
        <v>7.1642599105834961</v>
      </c>
      <c r="N230" s="1">
        <v>27</v>
      </c>
      <c r="O230" s="1">
        <v>0</v>
      </c>
      <c r="P230" s="1">
        <v>18.422000000000001</v>
      </c>
      <c r="Q230" s="1">
        <v>421</v>
      </c>
      <c r="R230" s="1">
        <v>18</v>
      </c>
      <c r="S230" s="1">
        <v>0.94799999999999995</v>
      </c>
      <c r="T230" s="1">
        <v>6.3025869000000005</v>
      </c>
      <c r="U230" s="1">
        <v>4.6159999999999997</v>
      </c>
      <c r="V230" s="1">
        <v>0.55047917366027832</v>
      </c>
      <c r="W230" s="1">
        <v>177</v>
      </c>
      <c r="X230" s="1">
        <v>724</v>
      </c>
      <c r="Y230" s="1">
        <v>3</v>
      </c>
      <c r="Z230" s="1">
        <v>495.59441935483875</v>
      </c>
      <c r="AA230" s="1">
        <v>12.967000000000001</v>
      </c>
      <c r="AB230">
        <f t="shared" si="18"/>
        <v>71.720521323359293</v>
      </c>
      <c r="AC230">
        <f t="shared" si="23"/>
        <v>43.757719714964374</v>
      </c>
      <c r="AD230">
        <f t="shared" si="19"/>
        <v>2.9325513196480938E-3</v>
      </c>
      <c r="AE230">
        <f t="shared" si="20"/>
        <v>0.4</v>
      </c>
      <c r="AF230">
        <f t="shared" si="21"/>
        <v>0.40491544993530493</v>
      </c>
      <c r="AG230">
        <f t="shared" si="22"/>
        <v>4.4303197640563781</v>
      </c>
    </row>
    <row r="231" spans="1:33" x14ac:dyDescent="0.2">
      <c r="A231" t="s">
        <v>402</v>
      </c>
      <c r="B231" s="2" t="s">
        <v>313</v>
      </c>
      <c r="C231">
        <v>10</v>
      </c>
      <c r="D231" t="s">
        <v>231</v>
      </c>
      <c r="E231">
        <v>10108</v>
      </c>
      <c r="F231" t="s">
        <v>379</v>
      </c>
      <c r="G231">
        <v>2</v>
      </c>
      <c r="H231">
        <v>142</v>
      </c>
      <c r="I231" s="1">
        <v>8.340510368347168</v>
      </c>
      <c r="J231" s="1">
        <v>59.259300231933594</v>
      </c>
      <c r="K231" s="1">
        <v>38.164299011230469</v>
      </c>
      <c r="L231" s="1">
        <v>2.5764999389648438</v>
      </c>
      <c r="M231" s="1">
        <v>10.895270347595215</v>
      </c>
      <c r="N231" s="1">
        <v>12</v>
      </c>
      <c r="O231" s="1">
        <v>0</v>
      </c>
      <c r="P231" s="1">
        <v>13.5</v>
      </c>
      <c r="Q231" s="1">
        <v>861</v>
      </c>
      <c r="R231" s="1">
        <v>14</v>
      </c>
      <c r="S231" s="1">
        <v>0.66500000000000004</v>
      </c>
      <c r="T231" s="1">
        <v>0.8992025600000001</v>
      </c>
      <c r="U231" s="1">
        <v>0.93400000000000005</v>
      </c>
      <c r="V231" s="1">
        <v>0.14837807416915894</v>
      </c>
      <c r="W231" s="1">
        <v>179</v>
      </c>
      <c r="X231" s="1">
        <v>618</v>
      </c>
      <c r="Y231" s="1">
        <v>4</v>
      </c>
      <c r="Z231" s="1">
        <v>290.47475490196081</v>
      </c>
      <c r="AA231" s="1">
        <v>9.6210000000000004</v>
      </c>
      <c r="AB231">
        <f t="shared" si="18"/>
        <v>147.59380521775284</v>
      </c>
      <c r="AC231">
        <f t="shared" si="23"/>
        <v>15.679442508710801</v>
      </c>
      <c r="AD231">
        <f t="shared" si="19"/>
        <v>1.3033561420658195E-3</v>
      </c>
      <c r="AE231">
        <f t="shared" si="20"/>
        <v>0.31111111111111112</v>
      </c>
      <c r="AF231">
        <f t="shared" si="21"/>
        <v>0.29711064329037246</v>
      </c>
      <c r="AG231">
        <f t="shared" si="22"/>
        <v>5.1229461281918702</v>
      </c>
    </row>
    <row r="232" spans="1:33" x14ac:dyDescent="0.2">
      <c r="A232" t="s">
        <v>402</v>
      </c>
      <c r="B232" s="2" t="s">
        <v>313</v>
      </c>
      <c r="C232">
        <v>10</v>
      </c>
      <c r="D232" t="s">
        <v>232</v>
      </c>
      <c r="E232">
        <v>10109</v>
      </c>
      <c r="F232" t="s">
        <v>379</v>
      </c>
      <c r="G232">
        <v>4</v>
      </c>
      <c r="H232">
        <v>385</v>
      </c>
      <c r="I232" s="1">
        <v>9.546879768371582</v>
      </c>
      <c r="J232" s="1">
        <v>50.911598205566406</v>
      </c>
      <c r="K232" s="1">
        <v>40.673198699951172</v>
      </c>
      <c r="L232" s="1">
        <v>8.41510009765625</v>
      </c>
      <c r="M232" s="1">
        <v>3.8815100193023682</v>
      </c>
      <c r="N232" s="1">
        <v>123</v>
      </c>
      <c r="O232" s="1">
        <v>0</v>
      </c>
      <c r="P232" s="1">
        <v>40.652000000000001</v>
      </c>
      <c r="Q232" s="1">
        <v>4065</v>
      </c>
      <c r="R232" s="1">
        <v>12</v>
      </c>
      <c r="S232" s="1">
        <v>3.5939999999999999</v>
      </c>
      <c r="T232" s="1">
        <v>26.109015629999998</v>
      </c>
      <c r="U232" s="1">
        <v>15.561999999999999</v>
      </c>
      <c r="V232" s="1">
        <v>1.8746712207794189</v>
      </c>
      <c r="W232" s="1">
        <v>545</v>
      </c>
      <c r="X232" s="1">
        <v>2891</v>
      </c>
      <c r="Y232" s="1">
        <v>9</v>
      </c>
      <c r="Z232" s="1">
        <v>405.48223310810812</v>
      </c>
      <c r="AA232" s="1">
        <v>29.21</v>
      </c>
      <c r="AB232">
        <f t="shared" si="18"/>
        <v>131.80417665183157</v>
      </c>
      <c r="AC232">
        <f t="shared" si="23"/>
        <v>10.00049200492005</v>
      </c>
      <c r="AD232">
        <f t="shared" si="19"/>
        <v>1.3359400456174651E-2</v>
      </c>
      <c r="AE232">
        <f t="shared" si="20"/>
        <v>0.26666666666666666</v>
      </c>
      <c r="AF232">
        <f t="shared" si="21"/>
        <v>0.4114444731817315</v>
      </c>
      <c r="AG232">
        <f t="shared" si="22"/>
        <v>4.3317914922676639</v>
      </c>
    </row>
    <row r="233" spans="1:33" x14ac:dyDescent="0.2">
      <c r="A233" t="s">
        <v>402</v>
      </c>
      <c r="B233" s="2" t="s">
        <v>313</v>
      </c>
      <c r="C233">
        <v>10</v>
      </c>
      <c r="D233" t="s">
        <v>233</v>
      </c>
      <c r="E233">
        <v>10201</v>
      </c>
      <c r="F233" t="s">
        <v>379</v>
      </c>
      <c r="G233">
        <v>4</v>
      </c>
      <c r="H233">
        <v>271</v>
      </c>
      <c r="I233" s="1">
        <v>9.5015201568603516</v>
      </c>
      <c r="J233" s="1">
        <v>51.111103057861328</v>
      </c>
      <c r="K233" s="1">
        <v>40.493801116943359</v>
      </c>
      <c r="L233" s="1">
        <v>8.3950996398925781</v>
      </c>
      <c r="M233" s="1">
        <v>15.346950531005859</v>
      </c>
      <c r="N233" s="1">
        <v>232</v>
      </c>
      <c r="O233" s="1">
        <v>2</v>
      </c>
      <c r="P233" s="1">
        <v>53.106000000000002</v>
      </c>
      <c r="Q233" s="1">
        <v>473</v>
      </c>
      <c r="R233" s="1">
        <v>12</v>
      </c>
      <c r="S233" s="1">
        <v>3.0670000000000002</v>
      </c>
      <c r="T233" s="1">
        <v>10.72252643</v>
      </c>
      <c r="U233" s="1">
        <v>13.638999999999999</v>
      </c>
      <c r="V233" s="1">
        <v>1.5710628032684326</v>
      </c>
      <c r="W233" s="1">
        <v>613</v>
      </c>
      <c r="X233" s="1">
        <v>4269</v>
      </c>
      <c r="Y233" s="1">
        <v>14</v>
      </c>
      <c r="Z233" s="1">
        <v>468.26284452296824</v>
      </c>
      <c r="AA233" s="1">
        <v>37.103000000000002</v>
      </c>
      <c r="AB233">
        <f t="shared" si="18"/>
        <v>73.039915909764716</v>
      </c>
      <c r="AC233">
        <f t="shared" si="23"/>
        <v>112.27484143763213</v>
      </c>
      <c r="AD233">
        <f t="shared" si="19"/>
        <v>2.5198218746605845E-2</v>
      </c>
      <c r="AE233">
        <f t="shared" si="20"/>
        <v>0.26666666666666666</v>
      </c>
      <c r="AF233">
        <f t="shared" si="21"/>
        <v>0.40714550960858537</v>
      </c>
      <c r="AG233">
        <f t="shared" si="22"/>
        <v>4.3506995927585468</v>
      </c>
    </row>
    <row r="234" spans="1:33" x14ac:dyDescent="0.2">
      <c r="A234" t="s">
        <v>402</v>
      </c>
      <c r="B234" s="2" t="s">
        <v>313</v>
      </c>
      <c r="C234">
        <v>10</v>
      </c>
      <c r="D234" t="s">
        <v>234</v>
      </c>
      <c r="E234">
        <v>10202</v>
      </c>
      <c r="F234" t="s">
        <v>379</v>
      </c>
      <c r="G234">
        <v>4</v>
      </c>
      <c r="H234">
        <v>213</v>
      </c>
      <c r="I234" s="1">
        <v>8.9600000381469727</v>
      </c>
      <c r="J234" s="1">
        <v>54.226100921630859</v>
      </c>
      <c r="K234" s="1">
        <v>40.944000244140625</v>
      </c>
      <c r="L234" s="1">
        <v>4.829899787902832</v>
      </c>
      <c r="M234" s="1">
        <v>7.5559601783752441</v>
      </c>
      <c r="N234" s="1">
        <v>98</v>
      </c>
      <c r="O234" s="1">
        <v>1</v>
      </c>
      <c r="P234" s="1">
        <v>42.103000000000002</v>
      </c>
      <c r="Q234" s="1">
        <v>1752</v>
      </c>
      <c r="R234" s="1">
        <v>10</v>
      </c>
      <c r="S234" s="1">
        <v>3.0230000000000001</v>
      </c>
      <c r="T234" s="1">
        <v>9.4099473699999994</v>
      </c>
      <c r="U234" s="1">
        <v>11.083</v>
      </c>
      <c r="V234" s="1">
        <v>0.98940843343734741</v>
      </c>
      <c r="W234" s="1">
        <v>600</v>
      </c>
      <c r="X234" s="1">
        <v>3335</v>
      </c>
      <c r="Y234" s="1">
        <v>12</v>
      </c>
      <c r="Z234" s="1">
        <v>288.82092098092642</v>
      </c>
      <c r="AA234" s="1">
        <v>29.74</v>
      </c>
      <c r="AB234">
        <f t="shared" si="18"/>
        <v>71.620712844653667</v>
      </c>
      <c r="AC234">
        <f t="shared" si="23"/>
        <v>24.031392694063928</v>
      </c>
      <c r="AD234">
        <f t="shared" si="19"/>
        <v>1.0644075160204193E-2</v>
      </c>
      <c r="AE234">
        <f t="shared" si="20"/>
        <v>0.22222222222222221</v>
      </c>
      <c r="AF234">
        <f t="shared" si="21"/>
        <v>0.35582286404540125</v>
      </c>
      <c r="AG234">
        <f t="shared" si="22"/>
        <v>4.6459239542691799</v>
      </c>
    </row>
    <row r="235" spans="1:33" x14ac:dyDescent="0.2">
      <c r="A235" t="s">
        <v>402</v>
      </c>
      <c r="B235" s="2" t="s">
        <v>313</v>
      </c>
      <c r="C235">
        <v>10</v>
      </c>
      <c r="D235" t="s">
        <v>235</v>
      </c>
      <c r="E235">
        <v>10203</v>
      </c>
      <c r="F235" t="s">
        <v>379</v>
      </c>
      <c r="G235">
        <v>2</v>
      </c>
      <c r="H235">
        <v>72</v>
      </c>
      <c r="I235" s="1">
        <v>8.1592597961425781</v>
      </c>
      <c r="J235" s="1">
        <v>65.269500732421875</v>
      </c>
      <c r="K235" s="1">
        <v>31.736499786376953</v>
      </c>
      <c r="L235" s="1">
        <v>2.9939999580383301</v>
      </c>
      <c r="M235" s="1">
        <v>9.9169502258300781</v>
      </c>
      <c r="N235" s="1">
        <v>26</v>
      </c>
      <c r="O235" s="1">
        <v>1</v>
      </c>
      <c r="P235" s="1">
        <v>15.016999999999999</v>
      </c>
      <c r="Q235" s="1">
        <v>1362</v>
      </c>
      <c r="R235" s="1">
        <v>9</v>
      </c>
      <c r="S235" s="1">
        <v>0.73799999999999999</v>
      </c>
      <c r="T235" s="1">
        <v>11.288305289999998</v>
      </c>
      <c r="U235" s="1">
        <v>8.3879999999999999</v>
      </c>
      <c r="V235" s="1">
        <v>0.72190266847610474</v>
      </c>
      <c r="W235" s="1">
        <v>180</v>
      </c>
      <c r="X235" s="1">
        <v>1435</v>
      </c>
      <c r="Y235" s="1">
        <v>2</v>
      </c>
      <c r="Z235" s="1">
        <v>280.118578125</v>
      </c>
      <c r="AA235" s="1">
        <v>10.791</v>
      </c>
      <c r="AB235">
        <f t="shared" si="18"/>
        <v>66.722268557130946</v>
      </c>
      <c r="AC235">
        <f t="shared" si="23"/>
        <v>11.025697503671072</v>
      </c>
      <c r="AD235">
        <f t="shared" si="19"/>
        <v>2.8239383078092757E-3</v>
      </c>
      <c r="AE235">
        <f t="shared" si="20"/>
        <v>0.2</v>
      </c>
      <c r="AF235">
        <f t="shared" si="21"/>
        <v>0.27993259476748084</v>
      </c>
      <c r="AG235">
        <f t="shared" si="22"/>
        <v>5.6925637275954042</v>
      </c>
    </row>
    <row r="236" spans="1:33" x14ac:dyDescent="0.2">
      <c r="A236" t="s">
        <v>402</v>
      </c>
      <c r="B236" s="2" t="s">
        <v>313</v>
      </c>
      <c r="C236">
        <v>10</v>
      </c>
      <c r="D236" t="s">
        <v>236</v>
      </c>
      <c r="E236">
        <v>10204</v>
      </c>
      <c r="F236" t="s">
        <v>379</v>
      </c>
      <c r="G236">
        <v>1</v>
      </c>
      <c r="H236">
        <v>15</v>
      </c>
      <c r="I236" s="1">
        <v>8.8939399719238281</v>
      </c>
      <c r="J236" s="1">
        <v>58.720897674560547</v>
      </c>
      <c r="K236" s="1">
        <v>36.046497344970703</v>
      </c>
      <c r="L236" s="1">
        <v>5.232600212097168</v>
      </c>
      <c r="M236" s="1">
        <v>9.5744695663452148</v>
      </c>
      <c r="N236" s="1">
        <v>0</v>
      </c>
      <c r="O236" s="1">
        <v>0</v>
      </c>
      <c r="P236" s="1">
        <v>3.9780000000000002</v>
      </c>
      <c r="Q236" s="1">
        <v>80</v>
      </c>
      <c r="R236" s="1">
        <v>5</v>
      </c>
      <c r="S236" s="1">
        <v>0.14399999999999999</v>
      </c>
      <c r="T236" s="1">
        <v>0.60359081000000003</v>
      </c>
      <c r="U236" s="1">
        <v>0.77100000000000002</v>
      </c>
      <c r="V236" s="1">
        <v>6.5756320953369141E-2</v>
      </c>
      <c r="W236" s="1">
        <v>45</v>
      </c>
      <c r="X236" s="1">
        <v>297</v>
      </c>
      <c r="Y236" s="1">
        <v>1</v>
      </c>
      <c r="Z236" s="1">
        <v>370.93485714285714</v>
      </c>
      <c r="AA236" s="1">
        <v>2.6160000000000001</v>
      </c>
      <c r="AB236">
        <f t="shared" si="18"/>
        <v>57.339449541284409</v>
      </c>
      <c r="AC236">
        <f t="shared" si="23"/>
        <v>49.725000000000001</v>
      </c>
      <c r="AD236">
        <f t="shared" si="19"/>
        <v>0</v>
      </c>
      <c r="AE236">
        <f t="shared" si="20"/>
        <v>0.1111111111111111</v>
      </c>
      <c r="AF236">
        <f t="shared" si="21"/>
        <v>0.34956201195978298</v>
      </c>
      <c r="AG236">
        <f t="shared" si="22"/>
        <v>5.0719189499440498</v>
      </c>
    </row>
    <row r="237" spans="1:33" x14ac:dyDescent="0.2">
      <c r="A237" t="s">
        <v>402</v>
      </c>
      <c r="B237" s="2" t="s">
        <v>313</v>
      </c>
      <c r="C237">
        <v>10</v>
      </c>
      <c r="D237" t="s">
        <v>237</v>
      </c>
      <c r="E237">
        <v>10205</v>
      </c>
      <c r="F237" t="s">
        <v>379</v>
      </c>
      <c r="G237">
        <v>3</v>
      </c>
      <c r="H237">
        <v>85</v>
      </c>
      <c r="I237" s="1">
        <v>9.2139501571655273</v>
      </c>
      <c r="J237" s="1">
        <v>57.971000671386719</v>
      </c>
      <c r="K237" s="1">
        <v>38.768100738525391</v>
      </c>
      <c r="L237" s="1">
        <v>3.2609000205993652</v>
      </c>
      <c r="M237" s="1">
        <v>2.9695899486541748</v>
      </c>
      <c r="N237" s="1">
        <v>19</v>
      </c>
      <c r="O237" s="1">
        <v>0</v>
      </c>
      <c r="P237" s="1">
        <v>15.441000000000001</v>
      </c>
      <c r="Q237" s="1">
        <v>1239</v>
      </c>
      <c r="R237" s="1">
        <v>8</v>
      </c>
      <c r="S237" s="1">
        <v>0.71199999999999997</v>
      </c>
      <c r="T237" s="1">
        <v>2.4115225099999997</v>
      </c>
      <c r="U237" s="1">
        <v>4.6130000000000004</v>
      </c>
      <c r="V237" s="1">
        <v>0.31681352853775024</v>
      </c>
      <c r="W237" s="1">
        <v>163</v>
      </c>
      <c r="X237" s="1">
        <v>467</v>
      </c>
      <c r="Y237" s="1">
        <v>1</v>
      </c>
      <c r="Z237" s="1">
        <v>325.85214141414139</v>
      </c>
      <c r="AA237" s="1">
        <v>10.539</v>
      </c>
      <c r="AB237">
        <f t="shared" si="18"/>
        <v>80.652813359901316</v>
      </c>
      <c r="AC237">
        <f t="shared" si="23"/>
        <v>12.462469733656174</v>
      </c>
      <c r="AD237">
        <f t="shared" si="19"/>
        <v>2.0636472249375474E-3</v>
      </c>
      <c r="AE237">
        <f t="shared" si="20"/>
        <v>0.17777777777777778</v>
      </c>
      <c r="AF237">
        <f t="shared" si="21"/>
        <v>0.3798910223625554</v>
      </c>
      <c r="AG237">
        <f t="shared" si="22"/>
        <v>5.0008473557912296</v>
      </c>
    </row>
    <row r="238" spans="1:33" x14ac:dyDescent="0.2">
      <c r="A238" t="s">
        <v>402</v>
      </c>
      <c r="B238" s="2" t="s">
        <v>313</v>
      </c>
      <c r="C238">
        <v>10</v>
      </c>
      <c r="D238" t="s">
        <v>238</v>
      </c>
      <c r="E238">
        <v>10206</v>
      </c>
      <c r="F238" t="s">
        <v>379</v>
      </c>
      <c r="G238">
        <v>1</v>
      </c>
      <c r="H238">
        <v>8</v>
      </c>
      <c r="I238" s="1">
        <v>8.3678197860717773</v>
      </c>
      <c r="J238" s="1">
        <v>60.194198608398438</v>
      </c>
      <c r="K238" s="1">
        <v>37.864101409912109</v>
      </c>
      <c r="L238" s="1">
        <v>1.9416998624801636</v>
      </c>
      <c r="M238" s="1">
        <v>17.857139587402344</v>
      </c>
      <c r="N238" s="1">
        <v>0</v>
      </c>
      <c r="O238" s="1">
        <v>0</v>
      </c>
      <c r="P238" s="1">
        <v>4.0529999999999999</v>
      </c>
      <c r="Q238" s="1">
        <v>97</v>
      </c>
      <c r="R238" s="1">
        <v>7</v>
      </c>
      <c r="S238" s="1">
        <v>0.14799999999999999</v>
      </c>
      <c r="T238" s="1">
        <v>0.1243133</v>
      </c>
      <c r="U238" s="1">
        <v>0.307</v>
      </c>
      <c r="V238" s="1">
        <v>3.9312843233346939E-2</v>
      </c>
      <c r="W238" s="1">
        <v>40</v>
      </c>
      <c r="X238" s="1">
        <v>0</v>
      </c>
      <c r="Y238" s="1">
        <v>0</v>
      </c>
      <c r="Z238" s="1">
        <v>287.00603999999998</v>
      </c>
      <c r="AA238" s="1">
        <v>2.7650000000000001</v>
      </c>
      <c r="AB238">
        <f t="shared" si="18"/>
        <v>28.933092224231466</v>
      </c>
      <c r="AC238">
        <f t="shared" si="23"/>
        <v>41.783505154639172</v>
      </c>
      <c r="AD238">
        <f t="shared" si="19"/>
        <v>0</v>
      </c>
      <c r="AE238">
        <f t="shared" si="20"/>
        <v>0.15555555555555556</v>
      </c>
      <c r="AF238">
        <f t="shared" si="21"/>
        <v>0.29969889720372139</v>
      </c>
      <c r="AG238">
        <f t="shared" si="22"/>
        <v>5.2115512535691195</v>
      </c>
    </row>
    <row r="239" spans="1:33" x14ac:dyDescent="0.2">
      <c r="A239" t="s">
        <v>402</v>
      </c>
      <c r="B239" s="2" t="s">
        <v>313</v>
      </c>
      <c r="C239">
        <v>10</v>
      </c>
      <c r="D239" t="s">
        <v>239</v>
      </c>
      <c r="E239">
        <v>10207</v>
      </c>
      <c r="F239" t="s">
        <v>379</v>
      </c>
      <c r="G239">
        <v>1</v>
      </c>
      <c r="H239">
        <v>20</v>
      </c>
      <c r="I239" s="1">
        <v>7.6999998092651367</v>
      </c>
      <c r="J239" s="1">
        <v>72.759902954101562</v>
      </c>
      <c r="K239" s="1">
        <v>24.014299392700195</v>
      </c>
      <c r="L239" s="1">
        <v>3.2258000373840332</v>
      </c>
      <c r="M239" s="1">
        <v>13.560299873352051</v>
      </c>
      <c r="N239" s="1">
        <v>1</v>
      </c>
      <c r="O239" s="1">
        <v>0</v>
      </c>
      <c r="P239" s="1">
        <v>5.32</v>
      </c>
      <c r="Q239" s="1">
        <v>333</v>
      </c>
      <c r="R239" s="1">
        <v>12</v>
      </c>
      <c r="S239" s="1">
        <v>0.248</v>
      </c>
      <c r="T239" s="1">
        <v>0.32205894000000002</v>
      </c>
      <c r="U239" s="1">
        <v>0.54400000000000004</v>
      </c>
      <c r="V239" s="1">
        <v>5.6554645299911499E-2</v>
      </c>
      <c r="W239" s="1">
        <v>57</v>
      </c>
      <c r="X239" s="1">
        <v>214</v>
      </c>
      <c r="Y239" s="1">
        <v>1</v>
      </c>
      <c r="Z239" s="1">
        <v>343.1929090909091</v>
      </c>
      <c r="AA239" s="1">
        <v>3.7090000000000001</v>
      </c>
      <c r="AB239">
        <f t="shared" si="18"/>
        <v>53.922890266918309</v>
      </c>
      <c r="AC239">
        <f t="shared" si="23"/>
        <v>15.975975975975976</v>
      </c>
      <c r="AD239">
        <f t="shared" si="19"/>
        <v>1.0861301183881829E-4</v>
      </c>
      <c r="AE239">
        <f t="shared" si="20"/>
        <v>0.26666666666666666</v>
      </c>
      <c r="AF239">
        <f t="shared" si="21"/>
        <v>0.23640616479131391</v>
      </c>
      <c r="AG239">
        <f t="shared" si="22"/>
        <v>6.4024676537179106</v>
      </c>
    </row>
    <row r="240" spans="1:33" x14ac:dyDescent="0.2">
      <c r="A240" t="s">
        <v>402</v>
      </c>
      <c r="B240" s="2" t="s">
        <v>313</v>
      </c>
      <c r="C240">
        <v>10</v>
      </c>
      <c r="D240" t="s">
        <v>240</v>
      </c>
      <c r="E240">
        <v>10208</v>
      </c>
      <c r="F240" t="s">
        <v>379</v>
      </c>
      <c r="G240">
        <v>4</v>
      </c>
      <c r="H240">
        <v>143</v>
      </c>
      <c r="I240" s="1">
        <v>8.5802497863769531</v>
      </c>
      <c r="J240" s="1">
        <v>62.942302703857422</v>
      </c>
      <c r="K240" s="1">
        <v>32.774700164794922</v>
      </c>
      <c r="L240" s="1">
        <v>4.2831001281738281</v>
      </c>
      <c r="M240" s="1">
        <v>6.1488399505615234</v>
      </c>
      <c r="N240" s="1">
        <v>157</v>
      </c>
      <c r="O240" s="1">
        <v>1</v>
      </c>
      <c r="P240" s="1">
        <v>33.085999999999999</v>
      </c>
      <c r="Q240" s="1">
        <v>3244</v>
      </c>
      <c r="R240" s="1">
        <v>19</v>
      </c>
      <c r="S240" s="1">
        <v>1.3240000000000001</v>
      </c>
      <c r="T240" s="1">
        <v>5.48310326</v>
      </c>
      <c r="U240" s="1">
        <v>4.9480000000000004</v>
      </c>
      <c r="V240" s="1">
        <v>0.41935744881629944</v>
      </c>
      <c r="W240" s="1">
        <v>334</v>
      </c>
      <c r="X240" s="1">
        <v>1446</v>
      </c>
      <c r="Y240" s="1">
        <v>6</v>
      </c>
      <c r="Z240" s="1">
        <v>378.32968161434979</v>
      </c>
      <c r="AA240" s="1">
        <v>24.007999999999999</v>
      </c>
      <c r="AB240">
        <f t="shared" si="18"/>
        <v>59.563478840386537</v>
      </c>
      <c r="AC240">
        <f t="shared" si="23"/>
        <v>10.199136868064118</v>
      </c>
      <c r="AD240">
        <f t="shared" si="19"/>
        <v>1.7052242858694472E-2</v>
      </c>
      <c r="AE240">
        <f t="shared" si="20"/>
        <v>0.42222222222222222</v>
      </c>
      <c r="AF240">
        <f t="shared" si="21"/>
        <v>0.31983198041871486</v>
      </c>
      <c r="AG240">
        <f t="shared" si="22"/>
        <v>5.4720032064846986</v>
      </c>
    </row>
    <row r="241" spans="1:33" x14ac:dyDescent="0.2">
      <c r="A241" t="s">
        <v>402</v>
      </c>
      <c r="B241" s="2" t="s">
        <v>313</v>
      </c>
      <c r="C241">
        <v>10</v>
      </c>
      <c r="D241" t="s">
        <v>241</v>
      </c>
      <c r="E241">
        <v>10209</v>
      </c>
      <c r="F241" t="s">
        <v>379</v>
      </c>
      <c r="G241">
        <v>2</v>
      </c>
      <c r="H241">
        <v>20</v>
      </c>
      <c r="I241" s="1">
        <v>8.3838396072387695</v>
      </c>
      <c r="J241" s="1">
        <v>65.882400512695312</v>
      </c>
      <c r="K241" s="1">
        <v>28.627500534057617</v>
      </c>
      <c r="L241" s="1">
        <v>5.4902000427246094</v>
      </c>
      <c r="M241" s="1">
        <v>4.7857499122619629</v>
      </c>
      <c r="N241" s="1">
        <v>2</v>
      </c>
      <c r="O241" s="1">
        <v>0</v>
      </c>
      <c r="P241" s="1">
        <v>9.2449999999999992</v>
      </c>
      <c r="Q241" s="1">
        <v>440</v>
      </c>
      <c r="R241" s="1">
        <v>8</v>
      </c>
      <c r="S241" s="1">
        <v>0.35399999999999998</v>
      </c>
      <c r="T241" s="1">
        <v>0.26266847999999998</v>
      </c>
      <c r="U241" s="1">
        <v>0.64100000000000001</v>
      </c>
      <c r="V241" s="1">
        <v>0.12311238795518875</v>
      </c>
      <c r="W241" s="1">
        <v>27</v>
      </c>
      <c r="X241" s="1">
        <v>170</v>
      </c>
      <c r="Y241" s="1">
        <v>1</v>
      </c>
      <c r="Z241" s="1">
        <v>310.70924444444444</v>
      </c>
      <c r="AA241" s="1">
        <v>6.24</v>
      </c>
      <c r="AB241">
        <f t="shared" si="18"/>
        <v>32.051282051282051</v>
      </c>
      <c r="AC241">
        <f t="shared" si="23"/>
        <v>21.011363636363637</v>
      </c>
      <c r="AD241">
        <f t="shared" si="19"/>
        <v>2.1722602367763659E-4</v>
      </c>
      <c r="AE241">
        <f t="shared" si="20"/>
        <v>0.17777777777777778</v>
      </c>
      <c r="AF241">
        <f t="shared" si="21"/>
        <v>0.30121717801236902</v>
      </c>
      <c r="AG241">
        <f t="shared" si="22"/>
        <v>5.7506513906419112</v>
      </c>
    </row>
    <row r="242" spans="1:33" x14ac:dyDescent="0.2">
      <c r="A242" t="s">
        <v>402</v>
      </c>
      <c r="B242" s="2" t="s">
        <v>313</v>
      </c>
      <c r="C242">
        <v>10</v>
      </c>
      <c r="D242" t="s">
        <v>242</v>
      </c>
      <c r="E242">
        <v>10210</v>
      </c>
      <c r="F242" t="s">
        <v>379</v>
      </c>
      <c r="G242">
        <v>1</v>
      </c>
      <c r="H242">
        <v>36</v>
      </c>
      <c r="I242" s="1">
        <v>9.7579402923583984</v>
      </c>
      <c r="J242" s="1">
        <v>51.702796936035156</v>
      </c>
      <c r="K242" s="1">
        <v>37.151699066162109</v>
      </c>
      <c r="L242" s="1">
        <v>11.145500183105469</v>
      </c>
      <c r="M242" s="1">
        <v>0.48004999756813049</v>
      </c>
      <c r="N242" s="1">
        <v>2</v>
      </c>
      <c r="O242" s="1">
        <v>1</v>
      </c>
      <c r="P242" s="1">
        <v>8.9909999999999997</v>
      </c>
      <c r="Q242" s="1">
        <v>161</v>
      </c>
      <c r="R242" s="1">
        <v>8</v>
      </c>
      <c r="S242" s="1">
        <v>0.312</v>
      </c>
      <c r="T242" s="1">
        <v>0.57432177000000006</v>
      </c>
      <c r="U242" s="1">
        <v>1.391</v>
      </c>
      <c r="V242" s="1">
        <v>0.14729905128479004</v>
      </c>
      <c r="W242" s="1">
        <v>153</v>
      </c>
      <c r="X242" s="1">
        <v>697</v>
      </c>
      <c r="Y242" s="1">
        <v>2</v>
      </c>
      <c r="Z242" s="1">
        <v>350.6866</v>
      </c>
      <c r="AA242" s="1">
        <v>6.1070000000000002</v>
      </c>
      <c r="AB242">
        <f t="shared" si="18"/>
        <v>58.948747339119038</v>
      </c>
      <c r="AC242">
        <f t="shared" si="23"/>
        <v>55.844720496894411</v>
      </c>
      <c r="AD242">
        <f t="shared" si="19"/>
        <v>2.1722602367763659E-4</v>
      </c>
      <c r="AE242">
        <f t="shared" si="20"/>
        <v>0.17777777777777778</v>
      </c>
      <c r="AF242">
        <f t="shared" si="21"/>
        <v>0.4314477640856631</v>
      </c>
      <c r="AG242">
        <f t="shared" si="22"/>
        <v>4.4067774634451844</v>
      </c>
    </row>
    <row r="243" spans="1:33" x14ac:dyDescent="0.2">
      <c r="A243" t="s">
        <v>402</v>
      </c>
      <c r="B243" s="2" t="s">
        <v>313</v>
      </c>
      <c r="C243">
        <v>10</v>
      </c>
      <c r="D243" t="s">
        <v>243</v>
      </c>
      <c r="E243">
        <v>10301</v>
      </c>
      <c r="F243" t="s">
        <v>380</v>
      </c>
      <c r="G243">
        <v>5</v>
      </c>
      <c r="H243">
        <v>860</v>
      </c>
      <c r="I243" s="1">
        <v>9.8083696365356445</v>
      </c>
      <c r="J243" s="1">
        <v>49.694400787353516</v>
      </c>
      <c r="K243" s="1">
        <v>41.795997619628906</v>
      </c>
      <c r="L243" s="1">
        <v>8.5095996856689453</v>
      </c>
      <c r="M243" s="1">
        <v>15.007390022277832</v>
      </c>
      <c r="N243" s="1">
        <v>727</v>
      </c>
      <c r="O243" s="1">
        <v>11</v>
      </c>
      <c r="P243" s="1">
        <v>164.37</v>
      </c>
      <c r="Q243" s="1">
        <v>951</v>
      </c>
      <c r="R243" s="1">
        <v>18</v>
      </c>
      <c r="S243" s="1">
        <v>10.199</v>
      </c>
      <c r="T243" s="1">
        <v>93.18125594</v>
      </c>
      <c r="U243" s="1">
        <v>68.572000000000003</v>
      </c>
      <c r="V243" s="1">
        <v>7.3311920166015625</v>
      </c>
      <c r="W243" s="1">
        <v>2100</v>
      </c>
      <c r="X243" s="1">
        <v>13194</v>
      </c>
      <c r="Y243" s="1">
        <v>43</v>
      </c>
      <c r="Z243" s="1">
        <v>340.13102331288343</v>
      </c>
      <c r="AA243" s="1">
        <v>118.23</v>
      </c>
      <c r="AB243">
        <f t="shared" si="18"/>
        <v>72.739575403873815</v>
      </c>
      <c r="AC243">
        <f t="shared" si="23"/>
        <v>172.8391167192429</v>
      </c>
      <c r="AD243">
        <f t="shared" si="19"/>
        <v>7.8961659606820903E-2</v>
      </c>
      <c r="AE243">
        <f t="shared" si="20"/>
        <v>0.4</v>
      </c>
      <c r="AF243">
        <f t="shared" si="21"/>
        <v>0.436227212286668</v>
      </c>
      <c r="AG243">
        <f t="shared" si="22"/>
        <v>4.2164314354265855</v>
      </c>
    </row>
    <row r="244" spans="1:33" x14ac:dyDescent="0.2">
      <c r="A244" t="s">
        <v>402</v>
      </c>
      <c r="B244" s="2" t="s">
        <v>313</v>
      </c>
      <c r="C244">
        <v>10</v>
      </c>
      <c r="D244" t="s">
        <v>244</v>
      </c>
      <c r="E244">
        <v>10302</v>
      </c>
      <c r="F244" t="s">
        <v>379</v>
      </c>
      <c r="G244">
        <v>2</v>
      </c>
      <c r="H244">
        <v>58</v>
      </c>
      <c r="I244" s="1">
        <v>8.6170196533203125</v>
      </c>
      <c r="J244" s="1">
        <v>62.204700469970703</v>
      </c>
      <c r="K244" s="1">
        <v>35.433097839355469</v>
      </c>
      <c r="L244" s="1">
        <v>2.3622000217437744</v>
      </c>
      <c r="M244" s="1">
        <v>6.9940099716186523</v>
      </c>
      <c r="N244" s="1">
        <v>7</v>
      </c>
      <c r="O244" s="1">
        <v>0</v>
      </c>
      <c r="P244" s="1">
        <v>9.2449999999999992</v>
      </c>
      <c r="Q244" s="1">
        <v>1796</v>
      </c>
      <c r="R244" s="1">
        <v>14</v>
      </c>
      <c r="S244" s="1">
        <v>0.495</v>
      </c>
      <c r="T244" s="1">
        <v>8.3631511700000001</v>
      </c>
      <c r="U244" s="1">
        <v>2.218</v>
      </c>
      <c r="V244" s="1">
        <v>0.29260987043380737</v>
      </c>
      <c r="W244" s="1">
        <v>101</v>
      </c>
      <c r="X244" s="1">
        <v>413</v>
      </c>
      <c r="Y244" s="1">
        <v>2</v>
      </c>
      <c r="Z244" s="1">
        <v>534.15689629629628</v>
      </c>
      <c r="AA244" s="1">
        <v>6.3339999999999996</v>
      </c>
      <c r="AB244">
        <f t="shared" si="18"/>
        <v>91.569308493842755</v>
      </c>
      <c r="AC244">
        <f t="shared" si="23"/>
        <v>5.1475501113585747</v>
      </c>
      <c r="AD244">
        <f t="shared" si="19"/>
        <v>7.60291082871728E-4</v>
      </c>
      <c r="AE244">
        <f t="shared" si="20"/>
        <v>0.31111111111111112</v>
      </c>
      <c r="AF244">
        <f t="shared" si="21"/>
        <v>0.32331684973995667</v>
      </c>
      <c r="AG244">
        <f t="shared" si="22"/>
        <v>5.4020968508236686</v>
      </c>
    </row>
    <row r="245" spans="1:33" x14ac:dyDescent="0.2">
      <c r="A245" t="s">
        <v>402</v>
      </c>
      <c r="B245" s="2" t="s">
        <v>313</v>
      </c>
      <c r="C245">
        <v>10</v>
      </c>
      <c r="D245" t="s">
        <v>245</v>
      </c>
      <c r="E245">
        <v>10303</v>
      </c>
      <c r="F245" t="s">
        <v>379</v>
      </c>
      <c r="G245">
        <v>3</v>
      </c>
      <c r="H245">
        <v>83</v>
      </c>
      <c r="I245" s="1">
        <v>8.6404199600219727</v>
      </c>
      <c r="J245" s="1">
        <v>59.670799255371094</v>
      </c>
      <c r="K245" s="1">
        <v>34.362098693847656</v>
      </c>
      <c r="L245" s="1">
        <v>5.9671001434326172</v>
      </c>
      <c r="M245" s="1">
        <v>14.208990097045898</v>
      </c>
      <c r="N245" s="1">
        <v>60</v>
      </c>
      <c r="O245" s="1">
        <v>0</v>
      </c>
      <c r="P245" s="1">
        <v>20.649000000000001</v>
      </c>
      <c r="Q245" s="1">
        <v>1459</v>
      </c>
      <c r="R245" s="1">
        <v>20</v>
      </c>
      <c r="S245" s="1">
        <v>1.179</v>
      </c>
      <c r="T245" s="1">
        <v>5.1183112800000004</v>
      </c>
      <c r="U245" s="1">
        <v>7.6429999999999998</v>
      </c>
      <c r="V245" s="1">
        <v>0.5093073844909668</v>
      </c>
      <c r="W245" s="1">
        <v>286</v>
      </c>
      <c r="X245" s="1">
        <v>1635</v>
      </c>
      <c r="Y245" s="1">
        <v>7</v>
      </c>
      <c r="Z245" s="1">
        <v>300.29135714285718</v>
      </c>
      <c r="AA245" s="1">
        <v>14.375</v>
      </c>
      <c r="AB245">
        <f t="shared" si="18"/>
        <v>57.739130434782609</v>
      </c>
      <c r="AC245">
        <f t="shared" si="23"/>
        <v>14.15284441398218</v>
      </c>
      <c r="AD245">
        <f t="shared" si="19"/>
        <v>6.5167807103290974E-3</v>
      </c>
      <c r="AE245">
        <f t="shared" si="20"/>
        <v>0.44444444444444442</v>
      </c>
      <c r="AF245">
        <f t="shared" si="21"/>
        <v>0.32553461710522563</v>
      </c>
      <c r="AG245">
        <f t="shared" si="22"/>
        <v>5.1619460061274447</v>
      </c>
    </row>
    <row r="246" spans="1:33" x14ac:dyDescent="0.2">
      <c r="A246" t="s">
        <v>402</v>
      </c>
      <c r="B246" s="2" t="s">
        <v>313</v>
      </c>
      <c r="C246">
        <v>10</v>
      </c>
      <c r="D246" t="s">
        <v>246</v>
      </c>
      <c r="E246">
        <v>10304</v>
      </c>
      <c r="F246" t="s">
        <v>379</v>
      </c>
      <c r="G246">
        <v>2</v>
      </c>
      <c r="H246">
        <v>81</v>
      </c>
      <c r="I246" s="1">
        <v>8.0397701263427734</v>
      </c>
      <c r="J246" s="1">
        <v>62.5</v>
      </c>
      <c r="K246" s="1">
        <v>33.796302795410156</v>
      </c>
      <c r="L246" s="1">
        <v>3.703700065612793</v>
      </c>
      <c r="M246" s="1">
        <v>12.330240249633789</v>
      </c>
      <c r="N246" s="1">
        <v>22</v>
      </c>
      <c r="O246" s="1">
        <v>1</v>
      </c>
      <c r="P246" s="1">
        <v>11.281000000000001</v>
      </c>
      <c r="Q246" s="1">
        <v>1598</v>
      </c>
      <c r="R246" s="1">
        <v>6</v>
      </c>
      <c r="S246" s="1">
        <v>0.69099999999999995</v>
      </c>
      <c r="T246" s="1">
        <v>2.9073219300000002</v>
      </c>
      <c r="U246" s="1">
        <v>3.3820000000000001</v>
      </c>
      <c r="V246" s="1">
        <v>0.33643504977226257</v>
      </c>
      <c r="W246" s="1">
        <v>142</v>
      </c>
      <c r="X246" s="1">
        <v>706</v>
      </c>
      <c r="Y246" s="1">
        <v>4</v>
      </c>
      <c r="Z246" s="1">
        <v>314.06267105263157</v>
      </c>
      <c r="AA246" s="1">
        <v>8.1850000000000005</v>
      </c>
      <c r="AB246">
        <f t="shared" si="18"/>
        <v>98.96151496640195</v>
      </c>
      <c r="AC246">
        <f t="shared" si="23"/>
        <v>7.0594493116395496</v>
      </c>
      <c r="AD246">
        <f t="shared" si="19"/>
        <v>2.3894862604540022E-3</v>
      </c>
      <c r="AE246">
        <f t="shared" si="20"/>
        <v>0.13333333333333333</v>
      </c>
      <c r="AF246">
        <f t="shared" si="21"/>
        <v>0.26860794447347547</v>
      </c>
      <c r="AG246">
        <f t="shared" si="22"/>
        <v>5.4300839053964092</v>
      </c>
    </row>
    <row r="247" spans="1:33" x14ac:dyDescent="0.2">
      <c r="A247" t="s">
        <v>402</v>
      </c>
      <c r="B247" s="2" t="s">
        <v>313</v>
      </c>
      <c r="C247">
        <v>10</v>
      </c>
      <c r="D247" t="s">
        <v>247</v>
      </c>
      <c r="E247">
        <v>10305</v>
      </c>
      <c r="F247" t="s">
        <v>379</v>
      </c>
      <c r="G247">
        <v>2</v>
      </c>
      <c r="H247">
        <v>79</v>
      </c>
      <c r="I247" s="1">
        <v>9.0127096176147461</v>
      </c>
      <c r="J247" s="1">
        <v>57.239097595214844</v>
      </c>
      <c r="K247" s="1">
        <v>34.680099487304688</v>
      </c>
      <c r="L247" s="1">
        <v>8.0808000564575195</v>
      </c>
      <c r="M247" s="1">
        <v>9.9929895401000977</v>
      </c>
      <c r="N247" s="1">
        <v>32</v>
      </c>
      <c r="O247" s="1">
        <v>0</v>
      </c>
      <c r="P247" s="1">
        <v>13.074</v>
      </c>
      <c r="Q247" s="1">
        <v>1266</v>
      </c>
      <c r="R247" s="1">
        <v>15</v>
      </c>
      <c r="S247" s="1">
        <v>0.875</v>
      </c>
      <c r="T247" s="1">
        <v>2.5913957999999999</v>
      </c>
      <c r="U247" s="1">
        <v>5.3540000000000001</v>
      </c>
      <c r="V247" s="1">
        <v>0.34521380066871643</v>
      </c>
      <c r="W247" s="1">
        <v>148</v>
      </c>
      <c r="X247" s="1">
        <v>732</v>
      </c>
      <c r="Y247" s="1">
        <v>3</v>
      </c>
      <c r="Z247" s="1">
        <v>290.04429090909088</v>
      </c>
      <c r="AA247" s="1">
        <v>9.2200000000000006</v>
      </c>
      <c r="AB247">
        <f t="shared" si="18"/>
        <v>85.683297180043382</v>
      </c>
      <c r="AC247">
        <f t="shared" si="23"/>
        <v>10.327014218009479</v>
      </c>
      <c r="AD247">
        <f t="shared" si="19"/>
        <v>3.4756163788421854E-3</v>
      </c>
      <c r="AE247">
        <f t="shared" si="20"/>
        <v>0.33333333333333331</v>
      </c>
      <c r="AF247">
        <f t="shared" si="21"/>
        <v>0.36081842186740132</v>
      </c>
      <c r="AG247">
        <f t="shared" si="22"/>
        <v>4.9314811386057604</v>
      </c>
    </row>
    <row r="248" spans="1:33" x14ac:dyDescent="0.2">
      <c r="A248" t="s">
        <v>402</v>
      </c>
      <c r="B248" s="2" t="s">
        <v>313</v>
      </c>
      <c r="C248">
        <v>10</v>
      </c>
      <c r="D248" t="s">
        <v>248</v>
      </c>
      <c r="E248">
        <v>10306</v>
      </c>
      <c r="F248" t="s">
        <v>379</v>
      </c>
      <c r="G248">
        <v>1</v>
      </c>
      <c r="H248">
        <v>37</v>
      </c>
      <c r="I248" s="1">
        <v>6.9634699821472168</v>
      </c>
      <c r="J248" s="1">
        <v>72.791496276855469</v>
      </c>
      <c r="K248" s="1">
        <v>24.735000610351562</v>
      </c>
      <c r="L248" s="1">
        <v>2.4735000133514404</v>
      </c>
      <c r="M248" s="1">
        <v>8.1416997909545898</v>
      </c>
      <c r="N248" s="1">
        <v>5</v>
      </c>
      <c r="O248" s="1">
        <v>0</v>
      </c>
      <c r="P248" s="1">
        <v>7.7789999999999999</v>
      </c>
      <c r="Q248" s="1">
        <v>1517</v>
      </c>
      <c r="R248" s="1">
        <v>16</v>
      </c>
      <c r="S248" s="1">
        <v>0.17899999999999999</v>
      </c>
      <c r="T248" s="1">
        <v>0.16310672000000001</v>
      </c>
      <c r="U248" s="1">
        <v>0.40600000000000003</v>
      </c>
      <c r="V248" s="1">
        <v>7.5939320027828217E-2</v>
      </c>
      <c r="W248" s="1">
        <v>100</v>
      </c>
      <c r="X248" s="1">
        <v>237</v>
      </c>
      <c r="Y248" s="1">
        <v>2</v>
      </c>
      <c r="Z248" s="1">
        <v>176.13693203883497</v>
      </c>
      <c r="AA248" s="1">
        <v>5.4009999999999998</v>
      </c>
      <c r="AB248">
        <f t="shared" si="18"/>
        <v>68.505832253286428</v>
      </c>
      <c r="AC248">
        <f t="shared" si="23"/>
        <v>5.1278839815425181</v>
      </c>
      <c r="AD248">
        <f t="shared" si="19"/>
        <v>5.4306505919409149E-4</v>
      </c>
      <c r="AE248">
        <f t="shared" si="20"/>
        <v>0.35555555555555557</v>
      </c>
      <c r="AF248">
        <f t="shared" si="21"/>
        <v>0.16660144663292217</v>
      </c>
      <c r="AG248">
        <f t="shared" si="22"/>
        <v>6.405461915334107</v>
      </c>
    </row>
    <row r="249" spans="1:33" x14ac:dyDescent="0.2">
      <c r="A249" t="s">
        <v>402</v>
      </c>
      <c r="B249" s="2" t="s">
        <v>313</v>
      </c>
      <c r="C249">
        <v>10</v>
      </c>
      <c r="D249" t="s">
        <v>249</v>
      </c>
      <c r="E249">
        <v>10307</v>
      </c>
      <c r="F249" t="s">
        <v>379</v>
      </c>
      <c r="G249">
        <v>1</v>
      </c>
      <c r="H249">
        <v>49</v>
      </c>
      <c r="I249" s="1">
        <v>8.0226202011108398</v>
      </c>
      <c r="J249" s="1">
        <v>64.338203430175781</v>
      </c>
      <c r="K249" s="1">
        <v>31.617599487304688</v>
      </c>
      <c r="L249" s="1">
        <v>4.0440998077392578</v>
      </c>
      <c r="M249" s="1">
        <v>10.202919960021973</v>
      </c>
      <c r="N249" s="1">
        <v>8</v>
      </c>
      <c r="O249" s="1">
        <v>0</v>
      </c>
      <c r="P249" s="1">
        <v>8.8800000000000008</v>
      </c>
      <c r="Q249" s="1">
        <v>637</v>
      </c>
      <c r="R249" s="1">
        <v>14</v>
      </c>
      <c r="S249" s="1">
        <v>0.495</v>
      </c>
      <c r="T249" s="1">
        <v>2.1557752000000003</v>
      </c>
      <c r="U249" s="1">
        <v>3.1560000000000001</v>
      </c>
      <c r="V249" s="1">
        <v>0.2108827531337738</v>
      </c>
      <c r="W249" s="1">
        <v>129</v>
      </c>
      <c r="X249" s="1">
        <v>452</v>
      </c>
      <c r="Y249" s="1">
        <v>2</v>
      </c>
      <c r="Z249" s="1">
        <v>238.99226136363635</v>
      </c>
      <c r="AA249" s="1">
        <v>6.1520000000000001</v>
      </c>
      <c r="AB249">
        <f t="shared" si="18"/>
        <v>79.648894668400516</v>
      </c>
      <c r="AC249">
        <f t="shared" si="23"/>
        <v>13.940345368916798</v>
      </c>
      <c r="AD249">
        <f t="shared" si="19"/>
        <v>8.6890409471054636E-4</v>
      </c>
      <c r="AE249">
        <f t="shared" si="20"/>
        <v>0.31111111111111112</v>
      </c>
      <c r="AF249">
        <f t="shared" si="21"/>
        <v>0.26698255789281639</v>
      </c>
      <c r="AG249">
        <f t="shared" si="22"/>
        <v>5.6042998945347087</v>
      </c>
    </row>
    <row r="250" spans="1:33" x14ac:dyDescent="0.2">
      <c r="A250" t="s">
        <v>403</v>
      </c>
      <c r="B250" s="2" t="s">
        <v>365</v>
      </c>
      <c r="C250">
        <v>11</v>
      </c>
      <c r="D250" t="s">
        <v>250</v>
      </c>
      <c r="E250">
        <v>11101</v>
      </c>
      <c r="F250" t="s">
        <v>379</v>
      </c>
      <c r="G250">
        <v>4</v>
      </c>
      <c r="H250">
        <v>343</v>
      </c>
      <c r="I250" s="1">
        <v>9.9759798049926758</v>
      </c>
      <c r="J250" s="1">
        <v>49.524799346923828</v>
      </c>
      <c r="K250" s="1">
        <v>40.228099822998047</v>
      </c>
      <c r="L250" s="1">
        <v>10.247099876403809</v>
      </c>
      <c r="M250" s="1">
        <v>6.924220085144043</v>
      </c>
      <c r="N250" s="1">
        <v>222</v>
      </c>
      <c r="O250" s="1">
        <v>8</v>
      </c>
      <c r="P250" s="1">
        <v>58.625</v>
      </c>
      <c r="Q250" s="1">
        <v>7290</v>
      </c>
      <c r="R250" s="1">
        <v>15</v>
      </c>
      <c r="S250" s="1">
        <v>4.0449999999999999</v>
      </c>
      <c r="T250" s="1">
        <v>14.727443300000001</v>
      </c>
      <c r="U250" s="1">
        <v>16.902000000000001</v>
      </c>
      <c r="V250" s="1">
        <v>1.8207902908325195</v>
      </c>
      <c r="W250" s="1">
        <v>811</v>
      </c>
      <c r="X250" s="1">
        <v>4259</v>
      </c>
      <c r="Y250" s="1">
        <v>15</v>
      </c>
      <c r="Z250" s="1">
        <v>480.71220379146922</v>
      </c>
      <c r="AA250" s="1">
        <v>41.210999999999999</v>
      </c>
      <c r="AB250">
        <f t="shared" si="18"/>
        <v>83.230205527650384</v>
      </c>
      <c r="AC250">
        <f t="shared" si="23"/>
        <v>8.0418381344307264</v>
      </c>
      <c r="AD250">
        <f t="shared" si="19"/>
        <v>2.4112088628217662E-2</v>
      </c>
      <c r="AE250">
        <f t="shared" si="20"/>
        <v>0.33333333333333331</v>
      </c>
      <c r="AF250">
        <f t="shared" si="21"/>
        <v>0.45211248962215117</v>
      </c>
      <c r="AG250">
        <f t="shared" si="22"/>
        <v>4.2003574350092796</v>
      </c>
    </row>
    <row r="251" spans="1:33" x14ac:dyDescent="0.2">
      <c r="A251" t="s">
        <v>403</v>
      </c>
      <c r="B251" s="2" t="s">
        <v>365</v>
      </c>
      <c r="C251">
        <v>11</v>
      </c>
      <c r="D251" t="s">
        <v>251</v>
      </c>
      <c r="E251">
        <v>11201</v>
      </c>
      <c r="F251" t="s">
        <v>379</v>
      </c>
      <c r="G251">
        <v>3</v>
      </c>
      <c r="H251">
        <v>123</v>
      </c>
      <c r="I251" s="1">
        <v>9.2699804306030273</v>
      </c>
      <c r="J251" s="1">
        <v>53.255302429199219</v>
      </c>
      <c r="K251" s="1">
        <v>39.369300842285156</v>
      </c>
      <c r="L251" s="1">
        <v>7.3753995895385742</v>
      </c>
      <c r="M251" s="1">
        <v>8.9707393646240234</v>
      </c>
      <c r="N251" s="1">
        <v>48</v>
      </c>
      <c r="O251" s="1">
        <v>1</v>
      </c>
      <c r="P251" s="1">
        <v>26.83</v>
      </c>
      <c r="Q251" s="1">
        <v>29796</v>
      </c>
      <c r="R251" s="1">
        <v>18</v>
      </c>
      <c r="S251" s="1">
        <v>1.4770000000000001</v>
      </c>
      <c r="T251" s="1">
        <v>7.8455237200000001</v>
      </c>
      <c r="U251" s="1">
        <v>7.7329999999999997</v>
      </c>
      <c r="V251" s="1">
        <v>0.56880569458007812</v>
      </c>
      <c r="W251" s="1">
        <v>338</v>
      </c>
      <c r="X251" s="1">
        <v>1684</v>
      </c>
      <c r="Y251" s="1">
        <v>7</v>
      </c>
      <c r="Z251" s="1">
        <v>423.55041728395059</v>
      </c>
      <c r="AA251" s="1">
        <v>19.196999999999999</v>
      </c>
      <c r="AB251">
        <f t="shared" si="18"/>
        <v>64.072511329895292</v>
      </c>
      <c r="AC251">
        <f t="shared" si="23"/>
        <v>0.90045643710565182</v>
      </c>
      <c r="AD251">
        <f t="shared" si="19"/>
        <v>5.2134245682632779E-3</v>
      </c>
      <c r="AE251">
        <f t="shared" si="20"/>
        <v>0.4</v>
      </c>
      <c r="AF251">
        <f t="shared" si="21"/>
        <v>0.38520129942349529</v>
      </c>
      <c r="AG251">
        <f t="shared" si="22"/>
        <v>4.5539163903420601</v>
      </c>
    </row>
    <row r="252" spans="1:33" x14ac:dyDescent="0.2">
      <c r="A252" t="s">
        <v>403</v>
      </c>
      <c r="B252" s="2" t="s">
        <v>365</v>
      </c>
      <c r="C252">
        <v>11</v>
      </c>
      <c r="D252" t="s">
        <v>153</v>
      </c>
      <c r="E252">
        <v>11202</v>
      </c>
      <c r="F252" t="s">
        <v>379</v>
      </c>
      <c r="G252">
        <v>1</v>
      </c>
      <c r="H252">
        <v>30</v>
      </c>
      <c r="I252" s="1">
        <v>8.7342195510864258</v>
      </c>
      <c r="J252" s="1">
        <v>59.852199554443359</v>
      </c>
      <c r="K252" s="1">
        <v>35.221698760986328</v>
      </c>
      <c r="L252" s="1">
        <v>4.9260997772216797</v>
      </c>
      <c r="M252" s="1">
        <v>2.3174500465393066</v>
      </c>
      <c r="N252" s="1">
        <v>4</v>
      </c>
      <c r="O252" s="1">
        <v>1</v>
      </c>
      <c r="P252" s="1">
        <v>6.1520000000000001</v>
      </c>
      <c r="Q252" s="1">
        <v>16093</v>
      </c>
      <c r="R252" s="1">
        <v>6</v>
      </c>
      <c r="S252" s="1">
        <v>0.49</v>
      </c>
      <c r="T252" s="1">
        <v>0.72334880000000001</v>
      </c>
      <c r="U252" s="1">
        <v>1.1339999999999999</v>
      </c>
      <c r="V252" s="1">
        <v>7.9989723861217499E-2</v>
      </c>
      <c r="W252" s="1">
        <v>67</v>
      </c>
      <c r="X252" s="1">
        <v>159</v>
      </c>
      <c r="Y252" s="1">
        <v>1</v>
      </c>
      <c r="Z252" s="1">
        <v>413.11386956521739</v>
      </c>
      <c r="AA252" s="1">
        <v>4.5650000000000004</v>
      </c>
      <c r="AB252">
        <f t="shared" si="18"/>
        <v>65.71741511500548</v>
      </c>
      <c r="AC252">
        <f t="shared" si="23"/>
        <v>0.38227800907226744</v>
      </c>
      <c r="AD252">
        <f t="shared" si="19"/>
        <v>4.3445204735527318E-4</v>
      </c>
      <c r="AE252">
        <f t="shared" si="20"/>
        <v>0.13333333333333333</v>
      </c>
      <c r="AF252">
        <f t="shared" si="21"/>
        <v>0.33442448656678958</v>
      </c>
      <c r="AG252">
        <f t="shared" si="22"/>
        <v>5.1791382450353201</v>
      </c>
    </row>
    <row r="253" spans="1:33" x14ac:dyDescent="0.2">
      <c r="A253" t="s">
        <v>403</v>
      </c>
      <c r="B253" s="2" t="s">
        <v>365</v>
      </c>
      <c r="C253">
        <v>11</v>
      </c>
      <c r="D253" t="s">
        <v>252</v>
      </c>
      <c r="E253">
        <v>11301</v>
      </c>
      <c r="F253" t="s">
        <v>379</v>
      </c>
      <c r="G253">
        <v>1</v>
      </c>
      <c r="H253">
        <v>24</v>
      </c>
      <c r="I253" s="1">
        <v>9.1446800231933594</v>
      </c>
      <c r="J253" s="1">
        <v>53.378398895263672</v>
      </c>
      <c r="K253" s="1">
        <v>38.175697326660156</v>
      </c>
      <c r="L253" s="1">
        <v>8.4458999633789062</v>
      </c>
      <c r="M253" s="1">
        <v>12.578619956970215</v>
      </c>
      <c r="N253" s="1">
        <v>1</v>
      </c>
      <c r="O253" s="1">
        <v>0</v>
      </c>
      <c r="P253" s="1">
        <v>2.78</v>
      </c>
      <c r="Q253" s="1">
        <v>8599</v>
      </c>
      <c r="R253" s="1">
        <v>15</v>
      </c>
      <c r="S253" s="1">
        <v>0.221</v>
      </c>
      <c r="T253" s="1">
        <v>0.54099719999999996</v>
      </c>
      <c r="U253" s="1">
        <v>0.26800000000000002</v>
      </c>
      <c r="V253" s="1">
        <v>4.9322851002216339E-2</v>
      </c>
      <c r="W253" s="1">
        <v>47</v>
      </c>
      <c r="X253" s="1">
        <v>255</v>
      </c>
      <c r="Y253" s="1">
        <v>1</v>
      </c>
      <c r="Z253" s="1">
        <v>525.99842519685046</v>
      </c>
      <c r="AA253" s="1">
        <v>1.895</v>
      </c>
      <c r="AB253">
        <f t="shared" si="18"/>
        <v>126.64907651715039</v>
      </c>
      <c r="AC253">
        <f t="shared" si="23"/>
        <v>0.32329340621002445</v>
      </c>
      <c r="AD253">
        <f t="shared" si="19"/>
        <v>1.0861301183881829E-4</v>
      </c>
      <c r="AE253">
        <f t="shared" si="20"/>
        <v>0.33333333333333331</v>
      </c>
      <c r="AF253">
        <f t="shared" si="21"/>
        <v>0.37332593565365407</v>
      </c>
      <c r="AG253">
        <f t="shared" si="22"/>
        <v>4.5655828752603247</v>
      </c>
    </row>
    <row r="254" spans="1:33" x14ac:dyDescent="0.2">
      <c r="A254" t="s">
        <v>403</v>
      </c>
      <c r="B254" s="2" t="s">
        <v>365</v>
      </c>
      <c r="C254">
        <v>11</v>
      </c>
      <c r="D254" t="s">
        <v>253</v>
      </c>
      <c r="E254">
        <v>11401</v>
      </c>
      <c r="F254" t="s">
        <v>379</v>
      </c>
      <c r="G254">
        <v>1</v>
      </c>
      <c r="H254">
        <v>14</v>
      </c>
      <c r="I254" s="1">
        <v>9.7333297729492188</v>
      </c>
      <c r="J254" s="1">
        <v>50.251300811767578</v>
      </c>
      <c r="K254" s="1">
        <v>39.698497772216797</v>
      </c>
      <c r="L254" s="1">
        <v>10.050299644470215</v>
      </c>
      <c r="M254" s="1">
        <v>7.2657694816589355</v>
      </c>
      <c r="N254" s="1">
        <v>2</v>
      </c>
      <c r="O254" s="1">
        <v>0</v>
      </c>
      <c r="P254" s="1">
        <v>5.2690000000000001</v>
      </c>
      <c r="Q254" s="1">
        <v>4627</v>
      </c>
      <c r="R254" s="1">
        <v>10</v>
      </c>
      <c r="S254" s="1">
        <v>0.35</v>
      </c>
      <c r="T254" s="1">
        <v>1.6724035400000001</v>
      </c>
      <c r="U254" s="1">
        <v>1.117</v>
      </c>
      <c r="V254" s="1">
        <v>0.11456423997879028</v>
      </c>
      <c r="W254" s="1">
        <v>60</v>
      </c>
      <c r="X254" s="1">
        <v>300</v>
      </c>
      <c r="Y254" s="1">
        <v>1</v>
      </c>
      <c r="Z254" s="1">
        <v>538.33338311688306</v>
      </c>
      <c r="AA254" s="1">
        <v>3.673</v>
      </c>
      <c r="AB254">
        <f t="shared" si="18"/>
        <v>38.115981486523275</v>
      </c>
      <c r="AC254">
        <f t="shared" si="23"/>
        <v>1.1387508104603414</v>
      </c>
      <c r="AD254">
        <f t="shared" si="19"/>
        <v>2.1722602367763659E-4</v>
      </c>
      <c r="AE254">
        <f t="shared" si="20"/>
        <v>0.22222222222222221</v>
      </c>
      <c r="AF254">
        <f t="shared" si="21"/>
        <v>0.4291152986404933</v>
      </c>
      <c r="AG254">
        <f t="shared" si="22"/>
        <v>4.2692117137199199</v>
      </c>
    </row>
    <row r="255" spans="1:33" x14ac:dyDescent="0.2">
      <c r="A255" t="s">
        <v>403</v>
      </c>
      <c r="B255" s="2" t="s">
        <v>365</v>
      </c>
      <c r="C255">
        <v>11</v>
      </c>
      <c r="D255" t="s">
        <v>254</v>
      </c>
      <c r="E255">
        <v>11402</v>
      </c>
      <c r="F255" t="s">
        <v>379</v>
      </c>
      <c r="G255">
        <v>1</v>
      </c>
      <c r="H255">
        <v>15</v>
      </c>
      <c r="I255" s="1">
        <v>6.6666698455810547</v>
      </c>
      <c r="J255" s="1">
        <v>75.722496032714844</v>
      </c>
      <c r="K255" s="1">
        <v>21.965299606323242</v>
      </c>
      <c r="L255" s="1">
        <v>2.3120999336242676</v>
      </c>
      <c r="M255" s="1">
        <v>7.5853304862976074</v>
      </c>
      <c r="N255" s="1"/>
      <c r="O255" s="1"/>
      <c r="P255" s="1">
        <v>2.1</v>
      </c>
      <c r="Q255" s="1">
        <v>5997</v>
      </c>
      <c r="R255" s="1">
        <v>8</v>
      </c>
      <c r="S255" s="1">
        <v>0.23899999999999999</v>
      </c>
      <c r="T255" s="1">
        <v>0.15964504000000002</v>
      </c>
      <c r="U255" s="1">
        <v>0.17100000000000001</v>
      </c>
      <c r="V255" s="1">
        <v>1.7861433327198029E-2</v>
      </c>
      <c r="W255" s="1">
        <v>27</v>
      </c>
      <c r="X255" s="1">
        <v>20</v>
      </c>
      <c r="Y255" s="1">
        <v>1</v>
      </c>
      <c r="Z255" s="1">
        <v>308.3081639344262</v>
      </c>
      <c r="AA255" s="1">
        <v>1.482</v>
      </c>
      <c r="AB255">
        <f t="shared" si="18"/>
        <v>101.21457489878543</v>
      </c>
      <c r="AC255">
        <f t="shared" si="23"/>
        <v>0.35017508754377191</v>
      </c>
      <c r="AD255">
        <f t="shared" si="19"/>
        <v>0</v>
      </c>
      <c r="AE255">
        <f t="shared" si="20"/>
        <v>0.17777777777777778</v>
      </c>
      <c r="AF255">
        <f t="shared" si="21"/>
        <v>0.1384721718641814</v>
      </c>
      <c r="AG255">
        <f t="shared" si="22"/>
        <v>6.683247830238165</v>
      </c>
    </row>
    <row r="256" spans="1:33" x14ac:dyDescent="0.2">
      <c r="A256" t="s">
        <v>403</v>
      </c>
      <c r="B256" s="2" t="s">
        <v>366</v>
      </c>
      <c r="C256">
        <v>12</v>
      </c>
      <c r="D256" t="s">
        <v>255</v>
      </c>
      <c r="E256">
        <v>12101</v>
      </c>
      <c r="F256" t="s">
        <v>379</v>
      </c>
      <c r="G256">
        <v>5</v>
      </c>
      <c r="H256">
        <v>769</v>
      </c>
      <c r="I256" s="1">
        <v>10.980199813842773</v>
      </c>
      <c r="J256" s="1">
        <v>36.989398956298828</v>
      </c>
      <c r="K256" s="1">
        <v>50.605098724365234</v>
      </c>
      <c r="L256" s="1">
        <v>12.405400276184082</v>
      </c>
      <c r="M256" s="1">
        <v>9.9281196594238281</v>
      </c>
      <c r="N256" s="1">
        <v>358</v>
      </c>
      <c r="O256" s="1">
        <v>5</v>
      </c>
      <c r="P256" s="1">
        <v>125.197</v>
      </c>
      <c r="Q256" s="1">
        <v>17846</v>
      </c>
      <c r="R256" s="1">
        <v>9</v>
      </c>
      <c r="S256" s="1">
        <v>8.5009999999999994</v>
      </c>
      <c r="T256" s="1">
        <v>55.507277409999993</v>
      </c>
      <c r="U256" s="1">
        <v>55.107999999999997</v>
      </c>
      <c r="V256" s="1">
        <v>5.3290848731994629</v>
      </c>
      <c r="W256" s="1">
        <v>1573</v>
      </c>
      <c r="X256" s="1">
        <v>8243</v>
      </c>
      <c r="Y256" s="1">
        <v>25</v>
      </c>
      <c r="Z256" s="1">
        <v>508.11020329670328</v>
      </c>
      <c r="AA256" s="1">
        <v>91.483000000000004</v>
      </c>
      <c r="AB256">
        <f t="shared" si="18"/>
        <v>84.059333428068598</v>
      </c>
      <c r="AC256">
        <f t="shared" si="23"/>
        <v>7.0154096156001344</v>
      </c>
      <c r="AD256">
        <f t="shared" si="19"/>
        <v>3.8883458238296947E-2</v>
      </c>
      <c r="AE256">
        <f t="shared" si="20"/>
        <v>0.2</v>
      </c>
      <c r="AF256">
        <f t="shared" si="21"/>
        <v>0.54728758247765841</v>
      </c>
      <c r="AG256">
        <f t="shared" si="22"/>
        <v>3.012313096473513</v>
      </c>
    </row>
    <row r="257" spans="1:33" x14ac:dyDescent="0.2">
      <c r="A257" t="s">
        <v>403</v>
      </c>
      <c r="B257" s="2" t="s">
        <v>366</v>
      </c>
      <c r="C257">
        <v>12</v>
      </c>
      <c r="D257" t="s">
        <v>256</v>
      </c>
      <c r="E257">
        <v>12301</v>
      </c>
      <c r="F257" t="s">
        <v>379</v>
      </c>
      <c r="G257">
        <v>1</v>
      </c>
      <c r="H257">
        <v>38</v>
      </c>
      <c r="I257" s="1">
        <v>9.8380298614501953</v>
      </c>
      <c r="J257" s="1">
        <v>50.273197174072266</v>
      </c>
      <c r="K257" s="1">
        <v>43.442600250244141</v>
      </c>
      <c r="L257" s="1">
        <v>6.2841997146606445</v>
      </c>
      <c r="M257" s="1">
        <v>10.013230323791504</v>
      </c>
      <c r="N257" s="1">
        <v>4</v>
      </c>
      <c r="O257" s="1">
        <v>0</v>
      </c>
      <c r="P257" s="1">
        <v>5.64</v>
      </c>
      <c r="Q257" s="1">
        <v>9707</v>
      </c>
      <c r="R257" s="1">
        <v>8</v>
      </c>
      <c r="S257" s="1">
        <v>0.59499999999999997</v>
      </c>
      <c r="T257" s="1">
        <v>6.5864515700000004</v>
      </c>
      <c r="U257" s="1">
        <v>3.1629999999999998</v>
      </c>
      <c r="V257" s="1">
        <v>0.19750939309597015</v>
      </c>
      <c r="W257" s="1">
        <v>73</v>
      </c>
      <c r="X257" s="1">
        <v>321</v>
      </c>
      <c r="Y257" s="1">
        <v>1</v>
      </c>
      <c r="Z257" s="1">
        <v>636.24870270270276</v>
      </c>
      <c r="AA257" s="1">
        <v>4.2439999999999998</v>
      </c>
      <c r="AB257">
        <f t="shared" si="18"/>
        <v>89.538171536286526</v>
      </c>
      <c r="AC257">
        <f t="shared" si="23"/>
        <v>0.5810240032965901</v>
      </c>
      <c r="AD257">
        <f t="shared" si="19"/>
        <v>4.3445204735527318E-4</v>
      </c>
      <c r="AE257">
        <f t="shared" si="20"/>
        <v>0.17777777777777778</v>
      </c>
      <c r="AF257">
        <f t="shared" si="21"/>
        <v>0.43903826428272419</v>
      </c>
      <c r="AG257">
        <f t="shared" si="22"/>
        <v>4.2712869445430268</v>
      </c>
    </row>
    <row r="258" spans="1:33" x14ac:dyDescent="0.2">
      <c r="A258" t="s">
        <v>403</v>
      </c>
      <c r="B258" s="2" t="s">
        <v>366</v>
      </c>
      <c r="C258">
        <v>12</v>
      </c>
      <c r="D258" t="s">
        <v>257</v>
      </c>
      <c r="E258">
        <v>12401</v>
      </c>
      <c r="F258" t="s">
        <v>379</v>
      </c>
      <c r="G258">
        <v>3</v>
      </c>
      <c r="H258">
        <v>169</v>
      </c>
      <c r="I258" s="1">
        <v>9.4753799438476562</v>
      </c>
      <c r="J258" s="1">
        <v>49.914199829101562</v>
      </c>
      <c r="K258" s="1">
        <v>42.195499420166016</v>
      </c>
      <c r="L258" s="1">
        <v>7.8901996612548828</v>
      </c>
      <c r="M258" s="1">
        <v>9.4352293014526367</v>
      </c>
      <c r="N258" s="1">
        <v>25</v>
      </c>
      <c r="O258" s="1">
        <v>0</v>
      </c>
      <c r="P258" s="1">
        <v>21.178999999999998</v>
      </c>
      <c r="Q258" s="1">
        <v>49924</v>
      </c>
      <c r="R258" s="1">
        <v>14</v>
      </c>
      <c r="S258" s="1">
        <v>1.6040000000000001</v>
      </c>
      <c r="T258" s="1">
        <v>4.2683445199999994</v>
      </c>
      <c r="U258" s="1">
        <v>5.1779999999999999</v>
      </c>
      <c r="V258" s="1">
        <v>0.29000455141067505</v>
      </c>
      <c r="W258" s="1">
        <v>261</v>
      </c>
      <c r="X258" s="1">
        <v>1316</v>
      </c>
      <c r="Y258" s="1">
        <v>6</v>
      </c>
      <c r="Z258" s="1">
        <v>452.31913636363635</v>
      </c>
      <c r="AA258" s="1">
        <v>15.284000000000001</v>
      </c>
      <c r="AB258">
        <f t="shared" ref="AB258:AB321" si="24">(H258/(AA258*1000))*10000</f>
        <v>110.5731483904737</v>
      </c>
      <c r="AC258">
        <f t="shared" si="23"/>
        <v>0.42422482172902815</v>
      </c>
      <c r="AD258">
        <f t="shared" ref="AD258:AD325" si="25">(N258-MIN($N$2:$N$325))/(MAX($N$2:$N$325)-MIN($N$2:$N$325))</f>
        <v>2.7153252959704571E-3</v>
      </c>
      <c r="AE258">
        <f t="shared" ref="AE258:AE325" si="26">(R258-MIN($R$2:$R$325))/(MAX($R$2:$R$325)-MIN($R$2:$R$325))</f>
        <v>0.31111111111111112</v>
      </c>
      <c r="AF258">
        <f t="shared" ref="AF258:AF325" si="27">(I258-MIN($I$2:$I$325))/(MAX($I$2:$I$325)-MIN($I$2:$I$325))</f>
        <v>0.40466806723657484</v>
      </c>
      <c r="AG258">
        <f t="shared" ref="AG258:AG325" si="28">(J258-MIN($I$2:$I$325))/(MAX($I$2:$I$325)-MIN($I$2:$I$325))</f>
        <v>4.2372629205827872</v>
      </c>
    </row>
    <row r="259" spans="1:33" x14ac:dyDescent="0.2">
      <c r="A259" t="s">
        <v>401</v>
      </c>
      <c r="B259" s="2" t="s">
        <v>367</v>
      </c>
      <c r="C259">
        <v>13</v>
      </c>
      <c r="D259" t="s">
        <v>258</v>
      </c>
      <c r="E259">
        <v>13101</v>
      </c>
      <c r="F259" t="s">
        <v>380</v>
      </c>
      <c r="G259">
        <v>5</v>
      </c>
      <c r="H259">
        <v>5257</v>
      </c>
      <c r="I259" s="1">
        <v>13.180299758911133</v>
      </c>
      <c r="J259" s="1">
        <v>23.623899459838867</v>
      </c>
      <c r="K259" s="1">
        <v>49.770599365234375</v>
      </c>
      <c r="L259" s="1">
        <v>26.605499267578125</v>
      </c>
      <c r="M259" s="1">
        <v>8.5523300170898438</v>
      </c>
      <c r="N259" s="1">
        <v>9207</v>
      </c>
      <c r="O259" s="1">
        <v>9</v>
      </c>
      <c r="P259" s="1">
        <v>163.952</v>
      </c>
      <c r="Q259" s="1">
        <v>22</v>
      </c>
      <c r="R259" s="1">
        <v>8</v>
      </c>
      <c r="S259" s="1">
        <v>53.475000000000001</v>
      </c>
      <c r="T259" s="1">
        <v>3244.23371</v>
      </c>
      <c r="U259" s="1">
        <v>1090.5039999999999</v>
      </c>
      <c r="V259" s="1">
        <v>298.15133666992188</v>
      </c>
      <c r="W259" s="1">
        <v>3992</v>
      </c>
      <c r="X259" s="1">
        <v>50915</v>
      </c>
      <c r="Y259" s="1">
        <v>87</v>
      </c>
      <c r="Z259" s="1">
        <v>587.28133189655182</v>
      </c>
      <c r="AA259" s="1">
        <v>126.405</v>
      </c>
      <c r="AB259">
        <f t="shared" si="24"/>
        <v>415.88544756932083</v>
      </c>
      <c r="AC259">
        <f t="shared" ref="AC259:AC322" si="29">((P259*1000)/Q259)</f>
        <v>7452.363636363636</v>
      </c>
      <c r="AD259">
        <f t="shared" si="25"/>
        <v>1</v>
      </c>
      <c r="AE259">
        <f t="shared" si="26"/>
        <v>0.17777777777777778</v>
      </c>
      <c r="AF259">
        <f t="shared" si="27"/>
        <v>0.7558023648140999</v>
      </c>
      <c r="AG259">
        <f t="shared" si="28"/>
        <v>1.745595998202973</v>
      </c>
    </row>
    <row r="260" spans="1:33" x14ac:dyDescent="0.2">
      <c r="A260" t="s">
        <v>401</v>
      </c>
      <c r="B260" s="2" t="s">
        <v>367</v>
      </c>
      <c r="C260">
        <v>13</v>
      </c>
      <c r="D260" t="s">
        <v>259</v>
      </c>
      <c r="E260">
        <v>13102</v>
      </c>
      <c r="F260" t="s">
        <v>380</v>
      </c>
      <c r="G260">
        <v>4</v>
      </c>
      <c r="H260">
        <v>268</v>
      </c>
      <c r="I260" s="1">
        <v>10.40939998626709</v>
      </c>
      <c r="J260" s="1">
        <v>40.482597351074219</v>
      </c>
      <c r="K260" s="1">
        <v>50.938301086425781</v>
      </c>
      <c r="L260" s="1">
        <v>8.5790996551513672</v>
      </c>
      <c r="M260" s="1">
        <v>19.176139831542969</v>
      </c>
      <c r="N260" s="1">
        <v>1497</v>
      </c>
      <c r="O260" s="1">
        <v>4</v>
      </c>
      <c r="P260" s="1">
        <v>66.16</v>
      </c>
      <c r="Q260" s="1">
        <v>21</v>
      </c>
      <c r="R260" s="1">
        <v>9</v>
      </c>
      <c r="S260" s="1">
        <v>3.5059999999999998</v>
      </c>
      <c r="T260" s="1">
        <v>156.12151209999999</v>
      </c>
      <c r="U260" s="1">
        <v>49.212000000000003</v>
      </c>
      <c r="V260" s="1">
        <v>9.9793796539306641</v>
      </c>
      <c r="W260" s="1">
        <v>568</v>
      </c>
      <c r="X260" s="1">
        <v>3694</v>
      </c>
      <c r="Y260" s="1">
        <v>9</v>
      </c>
      <c r="Z260" s="1">
        <v>371.75581333333338</v>
      </c>
      <c r="AA260" s="1">
        <v>47.378</v>
      </c>
      <c r="AB260">
        <f t="shared" si="24"/>
        <v>56.566338807041248</v>
      </c>
      <c r="AC260">
        <f t="shared" si="29"/>
        <v>3150.4761904761904</v>
      </c>
      <c r="AD260">
        <f t="shared" si="25"/>
        <v>0.16259367872271099</v>
      </c>
      <c r="AE260">
        <f t="shared" si="26"/>
        <v>0.2</v>
      </c>
      <c r="AF260">
        <f t="shared" si="27"/>
        <v>0.49318994838089292</v>
      </c>
      <c r="AG260">
        <f t="shared" si="28"/>
        <v>3.3433814666070187</v>
      </c>
    </row>
    <row r="261" spans="1:33" x14ac:dyDescent="0.2">
      <c r="A261" t="s">
        <v>401</v>
      </c>
      <c r="B261" s="2" t="s">
        <v>367</v>
      </c>
      <c r="C261">
        <v>13</v>
      </c>
      <c r="D261" t="s">
        <v>260</v>
      </c>
      <c r="E261">
        <v>13103</v>
      </c>
      <c r="F261" t="s">
        <v>380</v>
      </c>
      <c r="G261">
        <v>5</v>
      </c>
      <c r="H261">
        <v>464</v>
      </c>
      <c r="I261" s="1">
        <v>9.1094903945922852</v>
      </c>
      <c r="J261" s="1">
        <v>50.674404144287109</v>
      </c>
      <c r="K261" s="1">
        <v>46.050098419189453</v>
      </c>
      <c r="L261" s="1">
        <v>3.2754998207092285</v>
      </c>
      <c r="M261" s="1">
        <v>6.4588799476623535</v>
      </c>
      <c r="N261" s="1">
        <v>1561</v>
      </c>
      <c r="O261" s="1">
        <v>16</v>
      </c>
      <c r="P261" s="1">
        <v>133.94300000000001</v>
      </c>
      <c r="Q261" s="1">
        <v>11</v>
      </c>
      <c r="R261" s="1">
        <v>18</v>
      </c>
      <c r="S261" s="1">
        <v>4.1100000000000003</v>
      </c>
      <c r="T261" s="1">
        <v>9.2759678300000008</v>
      </c>
      <c r="U261" s="1">
        <v>9.4260000000000002</v>
      </c>
      <c r="V261" s="1">
        <v>1.1621677875518799</v>
      </c>
      <c r="W261" s="1">
        <v>824</v>
      </c>
      <c r="X261" s="1">
        <v>3015</v>
      </c>
      <c r="Y261" s="1">
        <v>7</v>
      </c>
      <c r="Z261" s="1">
        <v>241.53988596491229</v>
      </c>
      <c r="AA261" s="1">
        <v>93.349000000000004</v>
      </c>
      <c r="AB261">
        <f t="shared" si="24"/>
        <v>49.705942216842168</v>
      </c>
      <c r="AC261">
        <f t="shared" si="29"/>
        <v>12176.636363636364</v>
      </c>
      <c r="AD261">
        <f t="shared" si="25"/>
        <v>0.16954491148039535</v>
      </c>
      <c r="AE261">
        <f t="shared" si="26"/>
        <v>0.4</v>
      </c>
      <c r="AF261">
        <f t="shared" si="27"/>
        <v>0.36999083364399282</v>
      </c>
      <c r="AG261">
        <f t="shared" si="28"/>
        <v>4.3093113916840453</v>
      </c>
    </row>
    <row r="262" spans="1:33" x14ac:dyDescent="0.2">
      <c r="A262" t="s">
        <v>401</v>
      </c>
      <c r="B262" s="2" t="s">
        <v>367</v>
      </c>
      <c r="C262">
        <v>13</v>
      </c>
      <c r="D262" t="s">
        <v>261</v>
      </c>
      <c r="E262">
        <v>13104</v>
      </c>
      <c r="F262" t="s">
        <v>380</v>
      </c>
      <c r="G262">
        <v>5</v>
      </c>
      <c r="H262">
        <v>446</v>
      </c>
      <c r="I262" s="1">
        <v>10.220800399780273</v>
      </c>
      <c r="J262" s="1">
        <v>41.91619873046875</v>
      </c>
      <c r="K262" s="1">
        <v>51.297401428222656</v>
      </c>
      <c r="L262" s="1">
        <v>6.7863998413085938</v>
      </c>
      <c r="M262" s="1">
        <v>8.5694093704223633</v>
      </c>
      <c r="N262" s="1">
        <v>1773</v>
      </c>
      <c r="O262" s="1">
        <v>10</v>
      </c>
      <c r="P262" s="1">
        <v>107.246</v>
      </c>
      <c r="Q262" s="1">
        <v>11</v>
      </c>
      <c r="R262" s="1">
        <v>12</v>
      </c>
      <c r="S262" s="1">
        <v>5.2089999999999996</v>
      </c>
      <c r="T262" s="1">
        <v>80.014406900000012</v>
      </c>
      <c r="U262" s="1">
        <v>52.981000000000002</v>
      </c>
      <c r="V262" s="1">
        <v>8.1596851348876953</v>
      </c>
      <c r="W262" s="1">
        <v>951</v>
      </c>
      <c r="X262" s="1">
        <v>3812</v>
      </c>
      <c r="Y262" s="1">
        <v>10</v>
      </c>
      <c r="Z262" s="1">
        <v>349.20341752577315</v>
      </c>
      <c r="AA262" s="1">
        <v>76.623000000000005</v>
      </c>
      <c r="AB262">
        <f t="shared" si="24"/>
        <v>58.207065763543582</v>
      </c>
      <c r="AC262">
        <f t="shared" si="29"/>
        <v>9749.636363636364</v>
      </c>
      <c r="AD262">
        <f t="shared" si="25"/>
        <v>0.19257086999022482</v>
      </c>
      <c r="AE262">
        <f t="shared" si="26"/>
        <v>0.26666666666666666</v>
      </c>
      <c r="AF262">
        <f t="shared" si="27"/>
        <v>0.4753153959937651</v>
      </c>
      <c r="AG262">
        <f t="shared" si="28"/>
        <v>3.4792512393651762</v>
      </c>
    </row>
    <row r="263" spans="1:33" x14ac:dyDescent="0.2">
      <c r="A263" t="s">
        <v>401</v>
      </c>
      <c r="B263" s="2" t="s">
        <v>367</v>
      </c>
      <c r="C263">
        <v>13</v>
      </c>
      <c r="D263" t="s">
        <v>262</v>
      </c>
      <c r="E263">
        <v>13105</v>
      </c>
      <c r="F263" t="s">
        <v>380</v>
      </c>
      <c r="G263">
        <v>5</v>
      </c>
      <c r="H263">
        <v>614</v>
      </c>
      <c r="I263" s="1">
        <v>9.1581001281738281</v>
      </c>
      <c r="J263" s="1">
        <v>50.581401824951172</v>
      </c>
      <c r="K263" s="1">
        <v>46.656997680664062</v>
      </c>
      <c r="L263" s="1">
        <v>2.7616000175476074</v>
      </c>
      <c r="M263" s="1">
        <v>8.3635892868041992</v>
      </c>
      <c r="N263" s="1">
        <v>2307</v>
      </c>
      <c r="O263" s="1">
        <v>15</v>
      </c>
      <c r="P263" s="1">
        <v>168.30199999999999</v>
      </c>
      <c r="Q263" s="1">
        <v>14</v>
      </c>
      <c r="R263" s="1">
        <v>14</v>
      </c>
      <c r="S263" s="1">
        <v>5.4359999999999999</v>
      </c>
      <c r="T263" s="1">
        <v>20.29330749</v>
      </c>
      <c r="U263" s="1">
        <v>34.305999999999997</v>
      </c>
      <c r="V263" s="1">
        <v>6.8632769584655762</v>
      </c>
      <c r="W263" s="1">
        <v>1572</v>
      </c>
      <c r="X263" s="1">
        <v>9701</v>
      </c>
      <c r="Y263" s="1">
        <v>26</v>
      </c>
      <c r="Z263" s="1">
        <v>302.76326235741448</v>
      </c>
      <c r="AA263" s="1">
        <v>121.648</v>
      </c>
      <c r="AB263">
        <f t="shared" si="24"/>
        <v>50.473497303695908</v>
      </c>
      <c r="AC263">
        <f t="shared" si="29"/>
        <v>12021.571428571429</v>
      </c>
      <c r="AD263">
        <f t="shared" si="25"/>
        <v>0.25057021831215381</v>
      </c>
      <c r="AE263">
        <f t="shared" si="26"/>
        <v>0.31111111111111112</v>
      </c>
      <c r="AF263">
        <f t="shared" si="27"/>
        <v>0.37459782799436669</v>
      </c>
      <c r="AG263">
        <f t="shared" si="28"/>
        <v>4.3004970837629051</v>
      </c>
    </row>
    <row r="264" spans="1:33" x14ac:dyDescent="0.2">
      <c r="A264" t="s">
        <v>401</v>
      </c>
      <c r="B264" s="2" t="s">
        <v>367</v>
      </c>
      <c r="C264">
        <v>13</v>
      </c>
      <c r="D264" t="s">
        <v>263</v>
      </c>
      <c r="E264">
        <v>13106</v>
      </c>
      <c r="F264" t="s">
        <v>380</v>
      </c>
      <c r="G264">
        <v>5</v>
      </c>
      <c r="H264">
        <v>548</v>
      </c>
      <c r="I264" s="1">
        <v>10.662699699401855</v>
      </c>
      <c r="J264" s="1">
        <v>39.645000457763672</v>
      </c>
      <c r="K264" s="1">
        <v>48.717899322509766</v>
      </c>
      <c r="L264" s="1">
        <v>11.637100219726562</v>
      </c>
      <c r="M264" s="1">
        <v>3.3473801612854004</v>
      </c>
      <c r="N264" s="1">
        <v>3183</v>
      </c>
      <c r="O264" s="1">
        <v>9</v>
      </c>
      <c r="P264" s="1">
        <v>111.702</v>
      </c>
      <c r="Q264" s="1">
        <v>14</v>
      </c>
      <c r="R264" s="1">
        <v>10</v>
      </c>
      <c r="S264" s="1">
        <v>6.6980000000000004</v>
      </c>
      <c r="T264" s="1">
        <v>113.20915009999999</v>
      </c>
      <c r="U264" s="1">
        <v>80.364000000000004</v>
      </c>
      <c r="V264" s="1">
        <v>12.523422241210938</v>
      </c>
      <c r="W264" s="1">
        <v>1120</v>
      </c>
      <c r="X264" s="1">
        <v>7040</v>
      </c>
      <c r="Y264" s="1">
        <v>20</v>
      </c>
      <c r="Z264" s="1">
        <v>360.52551152073733</v>
      </c>
      <c r="AA264" s="1">
        <v>82.935000000000002</v>
      </c>
      <c r="AB264">
        <f t="shared" si="24"/>
        <v>66.0758425272804</v>
      </c>
      <c r="AC264">
        <f t="shared" si="29"/>
        <v>7978.7142857142853</v>
      </c>
      <c r="AD264">
        <f t="shared" si="25"/>
        <v>0.34571521668295863</v>
      </c>
      <c r="AE264">
        <f t="shared" si="26"/>
        <v>0.22222222222222221</v>
      </c>
      <c r="AF264">
        <f t="shared" si="27"/>
        <v>0.51719646438875433</v>
      </c>
      <c r="AG264">
        <f t="shared" si="28"/>
        <v>3.2639981030076433</v>
      </c>
    </row>
    <row r="265" spans="1:33" x14ac:dyDescent="0.2">
      <c r="A265" t="s">
        <v>401</v>
      </c>
      <c r="B265" s="2" t="s">
        <v>367</v>
      </c>
      <c r="C265">
        <v>13</v>
      </c>
      <c r="D265" t="s">
        <v>264</v>
      </c>
      <c r="E265">
        <v>13107</v>
      </c>
      <c r="F265" t="s">
        <v>380</v>
      </c>
      <c r="G265">
        <v>5</v>
      </c>
      <c r="H265">
        <v>507</v>
      </c>
      <c r="I265" s="1">
        <v>10.235300064086914</v>
      </c>
      <c r="J265" s="1">
        <v>44.913200378417969</v>
      </c>
      <c r="K265" s="1">
        <v>47.146400451660156</v>
      </c>
      <c r="L265" s="1">
        <v>7.9403996467590332</v>
      </c>
      <c r="M265" s="1">
        <v>14.572590827941895</v>
      </c>
      <c r="N265" s="1">
        <v>1089</v>
      </c>
      <c r="O265" s="1">
        <v>4</v>
      </c>
      <c r="P265" s="1">
        <v>85.760999999999996</v>
      </c>
      <c r="Q265" s="1">
        <v>45</v>
      </c>
      <c r="R265" s="1">
        <v>17</v>
      </c>
      <c r="S265" s="1">
        <v>4.9219999999999997</v>
      </c>
      <c r="T265" s="1">
        <v>484.2356097</v>
      </c>
      <c r="U265" s="1">
        <v>266.48700000000002</v>
      </c>
      <c r="V265" s="1">
        <v>37.520816802978516</v>
      </c>
      <c r="W265" s="1">
        <v>596</v>
      </c>
      <c r="X265" s="1">
        <v>1928</v>
      </c>
      <c r="Y265" s="1">
        <v>8</v>
      </c>
      <c r="Z265" s="1">
        <v>511.03760227272727</v>
      </c>
      <c r="AA265" s="1">
        <v>60.207999999999998</v>
      </c>
      <c r="AB265">
        <f t="shared" si="24"/>
        <v>84.20807866064311</v>
      </c>
      <c r="AC265">
        <f t="shared" si="29"/>
        <v>1905.8</v>
      </c>
      <c r="AD265">
        <f t="shared" si="25"/>
        <v>0.11827956989247312</v>
      </c>
      <c r="AE265">
        <f t="shared" si="26"/>
        <v>0.37777777777777777</v>
      </c>
      <c r="AF265">
        <f t="shared" si="27"/>
        <v>0.47668960372174934</v>
      </c>
      <c r="AG265">
        <f t="shared" si="28"/>
        <v>3.7632924928931706</v>
      </c>
    </row>
    <row r="266" spans="1:33" x14ac:dyDescent="0.2">
      <c r="A266" t="s">
        <v>401</v>
      </c>
      <c r="B266" s="2" t="s">
        <v>367</v>
      </c>
      <c r="C266">
        <v>13</v>
      </c>
      <c r="D266" t="s">
        <v>265</v>
      </c>
      <c r="E266">
        <v>13108</v>
      </c>
      <c r="F266" t="s">
        <v>380</v>
      </c>
      <c r="G266">
        <v>4</v>
      </c>
      <c r="H266">
        <v>398</v>
      </c>
      <c r="I266" s="1">
        <v>12.013899803161621</v>
      </c>
      <c r="J266" s="1">
        <v>25.968997955322266</v>
      </c>
      <c r="K266" s="1">
        <v>58.527099609375</v>
      </c>
      <c r="L266" s="1">
        <v>15.503899574279785</v>
      </c>
      <c r="M266" s="1">
        <v>4.978640079498291</v>
      </c>
      <c r="N266" s="1">
        <v>1246</v>
      </c>
      <c r="O266" s="1">
        <v>5</v>
      </c>
      <c r="P266" s="1">
        <v>51.277000000000001</v>
      </c>
      <c r="Q266" s="1">
        <v>7</v>
      </c>
      <c r="R266" s="1">
        <v>9</v>
      </c>
      <c r="S266" s="1">
        <v>4.8070000000000004</v>
      </c>
      <c r="T266" s="1">
        <v>43.036879460000002</v>
      </c>
      <c r="U266" s="1">
        <v>43.953000000000003</v>
      </c>
      <c r="V266" s="1">
        <v>5.9881768226623535</v>
      </c>
      <c r="W266" s="1">
        <v>922</v>
      </c>
      <c r="X266" s="1">
        <v>8927</v>
      </c>
      <c r="Y266" s="1">
        <v>22</v>
      </c>
      <c r="Z266" s="1">
        <v>471.15582926829268</v>
      </c>
      <c r="AA266" s="1">
        <v>36.625</v>
      </c>
      <c r="AB266">
        <f t="shared" si="24"/>
        <v>108.66894197952219</v>
      </c>
      <c r="AC266">
        <f t="shared" si="29"/>
        <v>7325.2857142857147</v>
      </c>
      <c r="AD266">
        <f t="shared" si="25"/>
        <v>0.1353318127511676</v>
      </c>
      <c r="AE266">
        <f t="shared" si="26"/>
        <v>0.2</v>
      </c>
      <c r="AF266">
        <f t="shared" si="27"/>
        <v>0.64525664463647059</v>
      </c>
      <c r="AG266">
        <f t="shared" si="28"/>
        <v>1.9678530385884923</v>
      </c>
    </row>
    <row r="267" spans="1:33" x14ac:dyDescent="0.2">
      <c r="A267" t="s">
        <v>401</v>
      </c>
      <c r="B267" s="2" t="s">
        <v>367</v>
      </c>
      <c r="C267">
        <v>13</v>
      </c>
      <c r="D267" t="s">
        <v>266</v>
      </c>
      <c r="E267">
        <v>13109</v>
      </c>
      <c r="F267" t="s">
        <v>380</v>
      </c>
      <c r="G267">
        <v>4</v>
      </c>
      <c r="H267">
        <v>480</v>
      </c>
      <c r="I267" s="1">
        <v>10.276100158691406</v>
      </c>
      <c r="J267" s="1">
        <v>39.130397796630859</v>
      </c>
      <c r="K267" s="1">
        <v>54.69110107421875</v>
      </c>
      <c r="L267" s="1">
        <v>6.1785001754760742</v>
      </c>
      <c r="M267" s="1">
        <v>9.3156795501708984</v>
      </c>
      <c r="N267" s="1">
        <v>1926</v>
      </c>
      <c r="O267" s="1">
        <v>1</v>
      </c>
      <c r="P267" s="1">
        <v>71.442999999999998</v>
      </c>
      <c r="Q267" s="1">
        <v>10</v>
      </c>
      <c r="R267" s="1">
        <v>12</v>
      </c>
      <c r="S267" s="1">
        <v>5.8490000000000002</v>
      </c>
      <c r="T267" s="1">
        <v>30.430160839999999</v>
      </c>
      <c r="U267" s="1">
        <v>33.506</v>
      </c>
      <c r="V267" s="1">
        <v>3.6393501758575439</v>
      </c>
      <c r="W267" s="1">
        <v>1429</v>
      </c>
      <c r="X267" s="1">
        <v>15899</v>
      </c>
      <c r="Y267" s="1">
        <v>29</v>
      </c>
      <c r="Z267" s="1">
        <v>369.89772727272731</v>
      </c>
      <c r="AA267" s="1">
        <v>51.198</v>
      </c>
      <c r="AB267">
        <f t="shared" si="24"/>
        <v>93.753662252431738</v>
      </c>
      <c r="AC267">
        <f t="shared" si="29"/>
        <v>7144.3</v>
      </c>
      <c r="AD267">
        <f t="shared" si="25"/>
        <v>0.20918866080156404</v>
      </c>
      <c r="AE267">
        <f t="shared" si="26"/>
        <v>0.26666666666666666</v>
      </c>
      <c r="AF267">
        <f t="shared" si="27"/>
        <v>0.48055643843752294</v>
      </c>
      <c r="AG267">
        <f t="shared" si="28"/>
        <v>3.2152265632799204</v>
      </c>
    </row>
    <row r="268" spans="1:33" x14ac:dyDescent="0.2">
      <c r="A268" t="s">
        <v>401</v>
      </c>
      <c r="B268" s="2" t="s">
        <v>367</v>
      </c>
      <c r="C268">
        <v>13</v>
      </c>
      <c r="D268" t="s">
        <v>267</v>
      </c>
      <c r="E268">
        <v>13110</v>
      </c>
      <c r="F268" t="s">
        <v>380</v>
      </c>
      <c r="G268">
        <v>5</v>
      </c>
      <c r="H268">
        <v>1390</v>
      </c>
      <c r="I268" s="1">
        <v>11.603899955749512</v>
      </c>
      <c r="J268" s="1">
        <v>33.499301910400391</v>
      </c>
      <c r="K268" s="1">
        <v>51.920299530029297</v>
      </c>
      <c r="L268" s="1">
        <v>14.580400466918945</v>
      </c>
      <c r="M268" s="1">
        <v>11.139789581298828</v>
      </c>
      <c r="N268" s="1">
        <v>5421</v>
      </c>
      <c r="O268" s="1">
        <v>18</v>
      </c>
      <c r="P268" s="1">
        <v>398.35500000000002</v>
      </c>
      <c r="Q268" s="1">
        <v>71</v>
      </c>
      <c r="R268" s="1">
        <v>10</v>
      </c>
      <c r="S268" s="1">
        <v>14.997999999999999</v>
      </c>
      <c r="T268" s="1">
        <v>81.681539150000006</v>
      </c>
      <c r="U268" s="1">
        <v>61.993000000000002</v>
      </c>
      <c r="V268" s="1">
        <v>6.8895845413208008</v>
      </c>
      <c r="W268" s="1">
        <v>3788</v>
      </c>
      <c r="X268" s="1">
        <v>24534</v>
      </c>
      <c r="Y268" s="1">
        <v>89</v>
      </c>
      <c r="Z268" s="1">
        <v>448.00562225705329</v>
      </c>
      <c r="AA268" s="1">
        <v>294.07299999999998</v>
      </c>
      <c r="AB268">
        <f t="shared" si="24"/>
        <v>47.267175157188859</v>
      </c>
      <c r="AC268">
        <f t="shared" si="29"/>
        <v>5610.6338028169012</v>
      </c>
      <c r="AD268">
        <f t="shared" si="25"/>
        <v>0.58879113717823395</v>
      </c>
      <c r="AE268">
        <f t="shared" si="26"/>
        <v>0.22222222222222221</v>
      </c>
      <c r="AF268">
        <f t="shared" si="27"/>
        <v>0.60639885131997018</v>
      </c>
      <c r="AG268">
        <f t="shared" si="28"/>
        <v>2.6815386571168691</v>
      </c>
    </row>
    <row r="269" spans="1:33" x14ac:dyDescent="0.2">
      <c r="A269" t="s">
        <v>401</v>
      </c>
      <c r="B269" s="2" t="s">
        <v>367</v>
      </c>
      <c r="C269">
        <v>13</v>
      </c>
      <c r="D269" t="s">
        <v>268</v>
      </c>
      <c r="E269">
        <v>13111</v>
      </c>
      <c r="F269" t="s">
        <v>380</v>
      </c>
      <c r="G269">
        <v>5</v>
      </c>
      <c r="H269">
        <v>466</v>
      </c>
      <c r="I269" s="1">
        <v>10.5</v>
      </c>
      <c r="J269" s="1">
        <v>40.494300842285156</v>
      </c>
      <c r="K269" s="1">
        <v>53.422100067138672</v>
      </c>
      <c r="L269" s="1">
        <v>6.0837001800537109</v>
      </c>
      <c r="M269" s="1">
        <v>5.1319899559020996</v>
      </c>
      <c r="N269" s="1">
        <v>2191</v>
      </c>
      <c r="O269" s="1">
        <v>7</v>
      </c>
      <c r="P269" s="1">
        <v>123.40300000000001</v>
      </c>
      <c r="Q269" s="1">
        <v>10</v>
      </c>
      <c r="R269" s="1">
        <v>23</v>
      </c>
      <c r="S269" s="1">
        <v>3.96</v>
      </c>
      <c r="T269" s="1">
        <v>18.370066949999998</v>
      </c>
      <c r="U269" s="1">
        <v>15.395</v>
      </c>
      <c r="V269" s="1">
        <v>1.9438794851303101</v>
      </c>
      <c r="W269" s="1">
        <v>859</v>
      </c>
      <c r="X269" s="1">
        <v>3774</v>
      </c>
      <c r="Y269" s="1">
        <v>14</v>
      </c>
      <c r="Z269" s="1">
        <v>327.1667397260274</v>
      </c>
      <c r="AA269" s="1">
        <v>89.807000000000002</v>
      </c>
      <c r="AB269">
        <f t="shared" si="24"/>
        <v>51.889050964846838</v>
      </c>
      <c r="AC269">
        <f t="shared" si="29"/>
        <v>12340.3</v>
      </c>
      <c r="AD269">
        <f t="shared" si="25"/>
        <v>0.23797110893885087</v>
      </c>
      <c r="AE269">
        <f t="shared" si="26"/>
        <v>0.51111111111111107</v>
      </c>
      <c r="AF269">
        <f t="shared" si="27"/>
        <v>0.50177657744996884</v>
      </c>
      <c r="AG269">
        <f t="shared" si="28"/>
        <v>3.3444906666358154</v>
      </c>
    </row>
    <row r="270" spans="1:33" x14ac:dyDescent="0.2">
      <c r="A270" t="s">
        <v>401</v>
      </c>
      <c r="B270" s="2" t="s">
        <v>367</v>
      </c>
      <c r="C270">
        <v>13</v>
      </c>
      <c r="D270" t="s">
        <v>269</v>
      </c>
      <c r="E270">
        <v>13112</v>
      </c>
      <c r="F270" t="s">
        <v>380</v>
      </c>
      <c r="G270">
        <v>5</v>
      </c>
      <c r="H270">
        <v>497</v>
      </c>
      <c r="I270" s="1">
        <v>9.4988498687744141</v>
      </c>
      <c r="J270" s="1">
        <v>47.522899627685547</v>
      </c>
      <c r="K270" s="1">
        <v>50.458698272705078</v>
      </c>
      <c r="L270" s="1">
        <v>2.0183000564575195</v>
      </c>
      <c r="M270" s="1">
        <v>9.5158596038818359</v>
      </c>
      <c r="N270" s="1">
        <v>2879</v>
      </c>
      <c r="O270" s="1">
        <v>24</v>
      </c>
      <c r="P270" s="1">
        <v>202.56899999999999</v>
      </c>
      <c r="Q270" s="1">
        <v>31</v>
      </c>
      <c r="R270" s="1">
        <v>28</v>
      </c>
      <c r="S270" s="1">
        <v>4.2960000000000003</v>
      </c>
      <c r="T270" s="1">
        <v>16.6024429</v>
      </c>
      <c r="U270" s="1">
        <v>16.123000000000001</v>
      </c>
      <c r="V270" s="1">
        <v>1.9923816919326782</v>
      </c>
      <c r="W270" s="1">
        <v>1637</v>
      </c>
      <c r="X270" s="1">
        <v>9463</v>
      </c>
      <c r="Y270" s="1">
        <v>32</v>
      </c>
      <c r="Z270" s="1">
        <v>287.46220627802694</v>
      </c>
      <c r="AA270" s="1">
        <v>144.351</v>
      </c>
      <c r="AB270">
        <f t="shared" si="24"/>
        <v>34.429965847136494</v>
      </c>
      <c r="AC270">
        <f t="shared" si="29"/>
        <v>6534.4838709677415</v>
      </c>
      <c r="AD270">
        <f t="shared" si="25"/>
        <v>0.31269686108395783</v>
      </c>
      <c r="AE270">
        <f t="shared" si="26"/>
        <v>0.62222222222222223</v>
      </c>
      <c r="AF270">
        <f t="shared" si="27"/>
        <v>0.40689243267893815</v>
      </c>
      <c r="AG270">
        <f t="shared" si="28"/>
        <v>4.0106271070066652</v>
      </c>
    </row>
    <row r="271" spans="1:33" x14ac:dyDescent="0.2">
      <c r="A271" t="s">
        <v>401</v>
      </c>
      <c r="B271" s="2" t="s">
        <v>367</v>
      </c>
      <c r="C271">
        <v>13</v>
      </c>
      <c r="D271" t="s">
        <v>270</v>
      </c>
      <c r="E271">
        <v>13113</v>
      </c>
      <c r="F271" t="s">
        <v>380</v>
      </c>
      <c r="G271">
        <v>5</v>
      </c>
      <c r="H271">
        <v>465</v>
      </c>
      <c r="I271" s="1">
        <v>13.443599700927734</v>
      </c>
      <c r="J271" s="1">
        <v>26.849899291992188</v>
      </c>
      <c r="K271" s="1">
        <v>39.957698822021484</v>
      </c>
      <c r="L271" s="1">
        <v>33.192398071289062</v>
      </c>
      <c r="M271" s="1">
        <v>4.4975199699401855</v>
      </c>
      <c r="N271" s="1">
        <v>707</v>
      </c>
      <c r="O271" s="1">
        <v>1</v>
      </c>
      <c r="P271" s="1">
        <v>95.516000000000005</v>
      </c>
      <c r="Q271" s="1">
        <v>23</v>
      </c>
      <c r="R271" s="1">
        <v>3</v>
      </c>
      <c r="S271" s="1">
        <v>6.0469999999999997</v>
      </c>
      <c r="T271" s="1">
        <v>30.196260930000001</v>
      </c>
      <c r="U271" s="1">
        <v>34.896000000000001</v>
      </c>
      <c r="V271" s="1">
        <v>4.7507758140563965</v>
      </c>
      <c r="W271" s="1">
        <v>1325</v>
      </c>
      <c r="X271" s="1">
        <v>6013</v>
      </c>
      <c r="Y271" s="1">
        <v>25</v>
      </c>
      <c r="Z271" s="1">
        <v>1077.8373675213675</v>
      </c>
      <c r="AA271" s="1">
        <v>69.884</v>
      </c>
      <c r="AB271">
        <f t="shared" si="24"/>
        <v>66.538835785015166</v>
      </c>
      <c r="AC271">
        <f t="shared" si="29"/>
        <v>4152.869565217391</v>
      </c>
      <c r="AD271">
        <f t="shared" si="25"/>
        <v>7.6789399370044531E-2</v>
      </c>
      <c r="AE271">
        <f t="shared" si="26"/>
        <v>6.6666666666666666E-2</v>
      </c>
      <c r="AF271">
        <f t="shared" si="27"/>
        <v>0.78075665392349003</v>
      </c>
      <c r="AG271">
        <f t="shared" si="28"/>
        <v>2.0513405869098036</v>
      </c>
    </row>
    <row r="272" spans="1:33" x14ac:dyDescent="0.2">
      <c r="A272" t="s">
        <v>401</v>
      </c>
      <c r="B272" s="2" t="s">
        <v>367</v>
      </c>
      <c r="C272">
        <v>13</v>
      </c>
      <c r="D272" t="s">
        <v>271</v>
      </c>
      <c r="E272">
        <v>13114</v>
      </c>
      <c r="F272" t="s">
        <v>380</v>
      </c>
      <c r="G272">
        <v>5</v>
      </c>
      <c r="H272">
        <v>4924</v>
      </c>
      <c r="I272" s="1">
        <v>14.66919994354248</v>
      </c>
      <c r="J272" s="1">
        <v>19.056699752807617</v>
      </c>
      <c r="K272" s="1">
        <v>37.730998992919922</v>
      </c>
      <c r="L272" s="1">
        <v>43.212200164794922</v>
      </c>
      <c r="M272" s="1">
        <v>7.7933201789855957</v>
      </c>
      <c r="N272" s="1">
        <v>1813</v>
      </c>
      <c r="O272" s="1">
        <v>1</v>
      </c>
      <c r="P272" s="1">
        <v>288.11500000000001</v>
      </c>
      <c r="Q272" s="1">
        <v>99</v>
      </c>
      <c r="R272" s="1">
        <v>1</v>
      </c>
      <c r="S272" s="1">
        <v>45.02</v>
      </c>
      <c r="T272" s="1">
        <v>4915.6550379999999</v>
      </c>
      <c r="U272" s="1">
        <v>877.95799999999997</v>
      </c>
      <c r="V272" s="1">
        <v>226.10626220703125</v>
      </c>
      <c r="W272" s="1">
        <v>3026</v>
      </c>
      <c r="X272" s="1">
        <v>13821</v>
      </c>
      <c r="Y272" s="1">
        <v>58</v>
      </c>
      <c r="Z272" s="1">
        <v>1506.0175453296704</v>
      </c>
      <c r="AA272" s="1">
        <v>211.03200000000001</v>
      </c>
      <c r="AB272">
        <f t="shared" si="24"/>
        <v>233.32954243906138</v>
      </c>
      <c r="AC272">
        <f t="shared" si="29"/>
        <v>2910.2525252525252</v>
      </c>
      <c r="AD272">
        <f t="shared" si="25"/>
        <v>0.19691539046377757</v>
      </c>
      <c r="AE272">
        <f t="shared" si="26"/>
        <v>2.2222222222222223E-2</v>
      </c>
      <c r="AF272">
        <f t="shared" si="27"/>
        <v>0.89691308963139749</v>
      </c>
      <c r="AG272">
        <f t="shared" si="28"/>
        <v>1.3127390023499548</v>
      </c>
    </row>
    <row r="273" spans="1:33" x14ac:dyDescent="0.2">
      <c r="A273" t="s">
        <v>401</v>
      </c>
      <c r="B273" s="2" t="s">
        <v>367</v>
      </c>
      <c r="C273">
        <v>13</v>
      </c>
      <c r="D273" t="s">
        <v>272</v>
      </c>
      <c r="E273">
        <v>13115</v>
      </c>
      <c r="F273" t="s">
        <v>380</v>
      </c>
      <c r="G273">
        <v>5</v>
      </c>
      <c r="H273">
        <v>736</v>
      </c>
      <c r="I273" s="1">
        <v>11.762999534606934</v>
      </c>
      <c r="J273" s="1">
        <v>40.711502075195312</v>
      </c>
      <c r="K273" s="1">
        <v>41.699600219726562</v>
      </c>
      <c r="L273" s="1">
        <v>17.588899612426758</v>
      </c>
      <c r="M273" s="1">
        <v>16.493690490722656</v>
      </c>
      <c r="N273" s="1">
        <v>496</v>
      </c>
      <c r="O273" s="1">
        <v>3</v>
      </c>
      <c r="P273" s="1">
        <v>109.63800000000001</v>
      </c>
      <c r="Q273" s="1">
        <v>1024</v>
      </c>
      <c r="R273" s="1">
        <v>5</v>
      </c>
      <c r="S273" s="1">
        <v>7.4329999999999998</v>
      </c>
      <c r="T273" s="1">
        <v>82.360855439999995</v>
      </c>
      <c r="U273" s="1">
        <v>26.047999999999998</v>
      </c>
      <c r="V273" s="1">
        <v>4.541778564453125</v>
      </c>
      <c r="W273" s="1">
        <v>1294</v>
      </c>
      <c r="X273" s="1">
        <v>5629</v>
      </c>
      <c r="Y273" s="1">
        <v>23</v>
      </c>
      <c r="Z273" s="1">
        <v>1001.9854888888889</v>
      </c>
      <c r="AA273" s="1">
        <v>80.028999999999996</v>
      </c>
      <c r="AB273">
        <f t="shared" si="24"/>
        <v>91.966662084994184</v>
      </c>
      <c r="AC273">
        <f t="shared" si="29"/>
        <v>107.068359375</v>
      </c>
      <c r="AD273">
        <f t="shared" si="25"/>
        <v>5.387205387205387E-2</v>
      </c>
      <c r="AE273">
        <f t="shared" si="26"/>
        <v>0.1111111111111111</v>
      </c>
      <c r="AF273">
        <f t="shared" si="27"/>
        <v>0.62147753632682068</v>
      </c>
      <c r="AG273">
        <f t="shared" si="28"/>
        <v>3.3650759440933178</v>
      </c>
    </row>
    <row r="274" spans="1:33" x14ac:dyDescent="0.2">
      <c r="A274" t="s">
        <v>401</v>
      </c>
      <c r="B274" s="2" t="s">
        <v>367</v>
      </c>
      <c r="C274">
        <v>13</v>
      </c>
      <c r="D274" t="s">
        <v>273</v>
      </c>
      <c r="E274">
        <v>13116</v>
      </c>
      <c r="F274" t="s">
        <v>380</v>
      </c>
      <c r="G274">
        <v>5</v>
      </c>
      <c r="H274">
        <v>282</v>
      </c>
      <c r="I274" s="1">
        <v>10.312199592590332</v>
      </c>
      <c r="J274" s="1">
        <v>40.43389892578125</v>
      </c>
      <c r="K274" s="1">
        <v>56.015800476074219</v>
      </c>
      <c r="L274" s="1">
        <v>3.550300121307373</v>
      </c>
      <c r="M274" s="1">
        <v>5.2004098892211914</v>
      </c>
      <c r="N274" s="1">
        <v>1517</v>
      </c>
      <c r="O274" s="1">
        <v>8</v>
      </c>
      <c r="P274" s="1">
        <v>99.081999999999994</v>
      </c>
      <c r="Q274" s="1">
        <v>7</v>
      </c>
      <c r="R274" s="1">
        <v>17</v>
      </c>
      <c r="S274" s="1">
        <v>2.8809999999999998</v>
      </c>
      <c r="T274" s="1">
        <v>7.4789804800000006</v>
      </c>
      <c r="U274" s="1">
        <v>9.2230000000000008</v>
      </c>
      <c r="V274" s="1">
        <v>1.1252874135971069</v>
      </c>
      <c r="W274" s="1">
        <v>582</v>
      </c>
      <c r="X274" s="1">
        <v>2365</v>
      </c>
      <c r="Y274" s="1">
        <v>9</v>
      </c>
      <c r="Z274" s="1">
        <v>283.49771782178215</v>
      </c>
      <c r="AA274" s="1">
        <v>70.465000000000003</v>
      </c>
      <c r="AB274">
        <f t="shared" si="24"/>
        <v>40.019868019584187</v>
      </c>
      <c r="AC274">
        <f t="shared" si="29"/>
        <v>14154.571428571429</v>
      </c>
      <c r="AD274">
        <f t="shared" si="25"/>
        <v>0.16476593895948735</v>
      </c>
      <c r="AE274">
        <f t="shared" si="26"/>
        <v>0.37777777777777777</v>
      </c>
      <c r="AF274">
        <f t="shared" si="27"/>
        <v>0.48397776737249976</v>
      </c>
      <c r="AG274">
        <f t="shared" si="28"/>
        <v>3.3387660664871959</v>
      </c>
    </row>
    <row r="275" spans="1:33" x14ac:dyDescent="0.2">
      <c r="A275" t="s">
        <v>401</v>
      </c>
      <c r="B275" s="2" t="s">
        <v>367</v>
      </c>
      <c r="C275">
        <v>13</v>
      </c>
      <c r="D275" t="s">
        <v>274</v>
      </c>
      <c r="E275">
        <v>13117</v>
      </c>
      <c r="F275" t="s">
        <v>380</v>
      </c>
      <c r="G275">
        <v>5</v>
      </c>
      <c r="H275">
        <v>287</v>
      </c>
      <c r="I275" s="1">
        <v>10.134599685668945</v>
      </c>
      <c r="J275" s="1">
        <v>45.652198791503906</v>
      </c>
      <c r="K275" s="1">
        <v>49.275402069091797</v>
      </c>
      <c r="L275" s="1">
        <v>5.0725002288818359</v>
      </c>
      <c r="M275" s="1">
        <v>10.246259689331055</v>
      </c>
      <c r="N275" s="1">
        <v>1220</v>
      </c>
      <c r="O275" s="1">
        <v>8</v>
      </c>
      <c r="P275" s="1">
        <v>91.703000000000003</v>
      </c>
      <c r="Q275" s="1">
        <v>7</v>
      </c>
      <c r="R275" s="1">
        <v>13</v>
      </c>
      <c r="S275" s="1">
        <v>3.1840000000000002</v>
      </c>
      <c r="T275" s="1">
        <v>5.2944657400000006</v>
      </c>
      <c r="U275" s="1">
        <v>6.2119999999999997</v>
      </c>
      <c r="V275" s="1">
        <v>0.7951662540435791</v>
      </c>
      <c r="W275" s="1">
        <v>558</v>
      </c>
      <c r="X275" s="1">
        <v>1539</v>
      </c>
      <c r="Y275" s="1">
        <v>5</v>
      </c>
      <c r="Z275" s="1">
        <v>315.63731410256412</v>
      </c>
      <c r="AA275" s="1">
        <v>65.864999999999995</v>
      </c>
      <c r="AB275">
        <f t="shared" si="24"/>
        <v>43.573977074318684</v>
      </c>
      <c r="AC275">
        <f t="shared" si="29"/>
        <v>13100.428571428571</v>
      </c>
      <c r="AD275">
        <f t="shared" si="25"/>
        <v>0.13250787444335832</v>
      </c>
      <c r="AE275">
        <f t="shared" si="26"/>
        <v>0.28888888888888886</v>
      </c>
      <c r="AF275">
        <f t="shared" si="27"/>
        <v>0.4671457111662829</v>
      </c>
      <c r="AG275">
        <f t="shared" si="28"/>
        <v>3.8333311716345593</v>
      </c>
    </row>
    <row r="276" spans="1:33" x14ac:dyDescent="0.2">
      <c r="A276" t="s">
        <v>401</v>
      </c>
      <c r="B276" s="2" t="s">
        <v>367</v>
      </c>
      <c r="C276">
        <v>13</v>
      </c>
      <c r="D276" t="s">
        <v>275</v>
      </c>
      <c r="E276">
        <v>13118</v>
      </c>
      <c r="F276" t="s">
        <v>380</v>
      </c>
      <c r="G276">
        <v>5</v>
      </c>
      <c r="H276">
        <v>423</v>
      </c>
      <c r="I276" s="1">
        <v>11.507200241088867</v>
      </c>
      <c r="J276" s="1">
        <v>33.174198150634766</v>
      </c>
      <c r="K276" s="1">
        <v>50.835300445556641</v>
      </c>
      <c r="L276" s="1">
        <v>15.990500450134277</v>
      </c>
      <c r="M276" s="1">
        <v>12.685370445251465</v>
      </c>
      <c r="N276" s="1">
        <v>1203</v>
      </c>
      <c r="O276" s="1">
        <v>4</v>
      </c>
      <c r="P276" s="1">
        <v>97.614000000000004</v>
      </c>
      <c r="Q276" s="1">
        <v>13</v>
      </c>
      <c r="R276" s="1">
        <v>13</v>
      </c>
      <c r="S276" s="1">
        <v>5.3029999999999999</v>
      </c>
      <c r="T276" s="1">
        <v>131.13767559999999</v>
      </c>
      <c r="U276" s="1">
        <v>66.909000000000006</v>
      </c>
      <c r="V276" s="1">
        <v>10.049775123596191</v>
      </c>
      <c r="W276" s="1">
        <v>852</v>
      </c>
      <c r="X276" s="1">
        <v>4679</v>
      </c>
      <c r="Y276" s="1">
        <v>16</v>
      </c>
      <c r="Z276" s="1">
        <v>355.75559895833334</v>
      </c>
      <c r="AA276" s="1">
        <v>71.188000000000002</v>
      </c>
      <c r="AB276">
        <f t="shared" si="24"/>
        <v>59.420126987694552</v>
      </c>
      <c r="AC276">
        <f t="shared" si="29"/>
        <v>7508.7692307692305</v>
      </c>
      <c r="AD276">
        <f t="shared" si="25"/>
        <v>0.13066145324209841</v>
      </c>
      <c r="AE276">
        <f t="shared" si="26"/>
        <v>0.28888888888888886</v>
      </c>
      <c r="AF276">
        <f t="shared" si="27"/>
        <v>0.5972341222358859</v>
      </c>
      <c r="AG276">
        <f t="shared" si="28"/>
        <v>2.6507269024707947</v>
      </c>
    </row>
    <row r="277" spans="1:33" x14ac:dyDescent="0.2">
      <c r="A277" t="s">
        <v>401</v>
      </c>
      <c r="B277" s="2" t="s">
        <v>367</v>
      </c>
      <c r="C277">
        <v>13</v>
      </c>
      <c r="D277" t="s">
        <v>276</v>
      </c>
      <c r="E277">
        <v>13119</v>
      </c>
      <c r="F277" t="s">
        <v>380</v>
      </c>
      <c r="G277">
        <v>5</v>
      </c>
      <c r="H277">
        <v>1800</v>
      </c>
      <c r="I277" s="1">
        <v>11.76099967956543</v>
      </c>
      <c r="J277" s="1">
        <v>34.301097869873047</v>
      </c>
      <c r="K277" s="1">
        <v>51.789302825927734</v>
      </c>
      <c r="L277" s="1">
        <v>13.909499168395996</v>
      </c>
      <c r="M277" s="1">
        <v>11.139530181884766</v>
      </c>
      <c r="N277" s="1">
        <v>5999</v>
      </c>
      <c r="O277" s="1">
        <v>9</v>
      </c>
      <c r="P277" s="1">
        <v>847.00400000000002</v>
      </c>
      <c r="Q277" s="1">
        <v>133</v>
      </c>
      <c r="R277" s="1">
        <v>6</v>
      </c>
      <c r="S277" s="1">
        <v>18.795999999999999</v>
      </c>
      <c r="T277" s="1">
        <v>139.44136940000001</v>
      </c>
      <c r="U277" s="1">
        <v>77</v>
      </c>
      <c r="V277" s="1">
        <v>11.248813629150391</v>
      </c>
      <c r="W277" s="1">
        <v>4108</v>
      </c>
      <c r="X277" s="1">
        <v>30707</v>
      </c>
      <c r="Y277" s="1">
        <v>80</v>
      </c>
      <c r="Z277" s="1">
        <v>504.58912622950822</v>
      </c>
      <c r="AA277" s="1">
        <v>624.62599999999998</v>
      </c>
      <c r="AB277">
        <f t="shared" si="24"/>
        <v>28.817244238952586</v>
      </c>
      <c r="AC277">
        <f t="shared" si="29"/>
        <v>6368.4511278195487</v>
      </c>
      <c r="AD277">
        <f t="shared" si="25"/>
        <v>0.65156945802107091</v>
      </c>
      <c r="AE277">
        <f t="shared" si="26"/>
        <v>0.13333333333333333</v>
      </c>
      <c r="AF277">
        <f t="shared" si="27"/>
        <v>0.6212879997834384</v>
      </c>
      <c r="AG277">
        <f t="shared" si="28"/>
        <v>2.757528982166618</v>
      </c>
    </row>
    <row r="278" spans="1:33" x14ac:dyDescent="0.2">
      <c r="A278" t="s">
        <v>401</v>
      </c>
      <c r="B278" s="2" t="s">
        <v>367</v>
      </c>
      <c r="C278">
        <v>13</v>
      </c>
      <c r="D278" t="s">
        <v>277</v>
      </c>
      <c r="E278">
        <v>13120</v>
      </c>
      <c r="F278" t="s">
        <v>380</v>
      </c>
      <c r="G278">
        <v>5</v>
      </c>
      <c r="H278">
        <v>1296</v>
      </c>
      <c r="I278" s="1">
        <v>14.168999671936035</v>
      </c>
      <c r="J278" s="1">
        <v>21.073600769042969</v>
      </c>
      <c r="K278" s="1">
        <v>36.978099822998047</v>
      </c>
      <c r="L278" s="1">
        <v>41.948299407958984</v>
      </c>
      <c r="M278" s="1">
        <v>10.949859619140625</v>
      </c>
      <c r="N278" s="1">
        <v>2259</v>
      </c>
      <c r="O278" s="1">
        <v>3</v>
      </c>
      <c r="P278" s="1">
        <v>145.11600000000001</v>
      </c>
      <c r="Q278" s="1">
        <v>17</v>
      </c>
      <c r="R278" s="1">
        <v>3</v>
      </c>
      <c r="S278" s="1">
        <v>14.343</v>
      </c>
      <c r="T278" s="1">
        <v>183.8886449</v>
      </c>
      <c r="U278" s="1">
        <v>253.23</v>
      </c>
      <c r="V278" s="1">
        <v>29.76463508605957</v>
      </c>
      <c r="W278" s="1">
        <v>2070</v>
      </c>
      <c r="X278" s="1">
        <v>18694</v>
      </c>
      <c r="Y278" s="1">
        <v>45</v>
      </c>
      <c r="Z278" s="1">
        <v>982.5901410788382</v>
      </c>
      <c r="AA278" s="1">
        <v>106.748</v>
      </c>
      <c r="AB278">
        <f t="shared" si="24"/>
        <v>121.40742683703677</v>
      </c>
      <c r="AC278">
        <f t="shared" si="29"/>
        <v>8536.2352941176468</v>
      </c>
      <c r="AD278">
        <f t="shared" si="25"/>
        <v>0.24535679374389052</v>
      </c>
      <c r="AE278">
        <f t="shared" si="26"/>
        <v>6.6666666666666666E-2</v>
      </c>
      <c r="AF278">
        <f t="shared" si="27"/>
        <v>0.84950653840065049</v>
      </c>
      <c r="AG278">
        <f t="shared" si="28"/>
        <v>1.5038910803894801</v>
      </c>
    </row>
    <row r="279" spans="1:33" x14ac:dyDescent="0.2">
      <c r="A279" t="s">
        <v>401</v>
      </c>
      <c r="B279" s="2" t="s">
        <v>367</v>
      </c>
      <c r="C279">
        <v>13</v>
      </c>
      <c r="D279" t="s">
        <v>278</v>
      </c>
      <c r="E279">
        <v>13121</v>
      </c>
      <c r="F279" t="s">
        <v>380</v>
      </c>
      <c r="G279">
        <v>5</v>
      </c>
      <c r="H279">
        <v>361</v>
      </c>
      <c r="I279" s="1">
        <v>10.055700302124023</v>
      </c>
      <c r="J279" s="1">
        <v>41.623500823974609</v>
      </c>
      <c r="K279" s="1">
        <v>54.231399536132812</v>
      </c>
      <c r="L279" s="1">
        <v>4.1451001167297363</v>
      </c>
      <c r="M279" s="1">
        <v>9.8639698028564453</v>
      </c>
      <c r="N279" s="1">
        <v>1329</v>
      </c>
      <c r="O279" s="1">
        <v>7</v>
      </c>
      <c r="P279" s="1">
        <v>92.738</v>
      </c>
      <c r="Q279" s="1">
        <v>10</v>
      </c>
      <c r="R279" s="1">
        <v>13</v>
      </c>
      <c r="S279" s="1">
        <v>4.2270000000000003</v>
      </c>
      <c r="T279" s="1">
        <v>17.444894079999997</v>
      </c>
      <c r="U279" s="1">
        <v>12.112</v>
      </c>
      <c r="V279" s="1">
        <v>1.4281030893325806</v>
      </c>
      <c r="W279" s="1">
        <v>756</v>
      </c>
      <c r="X279" s="1">
        <v>2673</v>
      </c>
      <c r="Y279" s="1">
        <v>12</v>
      </c>
      <c r="Z279" s="1">
        <v>285.3116108786611</v>
      </c>
      <c r="AA279" s="1">
        <v>67.314999999999998</v>
      </c>
      <c r="AB279">
        <f t="shared" si="24"/>
        <v>53.628463195424501</v>
      </c>
      <c r="AC279">
        <f t="shared" si="29"/>
        <v>9273.7999999999993</v>
      </c>
      <c r="AD279">
        <f t="shared" si="25"/>
        <v>0.1443466927337895</v>
      </c>
      <c r="AE279">
        <f t="shared" si="26"/>
        <v>0.28888888888888886</v>
      </c>
      <c r="AF279">
        <f t="shared" si="27"/>
        <v>0.45966801097215026</v>
      </c>
      <c r="AG279">
        <f t="shared" si="28"/>
        <v>3.4515107540296062</v>
      </c>
    </row>
    <row r="280" spans="1:33" x14ac:dyDescent="0.2">
      <c r="A280" t="s">
        <v>401</v>
      </c>
      <c r="B280" s="2" t="s">
        <v>367</v>
      </c>
      <c r="C280">
        <v>13</v>
      </c>
      <c r="D280" t="s">
        <v>279</v>
      </c>
      <c r="E280">
        <v>13122</v>
      </c>
      <c r="F280" t="s">
        <v>380</v>
      </c>
      <c r="G280">
        <v>5</v>
      </c>
      <c r="H280">
        <v>807</v>
      </c>
      <c r="I280" s="1">
        <v>10.529199600219727</v>
      </c>
      <c r="J280" s="1">
        <v>43.866199493408203</v>
      </c>
      <c r="K280" s="1">
        <v>46.592300415039062</v>
      </c>
      <c r="L280" s="1">
        <v>9.5415000915527344</v>
      </c>
      <c r="M280" s="1">
        <v>10.959749221801758</v>
      </c>
      <c r="N280" s="1">
        <v>2080</v>
      </c>
      <c r="O280" s="1">
        <v>9</v>
      </c>
      <c r="P280" s="1">
        <v>248.405</v>
      </c>
      <c r="Q280" s="1">
        <v>54</v>
      </c>
      <c r="R280" s="1">
        <v>11</v>
      </c>
      <c r="S280" s="1">
        <v>8.4570000000000007</v>
      </c>
      <c r="T280" s="1">
        <v>33.463631759999998</v>
      </c>
      <c r="U280" s="1">
        <v>31.088000000000001</v>
      </c>
      <c r="V280" s="1">
        <v>4.767143726348877</v>
      </c>
      <c r="W280" s="1">
        <v>1834</v>
      </c>
      <c r="X280" s="1">
        <v>8921</v>
      </c>
      <c r="Y280" s="1">
        <v>33</v>
      </c>
      <c r="Z280" s="1">
        <v>424.05943678160918</v>
      </c>
      <c r="AA280" s="1">
        <v>180.011</v>
      </c>
      <c r="AB280">
        <f t="shared" si="24"/>
        <v>44.830593685941416</v>
      </c>
      <c r="AC280">
        <f t="shared" si="29"/>
        <v>4600.0925925925922</v>
      </c>
      <c r="AD280">
        <f t="shared" si="25"/>
        <v>0.22591506462474203</v>
      </c>
      <c r="AE280">
        <f t="shared" si="26"/>
        <v>0.24444444444444444</v>
      </c>
      <c r="AF280">
        <f t="shared" si="27"/>
        <v>0.50454397367566084</v>
      </c>
      <c r="AG280">
        <f t="shared" si="28"/>
        <v>3.6640628364708623</v>
      </c>
    </row>
    <row r="281" spans="1:33" x14ac:dyDescent="0.2">
      <c r="A281" t="s">
        <v>401</v>
      </c>
      <c r="B281" s="2" t="s">
        <v>367</v>
      </c>
      <c r="C281">
        <v>13</v>
      </c>
      <c r="D281" t="s">
        <v>280</v>
      </c>
      <c r="E281">
        <v>13123</v>
      </c>
      <c r="F281" t="s">
        <v>380</v>
      </c>
      <c r="G281">
        <v>5</v>
      </c>
      <c r="H281">
        <v>3790</v>
      </c>
      <c r="I281" s="1">
        <v>15.756899833679199</v>
      </c>
      <c r="J281" s="1">
        <v>12.732900619506836</v>
      </c>
      <c r="K281" s="1">
        <v>25.465801239013672</v>
      </c>
      <c r="L281" s="1">
        <v>61.801200866699219</v>
      </c>
      <c r="M281" s="1">
        <v>5.9233899116516113</v>
      </c>
      <c r="N281" s="1">
        <v>2978</v>
      </c>
      <c r="O281" s="1">
        <v>2</v>
      </c>
      <c r="P281" s="1">
        <v>126.643</v>
      </c>
      <c r="Q281" s="1">
        <v>14</v>
      </c>
      <c r="R281" s="1">
        <v>0</v>
      </c>
      <c r="S281" s="1">
        <v>40.137999999999998</v>
      </c>
      <c r="T281" s="1">
        <v>1484.308399</v>
      </c>
      <c r="U281" s="1">
        <v>747.61199999999997</v>
      </c>
      <c r="V281" s="1">
        <v>127.24379730224609</v>
      </c>
      <c r="W281" s="1">
        <v>1843</v>
      </c>
      <c r="X281" s="1">
        <v>15134</v>
      </c>
      <c r="Y281" s="1">
        <v>42</v>
      </c>
      <c r="Z281" s="1">
        <v>1451.1491557788945</v>
      </c>
      <c r="AA281" s="1">
        <v>93.736999999999995</v>
      </c>
      <c r="AB281">
        <f t="shared" si="24"/>
        <v>404.32273275227499</v>
      </c>
      <c r="AC281">
        <f t="shared" si="29"/>
        <v>9045.9285714285706</v>
      </c>
      <c r="AD281">
        <f t="shared" si="25"/>
        <v>0.32344954925600089</v>
      </c>
      <c r="AE281">
        <f t="shared" si="26"/>
        <v>0</v>
      </c>
      <c r="AF281">
        <f t="shared" si="27"/>
        <v>1</v>
      </c>
      <c r="AG281">
        <f t="shared" si="28"/>
        <v>0.71340004832865511</v>
      </c>
    </row>
    <row r="282" spans="1:33" x14ac:dyDescent="0.2">
      <c r="A282" t="s">
        <v>401</v>
      </c>
      <c r="B282" s="2" t="s">
        <v>367</v>
      </c>
      <c r="C282">
        <v>13</v>
      </c>
      <c r="D282" t="s">
        <v>281</v>
      </c>
      <c r="E282">
        <v>13124</v>
      </c>
      <c r="F282" t="s">
        <v>380</v>
      </c>
      <c r="G282">
        <v>5</v>
      </c>
      <c r="H282">
        <v>833</v>
      </c>
      <c r="I282" s="1">
        <v>10.507200241088867</v>
      </c>
      <c r="J282" s="1">
        <v>41.917800903320312</v>
      </c>
      <c r="K282" s="1">
        <v>53.287704467773438</v>
      </c>
      <c r="L282" s="1">
        <v>4.7944998741149902</v>
      </c>
      <c r="M282" s="1">
        <v>9.9401397705078125</v>
      </c>
      <c r="N282" s="1">
        <v>2853</v>
      </c>
      <c r="O282" s="1">
        <v>4</v>
      </c>
      <c r="P282" s="1">
        <v>268.55099999999999</v>
      </c>
      <c r="Q282" s="1">
        <v>197</v>
      </c>
      <c r="R282" s="1">
        <v>16</v>
      </c>
      <c r="S282" s="1">
        <v>7.5810000000000004</v>
      </c>
      <c r="T282" s="1">
        <v>168.3802087</v>
      </c>
      <c r="U282" s="1">
        <v>76.724000000000004</v>
      </c>
      <c r="V282" s="1">
        <v>13.629807472229004</v>
      </c>
      <c r="W282" s="1">
        <v>1310</v>
      </c>
      <c r="X282" s="1">
        <v>7529</v>
      </c>
      <c r="Y282" s="1">
        <v>20</v>
      </c>
      <c r="Z282" s="1">
        <v>310.24267986798679</v>
      </c>
      <c r="AA282" s="1">
        <v>196.64</v>
      </c>
      <c r="AB282">
        <f t="shared" si="24"/>
        <v>42.361676159479252</v>
      </c>
      <c r="AC282">
        <f t="shared" si="29"/>
        <v>1363.2030456852792</v>
      </c>
      <c r="AD282">
        <f t="shared" si="25"/>
        <v>0.30987292277614858</v>
      </c>
      <c r="AE282">
        <f t="shared" si="26"/>
        <v>0.35555555555555557</v>
      </c>
      <c r="AF282">
        <f t="shared" si="27"/>
        <v>0.50245898131383893</v>
      </c>
      <c r="AG282">
        <f t="shared" si="28"/>
        <v>3.4794030855229647</v>
      </c>
    </row>
    <row r="283" spans="1:33" x14ac:dyDescent="0.2">
      <c r="A283" t="s">
        <v>401</v>
      </c>
      <c r="B283" s="2" t="s">
        <v>367</v>
      </c>
      <c r="C283">
        <v>13</v>
      </c>
      <c r="D283" t="s">
        <v>282</v>
      </c>
      <c r="E283">
        <v>13125</v>
      </c>
      <c r="F283" t="s">
        <v>380</v>
      </c>
      <c r="G283">
        <v>5</v>
      </c>
      <c r="H283">
        <v>885</v>
      </c>
      <c r="I283" s="1">
        <v>10.823300361633301</v>
      </c>
      <c r="J283" s="1">
        <v>38.147602081298828</v>
      </c>
      <c r="K283" s="1">
        <v>53.846199035644531</v>
      </c>
      <c r="L283" s="1">
        <v>8.0062999725341797</v>
      </c>
      <c r="M283" s="1">
        <v>2.7646598815917969</v>
      </c>
      <c r="N283" s="1">
        <v>2212</v>
      </c>
      <c r="O283" s="1">
        <v>8</v>
      </c>
      <c r="P283" s="1">
        <v>213.56399999999999</v>
      </c>
      <c r="Q283" s="1">
        <v>58</v>
      </c>
      <c r="R283" s="1">
        <v>17</v>
      </c>
      <c r="S283" s="1">
        <v>7.4729999999999999</v>
      </c>
      <c r="T283" s="1">
        <v>618.72864649999997</v>
      </c>
      <c r="U283" s="1">
        <v>188.126</v>
      </c>
      <c r="V283" s="1">
        <v>35.028091430664062</v>
      </c>
      <c r="W283" s="1">
        <v>1493</v>
      </c>
      <c r="X283" s="1">
        <v>10412</v>
      </c>
      <c r="Y283" s="1">
        <v>24</v>
      </c>
      <c r="Z283" s="1">
        <v>359.51503873239432</v>
      </c>
      <c r="AA283" s="1">
        <v>150.39500000000001</v>
      </c>
      <c r="AB283">
        <f t="shared" si="24"/>
        <v>58.84504139100369</v>
      </c>
      <c r="AC283">
        <f t="shared" si="29"/>
        <v>3682.1379310344828</v>
      </c>
      <c r="AD283">
        <f t="shared" si="25"/>
        <v>0.24025198218746605</v>
      </c>
      <c r="AE283">
        <f t="shared" si="26"/>
        <v>0.37777777777777777</v>
      </c>
      <c r="AF283">
        <f t="shared" si="27"/>
        <v>0.53241741478391369</v>
      </c>
      <c r="AG283">
        <f t="shared" si="28"/>
        <v>3.1220819608617432</v>
      </c>
    </row>
    <row r="284" spans="1:33" x14ac:dyDescent="0.2">
      <c r="A284" t="s">
        <v>401</v>
      </c>
      <c r="B284" s="2" t="s">
        <v>367</v>
      </c>
      <c r="C284">
        <v>13</v>
      </c>
      <c r="D284" t="s">
        <v>283</v>
      </c>
      <c r="E284">
        <v>13126</v>
      </c>
      <c r="F284" t="s">
        <v>380</v>
      </c>
      <c r="G284">
        <v>5</v>
      </c>
      <c r="H284">
        <v>494</v>
      </c>
      <c r="I284" s="1">
        <v>10.66670036315918</v>
      </c>
      <c r="J284" s="1">
        <v>36.216197967529297</v>
      </c>
      <c r="K284" s="1">
        <v>51.081096649169922</v>
      </c>
      <c r="L284" s="1">
        <v>12.702700614929199</v>
      </c>
      <c r="M284" s="1">
        <v>6.4624199867248535</v>
      </c>
      <c r="N284" s="1">
        <v>2028</v>
      </c>
      <c r="O284" s="1">
        <v>3</v>
      </c>
      <c r="P284" s="1">
        <v>86.951999999999998</v>
      </c>
      <c r="Q284" s="1">
        <v>12</v>
      </c>
      <c r="R284" s="1">
        <v>8</v>
      </c>
      <c r="S284" s="1">
        <v>6.7619999999999996</v>
      </c>
      <c r="T284" s="1">
        <v>84.231759940000003</v>
      </c>
      <c r="U284" s="1">
        <v>50.036000000000001</v>
      </c>
      <c r="V284" s="1">
        <v>7.6842350959777832</v>
      </c>
      <c r="W284" s="1">
        <v>1132</v>
      </c>
      <c r="X284" s="1">
        <v>10092</v>
      </c>
      <c r="Y284" s="1">
        <v>17</v>
      </c>
      <c r="Z284" s="1">
        <v>325.04367346938773</v>
      </c>
      <c r="AA284" s="1">
        <v>62.670999999999999</v>
      </c>
      <c r="AB284">
        <f t="shared" si="24"/>
        <v>78.824336615021309</v>
      </c>
      <c r="AC284">
        <f t="shared" si="29"/>
        <v>7246</v>
      </c>
      <c r="AD284">
        <f t="shared" si="25"/>
        <v>0.22026718800912348</v>
      </c>
      <c r="AE284">
        <f t="shared" si="26"/>
        <v>0.17777777777777778</v>
      </c>
      <c r="AF284">
        <f t="shared" si="27"/>
        <v>0.51757562786013644</v>
      </c>
      <c r="AG284">
        <f t="shared" si="28"/>
        <v>2.9390328638018146</v>
      </c>
    </row>
    <row r="285" spans="1:33" x14ac:dyDescent="0.2">
      <c r="A285" t="s">
        <v>401</v>
      </c>
      <c r="B285" s="2" t="s">
        <v>367</v>
      </c>
      <c r="C285">
        <v>13</v>
      </c>
      <c r="D285" t="s">
        <v>284</v>
      </c>
      <c r="E285">
        <v>13127</v>
      </c>
      <c r="F285" t="s">
        <v>380</v>
      </c>
      <c r="G285">
        <v>5</v>
      </c>
      <c r="H285">
        <v>839</v>
      </c>
      <c r="I285" s="1">
        <v>10.229299545288086</v>
      </c>
      <c r="J285" s="1">
        <v>41.727901458740234</v>
      </c>
      <c r="K285" s="1">
        <v>53.676498413085938</v>
      </c>
      <c r="L285" s="1">
        <v>4.5956001281738281</v>
      </c>
      <c r="M285" s="1">
        <v>15.079010009765625</v>
      </c>
      <c r="N285" s="1">
        <v>3618</v>
      </c>
      <c r="O285" s="1">
        <v>10</v>
      </c>
      <c r="P285" s="1">
        <v>124.7</v>
      </c>
      <c r="Q285" s="1">
        <v>16</v>
      </c>
      <c r="R285" s="1">
        <v>11</v>
      </c>
      <c r="S285" s="1">
        <v>11.115</v>
      </c>
      <c r="T285" s="1">
        <v>101.03069040000001</v>
      </c>
      <c r="U285" s="1">
        <v>82.447000000000003</v>
      </c>
      <c r="V285" s="1">
        <v>9.298100471496582</v>
      </c>
      <c r="W285" s="1">
        <v>1382</v>
      </c>
      <c r="X285" s="1">
        <v>10773</v>
      </c>
      <c r="Y285" s="1">
        <v>25</v>
      </c>
      <c r="Z285" s="1">
        <v>290.45385253456226</v>
      </c>
      <c r="AA285" s="1">
        <v>89.724000000000004</v>
      </c>
      <c r="AB285">
        <f t="shared" si="24"/>
        <v>93.508983103740348</v>
      </c>
      <c r="AC285">
        <f t="shared" si="29"/>
        <v>7793.75</v>
      </c>
      <c r="AD285">
        <f t="shared" si="25"/>
        <v>0.39296187683284456</v>
      </c>
      <c r="AE285">
        <f t="shared" si="26"/>
        <v>0.24444444444444444</v>
      </c>
      <c r="AF285">
        <f t="shared" si="27"/>
        <v>0.47612090370698501</v>
      </c>
      <c r="AG285">
        <f t="shared" si="28"/>
        <v>3.4614053389018693</v>
      </c>
    </row>
    <row r="286" spans="1:33" x14ac:dyDescent="0.2">
      <c r="A286" t="s">
        <v>401</v>
      </c>
      <c r="B286" s="2" t="s">
        <v>367</v>
      </c>
      <c r="C286">
        <v>13</v>
      </c>
      <c r="D286" t="s">
        <v>285</v>
      </c>
      <c r="E286">
        <v>13128</v>
      </c>
      <c r="F286" t="s">
        <v>380</v>
      </c>
      <c r="G286">
        <v>5</v>
      </c>
      <c r="H286">
        <v>484</v>
      </c>
      <c r="I286" s="1">
        <v>9.6628398895263672</v>
      </c>
      <c r="J286" s="1">
        <v>48.116401672363281</v>
      </c>
      <c r="K286" s="1">
        <v>49.315101623535156</v>
      </c>
      <c r="L286" s="1">
        <v>2.5685000419616699</v>
      </c>
      <c r="M286" s="1">
        <v>7.1677899360656738</v>
      </c>
      <c r="N286" s="1">
        <v>1841</v>
      </c>
      <c r="O286" s="1">
        <v>9</v>
      </c>
      <c r="P286" s="1">
        <v>130.75299999999999</v>
      </c>
      <c r="Q286" s="1">
        <v>24</v>
      </c>
      <c r="R286" s="1">
        <v>19</v>
      </c>
      <c r="S286" s="1">
        <v>4.5609999999999999</v>
      </c>
      <c r="T286" s="1">
        <v>231.86189190000002</v>
      </c>
      <c r="U286" s="1">
        <v>84.144999999999996</v>
      </c>
      <c r="V286" s="1">
        <v>14.568107604980469</v>
      </c>
      <c r="W286" s="1">
        <v>1037</v>
      </c>
      <c r="X286" s="1">
        <v>6072</v>
      </c>
      <c r="Y286" s="1">
        <v>16</v>
      </c>
      <c r="Z286" s="1">
        <v>252.54549166666666</v>
      </c>
      <c r="AA286" s="1">
        <v>93.637</v>
      </c>
      <c r="AB286">
        <f t="shared" si="24"/>
        <v>51.688969104093466</v>
      </c>
      <c r="AC286">
        <f t="shared" si="29"/>
        <v>5448.0416666666661</v>
      </c>
      <c r="AD286">
        <f t="shared" si="25"/>
        <v>0.19995655479526447</v>
      </c>
      <c r="AE286">
        <f t="shared" si="26"/>
        <v>0.42222222222222222</v>
      </c>
      <c r="AF286">
        <f t="shared" si="27"/>
        <v>0.42243461000551391</v>
      </c>
      <c r="AG286">
        <f t="shared" si="28"/>
        <v>4.0668763469285203</v>
      </c>
    </row>
    <row r="287" spans="1:33" x14ac:dyDescent="0.2">
      <c r="A287" t="s">
        <v>401</v>
      </c>
      <c r="B287" s="2" t="s">
        <v>367</v>
      </c>
      <c r="C287">
        <v>13</v>
      </c>
      <c r="D287" t="s">
        <v>286</v>
      </c>
      <c r="E287">
        <v>13129</v>
      </c>
      <c r="F287" t="s">
        <v>380</v>
      </c>
      <c r="G287">
        <v>4</v>
      </c>
      <c r="H287">
        <v>367</v>
      </c>
      <c r="I287" s="1">
        <v>9.5267400741577148</v>
      </c>
      <c r="J287" s="1">
        <v>47.401199340820312</v>
      </c>
      <c r="K287" s="1">
        <v>50.103996276855469</v>
      </c>
      <c r="L287" s="1">
        <v>2.4948000907897949</v>
      </c>
      <c r="M287" s="1">
        <v>11.025139808654785</v>
      </c>
      <c r="N287" s="1">
        <v>1383</v>
      </c>
      <c r="O287" s="1">
        <v>13</v>
      </c>
      <c r="P287" s="1">
        <v>77.274000000000001</v>
      </c>
      <c r="Q287" s="1">
        <v>10</v>
      </c>
      <c r="R287" s="1">
        <v>13</v>
      </c>
      <c r="S287" s="1">
        <v>4.8410000000000002</v>
      </c>
      <c r="T287" s="1">
        <v>80.47496704000001</v>
      </c>
      <c r="U287" s="1">
        <v>37.851999999999997</v>
      </c>
      <c r="V287" s="1">
        <v>6.6864304542541504</v>
      </c>
      <c r="W287" s="1">
        <v>729</v>
      </c>
      <c r="X287" s="1">
        <v>5067</v>
      </c>
      <c r="Y287" s="1">
        <v>17</v>
      </c>
      <c r="Z287" s="1">
        <v>289.41810497237566</v>
      </c>
      <c r="AA287" s="1">
        <v>56.451000000000001</v>
      </c>
      <c r="AB287">
        <f t="shared" si="24"/>
        <v>65.012134417459393</v>
      </c>
      <c r="AC287">
        <f t="shared" si="29"/>
        <v>7727.4</v>
      </c>
      <c r="AD287">
        <f t="shared" si="25"/>
        <v>0.15021179537308568</v>
      </c>
      <c r="AE287">
        <f t="shared" si="26"/>
        <v>0.28888888888888886</v>
      </c>
      <c r="AF287">
        <f t="shared" si="27"/>
        <v>0.4095357308244853</v>
      </c>
      <c r="AG287">
        <f t="shared" si="28"/>
        <v>3.9990929451687593</v>
      </c>
    </row>
    <row r="288" spans="1:33" x14ac:dyDescent="0.2">
      <c r="A288" t="s">
        <v>401</v>
      </c>
      <c r="B288" s="2" t="s">
        <v>367</v>
      </c>
      <c r="C288">
        <v>13</v>
      </c>
      <c r="D288" t="s">
        <v>287</v>
      </c>
      <c r="E288">
        <v>13130</v>
      </c>
      <c r="F288" t="s">
        <v>380</v>
      </c>
      <c r="G288">
        <v>4</v>
      </c>
      <c r="H288">
        <v>563</v>
      </c>
      <c r="I288" s="1">
        <v>11.786399841308594</v>
      </c>
      <c r="J288" s="1">
        <v>31.59269905090332</v>
      </c>
      <c r="K288" s="1">
        <v>53.785903930664062</v>
      </c>
      <c r="L288" s="1">
        <v>14.62139892578125</v>
      </c>
      <c r="M288" s="1">
        <v>8.6244096755981445</v>
      </c>
      <c r="N288" s="1">
        <v>1807</v>
      </c>
      <c r="O288" s="1">
        <v>9</v>
      </c>
      <c r="P288" s="1">
        <v>71.004999999999995</v>
      </c>
      <c r="Q288" s="1">
        <v>10</v>
      </c>
      <c r="R288" s="1">
        <v>5</v>
      </c>
      <c r="S288" s="1">
        <v>6.8330000000000002</v>
      </c>
      <c r="T288" s="1">
        <v>65.145314639999995</v>
      </c>
      <c r="U288" s="1">
        <v>61.078000000000003</v>
      </c>
      <c r="V288" s="1">
        <v>9.0688858032226562</v>
      </c>
      <c r="W288" s="1">
        <v>1227</v>
      </c>
      <c r="X288" s="1">
        <v>12913</v>
      </c>
      <c r="Y288" s="1">
        <v>31</v>
      </c>
      <c r="Z288" s="1">
        <v>423.72322727272729</v>
      </c>
      <c r="AA288" s="1">
        <v>51.447000000000003</v>
      </c>
      <c r="AB288">
        <f t="shared" si="24"/>
        <v>109.43300872742822</v>
      </c>
      <c r="AC288">
        <f t="shared" si="29"/>
        <v>7100.5</v>
      </c>
      <c r="AD288">
        <f t="shared" si="25"/>
        <v>0.19626371239274465</v>
      </c>
      <c r="AE288">
        <f t="shared" si="26"/>
        <v>0.1111111111111111</v>
      </c>
      <c r="AF288">
        <f t="shared" si="27"/>
        <v>0.62369530369208959</v>
      </c>
      <c r="AG288">
        <f t="shared" si="28"/>
        <v>2.5008401024256566</v>
      </c>
    </row>
    <row r="289" spans="1:33" x14ac:dyDescent="0.2">
      <c r="A289" t="s">
        <v>401</v>
      </c>
      <c r="B289" s="2" t="s">
        <v>367</v>
      </c>
      <c r="C289">
        <v>13</v>
      </c>
      <c r="D289" t="s">
        <v>288</v>
      </c>
      <c r="E289">
        <v>13131</v>
      </c>
      <c r="F289" t="s">
        <v>380</v>
      </c>
      <c r="G289">
        <v>5</v>
      </c>
      <c r="H289">
        <v>414</v>
      </c>
      <c r="I289" s="1">
        <v>10.113400459289551</v>
      </c>
      <c r="J289" s="1">
        <v>39.772701263427734</v>
      </c>
      <c r="K289" s="1">
        <v>52.556800842285156</v>
      </c>
      <c r="L289" s="1">
        <v>7.6705002784729004</v>
      </c>
      <c r="M289" s="1">
        <v>11.351449966430664</v>
      </c>
      <c r="N289" s="1">
        <v>1220</v>
      </c>
      <c r="O289" s="1">
        <v>3</v>
      </c>
      <c r="P289" s="1">
        <v>84.027000000000001</v>
      </c>
      <c r="Q289" s="1">
        <v>7</v>
      </c>
      <c r="R289" s="1">
        <v>23</v>
      </c>
      <c r="S289" s="1">
        <v>3.0350000000000001</v>
      </c>
      <c r="T289" s="1">
        <v>5.6413441799999999</v>
      </c>
      <c r="U289" s="1">
        <v>9.6539999999999999</v>
      </c>
      <c r="V289" s="1">
        <v>1.5008615255355835</v>
      </c>
      <c r="W289" s="1">
        <v>700</v>
      </c>
      <c r="X289" s="1">
        <v>4149</v>
      </c>
      <c r="Y289" s="1">
        <v>11</v>
      </c>
      <c r="Z289" s="1">
        <v>340.2758014184397</v>
      </c>
      <c r="AA289" s="1">
        <v>58.847999999999999</v>
      </c>
      <c r="AB289">
        <f t="shared" si="24"/>
        <v>70.350734094616641</v>
      </c>
      <c r="AC289">
        <f t="shared" si="29"/>
        <v>12003.857142857143</v>
      </c>
      <c r="AD289">
        <f t="shared" si="25"/>
        <v>0.13250787444335832</v>
      </c>
      <c r="AE289">
        <f t="shared" si="26"/>
        <v>0.51111111111111107</v>
      </c>
      <c r="AF289">
        <f t="shared" si="27"/>
        <v>0.46513655149873739</v>
      </c>
      <c r="AG289">
        <f t="shared" si="28"/>
        <v>3.2761009648603134</v>
      </c>
    </row>
    <row r="290" spans="1:33" x14ac:dyDescent="0.2">
      <c r="A290" t="s">
        <v>401</v>
      </c>
      <c r="B290" s="2" t="s">
        <v>367</v>
      </c>
      <c r="C290">
        <v>13</v>
      </c>
      <c r="D290" t="s">
        <v>289</v>
      </c>
      <c r="E290">
        <v>13132</v>
      </c>
      <c r="F290" t="s">
        <v>380</v>
      </c>
      <c r="G290">
        <v>5</v>
      </c>
      <c r="H290">
        <v>1175</v>
      </c>
      <c r="I290" s="1">
        <v>15.343899726867676</v>
      </c>
      <c r="J290" s="1">
        <v>14.758298873901367</v>
      </c>
      <c r="K290" s="1">
        <v>36.132301330566406</v>
      </c>
      <c r="L290" s="1">
        <v>49.109397888183594</v>
      </c>
      <c r="M290" s="1">
        <v>9.4350299835205078</v>
      </c>
      <c r="N290" s="1">
        <v>591</v>
      </c>
      <c r="O290" s="1">
        <v>0</v>
      </c>
      <c r="P290" s="1">
        <v>79.617999999999995</v>
      </c>
      <c r="Q290" s="1">
        <v>28</v>
      </c>
      <c r="R290" s="1">
        <v>2</v>
      </c>
      <c r="S290" s="1">
        <v>13.302</v>
      </c>
      <c r="T290" s="1">
        <v>343.62371330000002</v>
      </c>
      <c r="U290" s="1">
        <v>185.792</v>
      </c>
      <c r="V290" s="1">
        <v>29.855827331542969</v>
      </c>
      <c r="W290" s="1">
        <v>1402</v>
      </c>
      <c r="X290" s="1">
        <v>6301</v>
      </c>
      <c r="Y290" s="1">
        <v>20</v>
      </c>
      <c r="Z290" s="1">
        <v>1958.1843140096619</v>
      </c>
      <c r="AA290" s="1">
        <v>57.073999999999998</v>
      </c>
      <c r="AB290">
        <f t="shared" si="24"/>
        <v>205.87307705785472</v>
      </c>
      <c r="AC290">
        <f t="shared" si="29"/>
        <v>2843.5</v>
      </c>
      <c r="AD290">
        <f t="shared" si="25"/>
        <v>6.4190289996741604E-2</v>
      </c>
      <c r="AE290">
        <f t="shared" si="26"/>
        <v>4.4444444444444446E-2</v>
      </c>
      <c r="AF290">
        <f t="shared" si="27"/>
        <v>0.96085785667611745</v>
      </c>
      <c r="AG290">
        <f t="shared" si="28"/>
        <v>0.90535745331216466</v>
      </c>
    </row>
    <row r="291" spans="1:33" x14ac:dyDescent="0.2">
      <c r="A291" t="s">
        <v>401</v>
      </c>
      <c r="B291" s="2" t="s">
        <v>367</v>
      </c>
      <c r="C291">
        <v>13</v>
      </c>
      <c r="D291" t="s">
        <v>290</v>
      </c>
      <c r="E291">
        <v>13201</v>
      </c>
      <c r="F291" t="s">
        <v>380</v>
      </c>
      <c r="G291">
        <v>5</v>
      </c>
      <c r="H291">
        <v>1927</v>
      </c>
      <c r="I291" s="1">
        <v>11.051400184631348</v>
      </c>
      <c r="J291" s="1">
        <v>40.148197174072266</v>
      </c>
      <c r="K291" s="1">
        <v>50.463199615478516</v>
      </c>
      <c r="L291" s="1">
        <v>9.3884992599487305</v>
      </c>
      <c r="M291" s="1">
        <v>11.64424991607666</v>
      </c>
      <c r="N291" s="1">
        <v>7182</v>
      </c>
      <c r="O291" s="1">
        <v>26</v>
      </c>
      <c r="P291" s="1">
        <v>735.41499999999996</v>
      </c>
      <c r="Q291" s="1">
        <v>88</v>
      </c>
      <c r="R291" s="1">
        <v>13</v>
      </c>
      <c r="S291" s="1">
        <v>17.303999999999998</v>
      </c>
      <c r="T291" s="1">
        <v>49.978717250000003</v>
      </c>
      <c r="U291" s="1">
        <v>54.107999999999997</v>
      </c>
      <c r="V291" s="1">
        <v>7.5950894355773926</v>
      </c>
      <c r="W291" s="1">
        <v>4615</v>
      </c>
      <c r="X291" s="1">
        <v>32413</v>
      </c>
      <c r="Y291" s="1">
        <v>86</v>
      </c>
      <c r="Z291" s="1">
        <v>384.38568807339448</v>
      </c>
      <c r="AA291" s="1">
        <v>538.37199999999996</v>
      </c>
      <c r="AB291">
        <f t="shared" si="24"/>
        <v>35.793094737467769</v>
      </c>
      <c r="AC291">
        <f t="shared" si="29"/>
        <v>8356.988636363636</v>
      </c>
      <c r="AD291">
        <f t="shared" si="25"/>
        <v>0.78005865102639294</v>
      </c>
      <c r="AE291">
        <f t="shared" si="26"/>
        <v>0.28888888888888886</v>
      </c>
      <c r="AF291">
        <f t="shared" si="27"/>
        <v>0.55403560765284754</v>
      </c>
      <c r="AG291">
        <f t="shared" si="28"/>
        <v>3.3116886427073013</v>
      </c>
    </row>
    <row r="292" spans="1:33" x14ac:dyDescent="0.2">
      <c r="A292" t="s">
        <v>401</v>
      </c>
      <c r="B292" s="2" t="s">
        <v>367</v>
      </c>
      <c r="C292">
        <v>13</v>
      </c>
      <c r="D292" t="s">
        <v>291</v>
      </c>
      <c r="E292">
        <v>13202</v>
      </c>
      <c r="F292" t="s">
        <v>379</v>
      </c>
      <c r="G292">
        <v>3</v>
      </c>
      <c r="H292">
        <v>101</v>
      </c>
      <c r="I292" s="1">
        <v>10.136599540710449</v>
      </c>
      <c r="J292" s="1">
        <v>43.944599151611328</v>
      </c>
      <c r="K292" s="1">
        <v>51.211101531982422</v>
      </c>
      <c r="L292" s="1">
        <v>4.8443002700805664</v>
      </c>
      <c r="M292" s="1">
        <v>9.1742401123046875</v>
      </c>
      <c r="N292" s="1">
        <v>62</v>
      </c>
      <c r="O292" s="1">
        <v>1</v>
      </c>
      <c r="P292" s="1">
        <v>23.571000000000002</v>
      </c>
      <c r="Q292" s="1">
        <v>445</v>
      </c>
      <c r="R292" s="1">
        <v>12</v>
      </c>
      <c r="S292" s="1">
        <v>1.1100000000000001</v>
      </c>
      <c r="T292" s="1">
        <v>15.32524547</v>
      </c>
      <c r="U292" s="1">
        <v>4.4710000000000001</v>
      </c>
      <c r="V292" s="1">
        <v>0.4855959415435791</v>
      </c>
      <c r="W292" s="1">
        <v>175</v>
      </c>
      <c r="X292" s="1">
        <v>1072</v>
      </c>
      <c r="Y292" s="1">
        <v>5</v>
      </c>
      <c r="Z292" s="1">
        <v>267.86174814814814</v>
      </c>
      <c r="AA292" s="1">
        <v>16.817</v>
      </c>
      <c r="AB292">
        <f t="shared" si="24"/>
        <v>60.058274365225664</v>
      </c>
      <c r="AC292">
        <f t="shared" si="29"/>
        <v>52.968539325842698</v>
      </c>
      <c r="AD292">
        <f t="shared" si="25"/>
        <v>6.7340067340067337E-3</v>
      </c>
      <c r="AE292">
        <f t="shared" si="26"/>
        <v>0.26666666666666666</v>
      </c>
      <c r="AF292">
        <f t="shared" si="27"/>
        <v>0.46733524770966506</v>
      </c>
      <c r="AG292">
        <f t="shared" si="28"/>
        <v>3.6714931751253035</v>
      </c>
    </row>
    <row r="293" spans="1:33" x14ac:dyDescent="0.2">
      <c r="A293" t="s">
        <v>401</v>
      </c>
      <c r="B293" s="2" t="s">
        <v>367</v>
      </c>
      <c r="C293">
        <v>13</v>
      </c>
      <c r="D293" t="s">
        <v>292</v>
      </c>
      <c r="E293">
        <v>13203</v>
      </c>
      <c r="F293" t="s">
        <v>379</v>
      </c>
      <c r="G293">
        <v>2</v>
      </c>
      <c r="H293">
        <v>72</v>
      </c>
      <c r="I293" s="1">
        <v>10.325799942016602</v>
      </c>
      <c r="J293" s="1">
        <v>41.964302062988281</v>
      </c>
      <c r="K293" s="1">
        <v>50</v>
      </c>
      <c r="L293" s="1">
        <v>8.0356998443603516</v>
      </c>
      <c r="M293" s="1">
        <v>10.058409690856934</v>
      </c>
      <c r="N293" s="1">
        <v>32</v>
      </c>
      <c r="O293" s="1">
        <v>1</v>
      </c>
      <c r="P293" s="1">
        <v>14.445</v>
      </c>
      <c r="Q293" s="1">
        <v>4995</v>
      </c>
      <c r="R293" s="1">
        <v>11</v>
      </c>
      <c r="S293" s="1">
        <v>0.78400000000000003</v>
      </c>
      <c r="T293" s="1">
        <v>1.8424745300000001</v>
      </c>
      <c r="U293" s="1">
        <v>2.1829999999999998</v>
      </c>
      <c r="V293" s="1">
        <v>0.33984154462814331</v>
      </c>
      <c r="W293" s="1">
        <v>208</v>
      </c>
      <c r="X293" s="1">
        <v>778</v>
      </c>
      <c r="Y293" s="1">
        <v>4</v>
      </c>
      <c r="Z293" s="1">
        <v>353.65228260869566</v>
      </c>
      <c r="AA293" s="1">
        <v>10.74</v>
      </c>
      <c r="AB293">
        <f t="shared" si="24"/>
        <v>67.039106145251395</v>
      </c>
      <c r="AC293">
        <f t="shared" si="29"/>
        <v>2.8918918918918921</v>
      </c>
      <c r="AD293">
        <f t="shared" si="25"/>
        <v>3.4756163788421854E-3</v>
      </c>
      <c r="AE293">
        <f t="shared" si="26"/>
        <v>0.24444444444444444</v>
      </c>
      <c r="AF293">
        <f t="shared" si="27"/>
        <v>0.48526674240596351</v>
      </c>
      <c r="AG293">
        <f t="shared" si="28"/>
        <v>3.4838102394835349</v>
      </c>
    </row>
    <row r="294" spans="1:33" x14ac:dyDescent="0.2">
      <c r="A294" t="s">
        <v>401</v>
      </c>
      <c r="B294" s="2" t="s">
        <v>367</v>
      </c>
      <c r="C294">
        <v>13</v>
      </c>
      <c r="D294" t="s">
        <v>293</v>
      </c>
      <c r="E294">
        <v>13301</v>
      </c>
      <c r="F294" t="s">
        <v>379</v>
      </c>
      <c r="G294">
        <v>5</v>
      </c>
      <c r="H294">
        <v>476</v>
      </c>
      <c r="I294" s="1">
        <v>10.706299781799316</v>
      </c>
      <c r="J294" s="1">
        <v>44.760200500488281</v>
      </c>
      <c r="K294" s="1">
        <v>48.845500946044922</v>
      </c>
      <c r="L294" s="1">
        <v>6.3942999839782715</v>
      </c>
      <c r="M294" s="1">
        <v>6.2234101295471191</v>
      </c>
      <c r="N294" s="1">
        <v>1238</v>
      </c>
      <c r="O294" s="1">
        <v>4</v>
      </c>
      <c r="P294" s="1">
        <v>113.404</v>
      </c>
      <c r="Q294" s="1">
        <v>971</v>
      </c>
      <c r="R294" s="1">
        <v>12</v>
      </c>
      <c r="S294" s="1">
        <v>4.1909999999999998</v>
      </c>
      <c r="T294" s="1">
        <v>62.01660502</v>
      </c>
      <c r="U294" s="1">
        <v>40.470999999999997</v>
      </c>
      <c r="V294" s="1">
        <v>6.1967573165893555</v>
      </c>
      <c r="W294" s="1">
        <v>1561</v>
      </c>
      <c r="X294" s="1">
        <v>7841</v>
      </c>
      <c r="Y294" s="1">
        <v>22</v>
      </c>
      <c r="Z294" s="1">
        <v>376.11991666666671</v>
      </c>
      <c r="AA294" s="1">
        <v>80.561999999999998</v>
      </c>
      <c r="AB294">
        <f t="shared" si="24"/>
        <v>59.084928378143537</v>
      </c>
      <c r="AC294">
        <f t="shared" si="29"/>
        <v>116.79093717816684</v>
      </c>
      <c r="AD294">
        <f t="shared" si="25"/>
        <v>0.13446290865645705</v>
      </c>
      <c r="AE294">
        <f t="shared" si="26"/>
        <v>0.26666666666666666</v>
      </c>
      <c r="AF294">
        <f t="shared" si="27"/>
        <v>0.52132866834218661</v>
      </c>
      <c r="AG294">
        <f t="shared" si="28"/>
        <v>3.7487919079013285</v>
      </c>
    </row>
    <row r="295" spans="1:33" x14ac:dyDescent="0.2">
      <c r="A295" t="s">
        <v>401</v>
      </c>
      <c r="B295" s="2" t="s">
        <v>367</v>
      </c>
      <c r="C295">
        <v>13</v>
      </c>
      <c r="D295" t="s">
        <v>294</v>
      </c>
      <c r="E295">
        <v>13302</v>
      </c>
      <c r="F295" t="s">
        <v>379</v>
      </c>
      <c r="G295">
        <v>4</v>
      </c>
      <c r="H295">
        <v>455</v>
      </c>
      <c r="I295" s="1">
        <v>8.847900390625</v>
      </c>
      <c r="J295" s="1">
        <v>61.084903717041016</v>
      </c>
      <c r="K295" s="1">
        <v>35.613201141357422</v>
      </c>
      <c r="L295" s="1">
        <v>3.3018999099731445</v>
      </c>
      <c r="M295" s="1">
        <v>17.583869934082031</v>
      </c>
      <c r="N295" s="1">
        <v>692</v>
      </c>
      <c r="O295" s="1">
        <v>2</v>
      </c>
      <c r="P295" s="1">
        <v>64.825999999999993</v>
      </c>
      <c r="Q295" s="1">
        <v>452</v>
      </c>
      <c r="R295" s="1">
        <v>16</v>
      </c>
      <c r="S295" s="1">
        <v>3.585</v>
      </c>
      <c r="T295" s="1">
        <v>122.92260450000001</v>
      </c>
      <c r="U295" s="1">
        <v>46.777999999999999</v>
      </c>
      <c r="V295" s="1">
        <v>8.6660528182983398</v>
      </c>
      <c r="W295" s="1">
        <v>677</v>
      </c>
      <c r="X295" s="1">
        <v>2771</v>
      </c>
      <c r="Y295" s="1">
        <v>12</v>
      </c>
      <c r="Z295" s="1">
        <v>292.89907954545453</v>
      </c>
      <c r="AA295" s="1">
        <v>44.543999999999997</v>
      </c>
      <c r="AB295">
        <f t="shared" si="24"/>
        <v>102.14619252873564</v>
      </c>
      <c r="AC295">
        <f t="shared" si="29"/>
        <v>143.42035398230087</v>
      </c>
      <c r="AD295">
        <f t="shared" si="25"/>
        <v>7.5160204192462263E-2</v>
      </c>
      <c r="AE295">
        <f t="shared" si="26"/>
        <v>0.35555555555555557</v>
      </c>
      <c r="AF295">
        <f t="shared" si="27"/>
        <v>0.34519860415419451</v>
      </c>
      <c r="AG295">
        <f t="shared" si="28"/>
        <v>5.2959679557607062</v>
      </c>
    </row>
    <row r="296" spans="1:33" x14ac:dyDescent="0.2">
      <c r="A296" t="s">
        <v>401</v>
      </c>
      <c r="B296" s="2" t="s">
        <v>367</v>
      </c>
      <c r="C296">
        <v>13</v>
      </c>
      <c r="D296" t="s">
        <v>295</v>
      </c>
      <c r="E296">
        <v>13303</v>
      </c>
      <c r="F296" t="s">
        <v>379</v>
      </c>
      <c r="G296">
        <v>3</v>
      </c>
      <c r="H296">
        <v>82</v>
      </c>
      <c r="I296" s="1">
        <v>10.360199928283691</v>
      </c>
      <c r="J296" s="1">
        <v>42.180099487304688</v>
      </c>
      <c r="K296" s="1">
        <v>54.028396606445312</v>
      </c>
      <c r="L296" s="1">
        <v>3.7914998531341553</v>
      </c>
      <c r="M296" s="1">
        <v>12.425769805908203</v>
      </c>
      <c r="N296" s="1">
        <v>63</v>
      </c>
      <c r="O296" s="1">
        <v>0</v>
      </c>
      <c r="P296" s="1">
        <v>16.356999999999999</v>
      </c>
      <c r="Q296" s="1">
        <v>653</v>
      </c>
      <c r="R296" s="1">
        <v>10</v>
      </c>
      <c r="S296" s="1">
        <v>0.70899999999999996</v>
      </c>
      <c r="T296" s="1">
        <v>3.9180296600000002</v>
      </c>
      <c r="U296" s="1">
        <v>2.3570000000000002</v>
      </c>
      <c r="V296" s="1">
        <v>0.37801295518875122</v>
      </c>
      <c r="W296" s="1">
        <v>191</v>
      </c>
      <c r="X296" s="1">
        <v>839</v>
      </c>
      <c r="Y296" s="1">
        <v>3</v>
      </c>
      <c r="Z296" s="1">
        <v>372.4979166666667</v>
      </c>
      <c r="AA296" s="1">
        <v>11.234</v>
      </c>
      <c r="AB296">
        <f t="shared" si="24"/>
        <v>72.992700729927009</v>
      </c>
      <c r="AC296">
        <f t="shared" si="29"/>
        <v>25.049004594180705</v>
      </c>
      <c r="AD296">
        <f t="shared" si="25"/>
        <v>6.8426197458455523E-3</v>
      </c>
      <c r="AE296">
        <f t="shared" si="26"/>
        <v>0.22222222222222221</v>
      </c>
      <c r="AF296">
        <f t="shared" si="27"/>
        <v>0.48852700595214343</v>
      </c>
      <c r="AG296">
        <f t="shared" si="28"/>
        <v>3.5042624707837371</v>
      </c>
    </row>
    <row r="297" spans="1:33" x14ac:dyDescent="0.2">
      <c r="A297" t="s">
        <v>401</v>
      </c>
      <c r="B297" s="2" t="s">
        <v>367</v>
      </c>
      <c r="C297">
        <v>13</v>
      </c>
      <c r="D297" t="s">
        <v>296</v>
      </c>
      <c r="E297">
        <v>13401</v>
      </c>
      <c r="F297" t="s">
        <v>380</v>
      </c>
      <c r="G297">
        <v>5</v>
      </c>
      <c r="H297">
        <v>1199</v>
      </c>
      <c r="I297" s="1">
        <v>9.7904195785522461</v>
      </c>
      <c r="J297" s="1">
        <v>45.388099670410156</v>
      </c>
      <c r="K297" s="1">
        <v>50.410999298095703</v>
      </c>
      <c r="L297" s="1">
        <v>4.2009000778198242</v>
      </c>
      <c r="M297" s="1">
        <v>9.2263498306274414</v>
      </c>
      <c r="N297" s="1">
        <v>4715</v>
      </c>
      <c r="O297" s="1">
        <v>25</v>
      </c>
      <c r="P297" s="1">
        <v>311.00599999999997</v>
      </c>
      <c r="Q297" s="1">
        <v>155</v>
      </c>
      <c r="R297" s="1">
        <v>16</v>
      </c>
      <c r="S297" s="1">
        <v>11.144</v>
      </c>
      <c r="T297" s="1">
        <v>227.80299219999998</v>
      </c>
      <c r="U297" s="1">
        <v>102.749</v>
      </c>
      <c r="V297" s="1">
        <v>16.714689254760742</v>
      </c>
      <c r="W297" s="1">
        <v>2647</v>
      </c>
      <c r="X297" s="1">
        <v>15363</v>
      </c>
      <c r="Y297" s="1">
        <v>48</v>
      </c>
      <c r="Z297" s="1">
        <v>291.48054800936768</v>
      </c>
      <c r="AA297" s="1">
        <v>219.459</v>
      </c>
      <c r="AB297">
        <f t="shared" si="24"/>
        <v>54.634350835463572</v>
      </c>
      <c r="AC297">
        <f t="shared" si="29"/>
        <v>2006.4903225806452</v>
      </c>
      <c r="AD297">
        <f t="shared" si="25"/>
        <v>0.5121103508200282</v>
      </c>
      <c r="AE297">
        <f t="shared" si="26"/>
        <v>0.35555555555555557</v>
      </c>
      <c r="AF297">
        <f t="shared" si="27"/>
        <v>0.4345259930117325</v>
      </c>
      <c r="AG297">
        <f t="shared" si="28"/>
        <v>3.8083011402155105</v>
      </c>
    </row>
    <row r="298" spans="1:33" x14ac:dyDescent="0.2">
      <c r="A298" t="s">
        <v>401</v>
      </c>
      <c r="B298" s="2" t="s">
        <v>367</v>
      </c>
      <c r="C298">
        <v>13</v>
      </c>
      <c r="D298" t="s">
        <v>297</v>
      </c>
      <c r="E298">
        <v>13402</v>
      </c>
      <c r="F298" t="s">
        <v>379</v>
      </c>
      <c r="G298">
        <v>4</v>
      </c>
      <c r="H298">
        <v>449</v>
      </c>
      <c r="I298" s="1">
        <v>9.8738698959350586</v>
      </c>
      <c r="J298" s="1">
        <v>45.107398986816406</v>
      </c>
      <c r="K298" s="1">
        <v>48.448699951171875</v>
      </c>
      <c r="L298" s="1">
        <v>6.4439001083374023</v>
      </c>
      <c r="M298" s="1">
        <v>8.2604398727416992</v>
      </c>
      <c r="N298" s="1">
        <v>516</v>
      </c>
      <c r="O298" s="1">
        <v>3</v>
      </c>
      <c r="P298" s="1">
        <v>73.738</v>
      </c>
      <c r="Q298" s="1">
        <v>214</v>
      </c>
      <c r="R298" s="1">
        <v>11</v>
      </c>
      <c r="S298" s="1">
        <v>4.0090000000000003</v>
      </c>
      <c r="T298" s="1">
        <v>48.116575159999996</v>
      </c>
      <c r="U298" s="1">
        <v>37.634999999999998</v>
      </c>
      <c r="V298" s="1">
        <v>3.325648307800293</v>
      </c>
      <c r="W298" s="1">
        <v>783</v>
      </c>
      <c r="X298" s="1">
        <v>6100</v>
      </c>
      <c r="Y298" s="1">
        <v>16</v>
      </c>
      <c r="Z298" s="1">
        <v>372.46051234567898</v>
      </c>
      <c r="AA298" s="1">
        <v>52.816000000000003</v>
      </c>
      <c r="AB298">
        <f t="shared" si="24"/>
        <v>85.012117540139343</v>
      </c>
      <c r="AC298">
        <f t="shared" si="29"/>
        <v>344.57009345794393</v>
      </c>
      <c r="AD298">
        <f t="shared" si="25"/>
        <v>5.6044314108830241E-2</v>
      </c>
      <c r="AE298">
        <f t="shared" si="26"/>
        <v>0.24444444444444444</v>
      </c>
      <c r="AF298">
        <f t="shared" si="27"/>
        <v>0.44243500860167811</v>
      </c>
      <c r="AG298">
        <f t="shared" si="28"/>
        <v>3.7816976933709978</v>
      </c>
    </row>
    <row r="299" spans="1:33" x14ac:dyDescent="0.2">
      <c r="A299" t="s">
        <v>401</v>
      </c>
      <c r="B299" s="2" t="s">
        <v>367</v>
      </c>
      <c r="C299">
        <v>13</v>
      </c>
      <c r="D299" t="s">
        <v>298</v>
      </c>
      <c r="E299">
        <v>13403</v>
      </c>
      <c r="F299" t="s">
        <v>379</v>
      </c>
      <c r="G299">
        <v>4</v>
      </c>
      <c r="H299">
        <v>115</v>
      </c>
      <c r="I299" s="1">
        <v>9.7149496078491211</v>
      </c>
      <c r="J299" s="1">
        <v>46.825401306152344</v>
      </c>
      <c r="K299" s="1">
        <v>41.269798278808594</v>
      </c>
      <c r="L299" s="1">
        <v>11.904800415039062</v>
      </c>
      <c r="M299" s="1">
        <v>12.909700393676758</v>
      </c>
      <c r="N299" s="1">
        <v>325</v>
      </c>
      <c r="O299" s="1">
        <v>2</v>
      </c>
      <c r="P299" s="1">
        <v>26.981000000000002</v>
      </c>
      <c r="Q299" s="1">
        <v>73</v>
      </c>
      <c r="R299" s="1">
        <v>11</v>
      </c>
      <c r="S299" s="1">
        <v>1.2609999999999999</v>
      </c>
      <c r="T299" s="1">
        <v>6.8898529000000002</v>
      </c>
      <c r="U299" s="1">
        <v>8.1069999999999993</v>
      </c>
      <c r="V299" s="1">
        <v>0.66694259643554688</v>
      </c>
      <c r="W299" s="1">
        <v>266</v>
      </c>
      <c r="X299" s="1">
        <v>1287</v>
      </c>
      <c r="Y299" s="1">
        <v>8</v>
      </c>
      <c r="Z299" s="1">
        <v>476.1085565217391</v>
      </c>
      <c r="AA299" s="1">
        <v>19.582000000000001</v>
      </c>
      <c r="AB299">
        <f t="shared" si="24"/>
        <v>58.727402716780716</v>
      </c>
      <c r="AC299">
        <f t="shared" si="29"/>
        <v>369.60273972602738</v>
      </c>
      <c r="AD299">
        <f t="shared" si="25"/>
        <v>3.5299228847615945E-2</v>
      </c>
      <c r="AE299">
        <f t="shared" si="26"/>
        <v>0.24444444444444444</v>
      </c>
      <c r="AF299">
        <f t="shared" si="27"/>
        <v>0.42737331590296107</v>
      </c>
      <c r="AG299">
        <f t="shared" si="28"/>
        <v>3.9445216052904648</v>
      </c>
    </row>
    <row r="300" spans="1:33" x14ac:dyDescent="0.2">
      <c r="A300" t="s">
        <v>401</v>
      </c>
      <c r="B300" s="2" t="s">
        <v>367</v>
      </c>
      <c r="C300">
        <v>13</v>
      </c>
      <c r="D300" t="s">
        <v>299</v>
      </c>
      <c r="E300">
        <v>13404</v>
      </c>
      <c r="F300" t="s">
        <v>379</v>
      </c>
      <c r="G300">
        <v>4</v>
      </c>
      <c r="H300">
        <v>291</v>
      </c>
      <c r="I300" s="1">
        <v>9.9200000762939453</v>
      </c>
      <c r="J300" s="1">
        <v>47.976898193359375</v>
      </c>
      <c r="K300" s="1">
        <v>46.242801666259766</v>
      </c>
      <c r="L300" s="1">
        <v>5.7803001403808594</v>
      </c>
      <c r="M300" s="1">
        <v>3.5862400531768799</v>
      </c>
      <c r="N300" s="1">
        <v>307</v>
      </c>
      <c r="O300" s="1">
        <v>0</v>
      </c>
      <c r="P300" s="1">
        <v>65.37</v>
      </c>
      <c r="Q300" s="1">
        <v>678</v>
      </c>
      <c r="R300" s="1">
        <v>14</v>
      </c>
      <c r="S300" s="1">
        <v>3.4089999999999998</v>
      </c>
      <c r="T300" s="1">
        <v>18.063444370000003</v>
      </c>
      <c r="U300" s="1">
        <v>23.343</v>
      </c>
      <c r="V300" s="1">
        <v>1.9671639204025269</v>
      </c>
      <c r="W300" s="1">
        <v>611</v>
      </c>
      <c r="X300" s="1">
        <v>3393</v>
      </c>
      <c r="Y300" s="1">
        <v>13</v>
      </c>
      <c r="Z300" s="1">
        <v>306.75264666666669</v>
      </c>
      <c r="AA300" s="1">
        <v>46.078000000000003</v>
      </c>
      <c r="AB300">
        <f t="shared" si="24"/>
        <v>63.153782716263727</v>
      </c>
      <c r="AC300">
        <f t="shared" si="29"/>
        <v>96.415929203539832</v>
      </c>
      <c r="AD300">
        <f t="shared" si="25"/>
        <v>3.3344194634517217E-2</v>
      </c>
      <c r="AE300">
        <f t="shared" si="26"/>
        <v>0.31111111111111112</v>
      </c>
      <c r="AF300">
        <f t="shared" si="27"/>
        <v>0.44680700294595105</v>
      </c>
      <c r="AG300">
        <f t="shared" si="28"/>
        <v>4.0536548850468099</v>
      </c>
    </row>
    <row r="301" spans="1:33" x14ac:dyDescent="0.2">
      <c r="A301" t="s">
        <v>401</v>
      </c>
      <c r="B301" s="2" t="s">
        <v>367</v>
      </c>
      <c r="C301">
        <v>13</v>
      </c>
      <c r="D301" t="s">
        <v>300</v>
      </c>
      <c r="E301">
        <v>13501</v>
      </c>
      <c r="F301" t="s">
        <v>379</v>
      </c>
      <c r="G301">
        <v>5</v>
      </c>
      <c r="H301">
        <v>708</v>
      </c>
      <c r="I301" s="1">
        <v>10.30150032043457</v>
      </c>
      <c r="J301" s="1">
        <v>44.705902099609375</v>
      </c>
      <c r="K301" s="1">
        <v>44.509799957275391</v>
      </c>
      <c r="L301" s="1">
        <v>10.784299850463867</v>
      </c>
      <c r="M301" s="1">
        <v>12.764230728149414</v>
      </c>
      <c r="N301" s="1">
        <v>999</v>
      </c>
      <c r="O301" s="1">
        <v>6</v>
      </c>
      <c r="P301" s="1">
        <v>107.208</v>
      </c>
      <c r="Q301" s="1">
        <v>1345</v>
      </c>
      <c r="R301" s="1">
        <v>9</v>
      </c>
      <c r="S301" s="1">
        <v>6.742</v>
      </c>
      <c r="T301" s="1">
        <v>77.231026439999994</v>
      </c>
      <c r="U301" s="1">
        <v>35.049999999999997</v>
      </c>
      <c r="V301" s="1">
        <v>3.6112568378448486</v>
      </c>
      <c r="W301" s="1">
        <v>1326</v>
      </c>
      <c r="X301" s="1">
        <v>8984</v>
      </c>
      <c r="Y301" s="1">
        <v>22</v>
      </c>
      <c r="Z301" s="1">
        <v>348.43807446808512</v>
      </c>
      <c r="AA301" s="1">
        <v>75.384</v>
      </c>
      <c r="AB301">
        <f t="shared" si="24"/>
        <v>93.919134033747213</v>
      </c>
      <c r="AC301">
        <f t="shared" si="29"/>
        <v>79.708550185873605</v>
      </c>
      <c r="AD301">
        <f t="shared" si="25"/>
        <v>0.10850439882697947</v>
      </c>
      <c r="AE301">
        <f t="shared" si="26"/>
        <v>0.2</v>
      </c>
      <c r="AF301">
        <f t="shared" si="27"/>
        <v>0.48296374234617406</v>
      </c>
      <c r="AG301">
        <f t="shared" si="28"/>
        <v>3.7436457693061884</v>
      </c>
    </row>
    <row r="302" spans="1:33" x14ac:dyDescent="0.2">
      <c r="A302" t="s">
        <v>401</v>
      </c>
      <c r="B302" s="2" t="s">
        <v>367</v>
      </c>
      <c r="C302">
        <v>13</v>
      </c>
      <c r="D302" t="s">
        <v>301</v>
      </c>
      <c r="E302">
        <v>13502</v>
      </c>
      <c r="F302" t="s">
        <v>379</v>
      </c>
      <c r="G302">
        <v>1</v>
      </c>
      <c r="H302">
        <v>21</v>
      </c>
      <c r="I302" s="1">
        <v>9.0467300415039062</v>
      </c>
      <c r="J302" s="1">
        <v>57.446800231933594</v>
      </c>
      <c r="K302" s="1">
        <v>38.297901153564453</v>
      </c>
      <c r="L302" s="1">
        <v>4.2553000450134277</v>
      </c>
      <c r="M302" s="1">
        <v>9.1469202041625977</v>
      </c>
      <c r="N302" s="1">
        <v>9</v>
      </c>
      <c r="O302" s="1">
        <v>0</v>
      </c>
      <c r="P302" s="1">
        <v>4.6479999999999997</v>
      </c>
      <c r="Q302" s="1">
        <v>845</v>
      </c>
      <c r="R302" s="1">
        <v>9</v>
      </c>
      <c r="S302" s="1">
        <v>0.27100000000000002</v>
      </c>
      <c r="T302" s="1">
        <v>6.8211637000000005</v>
      </c>
      <c r="U302" s="1">
        <v>2.1110000000000002</v>
      </c>
      <c r="V302" s="1">
        <v>0.65412282943725586</v>
      </c>
      <c r="W302" s="1">
        <v>73</v>
      </c>
      <c r="X302" s="1">
        <v>247</v>
      </c>
      <c r="Y302" s="1">
        <v>1</v>
      </c>
      <c r="Z302" s="1">
        <v>267.33518644067794</v>
      </c>
      <c r="AA302" s="1">
        <v>3.3340000000000001</v>
      </c>
      <c r="AB302">
        <f t="shared" si="24"/>
        <v>62.987402519496101</v>
      </c>
      <c r="AC302">
        <f t="shared" si="29"/>
        <v>5.5005917159763316</v>
      </c>
      <c r="AD302">
        <f t="shared" si="25"/>
        <v>9.7751710654936461E-4</v>
      </c>
      <c r="AE302">
        <f t="shared" si="26"/>
        <v>0.2</v>
      </c>
      <c r="AF302">
        <f t="shared" si="27"/>
        <v>0.36404271233572427</v>
      </c>
      <c r="AG302">
        <f t="shared" si="28"/>
        <v>4.9511661852706608</v>
      </c>
    </row>
    <row r="303" spans="1:33" x14ac:dyDescent="0.2">
      <c r="A303" t="s">
        <v>401</v>
      </c>
      <c r="B303" s="2" t="s">
        <v>367</v>
      </c>
      <c r="C303">
        <v>13</v>
      </c>
      <c r="D303" t="s">
        <v>302</v>
      </c>
      <c r="E303">
        <v>13503</v>
      </c>
      <c r="F303" t="s">
        <v>379</v>
      </c>
      <c r="G303">
        <v>4</v>
      </c>
      <c r="H303">
        <v>112</v>
      </c>
      <c r="I303" s="1">
        <v>9.4125604629516602</v>
      </c>
      <c r="J303" s="1">
        <v>49.477401733398438</v>
      </c>
      <c r="K303" s="1">
        <v>44.599300384521484</v>
      </c>
      <c r="L303" s="1">
        <v>5.9232997894287109</v>
      </c>
      <c r="M303" s="1">
        <v>18.945510864257812</v>
      </c>
      <c r="N303" s="1">
        <v>108</v>
      </c>
      <c r="O303" s="1">
        <v>0</v>
      </c>
      <c r="P303" s="1">
        <v>29.783999999999999</v>
      </c>
      <c r="Q303" s="1">
        <v>693</v>
      </c>
      <c r="R303" s="1">
        <v>14</v>
      </c>
      <c r="S303" s="1">
        <v>1.5189999999999999</v>
      </c>
      <c r="T303" s="1">
        <v>4.3471524500000003</v>
      </c>
      <c r="U303" s="1">
        <v>4.306</v>
      </c>
      <c r="V303" s="1">
        <v>0.48076578974723816</v>
      </c>
      <c r="W303" s="1">
        <v>269</v>
      </c>
      <c r="X303" s="1">
        <v>1651</v>
      </c>
      <c r="Y303" s="1">
        <v>5</v>
      </c>
      <c r="Z303" s="1">
        <v>303.42487068965517</v>
      </c>
      <c r="AA303" s="1">
        <v>21.189</v>
      </c>
      <c r="AB303">
        <f t="shared" si="24"/>
        <v>52.85761480013214</v>
      </c>
      <c r="AC303">
        <f t="shared" si="29"/>
        <v>42.978354978354979</v>
      </c>
      <c r="AD303">
        <f t="shared" si="25"/>
        <v>1.1730205278592375E-2</v>
      </c>
      <c r="AE303">
        <f t="shared" si="26"/>
        <v>0.31111111111111112</v>
      </c>
      <c r="AF303">
        <f t="shared" si="27"/>
        <v>0.39871434208200696</v>
      </c>
      <c r="AG303">
        <f t="shared" si="28"/>
        <v>4.1958653195080418</v>
      </c>
    </row>
    <row r="304" spans="1:33" x14ac:dyDescent="0.2">
      <c r="A304" t="s">
        <v>401</v>
      </c>
      <c r="B304" s="2" t="s">
        <v>367</v>
      </c>
      <c r="C304">
        <v>13</v>
      </c>
      <c r="D304" t="s">
        <v>303</v>
      </c>
      <c r="E304">
        <v>13504</v>
      </c>
      <c r="F304" t="s">
        <v>379</v>
      </c>
      <c r="G304">
        <v>2</v>
      </c>
      <c r="H304">
        <v>48</v>
      </c>
      <c r="I304" s="1">
        <v>8.4605302810668945</v>
      </c>
      <c r="J304" s="1">
        <v>63.725502014160156</v>
      </c>
      <c r="K304" s="1">
        <v>35.294101715087891</v>
      </c>
      <c r="L304" s="1">
        <v>0.98040002584457397</v>
      </c>
      <c r="M304" s="1">
        <v>5</v>
      </c>
      <c r="N304" s="1">
        <v>25</v>
      </c>
      <c r="O304" s="1">
        <v>0</v>
      </c>
      <c r="P304" s="1">
        <v>11.750999999999999</v>
      </c>
      <c r="Q304" s="1">
        <v>395</v>
      </c>
      <c r="R304" s="1">
        <v>6</v>
      </c>
      <c r="S304" s="1">
        <v>0.63100000000000001</v>
      </c>
      <c r="T304" s="1">
        <v>2.1457215999999999</v>
      </c>
      <c r="U304" s="1">
        <v>2.3780000000000001</v>
      </c>
      <c r="V304" s="1">
        <v>0.22756795585155487</v>
      </c>
      <c r="W304" s="1">
        <v>111</v>
      </c>
      <c r="X304" s="1">
        <v>450</v>
      </c>
      <c r="Y304" s="1">
        <v>1</v>
      </c>
      <c r="Z304" s="1">
        <v>337.54159999999996</v>
      </c>
      <c r="AA304" s="1">
        <v>8.3710000000000004</v>
      </c>
      <c r="AB304">
        <f t="shared" si="24"/>
        <v>57.340819495878627</v>
      </c>
      <c r="AC304">
        <f t="shared" si="29"/>
        <v>29.749367088607595</v>
      </c>
      <c r="AD304">
        <f t="shared" si="25"/>
        <v>2.7153252959704571E-3</v>
      </c>
      <c r="AE304">
        <f t="shared" si="26"/>
        <v>0.13333333333333333</v>
      </c>
      <c r="AF304">
        <f t="shared" si="27"/>
        <v>0.30848554743183632</v>
      </c>
      <c r="AG304">
        <f t="shared" si="28"/>
        <v>5.5462310314886905</v>
      </c>
    </row>
    <row r="305" spans="1:33" x14ac:dyDescent="0.2">
      <c r="A305" t="s">
        <v>401</v>
      </c>
      <c r="B305" s="2" t="s">
        <v>367</v>
      </c>
      <c r="C305">
        <v>13</v>
      </c>
      <c r="D305" t="s">
        <v>304</v>
      </c>
      <c r="E305">
        <v>13505</v>
      </c>
      <c r="F305" t="s">
        <v>379</v>
      </c>
      <c r="G305">
        <v>1</v>
      </c>
      <c r="H305">
        <v>47</v>
      </c>
      <c r="I305" s="1">
        <v>7.6666698455810547</v>
      </c>
      <c r="J305" s="1">
        <v>72.131095886230469</v>
      </c>
      <c r="K305" s="1">
        <v>24.590200424194336</v>
      </c>
      <c r="L305" s="1">
        <v>3.2786998748779297</v>
      </c>
      <c r="M305" s="1">
        <v>7.40740966796875</v>
      </c>
      <c r="N305" s="1">
        <v>15</v>
      </c>
      <c r="O305" s="1">
        <v>0</v>
      </c>
      <c r="P305" s="1">
        <v>8.0510000000000002</v>
      </c>
      <c r="Q305" s="1">
        <v>788</v>
      </c>
      <c r="R305" s="1">
        <v>7</v>
      </c>
      <c r="S305" s="1"/>
      <c r="T305" s="1"/>
      <c r="U305" s="1"/>
      <c r="V305" s="1"/>
      <c r="W305" s="1">
        <v>84</v>
      </c>
      <c r="X305" s="1">
        <v>293</v>
      </c>
      <c r="Y305" s="1">
        <v>1</v>
      </c>
      <c r="Z305" s="1">
        <v>243.24955555555556</v>
      </c>
      <c r="AA305" s="1">
        <v>7.36</v>
      </c>
      <c r="AB305">
        <f t="shared" si="24"/>
        <v>63.858695652173914</v>
      </c>
      <c r="AC305">
        <f t="shared" si="29"/>
        <v>10.217005076142131</v>
      </c>
      <c r="AD305">
        <f t="shared" si="25"/>
        <v>1.6291951775822744E-3</v>
      </c>
      <c r="AE305">
        <f t="shared" si="26"/>
        <v>0.15555555555555556</v>
      </c>
      <c r="AF305">
        <f t="shared" si="27"/>
        <v>0.23324731278622832</v>
      </c>
      <c r="AG305">
        <f t="shared" si="28"/>
        <v>6.3428723752476479</v>
      </c>
    </row>
    <row r="306" spans="1:33" x14ac:dyDescent="0.2">
      <c r="A306" t="s">
        <v>401</v>
      </c>
      <c r="B306" s="2" t="s">
        <v>367</v>
      </c>
      <c r="C306">
        <v>13</v>
      </c>
      <c r="D306" t="s">
        <v>305</v>
      </c>
      <c r="E306">
        <v>13601</v>
      </c>
      <c r="F306" t="s">
        <v>379</v>
      </c>
      <c r="G306">
        <v>5</v>
      </c>
      <c r="H306">
        <v>301</v>
      </c>
      <c r="I306" s="1">
        <v>9.9934902191162109</v>
      </c>
      <c r="J306" s="1">
        <v>47.826099395751953</v>
      </c>
      <c r="K306" s="1">
        <v>47.314598083496094</v>
      </c>
      <c r="L306" s="1">
        <v>4.8593001365661621</v>
      </c>
      <c r="M306" s="1">
        <v>5.4757099151611328</v>
      </c>
      <c r="N306" s="1">
        <v>587</v>
      </c>
      <c r="O306" s="1">
        <v>2</v>
      </c>
      <c r="P306" s="1">
        <v>77.59</v>
      </c>
      <c r="Q306" s="1">
        <v>126</v>
      </c>
      <c r="R306" s="1">
        <v>13</v>
      </c>
      <c r="S306" s="1">
        <v>3.137</v>
      </c>
      <c r="T306" s="1">
        <v>12.274091779999999</v>
      </c>
      <c r="U306" s="1">
        <v>16.562999999999999</v>
      </c>
      <c r="V306" s="1">
        <v>1.8255051374435425</v>
      </c>
      <c r="W306" s="1">
        <v>966</v>
      </c>
      <c r="X306" s="1">
        <v>7552</v>
      </c>
      <c r="Y306" s="1">
        <v>23</v>
      </c>
      <c r="Z306" s="1">
        <v>420.51490532544375</v>
      </c>
      <c r="AA306" s="1">
        <v>54.844000000000001</v>
      </c>
      <c r="AB306">
        <f t="shared" si="24"/>
        <v>54.882940704543799</v>
      </c>
      <c r="AC306">
        <f t="shared" si="29"/>
        <v>615.79365079365084</v>
      </c>
      <c r="AD306">
        <f t="shared" si="25"/>
        <v>6.3755837949386343E-2</v>
      </c>
      <c r="AE306">
        <f t="shared" si="26"/>
        <v>0.28888888888888886</v>
      </c>
      <c r="AF306">
        <f t="shared" si="27"/>
        <v>0.45377204158831264</v>
      </c>
      <c r="AG306">
        <f t="shared" si="28"/>
        <v>4.0393629077526905</v>
      </c>
    </row>
    <row r="307" spans="1:33" x14ac:dyDescent="0.2">
      <c r="A307" t="s">
        <v>401</v>
      </c>
      <c r="B307" s="2" t="s">
        <v>367</v>
      </c>
      <c r="C307">
        <v>13</v>
      </c>
      <c r="D307" t="s">
        <v>306</v>
      </c>
      <c r="E307">
        <v>13602</v>
      </c>
      <c r="F307" t="s">
        <v>379</v>
      </c>
      <c r="G307">
        <v>4</v>
      </c>
      <c r="H307">
        <v>104</v>
      </c>
      <c r="I307" s="1">
        <v>10.647100448608398</v>
      </c>
      <c r="J307" s="1">
        <v>40.851100921630859</v>
      </c>
      <c r="K307" s="1">
        <v>48.936199188232422</v>
      </c>
      <c r="L307" s="1">
        <v>10.212800025939941</v>
      </c>
      <c r="M307" s="1">
        <v>9.9270296096801758</v>
      </c>
      <c r="N307" s="1">
        <v>196</v>
      </c>
      <c r="O307" s="1">
        <v>1</v>
      </c>
      <c r="P307" s="1">
        <v>31.268000000000001</v>
      </c>
      <c r="Q307" s="1">
        <v>118</v>
      </c>
      <c r="R307" s="1">
        <v>18</v>
      </c>
      <c r="S307" s="1">
        <v>1.2549999999999999</v>
      </c>
      <c r="T307" s="1">
        <v>3.7091102999999999</v>
      </c>
      <c r="U307" s="1">
        <v>3.5870000000000002</v>
      </c>
      <c r="V307" s="1">
        <v>0.42840597033500671</v>
      </c>
      <c r="W307" s="1">
        <v>274</v>
      </c>
      <c r="X307" s="1">
        <v>604</v>
      </c>
      <c r="Y307" s="1">
        <v>3</v>
      </c>
      <c r="Z307" s="1">
        <v>418.83895555555551</v>
      </c>
      <c r="AA307" s="1">
        <v>21.681999999999999</v>
      </c>
      <c r="AB307">
        <f t="shared" si="24"/>
        <v>47.966054791993365</v>
      </c>
      <c r="AC307">
        <f t="shared" si="29"/>
        <v>264.9830508474576</v>
      </c>
      <c r="AD307">
        <f t="shared" si="25"/>
        <v>2.1288150320408386E-2</v>
      </c>
      <c r="AE307">
        <f t="shared" si="26"/>
        <v>0.4</v>
      </c>
      <c r="AF307">
        <f t="shared" si="27"/>
        <v>0.51571804319652614</v>
      </c>
      <c r="AG307">
        <f t="shared" si="28"/>
        <v>3.3783064444368018</v>
      </c>
    </row>
    <row r="308" spans="1:33" x14ac:dyDescent="0.2">
      <c r="A308" t="s">
        <v>401</v>
      </c>
      <c r="B308" s="2" t="s">
        <v>367</v>
      </c>
      <c r="C308">
        <v>13</v>
      </c>
      <c r="D308" t="s">
        <v>307</v>
      </c>
      <c r="E308">
        <v>13603</v>
      </c>
      <c r="F308" t="s">
        <v>379</v>
      </c>
      <c r="G308">
        <v>4</v>
      </c>
      <c r="H308">
        <v>143</v>
      </c>
      <c r="I308" s="1">
        <v>9.6056900024414062</v>
      </c>
      <c r="J308" s="1">
        <v>49.532699584960938</v>
      </c>
      <c r="K308" s="1">
        <v>46.417400360107422</v>
      </c>
      <c r="L308" s="1">
        <v>4.049799919128418</v>
      </c>
      <c r="M308" s="1">
        <v>8.3391504287719727</v>
      </c>
      <c r="N308" s="1">
        <v>127</v>
      </c>
      <c r="O308" s="1">
        <v>0</v>
      </c>
      <c r="P308" s="1">
        <v>31.777999999999999</v>
      </c>
      <c r="Q308" s="1">
        <v>189</v>
      </c>
      <c r="R308" s="1">
        <v>16</v>
      </c>
      <c r="S308" s="1">
        <v>1.4259999999999999</v>
      </c>
      <c r="T308" s="1">
        <v>7.6366886599999999</v>
      </c>
      <c r="U308" s="1">
        <v>6.726</v>
      </c>
      <c r="V308" s="1">
        <v>0.70024693012237549</v>
      </c>
      <c r="W308" s="1">
        <v>318</v>
      </c>
      <c r="X308" s="1">
        <v>1698</v>
      </c>
      <c r="Y308" s="1">
        <v>5</v>
      </c>
      <c r="Z308" s="1">
        <v>239.47038297872342</v>
      </c>
      <c r="AA308" s="1">
        <v>22.6</v>
      </c>
      <c r="AB308">
        <f t="shared" si="24"/>
        <v>63.274336283185839</v>
      </c>
      <c r="AC308">
        <f t="shared" si="29"/>
        <v>168.13756613756613</v>
      </c>
      <c r="AD308">
        <f t="shared" si="25"/>
        <v>1.3793852503529923E-2</v>
      </c>
      <c r="AE308">
        <f t="shared" si="26"/>
        <v>0.35555555555555557</v>
      </c>
      <c r="AF308">
        <f t="shared" si="27"/>
        <v>0.41701822140335765</v>
      </c>
      <c r="AG308">
        <f t="shared" si="28"/>
        <v>4.2011061811825643</v>
      </c>
    </row>
    <row r="309" spans="1:33" x14ac:dyDescent="0.2">
      <c r="A309" t="s">
        <v>401</v>
      </c>
      <c r="B309" s="2" t="s">
        <v>367</v>
      </c>
      <c r="C309">
        <v>13</v>
      </c>
      <c r="D309" t="s">
        <v>308</v>
      </c>
      <c r="E309">
        <v>13604</v>
      </c>
      <c r="F309" t="s">
        <v>380</v>
      </c>
      <c r="G309">
        <v>4</v>
      </c>
      <c r="H309">
        <v>207</v>
      </c>
      <c r="I309" s="1">
        <v>10.473999977111816</v>
      </c>
      <c r="J309" s="1">
        <v>44</v>
      </c>
      <c r="K309" s="1">
        <v>51.555599212646484</v>
      </c>
      <c r="L309" s="1">
        <v>4.4443998336791992</v>
      </c>
      <c r="M309" s="1">
        <v>10.97145938873291</v>
      </c>
      <c r="N309" s="1">
        <v>332</v>
      </c>
      <c r="O309" s="1">
        <v>3</v>
      </c>
      <c r="P309" s="1">
        <v>49.942</v>
      </c>
      <c r="Q309" s="1">
        <v>81</v>
      </c>
      <c r="R309" s="1">
        <v>17</v>
      </c>
      <c r="S309" s="1">
        <v>1.9</v>
      </c>
      <c r="T309" s="1">
        <v>14.65219228</v>
      </c>
      <c r="U309" s="1">
        <v>8.5220000000000002</v>
      </c>
      <c r="V309" s="1">
        <v>1.3472645282745361</v>
      </c>
      <c r="W309" s="1">
        <v>534</v>
      </c>
      <c r="X309" s="1">
        <v>3164</v>
      </c>
      <c r="Y309" s="1">
        <v>10</v>
      </c>
      <c r="Z309" s="1">
        <v>408.91759574468085</v>
      </c>
      <c r="AA309" s="1">
        <v>35.161999999999999</v>
      </c>
      <c r="AB309">
        <f t="shared" si="24"/>
        <v>58.870371423696035</v>
      </c>
      <c r="AC309">
        <f t="shared" si="29"/>
        <v>616.5679012345679</v>
      </c>
      <c r="AD309">
        <f t="shared" si="25"/>
        <v>3.6059519930487671E-2</v>
      </c>
      <c r="AE309">
        <f t="shared" si="26"/>
        <v>0.37777777777777777</v>
      </c>
      <c r="AF309">
        <f t="shared" si="27"/>
        <v>0.49931242161676481</v>
      </c>
      <c r="AG309">
        <f t="shared" si="28"/>
        <v>3.6767437983385407</v>
      </c>
    </row>
    <row r="310" spans="1:33" x14ac:dyDescent="0.2">
      <c r="A310" t="s">
        <v>401</v>
      </c>
      <c r="B310" s="2" t="s">
        <v>367</v>
      </c>
      <c r="C310">
        <v>13</v>
      </c>
      <c r="D310" t="s">
        <v>309</v>
      </c>
      <c r="E310">
        <v>13605</v>
      </c>
      <c r="F310" t="s">
        <v>380</v>
      </c>
      <c r="G310">
        <v>5</v>
      </c>
      <c r="H310">
        <v>284</v>
      </c>
      <c r="I310" s="1">
        <v>11.17650032043457</v>
      </c>
      <c r="J310" s="1">
        <v>40.482597351074219</v>
      </c>
      <c r="K310" s="1">
        <v>47.185001373291016</v>
      </c>
      <c r="L310" s="1">
        <v>12.332400321960449</v>
      </c>
      <c r="M310" s="1">
        <v>8.9660396575927734</v>
      </c>
      <c r="N310" s="1">
        <v>579</v>
      </c>
      <c r="O310" s="1">
        <v>2</v>
      </c>
      <c r="P310" s="1">
        <v>86.328999999999994</v>
      </c>
      <c r="Q310" s="1">
        <v>69</v>
      </c>
      <c r="R310" s="1">
        <v>9</v>
      </c>
      <c r="S310" s="1">
        <v>3.2280000000000002</v>
      </c>
      <c r="T310" s="1">
        <v>10.681158160000001</v>
      </c>
      <c r="U310" s="1">
        <v>12.552</v>
      </c>
      <c r="V310" s="1">
        <v>1.4073644876480103</v>
      </c>
      <c r="W310" s="1">
        <v>835</v>
      </c>
      <c r="X310" s="1">
        <v>4894</v>
      </c>
      <c r="Y310" s="1">
        <v>19</v>
      </c>
      <c r="Z310" s="1">
        <v>485.66141610738259</v>
      </c>
      <c r="AA310" s="1">
        <v>61.151000000000003</v>
      </c>
      <c r="AB310">
        <f t="shared" si="24"/>
        <v>46.442413043122762</v>
      </c>
      <c r="AC310">
        <f t="shared" si="29"/>
        <v>1251.144927536232</v>
      </c>
      <c r="AD310">
        <f t="shared" si="25"/>
        <v>6.2886933854675794E-2</v>
      </c>
      <c r="AE310">
        <f t="shared" si="26"/>
        <v>0.2</v>
      </c>
      <c r="AF310">
        <f t="shared" si="27"/>
        <v>0.56589199065296514</v>
      </c>
      <c r="AG310">
        <f t="shared" si="28"/>
        <v>3.3433814666070187</v>
      </c>
    </row>
    <row r="311" spans="1:33" x14ac:dyDescent="0.2">
      <c r="A311" t="s">
        <v>404</v>
      </c>
      <c r="B311" s="2" t="s">
        <v>368</v>
      </c>
      <c r="C311">
        <v>14</v>
      </c>
      <c r="D311" t="s">
        <v>310</v>
      </c>
      <c r="E311">
        <v>14101</v>
      </c>
      <c r="F311" t="s">
        <v>380</v>
      </c>
      <c r="G311">
        <v>5</v>
      </c>
      <c r="H311">
        <v>932</v>
      </c>
      <c r="I311" s="1">
        <v>11.012700080871582</v>
      </c>
      <c r="J311" s="1">
        <v>38.043300628662109</v>
      </c>
      <c r="K311" s="1">
        <v>50.561599731445312</v>
      </c>
      <c r="L311" s="1">
        <v>11.395099639892578</v>
      </c>
      <c r="M311" s="1">
        <v>13.903980255126953</v>
      </c>
      <c r="N311" s="1">
        <v>840</v>
      </c>
      <c r="O311" s="1">
        <v>2</v>
      </c>
      <c r="P311" s="1">
        <v>161.72499999999999</v>
      </c>
      <c r="Q311" s="1">
        <v>1016</v>
      </c>
      <c r="R311" s="1">
        <v>20</v>
      </c>
      <c r="S311" s="1">
        <v>8.5210000000000008</v>
      </c>
      <c r="T311" s="1">
        <v>53.716921169999999</v>
      </c>
      <c r="U311" s="1">
        <v>47.747999999999998</v>
      </c>
      <c r="V311" s="1">
        <v>7.1773595809936523</v>
      </c>
      <c r="W311" s="1">
        <v>1817</v>
      </c>
      <c r="X311" s="1">
        <v>11347</v>
      </c>
      <c r="Y311" s="1">
        <v>44</v>
      </c>
      <c r="Z311" s="1">
        <v>400.6266151231946</v>
      </c>
      <c r="AA311" s="1">
        <v>118.343</v>
      </c>
      <c r="AB311">
        <f t="shared" si="24"/>
        <v>78.7541299443144</v>
      </c>
      <c r="AC311">
        <f t="shared" si="29"/>
        <v>159.1781496062992</v>
      </c>
      <c r="AD311">
        <f t="shared" si="25"/>
        <v>9.1234929944607371E-2</v>
      </c>
      <c r="AE311">
        <f t="shared" si="26"/>
        <v>0.44444444444444442</v>
      </c>
      <c r="AF311">
        <f t="shared" si="27"/>
        <v>0.55036779986531792</v>
      </c>
      <c r="AG311">
        <f t="shared" si="28"/>
        <v>3.112196775989724</v>
      </c>
    </row>
    <row r="312" spans="1:33" x14ac:dyDescent="0.2">
      <c r="A312" t="s">
        <v>404</v>
      </c>
      <c r="B312" s="2" t="s">
        <v>368</v>
      </c>
      <c r="C312">
        <v>14</v>
      </c>
      <c r="D312" t="s">
        <v>311</v>
      </c>
      <c r="E312">
        <v>14102</v>
      </c>
      <c r="F312" t="s">
        <v>379</v>
      </c>
      <c r="G312">
        <v>1</v>
      </c>
      <c r="H312">
        <v>41</v>
      </c>
      <c r="I312" s="1">
        <v>8.3666696548461914</v>
      </c>
      <c r="J312" s="1">
        <v>62.172298431396484</v>
      </c>
      <c r="K312" s="1">
        <v>34.831501007080078</v>
      </c>
      <c r="L312" s="1">
        <v>2.9962999820709229</v>
      </c>
      <c r="M312" s="1">
        <v>16.337860107421875</v>
      </c>
      <c r="N312" s="1">
        <v>4</v>
      </c>
      <c r="O312" s="1">
        <v>0</v>
      </c>
      <c r="P312" s="1">
        <v>4.9740000000000002</v>
      </c>
      <c r="Q312" s="1">
        <v>767</v>
      </c>
      <c r="R312" s="1">
        <v>20</v>
      </c>
      <c r="S312" s="1">
        <v>0.216</v>
      </c>
      <c r="T312" s="1">
        <v>0.32809372999999997</v>
      </c>
      <c r="U312" s="1">
        <v>0.379</v>
      </c>
      <c r="V312" s="1">
        <v>6.161334365606308E-2</v>
      </c>
      <c r="W312" s="1">
        <v>63</v>
      </c>
      <c r="X312" s="1">
        <v>255</v>
      </c>
      <c r="Y312" s="1">
        <v>1</v>
      </c>
      <c r="Z312" s="1">
        <v>267.86572602739727</v>
      </c>
      <c r="AA312" s="1">
        <v>3.54</v>
      </c>
      <c r="AB312">
        <f t="shared" si="24"/>
        <v>115.81920903954803</v>
      </c>
      <c r="AC312">
        <f t="shared" si="29"/>
        <v>6.4850065189048243</v>
      </c>
      <c r="AD312">
        <f t="shared" si="25"/>
        <v>4.3445204735527318E-4</v>
      </c>
      <c r="AE312">
        <f t="shared" si="26"/>
        <v>0.44444444444444442</v>
      </c>
      <c r="AF312">
        <f t="shared" si="27"/>
        <v>0.29958989335473762</v>
      </c>
      <c r="AG312">
        <f t="shared" si="28"/>
        <v>5.399025943051635</v>
      </c>
    </row>
    <row r="313" spans="1:33" x14ac:dyDescent="0.2">
      <c r="A313" t="s">
        <v>404</v>
      </c>
      <c r="B313" s="2" t="s">
        <v>368</v>
      </c>
      <c r="C313">
        <v>14</v>
      </c>
      <c r="D313" t="s">
        <v>312</v>
      </c>
      <c r="E313">
        <v>14103</v>
      </c>
      <c r="F313" t="s">
        <v>379</v>
      </c>
      <c r="G313">
        <v>3</v>
      </c>
      <c r="H313">
        <v>115</v>
      </c>
      <c r="I313" s="1">
        <v>9.2035198211669922</v>
      </c>
      <c r="J313" s="1">
        <v>52.381004333496094</v>
      </c>
      <c r="K313" s="1">
        <v>43.618999481201172</v>
      </c>
      <c r="L313" s="1">
        <v>4</v>
      </c>
      <c r="M313" s="1">
        <v>13.389189720153809</v>
      </c>
      <c r="N313" s="1">
        <v>29</v>
      </c>
      <c r="O313" s="1">
        <v>0</v>
      </c>
      <c r="P313" s="1">
        <v>16.584</v>
      </c>
      <c r="Q313" s="1">
        <v>532</v>
      </c>
      <c r="R313" s="1">
        <v>21</v>
      </c>
      <c r="S313" s="1">
        <v>0.95399999999999996</v>
      </c>
      <c r="T313" s="1">
        <v>3.0068698399999998</v>
      </c>
      <c r="U313" s="1">
        <v>3.7959999999999998</v>
      </c>
      <c r="V313" s="1">
        <v>0.32914397120475769</v>
      </c>
      <c r="W313" s="1">
        <v>256</v>
      </c>
      <c r="X313" s="1">
        <v>1436</v>
      </c>
      <c r="Y313" s="1">
        <v>6</v>
      </c>
      <c r="Z313" s="1">
        <v>316.29501851851853</v>
      </c>
      <c r="AA313" s="1">
        <v>11.384</v>
      </c>
      <c r="AB313">
        <f t="shared" si="24"/>
        <v>101.01897399859452</v>
      </c>
      <c r="AC313">
        <f t="shared" si="29"/>
        <v>31.172932330827066</v>
      </c>
      <c r="AD313">
        <f t="shared" si="25"/>
        <v>3.1497773433257306E-3</v>
      </c>
      <c r="AE313">
        <f t="shared" si="26"/>
        <v>0.46666666666666667</v>
      </c>
      <c r="AF313">
        <f t="shared" si="27"/>
        <v>0.37890248579842994</v>
      </c>
      <c r="AG313">
        <f t="shared" si="28"/>
        <v>4.4710546651139191</v>
      </c>
    </row>
    <row r="314" spans="1:33" x14ac:dyDescent="0.2">
      <c r="A314" t="s">
        <v>404</v>
      </c>
      <c r="B314" s="2" t="s">
        <v>368</v>
      </c>
      <c r="C314">
        <v>14</v>
      </c>
      <c r="D314" t="s">
        <v>313</v>
      </c>
      <c r="E314">
        <v>14104</v>
      </c>
      <c r="F314" t="s">
        <v>379</v>
      </c>
      <c r="G314">
        <v>3</v>
      </c>
      <c r="H314">
        <v>151</v>
      </c>
      <c r="I314" s="1">
        <v>8.7014598846435547</v>
      </c>
      <c r="J314" s="1">
        <v>58.737899780273438</v>
      </c>
      <c r="K314" s="1">
        <v>37.864101409912109</v>
      </c>
      <c r="L314" s="1">
        <v>3.3980998992919922</v>
      </c>
      <c r="M314" s="1">
        <v>7.3988399505615234</v>
      </c>
      <c r="N314" s="1">
        <v>35</v>
      </c>
      <c r="O314" s="1">
        <v>0</v>
      </c>
      <c r="P314" s="1">
        <v>21.744</v>
      </c>
      <c r="Q314" s="1">
        <v>1791</v>
      </c>
      <c r="R314" s="1">
        <v>17</v>
      </c>
      <c r="S314" s="1">
        <v>0.86299999999999999</v>
      </c>
      <c r="T314" s="1">
        <v>1.92805465</v>
      </c>
      <c r="U314" s="1">
        <v>2.4129999999999998</v>
      </c>
      <c r="V314" s="1">
        <v>0.24616102874279022</v>
      </c>
      <c r="W314" s="1">
        <v>213</v>
      </c>
      <c r="X314" s="1">
        <v>1116</v>
      </c>
      <c r="Y314" s="1">
        <v>4</v>
      </c>
      <c r="Z314" s="1">
        <v>269.05834615384612</v>
      </c>
      <c r="AA314" s="1">
        <v>14.811999999999999</v>
      </c>
      <c r="AB314">
        <f t="shared" si="24"/>
        <v>101.94436943019174</v>
      </c>
      <c r="AC314">
        <f t="shared" si="29"/>
        <v>12.140703517587939</v>
      </c>
      <c r="AD314">
        <f t="shared" si="25"/>
        <v>3.8014554143586403E-3</v>
      </c>
      <c r="AE314">
        <f t="shared" si="26"/>
        <v>0.37777777777777777</v>
      </c>
      <c r="AF314">
        <f t="shared" si="27"/>
        <v>0.33131968456310718</v>
      </c>
      <c r="AG314">
        <f t="shared" si="28"/>
        <v>5.0735303269089602</v>
      </c>
    </row>
    <row r="315" spans="1:33" x14ac:dyDescent="0.2">
      <c r="A315" t="s">
        <v>404</v>
      </c>
      <c r="B315" s="2" t="s">
        <v>368</v>
      </c>
      <c r="C315">
        <v>14</v>
      </c>
      <c r="D315" t="s">
        <v>314</v>
      </c>
      <c r="E315">
        <v>14105</v>
      </c>
      <c r="F315" t="s">
        <v>379</v>
      </c>
      <c r="G315">
        <v>1</v>
      </c>
      <c r="H315">
        <v>38</v>
      </c>
      <c r="I315" s="1">
        <v>8.8674201965332031</v>
      </c>
      <c r="J315" s="1">
        <v>54.411800384521484</v>
      </c>
      <c r="K315" s="1">
        <v>41.470600128173828</v>
      </c>
      <c r="L315" s="1">
        <v>4.1175999641418457</v>
      </c>
      <c r="M315" s="1">
        <v>4.2763199806213379</v>
      </c>
      <c r="N315" s="1">
        <v>7</v>
      </c>
      <c r="O315" s="1">
        <v>0</v>
      </c>
      <c r="P315" s="1">
        <v>6.9560000000000004</v>
      </c>
      <c r="Q315" s="1">
        <v>583</v>
      </c>
      <c r="R315" s="1">
        <v>18</v>
      </c>
      <c r="S315" s="1">
        <v>0.36399999999999999</v>
      </c>
      <c r="T315" s="1">
        <v>0.79006843999999998</v>
      </c>
      <c r="U315" s="1">
        <v>1.272</v>
      </c>
      <c r="V315" s="1">
        <v>0.11627140641212463</v>
      </c>
      <c r="W315" s="1">
        <v>84</v>
      </c>
      <c r="X315" s="1">
        <v>406</v>
      </c>
      <c r="Y315" s="1">
        <v>2</v>
      </c>
      <c r="Z315" s="1">
        <v>292.41731666666664</v>
      </c>
      <c r="AA315" s="1">
        <v>4.9710000000000001</v>
      </c>
      <c r="AB315">
        <f t="shared" si="24"/>
        <v>76.443371555019112</v>
      </c>
      <c r="AC315">
        <f t="shared" si="29"/>
        <v>11.931389365351629</v>
      </c>
      <c r="AD315">
        <f t="shared" si="25"/>
        <v>7.60291082871728E-4</v>
      </c>
      <c r="AE315">
        <f t="shared" si="26"/>
        <v>0.4</v>
      </c>
      <c r="AF315">
        <f t="shared" si="27"/>
        <v>0.34704859650991549</v>
      </c>
      <c r="AG315">
        <f t="shared" si="28"/>
        <v>4.6635236470337871</v>
      </c>
    </row>
    <row r="316" spans="1:33" x14ac:dyDescent="0.2">
      <c r="A316" t="s">
        <v>404</v>
      </c>
      <c r="B316" s="2" t="s">
        <v>368</v>
      </c>
      <c r="C316">
        <v>14</v>
      </c>
      <c r="D316" t="s">
        <v>153</v>
      </c>
      <c r="E316">
        <v>14106</v>
      </c>
      <c r="F316" t="s">
        <v>379</v>
      </c>
      <c r="G316">
        <v>3</v>
      </c>
      <c r="H316">
        <v>123</v>
      </c>
      <c r="I316" s="1">
        <v>8.5114803314208984</v>
      </c>
      <c r="J316" s="1">
        <v>58.801101684570312</v>
      </c>
      <c r="K316" s="1">
        <v>37.393001556396484</v>
      </c>
      <c r="L316" s="1">
        <v>3.8059000968933105</v>
      </c>
      <c r="M316" s="1">
        <v>9.0686302185058594</v>
      </c>
      <c r="N316" s="1">
        <v>38</v>
      </c>
      <c r="O316" s="1">
        <v>0</v>
      </c>
      <c r="P316" s="1">
        <v>18.428000000000001</v>
      </c>
      <c r="Q316" s="1">
        <v>1321</v>
      </c>
      <c r="R316" s="1">
        <v>17</v>
      </c>
      <c r="S316" s="1">
        <v>0.91600000000000004</v>
      </c>
      <c r="T316" s="1">
        <v>2.36005011</v>
      </c>
      <c r="U316" s="1">
        <v>4.5880000000000001</v>
      </c>
      <c r="V316" s="1">
        <v>0.45476353168487549</v>
      </c>
      <c r="W316" s="1">
        <v>248</v>
      </c>
      <c r="X316" s="1">
        <v>1134</v>
      </c>
      <c r="Y316" s="1">
        <v>8</v>
      </c>
      <c r="Z316" s="1">
        <v>273.45119512195123</v>
      </c>
      <c r="AA316" s="1">
        <v>12.333</v>
      </c>
      <c r="AB316">
        <f t="shared" si="24"/>
        <v>99.732425200681107</v>
      </c>
      <c r="AC316">
        <f t="shared" si="29"/>
        <v>13.950037850113551</v>
      </c>
      <c r="AD316">
        <f t="shared" si="25"/>
        <v>4.1272944498750947E-3</v>
      </c>
      <c r="AE316">
        <f t="shared" si="26"/>
        <v>0.37777777777777777</v>
      </c>
      <c r="AF316">
        <f t="shared" si="27"/>
        <v>0.31331434563412242</v>
      </c>
      <c r="AG316">
        <f t="shared" si="28"/>
        <v>5.0795202962952386</v>
      </c>
    </row>
    <row r="317" spans="1:33" x14ac:dyDescent="0.2">
      <c r="A317" t="s">
        <v>404</v>
      </c>
      <c r="B317" s="2" t="s">
        <v>368</v>
      </c>
      <c r="C317">
        <v>14</v>
      </c>
      <c r="D317" t="s">
        <v>315</v>
      </c>
      <c r="E317">
        <v>14107</v>
      </c>
      <c r="F317" t="s">
        <v>379</v>
      </c>
      <c r="G317">
        <v>3</v>
      </c>
      <c r="H317">
        <v>109</v>
      </c>
      <c r="I317" s="1">
        <v>8.4355602264404297</v>
      </c>
      <c r="J317" s="1">
        <v>58.512001037597656</v>
      </c>
      <c r="K317" s="1">
        <v>38.335399627685547</v>
      </c>
      <c r="L317" s="1">
        <v>3.1525998115539551</v>
      </c>
      <c r="M317" s="1">
        <v>12.817800521850586</v>
      </c>
      <c r="N317" s="1">
        <v>37</v>
      </c>
      <c r="O317" s="1">
        <v>0</v>
      </c>
      <c r="P317" s="1">
        <v>19.893000000000001</v>
      </c>
      <c r="Q317" s="1">
        <v>896</v>
      </c>
      <c r="R317" s="1">
        <v>21</v>
      </c>
      <c r="S317" s="1">
        <v>1.107</v>
      </c>
      <c r="T317" s="1">
        <v>4.5961264599999998</v>
      </c>
      <c r="U317" s="1">
        <v>2.8919999999999999</v>
      </c>
      <c r="V317" s="1">
        <v>0.3879525363445282</v>
      </c>
      <c r="W317" s="1">
        <v>217</v>
      </c>
      <c r="X317" s="1">
        <v>1319</v>
      </c>
      <c r="Y317" s="1">
        <v>3</v>
      </c>
      <c r="Z317" s="1">
        <v>286.96373703703705</v>
      </c>
      <c r="AA317" s="1">
        <v>14.045</v>
      </c>
      <c r="AB317">
        <f t="shared" si="24"/>
        <v>77.607689569241728</v>
      </c>
      <c r="AC317">
        <f t="shared" si="29"/>
        <v>22.202008928571427</v>
      </c>
      <c r="AD317">
        <f t="shared" si="25"/>
        <v>4.018681438036277E-3</v>
      </c>
      <c r="AE317">
        <f t="shared" si="26"/>
        <v>0.46666666666666667</v>
      </c>
      <c r="AF317">
        <f t="shared" si="27"/>
        <v>0.30611900698578193</v>
      </c>
      <c r="AG317">
        <f t="shared" si="28"/>
        <v>5.0521207417377498</v>
      </c>
    </row>
    <row r="318" spans="1:33" x14ac:dyDescent="0.2">
      <c r="A318" t="s">
        <v>404</v>
      </c>
      <c r="B318" s="2" t="s">
        <v>368</v>
      </c>
      <c r="C318">
        <v>14</v>
      </c>
      <c r="D318" t="s">
        <v>316</v>
      </c>
      <c r="E318">
        <v>14108</v>
      </c>
      <c r="F318" t="s">
        <v>379</v>
      </c>
      <c r="G318">
        <v>4</v>
      </c>
      <c r="H318">
        <v>197</v>
      </c>
      <c r="I318" s="1">
        <v>8.5519399642944336</v>
      </c>
      <c r="J318" s="1">
        <v>58.300800323486328</v>
      </c>
      <c r="K318" s="1">
        <v>37.597702026367188</v>
      </c>
      <c r="L318" s="1">
        <v>4.101600170135498</v>
      </c>
      <c r="M318" s="1">
        <v>15.034330368041992</v>
      </c>
      <c r="N318" s="1">
        <v>60</v>
      </c>
      <c r="O318" s="1">
        <v>1</v>
      </c>
      <c r="P318" s="1">
        <v>35.103000000000002</v>
      </c>
      <c r="Q318" s="1">
        <v>3292</v>
      </c>
      <c r="R318" s="1">
        <v>25</v>
      </c>
      <c r="S318" s="1">
        <v>1.7629999999999999</v>
      </c>
      <c r="T318" s="1">
        <v>5.1525421100000006</v>
      </c>
      <c r="U318" s="1">
        <v>5.367</v>
      </c>
      <c r="V318" s="1">
        <v>0.52376371622085571</v>
      </c>
      <c r="W318" s="1">
        <v>448</v>
      </c>
      <c r="X318" s="1">
        <v>2502</v>
      </c>
      <c r="Y318" s="1">
        <v>8</v>
      </c>
      <c r="Z318" s="1">
        <v>293.60600923076925</v>
      </c>
      <c r="AA318" s="1">
        <v>25.253</v>
      </c>
      <c r="AB318">
        <f t="shared" si="24"/>
        <v>78.01053340197204</v>
      </c>
      <c r="AC318">
        <f t="shared" si="29"/>
        <v>10.663122721749696</v>
      </c>
      <c r="AD318">
        <f t="shared" si="25"/>
        <v>6.5167807103290974E-3</v>
      </c>
      <c r="AE318">
        <f t="shared" si="26"/>
        <v>0.55555555555555558</v>
      </c>
      <c r="AF318">
        <f t="shared" si="27"/>
        <v>0.317148913041366</v>
      </c>
      <c r="AG318">
        <f t="shared" si="28"/>
        <v>5.0321041642950117</v>
      </c>
    </row>
    <row r="319" spans="1:33" x14ac:dyDescent="0.2">
      <c r="A319" t="s">
        <v>404</v>
      </c>
      <c r="B319" s="2" t="s">
        <v>368</v>
      </c>
      <c r="C319">
        <v>14</v>
      </c>
      <c r="D319" t="s">
        <v>317</v>
      </c>
      <c r="E319">
        <v>14201</v>
      </c>
      <c r="F319" t="s">
        <v>379</v>
      </c>
      <c r="G319">
        <v>4</v>
      </c>
      <c r="H319">
        <v>206</v>
      </c>
      <c r="I319" s="1">
        <v>9.0682497024536133</v>
      </c>
      <c r="J319" s="1">
        <v>53.855998992919922</v>
      </c>
      <c r="K319" s="1">
        <v>40.917797088623047</v>
      </c>
      <c r="L319" s="1">
        <v>5.2262997627258301</v>
      </c>
      <c r="M319" s="1">
        <v>9.8805599212646484</v>
      </c>
      <c r="N319" s="1">
        <v>60</v>
      </c>
      <c r="O319" s="1">
        <v>0</v>
      </c>
      <c r="P319" s="1">
        <v>38.75</v>
      </c>
      <c r="Q319" s="1">
        <v>2137</v>
      </c>
      <c r="R319" s="1">
        <v>20</v>
      </c>
      <c r="S319" s="1">
        <v>2.2599999999999998</v>
      </c>
      <c r="T319" s="1">
        <v>24.442746929999998</v>
      </c>
      <c r="U319" s="1">
        <v>10.808</v>
      </c>
      <c r="V319" s="1">
        <v>1.0942507982254028</v>
      </c>
      <c r="W319" s="1">
        <v>515</v>
      </c>
      <c r="X319" s="1">
        <v>3652</v>
      </c>
      <c r="Y319" s="1">
        <v>14</v>
      </c>
      <c r="Z319" s="1">
        <v>322.35718114602588</v>
      </c>
      <c r="AA319" s="1">
        <v>27.719000000000001</v>
      </c>
      <c r="AB319">
        <f t="shared" si="24"/>
        <v>74.317255312240704</v>
      </c>
      <c r="AC319">
        <f t="shared" si="29"/>
        <v>18.132896583996256</v>
      </c>
      <c r="AD319">
        <f t="shared" si="25"/>
        <v>6.5167807103290974E-3</v>
      </c>
      <c r="AE319">
        <f t="shared" si="26"/>
        <v>0.44444444444444442</v>
      </c>
      <c r="AF319">
        <f t="shared" si="27"/>
        <v>0.36608224123482741</v>
      </c>
      <c r="AG319">
        <f t="shared" si="28"/>
        <v>4.6108474918200795</v>
      </c>
    </row>
    <row r="320" spans="1:33" x14ac:dyDescent="0.2">
      <c r="A320" t="s">
        <v>404</v>
      </c>
      <c r="B320" s="2" t="s">
        <v>368</v>
      </c>
      <c r="C320">
        <v>14</v>
      </c>
      <c r="D320" t="s">
        <v>318</v>
      </c>
      <c r="E320">
        <v>14202</v>
      </c>
      <c r="F320" t="s">
        <v>379</v>
      </c>
      <c r="G320">
        <v>3</v>
      </c>
      <c r="H320">
        <v>76</v>
      </c>
      <c r="I320" s="1">
        <v>8.2774696350097656</v>
      </c>
      <c r="J320" s="1">
        <v>58.747299194335938</v>
      </c>
      <c r="K320" s="1">
        <v>37.581001281738281</v>
      </c>
      <c r="L320" s="1">
        <v>3.6717002391815186</v>
      </c>
      <c r="M320" s="1">
        <v>5.6847500801086426</v>
      </c>
      <c r="N320" s="1">
        <v>12</v>
      </c>
      <c r="O320" s="1">
        <v>1</v>
      </c>
      <c r="P320" s="1">
        <v>15.801</v>
      </c>
      <c r="Q320" s="1">
        <v>2121</v>
      </c>
      <c r="R320" s="1">
        <v>25</v>
      </c>
      <c r="S320" s="1">
        <v>0.7</v>
      </c>
      <c r="T320" s="1">
        <v>1.3958131899999999</v>
      </c>
      <c r="U320" s="1">
        <v>2.165</v>
      </c>
      <c r="V320" s="1">
        <v>0.23943696916103363</v>
      </c>
      <c r="W320" s="1">
        <v>193</v>
      </c>
      <c r="X320" s="1">
        <v>1035</v>
      </c>
      <c r="Y320" s="1">
        <v>6</v>
      </c>
      <c r="Z320" s="1">
        <v>239.66255555555557</v>
      </c>
      <c r="AA320" s="1">
        <v>10.632999999999999</v>
      </c>
      <c r="AB320">
        <f t="shared" si="24"/>
        <v>71.47559484623342</v>
      </c>
      <c r="AC320">
        <f t="shared" si="29"/>
        <v>7.4497878359264496</v>
      </c>
      <c r="AD320">
        <f t="shared" si="25"/>
        <v>1.3033561420658195E-3</v>
      </c>
      <c r="AE320">
        <f t="shared" si="26"/>
        <v>0.55555555555555558</v>
      </c>
      <c r="AF320">
        <f t="shared" si="27"/>
        <v>0.29113594890449096</v>
      </c>
      <c r="AG320">
        <f t="shared" si="28"/>
        <v>5.0744211577013187</v>
      </c>
    </row>
    <row r="321" spans="1:33" x14ac:dyDescent="0.2">
      <c r="A321" t="s">
        <v>404</v>
      </c>
      <c r="B321" s="2" t="s">
        <v>368</v>
      </c>
      <c r="C321">
        <v>14</v>
      </c>
      <c r="D321" t="s">
        <v>319</v>
      </c>
      <c r="E321">
        <v>14203</v>
      </c>
      <c r="F321" t="s">
        <v>379</v>
      </c>
      <c r="G321">
        <v>2</v>
      </c>
      <c r="H321">
        <v>54</v>
      </c>
      <c r="I321" s="1">
        <v>8.6635904312133789</v>
      </c>
      <c r="J321" s="1">
        <v>57.933597564697266</v>
      </c>
      <c r="K321" s="1">
        <v>36.531402587890625</v>
      </c>
      <c r="L321" s="1">
        <v>5.535099983215332</v>
      </c>
      <c r="M321" s="1">
        <v>12.720219612121582</v>
      </c>
      <c r="N321" s="1">
        <v>6</v>
      </c>
      <c r="O321" s="1">
        <v>0</v>
      </c>
      <c r="P321" s="1">
        <v>9.4619999999999997</v>
      </c>
      <c r="Q321" s="1">
        <v>1763</v>
      </c>
      <c r="R321" s="1">
        <v>21</v>
      </c>
      <c r="S321" s="1">
        <v>0.41199999999999998</v>
      </c>
      <c r="T321" s="1">
        <v>1.6671477299999999</v>
      </c>
      <c r="U321" s="1">
        <v>1.0940000000000001</v>
      </c>
      <c r="V321" s="1">
        <v>0.15391181409358978</v>
      </c>
      <c r="W321" s="1">
        <v>96</v>
      </c>
      <c r="X321" s="1">
        <v>501</v>
      </c>
      <c r="Y321" s="1">
        <v>2</v>
      </c>
      <c r="Z321" s="1">
        <v>338.23235</v>
      </c>
      <c r="AA321" s="1">
        <v>6.5339999999999998</v>
      </c>
      <c r="AB321">
        <f t="shared" si="24"/>
        <v>82.644628099173559</v>
      </c>
      <c r="AC321">
        <f t="shared" si="29"/>
        <v>5.3669880884855363</v>
      </c>
      <c r="AD321">
        <f t="shared" si="25"/>
        <v>6.5167807103290974E-4</v>
      </c>
      <c r="AE321">
        <f t="shared" si="26"/>
        <v>0.46666666666666667</v>
      </c>
      <c r="AF321">
        <f t="shared" si="27"/>
        <v>0.32773060177762137</v>
      </c>
      <c r="AG321">
        <f t="shared" si="28"/>
        <v>4.9973024710838141</v>
      </c>
    </row>
    <row r="322" spans="1:33" x14ac:dyDescent="0.2">
      <c r="A322" t="s">
        <v>404</v>
      </c>
      <c r="B322" s="2" t="s">
        <v>368</v>
      </c>
      <c r="C322">
        <v>14</v>
      </c>
      <c r="D322" t="s">
        <v>320</v>
      </c>
      <c r="E322">
        <v>14204</v>
      </c>
      <c r="F322" t="s">
        <v>379</v>
      </c>
      <c r="G322">
        <v>4</v>
      </c>
      <c r="H322">
        <v>211</v>
      </c>
      <c r="I322" s="1">
        <v>8.9118499755859375</v>
      </c>
      <c r="J322" s="1">
        <v>55.439197540283203</v>
      </c>
      <c r="K322" s="1">
        <v>38.678501129150391</v>
      </c>
      <c r="L322" s="1">
        <v>5.8824000358581543</v>
      </c>
      <c r="M322" s="1">
        <v>9.1249799728393555</v>
      </c>
      <c r="N322" s="1">
        <v>104</v>
      </c>
      <c r="O322" s="1">
        <v>1</v>
      </c>
      <c r="P322" s="1">
        <v>31.286999999999999</v>
      </c>
      <c r="Q322" s="1">
        <v>2212</v>
      </c>
      <c r="R322" s="1">
        <v>21</v>
      </c>
      <c r="S322" s="1">
        <v>1.9219999999999999</v>
      </c>
      <c r="T322" s="1">
        <v>4.6675442399999998</v>
      </c>
      <c r="U322" s="1">
        <v>5.024</v>
      </c>
      <c r="V322" s="1">
        <v>0.49466830492019653</v>
      </c>
      <c r="W322" s="1">
        <v>321</v>
      </c>
      <c r="X322" s="1">
        <v>1992</v>
      </c>
      <c r="Y322" s="1">
        <v>8</v>
      </c>
      <c r="Z322" s="1">
        <v>327.3195024390244</v>
      </c>
      <c r="AA322" s="1">
        <v>21.794</v>
      </c>
      <c r="AB322">
        <f t="shared" ref="AB322:AB325" si="30">(H322/(AA322*1000))*10000</f>
        <v>96.815637331375598</v>
      </c>
      <c r="AC322">
        <f t="shared" si="29"/>
        <v>14.144213381555154</v>
      </c>
      <c r="AD322">
        <f t="shared" si="25"/>
        <v>1.1295753231237103E-2</v>
      </c>
      <c r="AE322">
        <f t="shared" si="26"/>
        <v>0.46666666666666667</v>
      </c>
      <c r="AF322">
        <f t="shared" si="27"/>
        <v>0.35125943508077379</v>
      </c>
      <c r="AG322">
        <f t="shared" si="28"/>
        <v>4.7608953572540145</v>
      </c>
    </row>
    <row r="323" spans="1:33" x14ac:dyDescent="0.2">
      <c r="A323" t="s">
        <v>400</v>
      </c>
      <c r="B323" s="2" t="s">
        <v>321</v>
      </c>
      <c r="C323">
        <v>15</v>
      </c>
      <c r="D323" t="s">
        <v>321</v>
      </c>
      <c r="E323">
        <v>15101</v>
      </c>
      <c r="F323" t="s">
        <v>380</v>
      </c>
      <c r="G323">
        <v>5</v>
      </c>
      <c r="H323">
        <v>1228</v>
      </c>
      <c r="I323" s="1">
        <v>10.954000473022461</v>
      </c>
      <c r="J323" s="1">
        <v>38.757198333740234</v>
      </c>
      <c r="K323" s="1">
        <v>52.812301635742188</v>
      </c>
      <c r="L323" s="1">
        <v>8.4305000305175781</v>
      </c>
      <c r="M323" s="1">
        <v>11.463589668273926</v>
      </c>
      <c r="N323" s="1">
        <v>1260</v>
      </c>
      <c r="O323" s="1">
        <v>9</v>
      </c>
      <c r="P323" s="1">
        <v>179.005</v>
      </c>
      <c r="Q323" s="1">
        <v>4799</v>
      </c>
      <c r="R323" s="1">
        <v>13</v>
      </c>
      <c r="S323" s="1">
        <v>13.742000000000001</v>
      </c>
      <c r="T323" s="1">
        <v>50.219791729999997</v>
      </c>
      <c r="U323" s="1">
        <v>49.866</v>
      </c>
      <c r="V323" s="1">
        <v>5.2855105400085449</v>
      </c>
      <c r="W323" s="1">
        <v>2510</v>
      </c>
      <c r="X323" s="1">
        <v>15518</v>
      </c>
      <c r="Y323" s="1">
        <v>37</v>
      </c>
      <c r="Z323" s="1">
        <v>406.60720258327666</v>
      </c>
      <c r="AA323" s="1">
        <v>125.66800000000001</v>
      </c>
      <c r="AB323">
        <f t="shared" si="30"/>
        <v>97.71779609765413</v>
      </c>
      <c r="AC323">
        <f>((P323*1000)/Q323)</f>
        <v>37.300479266513854</v>
      </c>
      <c r="AD323">
        <f t="shared" si="25"/>
        <v>0.13685239491691104</v>
      </c>
      <c r="AE323">
        <f t="shared" si="26"/>
        <v>0.28888888888888886</v>
      </c>
      <c r="AF323">
        <f t="shared" si="27"/>
        <v>0.54480453625934855</v>
      </c>
      <c r="AG323">
        <f t="shared" si="28"/>
        <v>3.1798565315924292</v>
      </c>
    </row>
    <row r="324" spans="1:33" x14ac:dyDescent="0.2">
      <c r="A324" t="s">
        <v>400</v>
      </c>
      <c r="B324" s="2" t="s">
        <v>321</v>
      </c>
      <c r="C324">
        <v>15</v>
      </c>
      <c r="D324" t="s">
        <v>322</v>
      </c>
      <c r="E324">
        <v>15102</v>
      </c>
      <c r="F324" t="s">
        <v>379</v>
      </c>
      <c r="G324">
        <v>1</v>
      </c>
      <c r="H324">
        <v>10</v>
      </c>
      <c r="I324" s="1">
        <v>8.0612201690673828</v>
      </c>
      <c r="J324" s="1">
        <v>59.677398681640625</v>
      </c>
      <c r="K324" s="1">
        <v>40.322597503662109</v>
      </c>
      <c r="L324" s="1">
        <v>0</v>
      </c>
      <c r="M324" s="1">
        <v>2.857140064239502</v>
      </c>
      <c r="N324" s="1">
        <v>0</v>
      </c>
      <c r="O324" s="1">
        <v>0</v>
      </c>
      <c r="P324" s="1">
        <v>1.6859999999999999</v>
      </c>
      <c r="Q324" s="1">
        <v>3927</v>
      </c>
      <c r="R324" s="1">
        <v>8</v>
      </c>
      <c r="S324" s="1">
        <v>7.0999999999999994E-2</v>
      </c>
      <c r="T324" s="1">
        <v>1.36481E-2</v>
      </c>
      <c r="U324" s="1">
        <v>0.114</v>
      </c>
      <c r="V324" s="1">
        <v>2.375008724629879E-2</v>
      </c>
      <c r="W324" s="1">
        <v>12</v>
      </c>
      <c r="X324" s="1">
        <v>17</v>
      </c>
      <c r="Y324" s="1">
        <v>1</v>
      </c>
      <c r="Z324" s="1">
        <v>339.49403124999998</v>
      </c>
      <c r="AA324" s="1">
        <v>1.244</v>
      </c>
      <c r="AB324">
        <f t="shared" si="30"/>
        <v>80.385852090032145</v>
      </c>
      <c r="AC324">
        <f>((P324*1000)/Q324)</f>
        <v>0.42933537051184112</v>
      </c>
      <c r="AD324">
        <f t="shared" si="25"/>
        <v>0</v>
      </c>
      <c r="AE324">
        <f t="shared" si="26"/>
        <v>0.17777777777777778</v>
      </c>
      <c r="AF324">
        <f t="shared" si="27"/>
        <v>0.27064087529548425</v>
      </c>
      <c r="AG324">
        <f t="shared" si="28"/>
        <v>5.1625714676821435</v>
      </c>
    </row>
    <row r="325" spans="1:33" x14ac:dyDescent="0.2">
      <c r="A325" t="s">
        <v>400</v>
      </c>
      <c r="B325" s="2" t="s">
        <v>321</v>
      </c>
      <c r="C325">
        <v>15</v>
      </c>
      <c r="D325" t="s">
        <v>323</v>
      </c>
      <c r="E325">
        <v>15201</v>
      </c>
      <c r="F325" t="s">
        <v>379</v>
      </c>
      <c r="G325">
        <v>1</v>
      </c>
      <c r="H325">
        <v>9</v>
      </c>
      <c r="I325" s="1">
        <v>7.9113898277282715</v>
      </c>
      <c r="J325" s="1">
        <v>66.393402099609375</v>
      </c>
      <c r="K325" s="1">
        <v>29.508199691772461</v>
      </c>
      <c r="L325" s="1">
        <v>4.0984001159667969</v>
      </c>
      <c r="M325" s="1">
        <v>5.6074800491333008</v>
      </c>
      <c r="N325" s="1">
        <v>0</v>
      </c>
      <c r="O325" s="1">
        <v>0</v>
      </c>
      <c r="P325" s="1">
        <v>1.2709999999999999</v>
      </c>
      <c r="Q325" s="1">
        <v>5903</v>
      </c>
      <c r="R325" s="1">
        <v>30</v>
      </c>
      <c r="S325" s="1">
        <v>0.112</v>
      </c>
      <c r="T325" s="1">
        <v>7.2626820000000009E-2</v>
      </c>
      <c r="U325" s="1">
        <v>0.24299999999999999</v>
      </c>
      <c r="V325" s="1">
        <v>4.3786760419607162E-2</v>
      </c>
      <c r="W325" s="1">
        <v>31</v>
      </c>
      <c r="X325" s="1">
        <v>47</v>
      </c>
      <c r="Y325" s="1">
        <v>1</v>
      </c>
      <c r="Z325" s="1">
        <v>335.48565000000002</v>
      </c>
      <c r="AA325" s="1">
        <v>0.94799999999999995</v>
      </c>
      <c r="AB325">
        <f t="shared" si="30"/>
        <v>94.936708860759495</v>
      </c>
      <c r="AC325">
        <f>((P325*1000)/Q325)</f>
        <v>0.21531424699305438</v>
      </c>
      <c r="AD325">
        <f t="shared" si="25"/>
        <v>0</v>
      </c>
      <c r="AE325">
        <f t="shared" si="26"/>
        <v>0.66666666666666663</v>
      </c>
      <c r="AF325">
        <f t="shared" si="27"/>
        <v>0.25644068358067157</v>
      </c>
      <c r="AG325">
        <f t="shared" si="28"/>
        <v>5.7990816380530807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8" sqref="C8"/>
    </sheetView>
  </sheetViews>
  <sheetFormatPr baseColWidth="10" defaultRowHeight="15" x14ac:dyDescent="0.2"/>
  <cols>
    <col min="1" max="1" width="20.33203125" bestFit="1" customWidth="1"/>
  </cols>
  <sheetData>
    <row r="1" spans="1:2" x14ac:dyDescent="0.2">
      <c r="A1" s="6" t="s">
        <v>431</v>
      </c>
      <c r="B1" s="6"/>
    </row>
    <row r="2" spans="1:2" x14ac:dyDescent="0.2">
      <c r="A2" s="4"/>
      <c r="B2" s="4"/>
    </row>
    <row r="3" spans="1:2" x14ac:dyDescent="0.2">
      <c r="A3" s="4" t="s">
        <v>382</v>
      </c>
      <c r="B3" s="4">
        <v>282.68827160493828</v>
      </c>
    </row>
    <row r="4" spans="1:2" x14ac:dyDescent="0.2">
      <c r="A4" s="4" t="s">
        <v>383</v>
      </c>
      <c r="B4" s="4">
        <v>30.959520838432738</v>
      </c>
    </row>
    <row r="5" spans="1:2" x14ac:dyDescent="0.2">
      <c r="A5" s="4" t="s">
        <v>384</v>
      </c>
      <c r="B5" s="4">
        <v>100</v>
      </c>
    </row>
    <row r="6" spans="1:2" x14ac:dyDescent="0.2">
      <c r="A6" s="4" t="s">
        <v>385</v>
      </c>
      <c r="B6" s="4">
        <v>25</v>
      </c>
    </row>
    <row r="7" spans="1:2" x14ac:dyDescent="0.2">
      <c r="A7" s="4" t="s">
        <v>386</v>
      </c>
      <c r="B7" s="4">
        <v>557.27137509178931</v>
      </c>
    </row>
    <row r="8" spans="1:2" x14ac:dyDescent="0.2">
      <c r="A8" s="4" t="s">
        <v>387</v>
      </c>
      <c r="B8" s="4">
        <v>310551.38549669378</v>
      </c>
    </row>
    <row r="9" spans="1:2" x14ac:dyDescent="0.2">
      <c r="A9" s="4" t="s">
        <v>388</v>
      </c>
      <c r="B9" s="4">
        <v>38.692624665963187</v>
      </c>
    </row>
    <row r="10" spans="1:2" x14ac:dyDescent="0.2">
      <c r="A10" s="4" t="s">
        <v>389</v>
      </c>
      <c r="B10" s="4">
        <v>5.4040119486857545</v>
      </c>
    </row>
    <row r="11" spans="1:2" x14ac:dyDescent="0.2">
      <c r="A11" s="4" t="s">
        <v>390</v>
      </c>
      <c r="B11" s="4">
        <v>5249</v>
      </c>
    </row>
    <row r="12" spans="1:2" x14ac:dyDescent="0.2">
      <c r="A12" s="4" t="s">
        <v>391</v>
      </c>
      <c r="B12" s="4">
        <v>8</v>
      </c>
    </row>
    <row r="13" spans="1:2" x14ac:dyDescent="0.2">
      <c r="A13" s="4" t="s">
        <v>392</v>
      </c>
      <c r="B13" s="4">
        <v>5257</v>
      </c>
    </row>
    <row r="14" spans="1:2" x14ac:dyDescent="0.2">
      <c r="A14" s="4" t="s">
        <v>393</v>
      </c>
      <c r="B14" s="4">
        <v>91591</v>
      </c>
    </row>
    <row r="15" spans="1:2" x14ac:dyDescent="0.2">
      <c r="A15" s="4" t="s">
        <v>394</v>
      </c>
      <c r="B15" s="4">
        <v>324</v>
      </c>
    </row>
    <row r="16" spans="1:2" ht="16" thickBot="1" x14ac:dyDescent="0.25">
      <c r="A16" s="5" t="s">
        <v>430</v>
      </c>
      <c r="B16" s="5">
        <v>60.907767731340314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2" sqref="B22"/>
    </sheetView>
  </sheetViews>
  <sheetFormatPr baseColWidth="10" defaultColWidth="10.6640625" defaultRowHeight="15" x14ac:dyDescent="0.2"/>
  <cols>
    <col min="1" max="1" width="15.83203125" bestFit="1" customWidth="1"/>
    <col min="2" max="2" width="130.6640625" bestFit="1" customWidth="1"/>
  </cols>
  <sheetData>
    <row r="1" spans="1:2" x14ac:dyDescent="0.2">
      <c r="A1" t="s">
        <v>415</v>
      </c>
      <c r="B1" t="s">
        <v>416</v>
      </c>
    </row>
    <row r="2" spans="1:2" x14ac:dyDescent="0.2">
      <c r="A2" s="2" t="s">
        <v>0</v>
      </c>
      <c r="B2" t="s">
        <v>372</v>
      </c>
    </row>
    <row r="3" spans="1:2" x14ac:dyDescent="0.2">
      <c r="A3" s="2" t="s">
        <v>358</v>
      </c>
      <c r="B3" t="s">
        <v>336</v>
      </c>
    </row>
    <row r="4" spans="1:2" x14ac:dyDescent="0.2">
      <c r="A4" t="s">
        <v>1</v>
      </c>
      <c r="B4" t="s">
        <v>373</v>
      </c>
    </row>
    <row r="5" spans="1:2" x14ac:dyDescent="0.2">
      <c r="A5" t="s">
        <v>412</v>
      </c>
      <c r="B5" t="s">
        <v>337</v>
      </c>
    </row>
    <row r="6" spans="1:2" x14ac:dyDescent="0.2">
      <c r="A6" t="s">
        <v>378</v>
      </c>
      <c r="B6" t="s">
        <v>381</v>
      </c>
    </row>
    <row r="7" spans="1:2" x14ac:dyDescent="0.2">
      <c r="A7" t="s">
        <v>413</v>
      </c>
      <c r="B7" t="s">
        <v>417</v>
      </c>
    </row>
    <row r="8" spans="1:2" x14ac:dyDescent="0.2">
      <c r="A8" t="s">
        <v>345</v>
      </c>
      <c r="B8" t="s">
        <v>374</v>
      </c>
    </row>
    <row r="9" spans="1:2" x14ac:dyDescent="0.2">
      <c r="A9" t="s">
        <v>324</v>
      </c>
      <c r="B9" t="s">
        <v>338</v>
      </c>
    </row>
    <row r="10" spans="1:2" x14ac:dyDescent="0.2">
      <c r="A10" t="s">
        <v>332</v>
      </c>
      <c r="B10" t="s">
        <v>340</v>
      </c>
    </row>
    <row r="11" spans="1:2" x14ac:dyDescent="0.2">
      <c r="A11" t="s">
        <v>333</v>
      </c>
      <c r="B11" t="s">
        <v>339</v>
      </c>
    </row>
    <row r="12" spans="1:2" x14ac:dyDescent="0.2">
      <c r="A12" t="s">
        <v>334</v>
      </c>
      <c r="B12" t="s">
        <v>341</v>
      </c>
    </row>
    <row r="13" spans="1:2" x14ac:dyDescent="0.2">
      <c r="A13" t="s">
        <v>335</v>
      </c>
      <c r="B13" t="s">
        <v>342</v>
      </c>
    </row>
    <row r="14" spans="1:2" x14ac:dyDescent="0.2">
      <c r="A14" t="s">
        <v>330</v>
      </c>
      <c r="B14" t="s">
        <v>343</v>
      </c>
    </row>
    <row r="15" spans="1:2" x14ac:dyDescent="0.2">
      <c r="A15" t="s">
        <v>331</v>
      </c>
      <c r="B15" t="s">
        <v>344</v>
      </c>
    </row>
    <row r="16" spans="1:2" x14ac:dyDescent="0.2">
      <c r="A16" t="s">
        <v>370</v>
      </c>
      <c r="B16" t="s">
        <v>375</v>
      </c>
    </row>
    <row r="17" spans="1:2" x14ac:dyDescent="0.2">
      <c r="A17" t="s">
        <v>414</v>
      </c>
      <c r="B17" t="s">
        <v>418</v>
      </c>
    </row>
    <row r="18" spans="1:2" x14ac:dyDescent="0.2">
      <c r="A18" t="s">
        <v>407</v>
      </c>
      <c r="B18" t="s">
        <v>346</v>
      </c>
    </row>
    <row r="19" spans="1:2" x14ac:dyDescent="0.2">
      <c r="A19" t="s">
        <v>325</v>
      </c>
      <c r="B19" t="s">
        <v>347</v>
      </c>
    </row>
    <row r="20" spans="1:2" x14ac:dyDescent="0.2">
      <c r="A20" t="s">
        <v>326</v>
      </c>
      <c r="B20" t="s">
        <v>348</v>
      </c>
    </row>
    <row r="21" spans="1:2" x14ac:dyDescent="0.2">
      <c r="A21" t="s">
        <v>327</v>
      </c>
      <c r="B21" t="s">
        <v>349</v>
      </c>
    </row>
    <row r="22" spans="1:2" x14ac:dyDescent="0.2">
      <c r="A22" t="s">
        <v>328</v>
      </c>
      <c r="B22" t="s">
        <v>350</v>
      </c>
    </row>
    <row r="23" spans="1:2" x14ac:dyDescent="0.2">
      <c r="A23" t="s">
        <v>351</v>
      </c>
      <c r="B23" t="s">
        <v>353</v>
      </c>
    </row>
    <row r="24" spans="1:2" x14ac:dyDescent="0.2">
      <c r="A24" t="s">
        <v>352</v>
      </c>
      <c r="B24" t="s">
        <v>354</v>
      </c>
    </row>
    <row r="25" spans="1:2" x14ac:dyDescent="0.2">
      <c r="A25" t="s">
        <v>329</v>
      </c>
      <c r="B25" t="s">
        <v>355</v>
      </c>
    </row>
    <row r="26" spans="1:2" x14ac:dyDescent="0.2">
      <c r="A26" t="s">
        <v>356</v>
      </c>
      <c r="B26" t="s">
        <v>357</v>
      </c>
    </row>
    <row r="27" spans="1:2" x14ac:dyDescent="0.2">
      <c r="A27" t="s">
        <v>369</v>
      </c>
      <c r="B27" t="s">
        <v>376</v>
      </c>
    </row>
    <row r="28" spans="1:2" x14ac:dyDescent="0.2">
      <c r="A28" s="2" t="s">
        <v>371</v>
      </c>
      <c r="B28" t="s">
        <v>377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>
      <selection activeCell="F28" sqref="F28"/>
    </sheetView>
  </sheetViews>
  <sheetFormatPr baseColWidth="10" defaultRowHeight="15" x14ac:dyDescent="0.2"/>
  <cols>
    <col min="1" max="1" width="13.33203125" bestFit="1" customWidth="1"/>
    <col min="2" max="2" width="48.6640625" customWidth="1"/>
    <col min="5" max="5" width="21.33203125" bestFit="1" customWidth="1"/>
    <col min="6" max="6" width="29" customWidth="1"/>
  </cols>
  <sheetData>
    <row r="2" spans="1:6" ht="30" x14ac:dyDescent="0.2">
      <c r="B2" s="11" t="s">
        <v>420</v>
      </c>
    </row>
    <row r="3" spans="1:6" x14ac:dyDescent="0.2">
      <c r="B3" t="s">
        <v>330</v>
      </c>
    </row>
    <row r="4" spans="1:6" x14ac:dyDescent="0.2">
      <c r="B4" t="s">
        <v>421</v>
      </c>
    </row>
    <row r="5" spans="1:6" x14ac:dyDescent="0.2">
      <c r="B5" t="s">
        <v>422</v>
      </c>
    </row>
    <row r="6" spans="1:6" x14ac:dyDescent="0.2">
      <c r="B6" t="s">
        <v>423</v>
      </c>
    </row>
    <row r="8" spans="1:6" ht="45" x14ac:dyDescent="0.2">
      <c r="A8" s="12" t="s">
        <v>424</v>
      </c>
      <c r="B8" s="11" t="s">
        <v>425</v>
      </c>
    </row>
    <row r="10" spans="1:6" ht="16" thickBot="1" x14ac:dyDescent="0.25"/>
    <row r="11" spans="1:6" x14ac:dyDescent="0.2">
      <c r="B11" s="6" t="s">
        <v>324</v>
      </c>
      <c r="C11" s="6"/>
      <c r="E11" s="6" t="s">
        <v>419</v>
      </c>
      <c r="F11" s="6"/>
    </row>
    <row r="12" spans="1:6" x14ac:dyDescent="0.2">
      <c r="B12" s="4"/>
      <c r="C12" s="4"/>
      <c r="E12" s="4"/>
      <c r="F12" s="4"/>
    </row>
    <row r="13" spans="1:6" x14ac:dyDescent="0.2">
      <c r="B13" s="4" t="s">
        <v>382</v>
      </c>
      <c r="C13" s="4">
        <v>9.3493449305310659</v>
      </c>
      <c r="E13" s="4" t="s">
        <v>382</v>
      </c>
      <c r="F13" s="4">
        <v>836.96621047527731</v>
      </c>
    </row>
    <row r="14" spans="1:6" x14ac:dyDescent="0.2">
      <c r="B14" s="4" t="s">
        <v>383</v>
      </c>
      <c r="C14" s="4">
        <v>7.2530055372745289E-2</v>
      </c>
      <c r="E14" s="4" t="s">
        <v>383</v>
      </c>
      <c r="F14" s="4">
        <v>134.8559845997587</v>
      </c>
    </row>
    <row r="15" spans="1:6" x14ac:dyDescent="0.2">
      <c r="B15" s="4" t="s">
        <v>384</v>
      </c>
      <c r="C15" s="4">
        <v>9.1756448745727539</v>
      </c>
      <c r="E15" s="4" t="s">
        <v>384</v>
      </c>
      <c r="F15" s="4">
        <v>30.406917140896425</v>
      </c>
    </row>
    <row r="16" spans="1:6" x14ac:dyDescent="0.2">
      <c r="B16" s="4" t="s">
        <v>385</v>
      </c>
      <c r="C16" s="4" t="e">
        <v>#N/A</v>
      </c>
      <c r="E16" s="4" t="s">
        <v>385</v>
      </c>
      <c r="F16" s="4" t="e">
        <v>#N/A</v>
      </c>
    </row>
    <row r="17" spans="2:6" x14ac:dyDescent="0.2">
      <c r="B17" s="4" t="s">
        <v>386</v>
      </c>
      <c r="C17" s="4">
        <v>1.3055409967094151</v>
      </c>
      <c r="E17" s="4" t="s">
        <v>386</v>
      </c>
      <c r="F17" s="4">
        <v>2427.4077227956568</v>
      </c>
    </row>
    <row r="18" spans="2:6" x14ac:dyDescent="0.2">
      <c r="B18" s="4" t="s">
        <v>387</v>
      </c>
      <c r="C18" s="4">
        <v>1.7044372940890133</v>
      </c>
      <c r="E18" s="4" t="s">
        <v>387</v>
      </c>
      <c r="F18" s="4">
        <v>5892308.2526879972</v>
      </c>
    </row>
    <row r="19" spans="2:6" x14ac:dyDescent="0.2">
      <c r="B19" s="4" t="s">
        <v>388</v>
      </c>
      <c r="C19" s="4">
        <v>3.7512094694830762</v>
      </c>
      <c r="E19" s="4" t="s">
        <v>388</v>
      </c>
      <c r="F19" s="4">
        <v>11.793601166648326</v>
      </c>
    </row>
    <row r="20" spans="2:6" x14ac:dyDescent="0.2">
      <c r="B20" s="4" t="s">
        <v>389</v>
      </c>
      <c r="C20" s="4">
        <v>1.1904993059836537</v>
      </c>
      <c r="E20" s="4" t="s">
        <v>389</v>
      </c>
      <c r="F20" s="4">
        <v>3.4727694698502631</v>
      </c>
    </row>
    <row r="21" spans="2:6" x14ac:dyDescent="0.2">
      <c r="B21" s="4" t="s">
        <v>390</v>
      </c>
      <c r="C21" s="4">
        <v>10.551290035247803</v>
      </c>
      <c r="E21" s="4" t="s">
        <v>390</v>
      </c>
      <c r="F21" s="4">
        <v>14154.356114324437</v>
      </c>
    </row>
    <row r="22" spans="2:6" x14ac:dyDescent="0.2">
      <c r="B22" s="4" t="s">
        <v>391</v>
      </c>
      <c r="C22" s="4">
        <v>5.2056097984313965</v>
      </c>
      <c r="E22" s="4" t="s">
        <v>391</v>
      </c>
      <c r="F22" s="4">
        <v>0.21531424699305438</v>
      </c>
    </row>
    <row r="23" spans="2:6" x14ac:dyDescent="0.2">
      <c r="B23" s="4" t="s">
        <v>392</v>
      </c>
      <c r="C23" s="4">
        <v>15.756899833679199</v>
      </c>
      <c r="E23" s="4" t="s">
        <v>392</v>
      </c>
      <c r="F23" s="4">
        <v>14154.571428571429</v>
      </c>
    </row>
    <row r="24" spans="2:6" x14ac:dyDescent="0.2">
      <c r="B24" s="4" t="s">
        <v>393</v>
      </c>
      <c r="C24" s="4">
        <v>3029.1877574920654</v>
      </c>
      <c r="E24" s="4" t="s">
        <v>393</v>
      </c>
      <c r="F24" s="4">
        <v>271177.05219398986</v>
      </c>
    </row>
    <row r="25" spans="2:6" x14ac:dyDescent="0.2">
      <c r="B25" s="4" t="s">
        <v>394</v>
      </c>
      <c r="C25" s="4">
        <v>324</v>
      </c>
      <c r="E25" s="4" t="s">
        <v>394</v>
      </c>
      <c r="F25" s="4">
        <v>324</v>
      </c>
    </row>
    <row r="26" spans="2:6" ht="16" thickBot="1" x14ac:dyDescent="0.25">
      <c r="B26" s="5" t="s">
        <v>430</v>
      </c>
      <c r="C26" s="5">
        <v>0.14269096053645694</v>
      </c>
      <c r="E26" s="5" t="s">
        <v>430</v>
      </c>
      <c r="F26" s="5">
        <v>265.30698036472307</v>
      </c>
    </row>
    <row r="27" spans="2:6" ht="16" thickBot="1" x14ac:dyDescent="0.25"/>
    <row r="28" spans="2:6" x14ac:dyDescent="0.2">
      <c r="B28" s="6" t="s">
        <v>330</v>
      </c>
      <c r="C28" s="6"/>
      <c r="E28" s="6" t="s">
        <v>407</v>
      </c>
      <c r="F28" s="6"/>
    </row>
    <row r="29" spans="2:6" x14ac:dyDescent="0.2">
      <c r="B29" s="4"/>
      <c r="C29" s="4"/>
      <c r="E29" s="4"/>
      <c r="F29" s="4"/>
    </row>
    <row r="30" spans="2:6" x14ac:dyDescent="0.2">
      <c r="B30" s="4" t="s">
        <v>382</v>
      </c>
      <c r="C30" s="4">
        <v>468.04643962848297</v>
      </c>
      <c r="E30" s="4" t="s">
        <v>382</v>
      </c>
      <c r="F30" s="4">
        <v>17.317901234567902</v>
      </c>
    </row>
    <row r="31" spans="2:6" x14ac:dyDescent="0.2">
      <c r="B31" s="4" t="s">
        <v>383</v>
      </c>
      <c r="C31" s="4">
        <v>59.964798138423141</v>
      </c>
      <c r="E31" s="4" t="s">
        <v>383</v>
      </c>
      <c r="F31" s="4">
        <v>0.44281020677798966</v>
      </c>
    </row>
    <row r="32" spans="2:6" x14ac:dyDescent="0.2">
      <c r="B32" s="4" t="s">
        <v>384</v>
      </c>
      <c r="C32" s="4">
        <v>46</v>
      </c>
      <c r="E32" s="4" t="s">
        <v>384</v>
      </c>
      <c r="F32" s="4">
        <v>16</v>
      </c>
    </row>
    <row r="33" spans="2:6" x14ac:dyDescent="0.2">
      <c r="B33" s="4" t="s">
        <v>385</v>
      </c>
      <c r="C33" s="4">
        <v>2</v>
      </c>
      <c r="E33" s="4" t="s">
        <v>385</v>
      </c>
      <c r="F33" s="4">
        <v>16</v>
      </c>
    </row>
    <row r="34" spans="2:6" x14ac:dyDescent="0.2">
      <c r="B34" s="4" t="s">
        <v>386</v>
      </c>
      <c r="C34" s="4">
        <v>1077.6993904134551</v>
      </c>
      <c r="E34" s="4" t="s">
        <v>386</v>
      </c>
      <c r="F34" s="4">
        <v>7.9705837220038136</v>
      </c>
    </row>
    <row r="35" spans="2:6" x14ac:dyDescent="0.2">
      <c r="B35" s="4" t="s">
        <v>387</v>
      </c>
      <c r="C35" s="4">
        <v>1161435.9760975328</v>
      </c>
      <c r="E35" s="4" t="s">
        <v>387</v>
      </c>
      <c r="F35" s="4">
        <v>63.530204869472165</v>
      </c>
    </row>
    <row r="36" spans="2:6" x14ac:dyDescent="0.2">
      <c r="B36" s="4" t="s">
        <v>388</v>
      </c>
      <c r="C36" s="4">
        <v>21.887735148522601</v>
      </c>
      <c r="E36" s="4" t="s">
        <v>388</v>
      </c>
      <c r="F36" s="4">
        <v>-3.7851113302775907E-3</v>
      </c>
    </row>
    <row r="37" spans="2:6" x14ac:dyDescent="0.2">
      <c r="B37" s="4" t="s">
        <v>389</v>
      </c>
      <c r="C37" s="4">
        <v>4.0972482337201175</v>
      </c>
      <c r="E37" s="4" t="s">
        <v>389</v>
      </c>
      <c r="F37" s="4">
        <v>0.58714888338132998</v>
      </c>
    </row>
    <row r="38" spans="2:6" x14ac:dyDescent="0.2">
      <c r="B38" s="4" t="s">
        <v>390</v>
      </c>
      <c r="C38" s="4">
        <v>9207</v>
      </c>
      <c r="E38" s="4" t="s">
        <v>390</v>
      </c>
      <c r="F38" s="4">
        <v>45</v>
      </c>
    </row>
    <row r="39" spans="2:6" x14ac:dyDescent="0.2">
      <c r="B39" s="4" t="s">
        <v>391</v>
      </c>
      <c r="C39" s="4">
        <v>0</v>
      </c>
      <c r="E39" s="4" t="s">
        <v>391</v>
      </c>
      <c r="F39" s="4">
        <v>0</v>
      </c>
    </row>
    <row r="40" spans="2:6" x14ac:dyDescent="0.2">
      <c r="B40" s="4" t="s">
        <v>392</v>
      </c>
      <c r="C40" s="4">
        <v>9207</v>
      </c>
      <c r="E40" s="4" t="s">
        <v>392</v>
      </c>
      <c r="F40" s="4">
        <v>45</v>
      </c>
    </row>
    <row r="41" spans="2:6" x14ac:dyDescent="0.2">
      <c r="B41" s="4" t="s">
        <v>393</v>
      </c>
      <c r="C41" s="4">
        <v>151179</v>
      </c>
      <c r="E41" s="4" t="s">
        <v>393</v>
      </c>
      <c r="F41" s="4">
        <v>5611</v>
      </c>
    </row>
    <row r="42" spans="2:6" x14ac:dyDescent="0.2">
      <c r="B42" s="4" t="s">
        <v>394</v>
      </c>
      <c r="C42" s="4">
        <v>323</v>
      </c>
      <c r="E42" s="4" t="s">
        <v>394</v>
      </c>
      <c r="F42" s="4">
        <v>324</v>
      </c>
    </row>
    <row r="43" spans="2:6" ht="16" thickBot="1" x14ac:dyDescent="0.25">
      <c r="B43" s="5" t="s">
        <v>430</v>
      </c>
      <c r="C43" s="5">
        <v>117.97226043476824</v>
      </c>
      <c r="E43" s="5" t="s">
        <v>430</v>
      </c>
      <c r="F43" s="5">
        <v>0.87115628708373449</v>
      </c>
    </row>
  </sheetData>
  <pageMargins left="0.7" right="0.7" top="0.75" bottom="0.75" header="0.3" footer="0.3"/>
  <pageSetup paperSize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Hoja6</vt:lpstr>
      <vt:lpstr>Hoja7</vt:lpstr>
      <vt:lpstr>Hoja8</vt:lpstr>
      <vt:lpstr>datoscomu</vt:lpstr>
      <vt:lpstr>Hoja2</vt:lpstr>
      <vt:lpstr>descripcion</vt:lpstr>
      <vt:lpstr>1. analisis</vt:lpstr>
      <vt:lpstr>2. correlaciones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Andrés Castaño</cp:lastModifiedBy>
  <dcterms:created xsi:type="dcterms:W3CDTF">2015-09-02T22:46:42Z</dcterms:created>
  <dcterms:modified xsi:type="dcterms:W3CDTF">2016-04-09T15:40:04Z</dcterms:modified>
</cp:coreProperties>
</file>