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drés Jaramillo\Desktop\RepositoryReproducibleResults\Python_Code\CostCurves_CostCalculation\"/>
    </mc:Choice>
  </mc:AlternateContent>
  <xr:revisionPtr revIDLastSave="0" documentId="13_ncr:1_{6058A74C-1E6B-453B-B426-202B584031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A1" i="1"/>
  <c r="AQ8" i="1" l="1"/>
  <c r="AD2" i="1" s="1"/>
  <c r="AQ9" i="1"/>
  <c r="AQ10" i="1"/>
  <c r="AQ11" i="1"/>
  <c r="AQ12" i="1"/>
  <c r="AQ13" i="1"/>
  <c r="AD3" i="1" s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H8" i="1"/>
  <c r="U2" i="1" s="1"/>
  <c r="AI8" i="1"/>
  <c r="V2" i="1" s="1"/>
  <c r="AJ8" i="1"/>
  <c r="W3" i="1" s="1"/>
  <c r="AK8" i="1"/>
  <c r="X3" i="1" s="1"/>
  <c r="AL8" i="1"/>
  <c r="Y2" i="1" s="1"/>
  <c r="AM8" i="1"/>
  <c r="Z2" i="1" s="1"/>
  <c r="AN8" i="1"/>
  <c r="AA3" i="1" s="1"/>
  <c r="AO8" i="1"/>
  <c r="AB2" i="1" s="1"/>
  <c r="AP8" i="1"/>
  <c r="AC2" i="1" s="1"/>
  <c r="AH9" i="1"/>
  <c r="AI9" i="1"/>
  <c r="AJ9" i="1"/>
  <c r="AK9" i="1"/>
  <c r="AL9" i="1"/>
  <c r="AM9" i="1"/>
  <c r="AN9" i="1"/>
  <c r="AO9" i="1"/>
  <c r="AP9" i="1"/>
  <c r="AH10" i="1"/>
  <c r="U3" i="1" s="1"/>
  <c r="AI10" i="1"/>
  <c r="V3" i="1" s="1"/>
  <c r="AJ10" i="1"/>
  <c r="AK10" i="1"/>
  <c r="AL10" i="1"/>
  <c r="Y3" i="1" s="1"/>
  <c r="AM10" i="1"/>
  <c r="Z3" i="1" s="1"/>
  <c r="AN10" i="1"/>
  <c r="AO10" i="1"/>
  <c r="AP10" i="1"/>
  <c r="AC3" i="1" s="1"/>
  <c r="AH11" i="1"/>
  <c r="AI11" i="1"/>
  <c r="AJ11" i="1"/>
  <c r="AK11" i="1"/>
  <c r="AL11" i="1"/>
  <c r="AM11" i="1"/>
  <c r="AN11" i="1"/>
  <c r="AO11" i="1"/>
  <c r="AP11" i="1"/>
  <c r="AH12" i="1"/>
  <c r="AI12" i="1"/>
  <c r="AJ12" i="1"/>
  <c r="AK12" i="1"/>
  <c r="AL12" i="1"/>
  <c r="AM12" i="1"/>
  <c r="AN12" i="1"/>
  <c r="AO12" i="1"/>
  <c r="AP12" i="1"/>
  <c r="AH13" i="1"/>
  <c r="AI13" i="1"/>
  <c r="AJ13" i="1"/>
  <c r="AK13" i="1"/>
  <c r="AL13" i="1"/>
  <c r="AM13" i="1"/>
  <c r="AN13" i="1"/>
  <c r="AO13" i="1"/>
  <c r="AP13" i="1"/>
  <c r="AH14" i="1"/>
  <c r="AI14" i="1"/>
  <c r="AJ14" i="1"/>
  <c r="AK14" i="1"/>
  <c r="AL14" i="1"/>
  <c r="AM14" i="1"/>
  <c r="AN14" i="1"/>
  <c r="AO14" i="1"/>
  <c r="AP14" i="1"/>
  <c r="AH15" i="1"/>
  <c r="AI15" i="1"/>
  <c r="AJ15" i="1"/>
  <c r="AK15" i="1"/>
  <c r="AL15" i="1"/>
  <c r="AM15" i="1"/>
  <c r="AN15" i="1"/>
  <c r="AO15" i="1"/>
  <c r="AP15" i="1"/>
  <c r="AH16" i="1"/>
  <c r="AI16" i="1"/>
  <c r="AJ16" i="1"/>
  <c r="AK16" i="1"/>
  <c r="AL16" i="1"/>
  <c r="AM16" i="1"/>
  <c r="AN16" i="1"/>
  <c r="AO16" i="1"/>
  <c r="AP16" i="1"/>
  <c r="AH17" i="1"/>
  <c r="AI17" i="1"/>
  <c r="AJ17" i="1"/>
  <c r="AK17" i="1"/>
  <c r="AL17" i="1"/>
  <c r="AM17" i="1"/>
  <c r="AN17" i="1"/>
  <c r="AO17" i="1"/>
  <c r="AP17" i="1"/>
  <c r="AH18" i="1"/>
  <c r="AI18" i="1"/>
  <c r="AJ18" i="1"/>
  <c r="AK18" i="1"/>
  <c r="AL18" i="1"/>
  <c r="AM18" i="1"/>
  <c r="AN18" i="1"/>
  <c r="AO18" i="1"/>
  <c r="AP18" i="1"/>
  <c r="AH19" i="1"/>
  <c r="AI19" i="1"/>
  <c r="AJ19" i="1"/>
  <c r="AK19" i="1"/>
  <c r="AL19" i="1"/>
  <c r="AM19" i="1"/>
  <c r="AN19" i="1"/>
  <c r="AO19" i="1"/>
  <c r="AP19" i="1"/>
  <c r="AH20" i="1"/>
  <c r="AI20" i="1"/>
  <c r="AJ20" i="1"/>
  <c r="AK20" i="1"/>
  <c r="AL20" i="1"/>
  <c r="AM20" i="1"/>
  <c r="AN20" i="1"/>
  <c r="AO20" i="1"/>
  <c r="AP20" i="1"/>
  <c r="AH21" i="1"/>
  <c r="AI21" i="1"/>
  <c r="AJ21" i="1"/>
  <c r="AK21" i="1"/>
  <c r="AL21" i="1"/>
  <c r="AM21" i="1"/>
  <c r="AN21" i="1"/>
  <c r="AO21" i="1"/>
  <c r="AP21" i="1"/>
  <c r="AH22" i="1"/>
  <c r="AI22" i="1"/>
  <c r="AJ22" i="1"/>
  <c r="AK22" i="1"/>
  <c r="AL22" i="1"/>
  <c r="AM22" i="1"/>
  <c r="AN22" i="1"/>
  <c r="AO22" i="1"/>
  <c r="AP22" i="1"/>
  <c r="AH23" i="1"/>
  <c r="AI23" i="1"/>
  <c r="AJ23" i="1"/>
  <c r="AK23" i="1"/>
  <c r="AL23" i="1"/>
  <c r="AM23" i="1"/>
  <c r="AN23" i="1"/>
  <c r="AO23" i="1"/>
  <c r="AP23" i="1"/>
  <c r="AH24" i="1"/>
  <c r="AI24" i="1"/>
  <c r="AJ24" i="1"/>
  <c r="AK24" i="1"/>
  <c r="AL24" i="1"/>
  <c r="AM24" i="1"/>
  <c r="AN24" i="1"/>
  <c r="AO24" i="1"/>
  <c r="AP24" i="1"/>
  <c r="AH25" i="1"/>
  <c r="AI25" i="1"/>
  <c r="AJ25" i="1"/>
  <c r="AK25" i="1"/>
  <c r="AL25" i="1"/>
  <c r="AM25" i="1"/>
  <c r="AN25" i="1"/>
  <c r="AO25" i="1"/>
  <c r="AP25" i="1"/>
  <c r="AH26" i="1"/>
  <c r="AI26" i="1"/>
  <c r="AJ26" i="1"/>
  <c r="AK26" i="1"/>
  <c r="AL26" i="1"/>
  <c r="AM26" i="1"/>
  <c r="AN26" i="1"/>
  <c r="AO26" i="1"/>
  <c r="AP26" i="1"/>
  <c r="AH27" i="1"/>
  <c r="AI27" i="1"/>
  <c r="AJ27" i="1"/>
  <c r="AK27" i="1"/>
  <c r="AL27" i="1"/>
  <c r="AM27" i="1"/>
  <c r="AN27" i="1"/>
  <c r="AO27" i="1"/>
  <c r="AP27" i="1"/>
  <c r="AH28" i="1"/>
  <c r="AI28" i="1"/>
  <c r="AJ28" i="1"/>
  <c r="AK28" i="1"/>
  <c r="AL28" i="1"/>
  <c r="AM28" i="1"/>
  <c r="AN28" i="1"/>
  <c r="AO28" i="1"/>
  <c r="AP28" i="1"/>
  <c r="AH29" i="1"/>
  <c r="AI29" i="1"/>
  <c r="AJ29" i="1"/>
  <c r="AK29" i="1"/>
  <c r="AL29" i="1"/>
  <c r="AM29" i="1"/>
  <c r="AN29" i="1"/>
  <c r="AO29" i="1"/>
  <c r="AP29" i="1"/>
  <c r="AH30" i="1"/>
  <c r="AI30" i="1"/>
  <c r="AJ30" i="1"/>
  <c r="AK30" i="1"/>
  <c r="AL30" i="1"/>
  <c r="AM30" i="1"/>
  <c r="AN30" i="1"/>
  <c r="AO30" i="1"/>
  <c r="AP30" i="1"/>
  <c r="AH31" i="1"/>
  <c r="AI31" i="1"/>
  <c r="AJ31" i="1"/>
  <c r="AK31" i="1"/>
  <c r="AL31" i="1"/>
  <c r="AM31" i="1"/>
  <c r="AN31" i="1"/>
  <c r="AO31" i="1"/>
  <c r="AP31" i="1"/>
  <c r="AH32" i="1"/>
  <c r="AI32" i="1"/>
  <c r="AJ32" i="1"/>
  <c r="AK32" i="1"/>
  <c r="AL32" i="1"/>
  <c r="AM32" i="1"/>
  <c r="AN32" i="1"/>
  <c r="AO32" i="1"/>
  <c r="AP32" i="1"/>
  <c r="AH33" i="1"/>
  <c r="AI33" i="1"/>
  <c r="AJ33" i="1"/>
  <c r="AK33" i="1"/>
  <c r="AL33" i="1"/>
  <c r="AM33" i="1"/>
  <c r="AN33" i="1"/>
  <c r="AO33" i="1"/>
  <c r="AP33" i="1"/>
  <c r="AH34" i="1"/>
  <c r="AI34" i="1"/>
  <c r="AJ34" i="1"/>
  <c r="AK34" i="1"/>
  <c r="AL34" i="1"/>
  <c r="AM34" i="1"/>
  <c r="AN34" i="1"/>
  <c r="AO34" i="1"/>
  <c r="AP34" i="1"/>
  <c r="AH35" i="1"/>
  <c r="AI35" i="1"/>
  <c r="AJ35" i="1"/>
  <c r="AK35" i="1"/>
  <c r="AL35" i="1"/>
  <c r="AM35" i="1"/>
  <c r="AN35" i="1"/>
  <c r="AO35" i="1"/>
  <c r="AP35" i="1"/>
  <c r="AH36" i="1"/>
  <c r="AI36" i="1"/>
  <c r="AJ36" i="1"/>
  <c r="AK36" i="1"/>
  <c r="AL36" i="1"/>
  <c r="AM36" i="1"/>
  <c r="AN36" i="1"/>
  <c r="AO36" i="1"/>
  <c r="AP36" i="1"/>
  <c r="AH37" i="1"/>
  <c r="AI37" i="1"/>
  <c r="AJ37" i="1"/>
  <c r="AK37" i="1"/>
  <c r="AL37" i="1"/>
  <c r="AM37" i="1"/>
  <c r="AN37" i="1"/>
  <c r="AO37" i="1"/>
  <c r="AP37" i="1"/>
  <c r="AH38" i="1"/>
  <c r="AI38" i="1"/>
  <c r="AJ38" i="1"/>
  <c r="AK38" i="1"/>
  <c r="AL38" i="1"/>
  <c r="AM38" i="1"/>
  <c r="AN38" i="1"/>
  <c r="AO38" i="1"/>
  <c r="AP38" i="1"/>
  <c r="AH39" i="1"/>
  <c r="AI39" i="1"/>
  <c r="AJ39" i="1"/>
  <c r="AK39" i="1"/>
  <c r="AL39" i="1"/>
  <c r="AM39" i="1"/>
  <c r="AN39" i="1"/>
  <c r="AO39" i="1"/>
  <c r="AP39" i="1"/>
  <c r="AH40" i="1"/>
  <c r="AI40" i="1"/>
  <c r="AJ40" i="1"/>
  <c r="AK40" i="1"/>
  <c r="AL40" i="1"/>
  <c r="AM40" i="1"/>
  <c r="AN40" i="1"/>
  <c r="AO40" i="1"/>
  <c r="AP40" i="1"/>
  <c r="AH41" i="1"/>
  <c r="AI41" i="1"/>
  <c r="AJ41" i="1"/>
  <c r="AK41" i="1"/>
  <c r="AL41" i="1"/>
  <c r="AM41" i="1"/>
  <c r="AN41" i="1"/>
  <c r="AO41" i="1"/>
  <c r="AP41" i="1"/>
  <c r="AH42" i="1"/>
  <c r="AI42" i="1"/>
  <c r="AJ42" i="1"/>
  <c r="AK42" i="1"/>
  <c r="AL42" i="1"/>
  <c r="AM42" i="1"/>
  <c r="AN42" i="1"/>
  <c r="AO42" i="1"/>
  <c r="AP42" i="1"/>
  <c r="AH43" i="1"/>
  <c r="AI43" i="1"/>
  <c r="AJ43" i="1"/>
  <c r="AK43" i="1"/>
  <c r="AL43" i="1"/>
  <c r="AM43" i="1"/>
  <c r="AN43" i="1"/>
  <c r="AO43" i="1"/>
  <c r="AP43" i="1"/>
  <c r="AH44" i="1"/>
  <c r="AI44" i="1"/>
  <c r="AJ44" i="1"/>
  <c r="AK44" i="1"/>
  <c r="AL44" i="1"/>
  <c r="AM44" i="1"/>
  <c r="AN44" i="1"/>
  <c r="AO44" i="1"/>
  <c r="AP44" i="1"/>
  <c r="AH45" i="1"/>
  <c r="AI45" i="1"/>
  <c r="AJ45" i="1"/>
  <c r="AK45" i="1"/>
  <c r="AL45" i="1"/>
  <c r="AM45" i="1"/>
  <c r="AN45" i="1"/>
  <c r="AO45" i="1"/>
  <c r="AP45" i="1"/>
  <c r="AH46" i="1"/>
  <c r="AI46" i="1"/>
  <c r="AJ46" i="1"/>
  <c r="AK46" i="1"/>
  <c r="AL46" i="1"/>
  <c r="AM46" i="1"/>
  <c r="AN46" i="1"/>
  <c r="AO46" i="1"/>
  <c r="AP46" i="1"/>
  <c r="AH47" i="1"/>
  <c r="AI47" i="1"/>
  <c r="AJ47" i="1"/>
  <c r="AK47" i="1"/>
  <c r="AL47" i="1"/>
  <c r="AM47" i="1"/>
  <c r="AN47" i="1"/>
  <c r="AO47" i="1"/>
  <c r="AP47" i="1"/>
  <c r="AH48" i="1"/>
  <c r="AI48" i="1"/>
  <c r="AJ48" i="1"/>
  <c r="AK48" i="1"/>
  <c r="AL48" i="1"/>
  <c r="AM48" i="1"/>
  <c r="AN48" i="1"/>
  <c r="AO48" i="1"/>
  <c r="AP48" i="1"/>
  <c r="AH49" i="1"/>
  <c r="AI49" i="1"/>
  <c r="AJ49" i="1"/>
  <c r="AK49" i="1"/>
  <c r="AL49" i="1"/>
  <c r="AM49" i="1"/>
  <c r="AN49" i="1"/>
  <c r="AO49" i="1"/>
  <c r="AP49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8" i="1"/>
  <c r="T3" i="1" s="1"/>
  <c r="X2" i="1" l="1"/>
  <c r="W2" i="1"/>
  <c r="T2" i="1"/>
  <c r="AB3" i="1"/>
  <c r="AA2" i="1"/>
  <c r="X55" i="1"/>
  <c r="AD95" i="1"/>
  <c r="T95" i="1"/>
  <c r="T58" i="1"/>
  <c r="T54" i="1"/>
  <c r="U54" i="1"/>
  <c r="V54" i="1"/>
  <c r="W54" i="1"/>
  <c r="W49" i="1" s="1"/>
  <c r="X54" i="1"/>
  <c r="Y54" i="1"/>
  <c r="Z54" i="1"/>
  <c r="AA54" i="1"/>
  <c r="AA49" i="1" s="1"/>
  <c r="AB54" i="1"/>
  <c r="AC54" i="1"/>
  <c r="AD54" i="1"/>
  <c r="U55" i="1"/>
  <c r="V55" i="1"/>
  <c r="W55" i="1"/>
  <c r="Y55" i="1"/>
  <c r="Z55" i="1"/>
  <c r="AA55" i="1"/>
  <c r="AB55" i="1"/>
  <c r="AC55" i="1"/>
  <c r="AD55" i="1"/>
  <c r="U56" i="1"/>
  <c r="V56" i="1"/>
  <c r="W56" i="1"/>
  <c r="X56" i="1"/>
  <c r="X49" i="1" s="1"/>
  <c r="Y56" i="1"/>
  <c r="Z56" i="1"/>
  <c r="AA56" i="1"/>
  <c r="AB56" i="1"/>
  <c r="AC56" i="1"/>
  <c r="AD56" i="1"/>
  <c r="U57" i="1"/>
  <c r="V57" i="1"/>
  <c r="W57" i="1"/>
  <c r="X57" i="1"/>
  <c r="Y57" i="1"/>
  <c r="Z57" i="1"/>
  <c r="AA57" i="1"/>
  <c r="AB57" i="1"/>
  <c r="AC57" i="1"/>
  <c r="AD57" i="1"/>
  <c r="U58" i="1"/>
  <c r="V58" i="1"/>
  <c r="W58" i="1"/>
  <c r="X58" i="1"/>
  <c r="Y58" i="1"/>
  <c r="Z58" i="1"/>
  <c r="AA58" i="1"/>
  <c r="AB58" i="1"/>
  <c r="AC58" i="1"/>
  <c r="AD58" i="1"/>
  <c r="U59" i="1"/>
  <c r="V59" i="1"/>
  <c r="W59" i="1"/>
  <c r="X59" i="1"/>
  <c r="Y59" i="1"/>
  <c r="Z59" i="1"/>
  <c r="AA59" i="1"/>
  <c r="AB59" i="1"/>
  <c r="AC59" i="1"/>
  <c r="AD59" i="1"/>
  <c r="U60" i="1"/>
  <c r="V60" i="1"/>
  <c r="W60" i="1"/>
  <c r="X60" i="1"/>
  <c r="Y60" i="1"/>
  <c r="Z60" i="1"/>
  <c r="AA60" i="1"/>
  <c r="AB60" i="1"/>
  <c r="AC60" i="1"/>
  <c r="AD60" i="1"/>
  <c r="U61" i="1"/>
  <c r="V61" i="1"/>
  <c r="W61" i="1"/>
  <c r="X61" i="1"/>
  <c r="Y61" i="1"/>
  <c r="Z61" i="1"/>
  <c r="AA61" i="1"/>
  <c r="AB61" i="1"/>
  <c r="AC61" i="1"/>
  <c r="AD61" i="1"/>
  <c r="U62" i="1"/>
  <c r="V62" i="1"/>
  <c r="W62" i="1"/>
  <c r="X62" i="1"/>
  <c r="Y62" i="1"/>
  <c r="Z62" i="1"/>
  <c r="AA62" i="1"/>
  <c r="AB62" i="1"/>
  <c r="AC62" i="1"/>
  <c r="AD62" i="1"/>
  <c r="U63" i="1"/>
  <c r="V63" i="1"/>
  <c r="W63" i="1"/>
  <c r="X63" i="1"/>
  <c r="Y63" i="1"/>
  <c r="Z63" i="1"/>
  <c r="AA63" i="1"/>
  <c r="AB63" i="1"/>
  <c r="AC63" i="1"/>
  <c r="AD63" i="1"/>
  <c r="U64" i="1"/>
  <c r="V64" i="1"/>
  <c r="W64" i="1"/>
  <c r="X64" i="1"/>
  <c r="Y64" i="1"/>
  <c r="Z64" i="1"/>
  <c r="AA64" i="1"/>
  <c r="AB64" i="1"/>
  <c r="AC64" i="1"/>
  <c r="AD64" i="1"/>
  <c r="U65" i="1"/>
  <c r="V65" i="1"/>
  <c r="W65" i="1"/>
  <c r="X65" i="1"/>
  <c r="Y65" i="1"/>
  <c r="Z65" i="1"/>
  <c r="AA65" i="1"/>
  <c r="AB65" i="1"/>
  <c r="AC65" i="1"/>
  <c r="AD65" i="1"/>
  <c r="U66" i="1"/>
  <c r="V66" i="1"/>
  <c r="W66" i="1"/>
  <c r="X66" i="1"/>
  <c r="Y66" i="1"/>
  <c r="Z66" i="1"/>
  <c r="AA66" i="1"/>
  <c r="AB66" i="1"/>
  <c r="AC66" i="1"/>
  <c r="AD66" i="1"/>
  <c r="U67" i="1"/>
  <c r="V67" i="1"/>
  <c r="W67" i="1"/>
  <c r="X67" i="1"/>
  <c r="Y67" i="1"/>
  <c r="Z67" i="1"/>
  <c r="AA67" i="1"/>
  <c r="AB67" i="1"/>
  <c r="AC67" i="1"/>
  <c r="AD67" i="1"/>
  <c r="U68" i="1"/>
  <c r="V68" i="1"/>
  <c r="W68" i="1"/>
  <c r="X68" i="1"/>
  <c r="Y68" i="1"/>
  <c r="Z68" i="1"/>
  <c r="AA68" i="1"/>
  <c r="AB68" i="1"/>
  <c r="AC68" i="1"/>
  <c r="AD68" i="1"/>
  <c r="U69" i="1"/>
  <c r="V69" i="1"/>
  <c r="W69" i="1"/>
  <c r="X69" i="1"/>
  <c r="Y69" i="1"/>
  <c r="Z69" i="1"/>
  <c r="AA69" i="1"/>
  <c r="AB69" i="1"/>
  <c r="AC69" i="1"/>
  <c r="AD69" i="1"/>
  <c r="U70" i="1"/>
  <c r="V70" i="1"/>
  <c r="W70" i="1"/>
  <c r="X70" i="1"/>
  <c r="Y70" i="1"/>
  <c r="Z70" i="1"/>
  <c r="AA70" i="1"/>
  <c r="AB70" i="1"/>
  <c r="AC70" i="1"/>
  <c r="AD70" i="1"/>
  <c r="U71" i="1"/>
  <c r="V71" i="1"/>
  <c r="W71" i="1"/>
  <c r="X71" i="1"/>
  <c r="Y71" i="1"/>
  <c r="Z71" i="1"/>
  <c r="AA71" i="1"/>
  <c r="AB71" i="1"/>
  <c r="AC71" i="1"/>
  <c r="AD71" i="1"/>
  <c r="U72" i="1"/>
  <c r="V72" i="1"/>
  <c r="W72" i="1"/>
  <c r="X72" i="1"/>
  <c r="Y72" i="1"/>
  <c r="Z72" i="1"/>
  <c r="AA72" i="1"/>
  <c r="AB72" i="1"/>
  <c r="AC72" i="1"/>
  <c r="AD72" i="1"/>
  <c r="U73" i="1"/>
  <c r="V73" i="1"/>
  <c r="W73" i="1"/>
  <c r="X73" i="1"/>
  <c r="Y73" i="1"/>
  <c r="Z73" i="1"/>
  <c r="AA73" i="1"/>
  <c r="AB73" i="1"/>
  <c r="AC73" i="1"/>
  <c r="AD73" i="1"/>
  <c r="U74" i="1"/>
  <c r="V74" i="1"/>
  <c r="W74" i="1"/>
  <c r="X74" i="1"/>
  <c r="Y74" i="1"/>
  <c r="Z74" i="1"/>
  <c r="AA74" i="1"/>
  <c r="AB74" i="1"/>
  <c r="AC74" i="1"/>
  <c r="AD74" i="1"/>
  <c r="U75" i="1"/>
  <c r="V75" i="1"/>
  <c r="W75" i="1"/>
  <c r="X75" i="1"/>
  <c r="Y75" i="1"/>
  <c r="Z75" i="1"/>
  <c r="AA75" i="1"/>
  <c r="AB75" i="1"/>
  <c r="AC75" i="1"/>
  <c r="AD75" i="1"/>
  <c r="U76" i="1"/>
  <c r="V76" i="1"/>
  <c r="W76" i="1"/>
  <c r="X76" i="1"/>
  <c r="Y76" i="1"/>
  <c r="Z76" i="1"/>
  <c r="AA76" i="1"/>
  <c r="AB76" i="1"/>
  <c r="AC76" i="1"/>
  <c r="AD76" i="1"/>
  <c r="U77" i="1"/>
  <c r="V77" i="1"/>
  <c r="W77" i="1"/>
  <c r="X77" i="1"/>
  <c r="Y77" i="1"/>
  <c r="Z77" i="1"/>
  <c r="AA77" i="1"/>
  <c r="AB77" i="1"/>
  <c r="AC77" i="1"/>
  <c r="AD77" i="1"/>
  <c r="U78" i="1"/>
  <c r="V78" i="1"/>
  <c r="W78" i="1"/>
  <c r="X78" i="1"/>
  <c r="Y78" i="1"/>
  <c r="Z78" i="1"/>
  <c r="AA78" i="1"/>
  <c r="AB78" i="1"/>
  <c r="AC78" i="1"/>
  <c r="AD78" i="1"/>
  <c r="U79" i="1"/>
  <c r="V79" i="1"/>
  <c r="W79" i="1"/>
  <c r="X79" i="1"/>
  <c r="Y79" i="1"/>
  <c r="Z79" i="1"/>
  <c r="AA79" i="1"/>
  <c r="AB79" i="1"/>
  <c r="AC79" i="1"/>
  <c r="AD79" i="1"/>
  <c r="U80" i="1"/>
  <c r="V80" i="1"/>
  <c r="W80" i="1"/>
  <c r="X80" i="1"/>
  <c r="Y80" i="1"/>
  <c r="Z80" i="1"/>
  <c r="AA80" i="1"/>
  <c r="AB80" i="1"/>
  <c r="AC80" i="1"/>
  <c r="AD80" i="1"/>
  <c r="U81" i="1"/>
  <c r="V81" i="1"/>
  <c r="W81" i="1"/>
  <c r="X81" i="1"/>
  <c r="Y81" i="1"/>
  <c r="Z81" i="1"/>
  <c r="AA81" i="1"/>
  <c r="AB81" i="1"/>
  <c r="AC81" i="1"/>
  <c r="AD81" i="1"/>
  <c r="U82" i="1"/>
  <c r="V82" i="1"/>
  <c r="W82" i="1"/>
  <c r="X82" i="1"/>
  <c r="Y82" i="1"/>
  <c r="Z82" i="1"/>
  <c r="AA82" i="1"/>
  <c r="AB82" i="1"/>
  <c r="AC82" i="1"/>
  <c r="AD82" i="1"/>
  <c r="U83" i="1"/>
  <c r="V83" i="1"/>
  <c r="W83" i="1"/>
  <c r="X83" i="1"/>
  <c r="Y83" i="1"/>
  <c r="Z83" i="1"/>
  <c r="AA83" i="1"/>
  <c r="AB83" i="1"/>
  <c r="AC83" i="1"/>
  <c r="AD83" i="1"/>
  <c r="U84" i="1"/>
  <c r="V84" i="1"/>
  <c r="W84" i="1"/>
  <c r="X84" i="1"/>
  <c r="Y84" i="1"/>
  <c r="Z84" i="1"/>
  <c r="AA84" i="1"/>
  <c r="AB84" i="1"/>
  <c r="AC84" i="1"/>
  <c r="AD84" i="1"/>
  <c r="U85" i="1"/>
  <c r="V85" i="1"/>
  <c r="W85" i="1"/>
  <c r="X85" i="1"/>
  <c r="Y85" i="1"/>
  <c r="Z85" i="1"/>
  <c r="AA85" i="1"/>
  <c r="AB85" i="1"/>
  <c r="AC85" i="1"/>
  <c r="AD85" i="1"/>
  <c r="U86" i="1"/>
  <c r="V86" i="1"/>
  <c r="W86" i="1"/>
  <c r="X86" i="1"/>
  <c r="Y86" i="1"/>
  <c r="Z86" i="1"/>
  <c r="AA86" i="1"/>
  <c r="AB86" i="1"/>
  <c r="AC86" i="1"/>
  <c r="AD86" i="1"/>
  <c r="U87" i="1"/>
  <c r="V87" i="1"/>
  <c r="W87" i="1"/>
  <c r="X87" i="1"/>
  <c r="Y87" i="1"/>
  <c r="Z87" i="1"/>
  <c r="AA87" i="1"/>
  <c r="AB87" i="1"/>
  <c r="AC87" i="1"/>
  <c r="AD87" i="1"/>
  <c r="U88" i="1"/>
  <c r="V88" i="1"/>
  <c r="W88" i="1"/>
  <c r="X88" i="1"/>
  <c r="Y88" i="1"/>
  <c r="Z88" i="1"/>
  <c r="AA88" i="1"/>
  <c r="AB88" i="1"/>
  <c r="AC88" i="1"/>
  <c r="AD88" i="1"/>
  <c r="U89" i="1"/>
  <c r="V89" i="1"/>
  <c r="W89" i="1"/>
  <c r="X89" i="1"/>
  <c r="Y89" i="1"/>
  <c r="Z89" i="1"/>
  <c r="AA89" i="1"/>
  <c r="AB89" i="1"/>
  <c r="AC89" i="1"/>
  <c r="AD89" i="1"/>
  <c r="U90" i="1"/>
  <c r="V90" i="1"/>
  <c r="W90" i="1"/>
  <c r="X90" i="1"/>
  <c r="Y90" i="1"/>
  <c r="Z90" i="1"/>
  <c r="AA90" i="1"/>
  <c r="AB90" i="1"/>
  <c r="AC90" i="1"/>
  <c r="AD90" i="1"/>
  <c r="U91" i="1"/>
  <c r="V91" i="1"/>
  <c r="W91" i="1"/>
  <c r="X91" i="1"/>
  <c r="Y91" i="1"/>
  <c r="Z91" i="1"/>
  <c r="AA91" i="1"/>
  <c r="AB91" i="1"/>
  <c r="AC91" i="1"/>
  <c r="AD91" i="1"/>
  <c r="U92" i="1"/>
  <c r="V92" i="1"/>
  <c r="W92" i="1"/>
  <c r="X92" i="1"/>
  <c r="Y92" i="1"/>
  <c r="Z92" i="1"/>
  <c r="AA92" i="1"/>
  <c r="AB92" i="1"/>
  <c r="AC92" i="1"/>
  <c r="AD92" i="1"/>
  <c r="U93" i="1"/>
  <c r="V93" i="1"/>
  <c r="W93" i="1"/>
  <c r="X93" i="1"/>
  <c r="Y93" i="1"/>
  <c r="Z93" i="1"/>
  <c r="AA93" i="1"/>
  <c r="AB93" i="1"/>
  <c r="AC93" i="1"/>
  <c r="AD93" i="1"/>
  <c r="U94" i="1"/>
  <c r="V94" i="1"/>
  <c r="W94" i="1"/>
  <c r="X94" i="1"/>
  <c r="Y94" i="1"/>
  <c r="Z94" i="1"/>
  <c r="AA94" i="1"/>
  <c r="AB94" i="1"/>
  <c r="AC94" i="1"/>
  <c r="AD94" i="1"/>
  <c r="U95" i="1"/>
  <c r="V95" i="1"/>
  <c r="W95" i="1"/>
  <c r="X95" i="1"/>
  <c r="Y95" i="1"/>
  <c r="Z95" i="1"/>
  <c r="AA95" i="1"/>
  <c r="AB95" i="1"/>
  <c r="AC95" i="1"/>
  <c r="T55" i="1"/>
  <c r="T49" i="1" s="1"/>
  <c r="T56" i="1"/>
  <c r="T57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AD49" i="1" l="1"/>
  <c r="Z49" i="1"/>
  <c r="V49" i="1"/>
  <c r="AC49" i="1"/>
  <c r="Y49" i="1"/>
  <c r="U49" i="1"/>
  <c r="AB49" i="1"/>
</calcChain>
</file>

<file path=xl/sharedStrings.xml><?xml version="1.0" encoding="utf-8"?>
<sst xmlns="http://schemas.openxmlformats.org/spreadsheetml/2006/main" count="20" uniqueCount="20">
  <si>
    <t>Pipe (ID)</t>
  </si>
  <si>
    <t>Optimal</t>
  </si>
  <si>
    <t>Non-Optimal 1</t>
  </si>
  <si>
    <t>Non-Optimal 2</t>
  </si>
  <si>
    <t>Non-Optimal 3</t>
  </si>
  <si>
    <t>Non-Optimal 4</t>
  </si>
  <si>
    <t>Non-Optimal 5</t>
  </si>
  <si>
    <t>Non-Optimal 6</t>
  </si>
  <si>
    <t>Non-Optimal 7</t>
  </si>
  <si>
    <t>Non-Optimal 8</t>
  </si>
  <si>
    <t>Non-Optimal 9</t>
  </si>
  <si>
    <t>Non-Optimal 10</t>
  </si>
  <si>
    <t>Cost ($)</t>
  </si>
  <si>
    <t>L*d^n</t>
  </si>
  <si>
    <t>Diameter (in)</t>
  </si>
  <si>
    <t>Unit cost ($/ft)</t>
  </si>
  <si>
    <t>Length (ft)</t>
  </si>
  <si>
    <t>Diameters (in)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</si>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</sst>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Objective Function - New</a:t>
            </a:r>
            <a:r>
              <a:rPr lang="es-CO" baseline="0"/>
              <a:t> York Tunnels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8788973034421658E-2"/>
                  <c:y val="0.377722716940875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Hoja1!$B$4:$B$18</c:f>
              <c:numCache>
                <c:formatCode>General</c:formatCode>
                <c:ptCount val="15"/>
                <c:pt idx="0">
                  <c:v>36</c:v>
                </c:pt>
                <c:pt idx="1">
                  <c:v>48</c:v>
                </c:pt>
                <c:pt idx="2">
                  <c:v>60</c:v>
                </c:pt>
                <c:pt idx="3">
                  <c:v>72</c:v>
                </c:pt>
                <c:pt idx="4">
                  <c:v>84</c:v>
                </c:pt>
                <c:pt idx="5">
                  <c:v>96</c:v>
                </c:pt>
                <c:pt idx="6">
                  <c:v>108</c:v>
                </c:pt>
                <c:pt idx="7">
                  <c:v>120</c:v>
                </c:pt>
                <c:pt idx="8">
                  <c:v>132</c:v>
                </c:pt>
                <c:pt idx="9">
                  <c:v>144</c:v>
                </c:pt>
                <c:pt idx="10">
                  <c:v>156</c:v>
                </c:pt>
                <c:pt idx="11">
                  <c:v>168</c:v>
                </c:pt>
                <c:pt idx="12">
                  <c:v>180</c:v>
                </c:pt>
                <c:pt idx="13">
                  <c:v>192</c:v>
                </c:pt>
                <c:pt idx="14">
                  <c:v>204</c:v>
                </c:pt>
              </c:numCache>
            </c:numRef>
          </c:xVal>
          <c:yVal>
            <c:numRef>
              <c:f>Hoja1!$C$4:$C$18</c:f>
              <c:numCache>
                <c:formatCode>0.00</c:formatCode>
                <c:ptCount val="15"/>
                <c:pt idx="0">
                  <c:v>93.59</c:v>
                </c:pt>
                <c:pt idx="1">
                  <c:v>133.69999999999999</c:v>
                </c:pt>
                <c:pt idx="2">
                  <c:v>176.32</c:v>
                </c:pt>
                <c:pt idx="3">
                  <c:v>221.05</c:v>
                </c:pt>
                <c:pt idx="4">
                  <c:v>267.61</c:v>
                </c:pt>
                <c:pt idx="5">
                  <c:v>315.8</c:v>
                </c:pt>
                <c:pt idx="6">
                  <c:v>365.46</c:v>
                </c:pt>
                <c:pt idx="7">
                  <c:v>416.46</c:v>
                </c:pt>
                <c:pt idx="8">
                  <c:v>468.71</c:v>
                </c:pt>
                <c:pt idx="9">
                  <c:v>522.11</c:v>
                </c:pt>
                <c:pt idx="10">
                  <c:v>576.59</c:v>
                </c:pt>
                <c:pt idx="11">
                  <c:v>632.09</c:v>
                </c:pt>
                <c:pt idx="12">
                  <c:v>688.54</c:v>
                </c:pt>
                <c:pt idx="13">
                  <c:v>745.91</c:v>
                </c:pt>
                <c:pt idx="14">
                  <c:v>804.14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1-4559-812E-F93F0AA58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717240"/>
        <c:axId val="451716912"/>
      </c:scatterChart>
      <c:valAx>
        <c:axId val="45171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Diameter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6912"/>
        <c:crosses val="autoZero"/>
        <c:crossBetween val="midCat"/>
      </c:valAx>
      <c:valAx>
        <c:axId val="451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Unit Cost ($/ft)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17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Costs - New</a:t>
            </a:r>
            <a:r>
              <a:rPr lang="es-CO" baseline="0"/>
              <a:t> York Tunnels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Hoja1!$T$6:$AD$6</c:f>
              <c:strCache>
                <c:ptCount val="11"/>
                <c:pt idx="0">
                  <c:v>Optimal</c:v>
                </c:pt>
                <c:pt idx="1">
                  <c:v>Non-Optimal 1</c:v>
                </c:pt>
                <c:pt idx="2">
                  <c:v>Non-Optimal 2</c:v>
                </c:pt>
                <c:pt idx="3">
                  <c:v>Non-Optimal 3</c:v>
                </c:pt>
                <c:pt idx="4">
                  <c:v>Non-Optimal 4</c:v>
                </c:pt>
                <c:pt idx="5">
                  <c:v>Non-Optimal 5</c:v>
                </c:pt>
                <c:pt idx="6">
                  <c:v>Non-Optimal 6</c:v>
                </c:pt>
                <c:pt idx="7">
                  <c:v>Non-Optimal 7</c:v>
                </c:pt>
                <c:pt idx="8">
                  <c:v>Non-Optimal 8</c:v>
                </c:pt>
                <c:pt idx="9">
                  <c:v>Non-Optimal 9</c:v>
                </c:pt>
                <c:pt idx="10">
                  <c:v>Non-Optimal 10</c:v>
                </c:pt>
              </c:strCache>
            </c:strRef>
          </c:cat>
          <c:val>
            <c:numRef>
              <c:f>Hoja1!$T$49:$AD$49</c:f>
              <c:numCache>
                <c:formatCode>"$"\ #,##0</c:formatCode>
                <c:ptCount val="11"/>
                <c:pt idx="0">
                  <c:v>186664060.89516756</c:v>
                </c:pt>
                <c:pt idx="1">
                  <c:v>245245456.88792032</c:v>
                </c:pt>
                <c:pt idx="2">
                  <c:v>269465853.02351373</c:v>
                </c:pt>
                <c:pt idx="3">
                  <c:v>278550286.12698448</c:v>
                </c:pt>
                <c:pt idx="4">
                  <c:v>298510518.1690284</c:v>
                </c:pt>
                <c:pt idx="5">
                  <c:v>299240245.55314976</c:v>
                </c:pt>
                <c:pt idx="6">
                  <c:v>302960048.5312776</c:v>
                </c:pt>
                <c:pt idx="7">
                  <c:v>304885281.77326715</c:v>
                </c:pt>
                <c:pt idx="8">
                  <c:v>307102052.73779887</c:v>
                </c:pt>
                <c:pt idx="9">
                  <c:v>307274824.54814196</c:v>
                </c:pt>
                <c:pt idx="10">
                  <c:v>311957255.48000419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3-4357-9B61-DA09D1664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6137240"/>
        <c:axId val="450831848"/>
      </c:barChart>
      <c:catAx>
        <c:axId val="6961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831848"/>
        <c:crosses val="autoZero"/>
        <c:auto val="1"/>
        <c:lblAlgn val="ctr"/>
        <c:lblOffset val="100"/>
        <c:noMultiLvlLbl val="0"/>
      </c:catAx>
      <c:valAx>
        <c:axId val="45083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1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2</xdr:row>
      <xdr:rowOff>33336</xdr:rowOff>
    </xdr:from>
    <xdr:to>
      <xdr:col>16</xdr:col>
      <xdr:colOff>114299</xdr:colOff>
      <xdr:row>24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B5436-B7FF-4FB4-9BF9-A10D10944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304798</xdr:colOff>
      <xdr:row>24</xdr:row>
      <xdr:rowOff>171450</xdr:rowOff>
    </xdr:from>
    <xdr:to>
      <xdr:col>17</xdr:col>
      <xdr:colOff>438149</xdr:colOff>
      <xdr:row>46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2AA3D54-BDE2-4B0F-B039-4739CD0E7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5"/>
  <sheetViews>
    <sheetView tabSelected="1" topLeftCell="P41" zoomScaleNormal="100" workbookViewId="0">
      <selection activeCell="T45" sqref="T45"/>
    </sheetView>
  </sheetViews>
  <sheetFormatPr baseColWidth="10" defaultColWidth="9.140625" defaultRowHeight="15" x14ac:dyDescent="0.25"/>
  <cols>
    <col min="2" max="2" width="14.5703125" bestFit="1" customWidth="1"/>
    <col min="3" max="3" width="22.85546875" bestFit="1" customWidth="1"/>
    <col min="19" max="20" width="18" bestFit="1" customWidth="1"/>
    <col min="21" max="21" width="13.7109375" bestFit="1" customWidth="1"/>
    <col min="22" max="22" width="14" bestFit="1" customWidth="1"/>
    <col min="23" max="30" width="14.7109375" bestFit="1" customWidth="1"/>
    <col min="31" max="31" width="15" bestFit="1" customWidth="1"/>
  </cols>
  <sheetData>
    <row r="1" spans="1:44" x14ac:dyDescent="0.25">
      <c r="A1">
        <f>COUNT(B4:B18)</f>
        <v>15</v>
      </c>
      <c r="B1">
        <f>COUNT(R7:R48)</f>
        <v>42</v>
      </c>
    </row>
    <row r="2" spans="1:44" x14ac:dyDescent="0.25">
      <c r="S2" s="4" t="s">
        <v>18</v>
      </c>
      <c r="T2" s="8">
        <f>AVERAGE(AG8:AG49)</f>
        <v>2111.8285714285716</v>
      </c>
      <c r="U2" s="8">
        <f>AVERAGE(AH8:AH49)</f>
        <v>2452.9142857142856</v>
      </c>
      <c r="V2" s="8">
        <f>AVERAGE(AI8:AI49)</f>
        <v>2641.6000000000004</v>
      </c>
      <c r="W2" s="8">
        <f>AVERAGE(AJ8:AJ49)</f>
        <v>2764.971428571429</v>
      </c>
      <c r="X2" s="8">
        <f>AVERAGE(AK8:AK49)</f>
        <v>2997.2</v>
      </c>
      <c r="Y2" s="8">
        <f>AVERAGE(AL8:AL49)</f>
        <v>3048</v>
      </c>
      <c r="Z2" s="8">
        <f>AVERAGE(AM8:AM49)</f>
        <v>3033.485714285714</v>
      </c>
      <c r="AA2" s="8">
        <f>AVERAGE(AN8:AN49)</f>
        <v>3171.3714285714286</v>
      </c>
      <c r="AB2" s="8">
        <f>AVERAGE(AO8:AO49)</f>
        <v>3077.0285714285706</v>
      </c>
      <c r="AC2" s="8">
        <f>AVERAGE(AP8:AP49)</f>
        <v>3055.2571428571437</v>
      </c>
      <c r="AD2" s="8">
        <f>AVERAGE(AQ8:AQ49)</f>
        <v>3011.7142857142862</v>
      </c>
    </row>
    <row r="3" spans="1:44" x14ac:dyDescent="0.25">
      <c r="B3" s="1" t="s">
        <v>14</v>
      </c>
      <c r="C3" s="1" t="s">
        <v>15</v>
      </c>
      <c r="S3" s="4" t="s">
        <v>19</v>
      </c>
      <c r="T3" s="3">
        <f>_xlfn.STDEV.S(AG8:AG49)</f>
        <v>632.91679192862671</v>
      </c>
      <c r="U3" s="3">
        <f>_xlfn.STDEV.S(AH8:AH49)</f>
        <v>1341.24228774114</v>
      </c>
      <c r="V3" s="3">
        <f>_xlfn.STDEV.S(AI8:AI49)</f>
        <v>1440.1663968902014</v>
      </c>
      <c r="W3" s="3">
        <f>_xlfn.STDEV.S(AJ8:AJ49)</f>
        <v>1219.9299208752464</v>
      </c>
      <c r="X3" s="3">
        <f>_xlfn.STDEV.S(AK8:AK49)</f>
        <v>1112.123611308233</v>
      </c>
      <c r="Y3" s="3">
        <f>_xlfn.STDEV.S(AL8:AL49)</f>
        <v>1349.7429218639925</v>
      </c>
      <c r="Z3" s="3">
        <f>_xlfn.STDEV.S(AM8:AM49)</f>
        <v>1280.7481907399369</v>
      </c>
      <c r="AA3" s="3">
        <f>_xlfn.STDEV.S(AN8:AN49)</f>
        <v>1293.2611775314754</v>
      </c>
      <c r="AB3" s="3">
        <f>_xlfn.STDEV.S(AO8:AO49)</f>
        <v>1144.0467912752438</v>
      </c>
      <c r="AC3" s="3">
        <f>_xlfn.STDEV.S(AP8:AP49)</f>
        <v>1281.6956377684039</v>
      </c>
      <c r="AD3" s="3">
        <f>_xlfn.STDEV.S(AQ8:AQ49)</f>
        <v>1248.9497551985219</v>
      </c>
    </row>
    <row r="4" spans="1:44" x14ac:dyDescent="0.25">
      <c r="B4" s="7">
        <v>36</v>
      </c>
      <c r="C4" s="3">
        <v>93.59</v>
      </c>
    </row>
    <row r="5" spans="1:44" x14ac:dyDescent="0.25">
      <c r="B5" s="7">
        <v>48</v>
      </c>
      <c r="C5" s="3">
        <v>133.69999999999999</v>
      </c>
      <c r="T5" s="10" t="s">
        <v>17</v>
      </c>
      <c r="U5" s="11"/>
      <c r="V5" s="11"/>
      <c r="W5" s="11"/>
      <c r="X5" s="11"/>
      <c r="Y5" s="11"/>
      <c r="Z5" s="11"/>
      <c r="AA5" s="11"/>
      <c r="AB5" s="11"/>
      <c r="AC5" s="11"/>
      <c r="AD5" s="12"/>
    </row>
    <row r="6" spans="1:44" x14ac:dyDescent="0.25">
      <c r="B6" s="7">
        <v>60</v>
      </c>
      <c r="C6" s="3">
        <v>176.32</v>
      </c>
      <c r="R6" s="4" t="s">
        <v>0</v>
      </c>
      <c r="S6" s="4" t="s">
        <v>16</v>
      </c>
      <c r="T6" s="4" t="s">
        <v>1</v>
      </c>
      <c r="U6" s="4" t="s">
        <v>2</v>
      </c>
      <c r="V6" s="4" t="s">
        <v>3</v>
      </c>
      <c r="W6" s="4" t="s">
        <v>4</v>
      </c>
      <c r="X6" s="4" t="s">
        <v>5</v>
      </c>
      <c r="Y6" s="4" t="s">
        <v>6</v>
      </c>
      <c r="Z6" s="4" t="s">
        <v>7</v>
      </c>
      <c r="AA6" s="4" t="s">
        <v>8</v>
      </c>
      <c r="AB6" s="4" t="s">
        <v>9</v>
      </c>
      <c r="AC6" s="4" t="s">
        <v>10</v>
      </c>
      <c r="AD6" s="4" t="s">
        <v>11</v>
      </c>
    </row>
    <row r="7" spans="1:44" x14ac:dyDescent="0.25">
      <c r="B7" s="7">
        <v>72</v>
      </c>
      <c r="C7" s="3">
        <v>221.05</v>
      </c>
      <c r="R7" s="2">
        <v>1</v>
      </c>
      <c r="S7" s="6">
        <v>11600</v>
      </c>
      <c r="T7" s="3">
        <v>96</v>
      </c>
      <c r="U7" s="3">
        <v>60</v>
      </c>
      <c r="V7" s="3">
        <v>204</v>
      </c>
      <c r="W7" s="3">
        <v>36</v>
      </c>
      <c r="X7" s="3">
        <v>132</v>
      </c>
      <c r="Y7" s="3">
        <v>156</v>
      </c>
      <c r="Z7" s="3">
        <v>120</v>
      </c>
      <c r="AA7" s="3">
        <v>192</v>
      </c>
      <c r="AB7" s="3">
        <v>60</v>
      </c>
      <c r="AC7" s="3">
        <v>96</v>
      </c>
      <c r="AD7" s="3">
        <v>156</v>
      </c>
    </row>
    <row r="8" spans="1:44" x14ac:dyDescent="0.25">
      <c r="B8" s="7">
        <v>84</v>
      </c>
      <c r="C8" s="3">
        <v>267.61</v>
      </c>
      <c r="R8" s="2">
        <v>2</v>
      </c>
      <c r="S8" s="6">
        <v>19800</v>
      </c>
      <c r="T8" s="3">
        <v>96</v>
      </c>
      <c r="U8" s="3">
        <v>84</v>
      </c>
      <c r="V8" s="3">
        <v>168</v>
      </c>
      <c r="W8" s="3">
        <v>120</v>
      </c>
      <c r="X8" s="3">
        <v>180</v>
      </c>
      <c r="Y8" s="3">
        <v>204</v>
      </c>
      <c r="Z8" s="3">
        <v>48</v>
      </c>
      <c r="AA8" s="3">
        <v>192</v>
      </c>
      <c r="AB8" s="3">
        <v>168</v>
      </c>
      <c r="AC8" s="3">
        <v>192</v>
      </c>
      <c r="AD8" s="3">
        <v>192</v>
      </c>
      <c r="AG8" s="9">
        <f>T7*25.4</f>
        <v>2438.3999999999996</v>
      </c>
      <c r="AH8" s="9">
        <f>U7*25.4</f>
        <v>1524</v>
      </c>
      <c r="AI8" s="9">
        <f>V7*25.4</f>
        <v>5181.5999999999995</v>
      </c>
      <c r="AJ8" s="9">
        <f>W7*25.4</f>
        <v>914.4</v>
      </c>
      <c r="AK8" s="9">
        <f>X7*25.4</f>
        <v>3352.7999999999997</v>
      </c>
      <c r="AL8" s="9">
        <f>Y7*25.4</f>
        <v>3962.3999999999996</v>
      </c>
      <c r="AM8" s="9">
        <f>Z7*25.4</f>
        <v>3048</v>
      </c>
      <c r="AN8" s="9">
        <f>AA7*25.4</f>
        <v>4876.7999999999993</v>
      </c>
      <c r="AO8" s="9">
        <f>AB7*25.4</f>
        <v>1524</v>
      </c>
      <c r="AP8" s="9">
        <f>AC7*25.4</f>
        <v>2438.3999999999996</v>
      </c>
      <c r="AQ8" s="9">
        <f>AD7*25.4</f>
        <v>3962.3999999999996</v>
      </c>
      <c r="AR8" s="9"/>
    </row>
    <row r="9" spans="1:44" x14ac:dyDescent="0.25">
      <c r="B9" s="7">
        <v>96</v>
      </c>
      <c r="C9" s="3">
        <v>315.8</v>
      </c>
      <c r="R9" s="2">
        <v>3</v>
      </c>
      <c r="S9" s="6">
        <v>7300</v>
      </c>
      <c r="T9" s="3">
        <v>96</v>
      </c>
      <c r="U9" s="3">
        <v>84</v>
      </c>
      <c r="V9" s="3">
        <v>180</v>
      </c>
      <c r="W9" s="3">
        <v>60</v>
      </c>
      <c r="X9" s="3">
        <v>84</v>
      </c>
      <c r="Y9" s="3">
        <v>144</v>
      </c>
      <c r="Z9" s="3">
        <v>168</v>
      </c>
      <c r="AA9" s="3">
        <v>192</v>
      </c>
      <c r="AB9" s="3">
        <v>192</v>
      </c>
      <c r="AC9" s="3">
        <v>204</v>
      </c>
      <c r="AD9" s="3">
        <v>132</v>
      </c>
      <c r="AG9" s="9">
        <f>T8*25.4</f>
        <v>2438.3999999999996</v>
      </c>
      <c r="AH9" s="9">
        <f>U8*25.4</f>
        <v>2133.6</v>
      </c>
      <c r="AI9" s="9">
        <f>V8*25.4</f>
        <v>4267.2</v>
      </c>
      <c r="AJ9" s="9">
        <f>W8*25.4</f>
        <v>3048</v>
      </c>
      <c r="AK9" s="9">
        <f>X8*25.4</f>
        <v>4572</v>
      </c>
      <c r="AL9" s="9">
        <f>Y8*25.4</f>
        <v>5181.5999999999995</v>
      </c>
      <c r="AM9" s="9">
        <f>Z8*25.4</f>
        <v>1219.1999999999998</v>
      </c>
      <c r="AN9" s="9">
        <f>AA8*25.4</f>
        <v>4876.7999999999993</v>
      </c>
      <c r="AO9" s="9">
        <f>AB8*25.4</f>
        <v>4267.2</v>
      </c>
      <c r="AP9" s="9">
        <f>AC8*25.4</f>
        <v>4876.7999999999993</v>
      </c>
      <c r="AQ9" s="9">
        <f>AD8*25.4</f>
        <v>4876.7999999999993</v>
      </c>
      <c r="AR9" s="9"/>
    </row>
    <row r="10" spans="1:44" x14ac:dyDescent="0.25">
      <c r="B10" s="7">
        <v>108</v>
      </c>
      <c r="C10" s="3">
        <v>365.46</v>
      </c>
      <c r="R10" s="2">
        <v>4</v>
      </c>
      <c r="S10" s="6">
        <v>8300</v>
      </c>
      <c r="T10" s="3">
        <v>96</v>
      </c>
      <c r="U10" s="3">
        <v>132</v>
      </c>
      <c r="V10" s="3">
        <v>48</v>
      </c>
      <c r="W10" s="3">
        <v>204</v>
      </c>
      <c r="X10" s="3">
        <v>156</v>
      </c>
      <c r="Y10" s="3">
        <v>204</v>
      </c>
      <c r="Z10" s="3">
        <v>48</v>
      </c>
      <c r="AA10" s="3">
        <v>96</v>
      </c>
      <c r="AB10" s="3">
        <v>204</v>
      </c>
      <c r="AC10" s="3">
        <v>144</v>
      </c>
      <c r="AD10" s="3">
        <v>120</v>
      </c>
      <c r="AG10" s="9">
        <f>T9*25.4</f>
        <v>2438.3999999999996</v>
      </c>
      <c r="AH10" s="9">
        <f>U9*25.4</f>
        <v>2133.6</v>
      </c>
      <c r="AI10" s="9">
        <f>V9*25.4</f>
        <v>4572</v>
      </c>
      <c r="AJ10" s="9">
        <f>W9*25.4</f>
        <v>1524</v>
      </c>
      <c r="AK10" s="9">
        <f>X9*25.4</f>
        <v>2133.6</v>
      </c>
      <c r="AL10" s="9">
        <f>Y9*25.4</f>
        <v>3657.6</v>
      </c>
      <c r="AM10" s="9">
        <f>Z9*25.4</f>
        <v>4267.2</v>
      </c>
      <c r="AN10" s="9">
        <f>AA9*25.4</f>
        <v>4876.7999999999993</v>
      </c>
      <c r="AO10" s="9">
        <f>AB9*25.4</f>
        <v>4876.7999999999993</v>
      </c>
      <c r="AP10" s="9">
        <f>AC9*25.4</f>
        <v>5181.5999999999995</v>
      </c>
      <c r="AQ10" s="9">
        <f>AD9*25.4</f>
        <v>3352.7999999999997</v>
      </c>
      <c r="AR10" s="9"/>
    </row>
    <row r="11" spans="1:44" x14ac:dyDescent="0.25">
      <c r="B11" s="7">
        <v>120</v>
      </c>
      <c r="C11" s="3">
        <v>416.46</v>
      </c>
      <c r="R11" s="2">
        <v>5</v>
      </c>
      <c r="S11" s="6">
        <v>8600</v>
      </c>
      <c r="T11" s="3">
        <v>84</v>
      </c>
      <c r="U11" s="3">
        <v>60</v>
      </c>
      <c r="V11" s="3">
        <v>36</v>
      </c>
      <c r="W11" s="3">
        <v>144</v>
      </c>
      <c r="X11" s="3">
        <v>72</v>
      </c>
      <c r="Y11" s="3">
        <v>120</v>
      </c>
      <c r="Z11" s="3">
        <v>168</v>
      </c>
      <c r="AA11" s="3">
        <v>132</v>
      </c>
      <c r="AB11" s="3">
        <v>144</v>
      </c>
      <c r="AC11" s="3">
        <v>204</v>
      </c>
      <c r="AD11" s="3">
        <v>168</v>
      </c>
      <c r="AG11" s="9">
        <f>T10*25.4</f>
        <v>2438.3999999999996</v>
      </c>
      <c r="AH11" s="9">
        <f>U10*25.4</f>
        <v>3352.7999999999997</v>
      </c>
      <c r="AI11" s="9">
        <f>V10*25.4</f>
        <v>1219.1999999999998</v>
      </c>
      <c r="AJ11" s="9">
        <f>W10*25.4</f>
        <v>5181.5999999999995</v>
      </c>
      <c r="AK11" s="9">
        <f>X10*25.4</f>
        <v>3962.3999999999996</v>
      </c>
      <c r="AL11" s="9">
        <f>Y10*25.4</f>
        <v>5181.5999999999995</v>
      </c>
      <c r="AM11" s="9">
        <f>Z10*25.4</f>
        <v>1219.1999999999998</v>
      </c>
      <c r="AN11" s="9">
        <f>AA10*25.4</f>
        <v>2438.3999999999996</v>
      </c>
      <c r="AO11" s="9">
        <f>AB10*25.4</f>
        <v>5181.5999999999995</v>
      </c>
      <c r="AP11" s="9">
        <f>AC10*25.4</f>
        <v>3657.6</v>
      </c>
      <c r="AQ11" s="9">
        <f>AD10*25.4</f>
        <v>3048</v>
      </c>
      <c r="AR11" s="9"/>
    </row>
    <row r="12" spans="1:44" x14ac:dyDescent="0.25">
      <c r="B12" s="7">
        <v>132</v>
      </c>
      <c r="C12" s="3">
        <v>468.71</v>
      </c>
      <c r="R12" s="2">
        <v>6</v>
      </c>
      <c r="S12" s="6">
        <v>19100</v>
      </c>
      <c r="T12" s="3">
        <v>84</v>
      </c>
      <c r="U12" s="3">
        <v>84</v>
      </c>
      <c r="V12" s="3">
        <v>60</v>
      </c>
      <c r="W12" s="3">
        <v>96</v>
      </c>
      <c r="X12" s="3">
        <v>144</v>
      </c>
      <c r="Y12" s="3">
        <v>156</v>
      </c>
      <c r="Z12" s="3">
        <v>84</v>
      </c>
      <c r="AA12" s="3">
        <v>72</v>
      </c>
      <c r="AB12" s="3">
        <v>108</v>
      </c>
      <c r="AC12" s="3">
        <v>192</v>
      </c>
      <c r="AD12" s="3">
        <v>108</v>
      </c>
      <c r="AG12" s="9">
        <f>T11*25.4</f>
        <v>2133.6</v>
      </c>
      <c r="AH12" s="9">
        <f>U11*25.4</f>
        <v>1524</v>
      </c>
      <c r="AI12" s="9">
        <f>V11*25.4</f>
        <v>914.4</v>
      </c>
      <c r="AJ12" s="9">
        <f>W11*25.4</f>
        <v>3657.6</v>
      </c>
      <c r="AK12" s="9">
        <f>X11*25.4</f>
        <v>1828.8</v>
      </c>
      <c r="AL12" s="9">
        <f>Y11*25.4</f>
        <v>3048</v>
      </c>
      <c r="AM12" s="9">
        <f>Z11*25.4</f>
        <v>4267.2</v>
      </c>
      <c r="AN12" s="9">
        <f>AA11*25.4</f>
        <v>3352.7999999999997</v>
      </c>
      <c r="AO12" s="9">
        <f>AB11*25.4</f>
        <v>3657.6</v>
      </c>
      <c r="AP12" s="9">
        <f>AC11*25.4</f>
        <v>5181.5999999999995</v>
      </c>
      <c r="AQ12" s="9">
        <f>AD11*25.4</f>
        <v>4267.2</v>
      </c>
      <c r="AR12" s="9"/>
    </row>
    <row r="13" spans="1:44" x14ac:dyDescent="0.25">
      <c r="B13" s="7">
        <v>144</v>
      </c>
      <c r="C13" s="3">
        <v>522.11</v>
      </c>
      <c r="R13" s="2">
        <v>7</v>
      </c>
      <c r="S13" s="6">
        <v>9600</v>
      </c>
      <c r="T13" s="3">
        <v>84</v>
      </c>
      <c r="U13" s="3">
        <v>60</v>
      </c>
      <c r="V13" s="3">
        <v>60</v>
      </c>
      <c r="W13" s="3">
        <v>84</v>
      </c>
      <c r="X13" s="3">
        <v>144</v>
      </c>
      <c r="Y13" s="3">
        <v>72</v>
      </c>
      <c r="Z13" s="3">
        <v>48</v>
      </c>
      <c r="AA13" s="3">
        <v>48</v>
      </c>
      <c r="AB13" s="3">
        <v>84</v>
      </c>
      <c r="AC13" s="3">
        <v>156</v>
      </c>
      <c r="AD13" s="3">
        <v>48</v>
      </c>
      <c r="AG13" s="9">
        <f>T12*25.4</f>
        <v>2133.6</v>
      </c>
      <c r="AH13" s="9">
        <f>U12*25.4</f>
        <v>2133.6</v>
      </c>
      <c r="AI13" s="9">
        <f>V12*25.4</f>
        <v>1524</v>
      </c>
      <c r="AJ13" s="9">
        <f>W12*25.4</f>
        <v>2438.3999999999996</v>
      </c>
      <c r="AK13" s="9">
        <f>X12*25.4</f>
        <v>3657.6</v>
      </c>
      <c r="AL13" s="9">
        <f>Y12*25.4</f>
        <v>3962.3999999999996</v>
      </c>
      <c r="AM13" s="9">
        <f>Z12*25.4</f>
        <v>2133.6</v>
      </c>
      <c r="AN13" s="9">
        <f>AA12*25.4</f>
        <v>1828.8</v>
      </c>
      <c r="AO13" s="9">
        <f>AB12*25.4</f>
        <v>2743.2</v>
      </c>
      <c r="AP13" s="9">
        <f>AC12*25.4</f>
        <v>4876.7999999999993</v>
      </c>
      <c r="AQ13" s="9">
        <f>AD12*25.4</f>
        <v>2743.2</v>
      </c>
      <c r="AR13" s="9"/>
    </row>
    <row r="14" spans="1:44" x14ac:dyDescent="0.25">
      <c r="B14" s="7">
        <v>156</v>
      </c>
      <c r="C14" s="3">
        <v>576.59</v>
      </c>
      <c r="R14" s="2">
        <v>8</v>
      </c>
      <c r="S14" s="6">
        <v>12500</v>
      </c>
      <c r="T14" s="3">
        <v>60</v>
      </c>
      <c r="U14" s="3">
        <v>156</v>
      </c>
      <c r="V14" s="3">
        <v>108</v>
      </c>
      <c r="W14" s="3">
        <v>36</v>
      </c>
      <c r="X14" s="3">
        <v>144</v>
      </c>
      <c r="Y14" s="3">
        <v>60</v>
      </c>
      <c r="Z14" s="3">
        <v>192</v>
      </c>
      <c r="AA14" s="3">
        <v>84</v>
      </c>
      <c r="AB14" s="3">
        <v>84</v>
      </c>
      <c r="AC14" s="3">
        <v>96</v>
      </c>
      <c r="AD14" s="3">
        <v>48</v>
      </c>
      <c r="AG14" s="9">
        <f>T13*25.4</f>
        <v>2133.6</v>
      </c>
      <c r="AH14" s="9">
        <f>U13*25.4</f>
        <v>1524</v>
      </c>
      <c r="AI14" s="9">
        <f>V13*25.4</f>
        <v>1524</v>
      </c>
      <c r="AJ14" s="9">
        <f>W13*25.4</f>
        <v>2133.6</v>
      </c>
      <c r="AK14" s="9">
        <f>X13*25.4</f>
        <v>3657.6</v>
      </c>
      <c r="AL14" s="9">
        <f>Y13*25.4</f>
        <v>1828.8</v>
      </c>
      <c r="AM14" s="9">
        <f>Z13*25.4</f>
        <v>1219.1999999999998</v>
      </c>
      <c r="AN14" s="9">
        <f>AA13*25.4</f>
        <v>1219.1999999999998</v>
      </c>
      <c r="AO14" s="9">
        <f>AB13*25.4</f>
        <v>2133.6</v>
      </c>
      <c r="AP14" s="9">
        <f>AC13*25.4</f>
        <v>3962.3999999999996</v>
      </c>
      <c r="AQ14" s="9">
        <f>AD13*25.4</f>
        <v>1219.1999999999998</v>
      </c>
      <c r="AR14" s="9"/>
    </row>
    <row r="15" spans="1:44" x14ac:dyDescent="0.25">
      <c r="B15" s="7">
        <v>168</v>
      </c>
      <c r="C15" s="3">
        <v>632.09</v>
      </c>
      <c r="R15" s="2">
        <v>9</v>
      </c>
      <c r="S15" s="6">
        <v>9600</v>
      </c>
      <c r="T15" s="3">
        <v>48</v>
      </c>
      <c r="U15" s="3">
        <v>36</v>
      </c>
      <c r="V15" s="3">
        <v>156</v>
      </c>
      <c r="W15" s="3">
        <v>120</v>
      </c>
      <c r="X15" s="3">
        <v>204</v>
      </c>
      <c r="Y15" s="3">
        <v>60</v>
      </c>
      <c r="Z15" s="3">
        <v>36</v>
      </c>
      <c r="AA15" s="3">
        <v>180</v>
      </c>
      <c r="AB15" s="3">
        <v>120</v>
      </c>
      <c r="AC15" s="3">
        <v>84</v>
      </c>
      <c r="AD15" s="3">
        <v>156</v>
      </c>
      <c r="AG15" s="9">
        <f>T14*25.4</f>
        <v>1524</v>
      </c>
      <c r="AH15" s="9">
        <f>U14*25.4</f>
        <v>3962.3999999999996</v>
      </c>
      <c r="AI15" s="9">
        <f>V14*25.4</f>
        <v>2743.2</v>
      </c>
      <c r="AJ15" s="9">
        <f>W14*25.4</f>
        <v>914.4</v>
      </c>
      <c r="AK15" s="9">
        <f>X14*25.4</f>
        <v>3657.6</v>
      </c>
      <c r="AL15" s="9">
        <f>Y14*25.4</f>
        <v>1524</v>
      </c>
      <c r="AM15" s="9">
        <f>Z14*25.4</f>
        <v>4876.7999999999993</v>
      </c>
      <c r="AN15" s="9">
        <f>AA14*25.4</f>
        <v>2133.6</v>
      </c>
      <c r="AO15" s="9">
        <f>AB14*25.4</f>
        <v>2133.6</v>
      </c>
      <c r="AP15" s="9">
        <f>AC14*25.4</f>
        <v>2438.3999999999996</v>
      </c>
      <c r="AQ15" s="9">
        <f>AD14*25.4</f>
        <v>1219.1999999999998</v>
      </c>
      <c r="AR15" s="9"/>
    </row>
    <row r="16" spans="1:44" x14ac:dyDescent="0.25">
      <c r="B16" s="7">
        <v>180</v>
      </c>
      <c r="C16" s="3">
        <v>688.54</v>
      </c>
      <c r="R16" s="2">
        <v>10</v>
      </c>
      <c r="S16" s="6">
        <v>11200</v>
      </c>
      <c r="T16" s="3">
        <v>72</v>
      </c>
      <c r="U16" s="3">
        <v>36</v>
      </c>
      <c r="V16" s="3">
        <v>36</v>
      </c>
      <c r="W16" s="3">
        <v>132</v>
      </c>
      <c r="X16" s="3">
        <v>168</v>
      </c>
      <c r="Y16" s="3">
        <v>132</v>
      </c>
      <c r="Z16" s="3">
        <v>96</v>
      </c>
      <c r="AA16" s="3">
        <v>60</v>
      </c>
      <c r="AB16" s="3">
        <v>144</v>
      </c>
      <c r="AC16" s="3">
        <v>84</v>
      </c>
      <c r="AD16" s="3">
        <v>168</v>
      </c>
      <c r="AG16" s="9">
        <f>T15*25.4</f>
        <v>1219.1999999999998</v>
      </c>
      <c r="AH16" s="9">
        <f>U15*25.4</f>
        <v>914.4</v>
      </c>
      <c r="AI16" s="9">
        <f>V15*25.4</f>
        <v>3962.3999999999996</v>
      </c>
      <c r="AJ16" s="9">
        <f>W15*25.4</f>
        <v>3048</v>
      </c>
      <c r="AK16" s="9">
        <f>X15*25.4</f>
        <v>5181.5999999999995</v>
      </c>
      <c r="AL16" s="9">
        <f>Y15*25.4</f>
        <v>1524</v>
      </c>
      <c r="AM16" s="9">
        <f>Z15*25.4</f>
        <v>914.4</v>
      </c>
      <c r="AN16" s="9">
        <f>AA15*25.4</f>
        <v>4572</v>
      </c>
      <c r="AO16" s="9">
        <f>AB15*25.4</f>
        <v>3048</v>
      </c>
      <c r="AP16" s="9">
        <f>AC15*25.4</f>
        <v>2133.6</v>
      </c>
      <c r="AQ16" s="9">
        <f>AD15*25.4</f>
        <v>3962.3999999999996</v>
      </c>
      <c r="AR16" s="9"/>
    </row>
    <row r="17" spans="2:44" x14ac:dyDescent="0.25">
      <c r="B17" s="7">
        <v>192</v>
      </c>
      <c r="C17" s="3">
        <v>745.91</v>
      </c>
      <c r="R17" s="2">
        <v>11</v>
      </c>
      <c r="S17" s="6">
        <v>14500</v>
      </c>
      <c r="T17" s="3">
        <v>96</v>
      </c>
      <c r="U17" s="3">
        <v>96</v>
      </c>
      <c r="V17" s="3">
        <v>180</v>
      </c>
      <c r="W17" s="3">
        <v>36</v>
      </c>
      <c r="X17" s="3">
        <v>180</v>
      </c>
      <c r="Y17" s="3">
        <v>204</v>
      </c>
      <c r="Z17" s="3">
        <v>72</v>
      </c>
      <c r="AA17" s="3">
        <v>60</v>
      </c>
      <c r="AB17" s="3">
        <v>156</v>
      </c>
      <c r="AC17" s="3">
        <v>48</v>
      </c>
      <c r="AD17" s="3">
        <v>84</v>
      </c>
      <c r="AG17" s="9">
        <f>T16*25.4</f>
        <v>1828.8</v>
      </c>
      <c r="AH17" s="9">
        <f>U16*25.4</f>
        <v>914.4</v>
      </c>
      <c r="AI17" s="9">
        <f>V16*25.4</f>
        <v>914.4</v>
      </c>
      <c r="AJ17" s="9">
        <f>W16*25.4</f>
        <v>3352.7999999999997</v>
      </c>
      <c r="AK17" s="9">
        <f>X16*25.4</f>
        <v>4267.2</v>
      </c>
      <c r="AL17" s="9">
        <f>Y16*25.4</f>
        <v>3352.7999999999997</v>
      </c>
      <c r="AM17" s="9">
        <f>Z16*25.4</f>
        <v>2438.3999999999996</v>
      </c>
      <c r="AN17" s="9">
        <f>AA16*25.4</f>
        <v>1524</v>
      </c>
      <c r="AO17" s="9">
        <f>AB16*25.4</f>
        <v>3657.6</v>
      </c>
      <c r="AP17" s="9">
        <f>AC16*25.4</f>
        <v>2133.6</v>
      </c>
      <c r="AQ17" s="9">
        <f>AD16*25.4</f>
        <v>4267.2</v>
      </c>
      <c r="AR17" s="9"/>
    </row>
    <row r="18" spans="2:44" x14ac:dyDescent="0.25">
      <c r="B18" s="7">
        <v>204</v>
      </c>
      <c r="C18" s="3">
        <v>804.14</v>
      </c>
      <c r="R18" s="2">
        <v>12</v>
      </c>
      <c r="S18" s="6">
        <v>12200</v>
      </c>
      <c r="T18" s="3">
        <v>120</v>
      </c>
      <c r="U18" s="3">
        <v>60</v>
      </c>
      <c r="V18" s="3">
        <v>36</v>
      </c>
      <c r="W18" s="3">
        <v>96</v>
      </c>
      <c r="X18" s="3">
        <v>108</v>
      </c>
      <c r="Y18" s="3">
        <v>72</v>
      </c>
      <c r="Z18" s="3">
        <v>156</v>
      </c>
      <c r="AA18" s="3">
        <v>36</v>
      </c>
      <c r="AB18" s="3">
        <v>108</v>
      </c>
      <c r="AC18" s="3">
        <v>36</v>
      </c>
      <c r="AD18" s="3">
        <v>156</v>
      </c>
      <c r="AG18" s="9">
        <f>T17*25.4</f>
        <v>2438.3999999999996</v>
      </c>
      <c r="AH18" s="9">
        <f>U17*25.4</f>
        <v>2438.3999999999996</v>
      </c>
      <c r="AI18" s="9">
        <f>V17*25.4</f>
        <v>4572</v>
      </c>
      <c r="AJ18" s="9">
        <f>W17*25.4</f>
        <v>914.4</v>
      </c>
      <c r="AK18" s="9">
        <f>X17*25.4</f>
        <v>4572</v>
      </c>
      <c r="AL18" s="9">
        <f>Y17*25.4</f>
        <v>5181.5999999999995</v>
      </c>
      <c r="AM18" s="9">
        <f>Z17*25.4</f>
        <v>1828.8</v>
      </c>
      <c r="AN18" s="9">
        <f>AA17*25.4</f>
        <v>1524</v>
      </c>
      <c r="AO18" s="9">
        <f>AB17*25.4</f>
        <v>3962.3999999999996</v>
      </c>
      <c r="AP18" s="9">
        <f>AC17*25.4</f>
        <v>1219.1999999999998</v>
      </c>
      <c r="AQ18" s="9">
        <f>AD17*25.4</f>
        <v>2133.6</v>
      </c>
      <c r="AR18" s="9"/>
    </row>
    <row r="19" spans="2:44" x14ac:dyDescent="0.25">
      <c r="R19" s="2">
        <v>13</v>
      </c>
      <c r="S19" s="6">
        <v>24100</v>
      </c>
      <c r="T19" s="3">
        <v>120</v>
      </c>
      <c r="U19" s="3">
        <v>120</v>
      </c>
      <c r="V19" s="3">
        <v>156</v>
      </c>
      <c r="W19" s="3">
        <v>168</v>
      </c>
      <c r="X19" s="3">
        <v>120</v>
      </c>
      <c r="Y19" s="3">
        <v>60</v>
      </c>
      <c r="Z19" s="3">
        <v>132</v>
      </c>
      <c r="AA19" s="3">
        <v>144</v>
      </c>
      <c r="AB19" s="3">
        <v>48</v>
      </c>
      <c r="AC19" s="3">
        <v>180</v>
      </c>
      <c r="AD19" s="3">
        <v>132</v>
      </c>
      <c r="AG19" s="9">
        <f>T18*25.4</f>
        <v>3048</v>
      </c>
      <c r="AH19" s="9">
        <f>U18*25.4</f>
        <v>1524</v>
      </c>
      <c r="AI19" s="9">
        <f>V18*25.4</f>
        <v>914.4</v>
      </c>
      <c r="AJ19" s="9">
        <f>W18*25.4</f>
        <v>2438.3999999999996</v>
      </c>
      <c r="AK19" s="9">
        <f>X18*25.4</f>
        <v>2743.2</v>
      </c>
      <c r="AL19" s="9">
        <f>Y18*25.4</f>
        <v>1828.8</v>
      </c>
      <c r="AM19" s="9">
        <f>Z18*25.4</f>
        <v>3962.3999999999996</v>
      </c>
      <c r="AN19" s="9">
        <f>AA18*25.4</f>
        <v>914.4</v>
      </c>
      <c r="AO19" s="9">
        <f>AB18*25.4</f>
        <v>2743.2</v>
      </c>
      <c r="AP19" s="9">
        <f>AC18*25.4</f>
        <v>914.4</v>
      </c>
      <c r="AQ19" s="9">
        <f>AD18*25.4</f>
        <v>3962.3999999999996</v>
      </c>
      <c r="AR19" s="9"/>
    </row>
    <row r="20" spans="2:44" x14ac:dyDescent="0.25">
      <c r="R20" s="2">
        <v>14</v>
      </c>
      <c r="S20" s="6">
        <v>21100</v>
      </c>
      <c r="T20" s="3">
        <v>120</v>
      </c>
      <c r="U20" s="3">
        <v>192</v>
      </c>
      <c r="V20" s="3">
        <v>132</v>
      </c>
      <c r="W20" s="3">
        <v>72</v>
      </c>
      <c r="X20" s="3">
        <v>108</v>
      </c>
      <c r="Y20" s="3">
        <v>144</v>
      </c>
      <c r="Z20" s="3">
        <v>48</v>
      </c>
      <c r="AA20" s="3">
        <v>180</v>
      </c>
      <c r="AB20" s="3">
        <v>84</v>
      </c>
      <c r="AC20" s="3">
        <v>168</v>
      </c>
      <c r="AD20" s="3">
        <v>168</v>
      </c>
      <c r="AG20" s="9">
        <f>T19*25.4</f>
        <v>3048</v>
      </c>
      <c r="AH20" s="9">
        <f>U19*25.4</f>
        <v>3048</v>
      </c>
      <c r="AI20" s="9">
        <f>V19*25.4</f>
        <v>3962.3999999999996</v>
      </c>
      <c r="AJ20" s="9">
        <f>W19*25.4</f>
        <v>4267.2</v>
      </c>
      <c r="AK20" s="9">
        <f>X19*25.4</f>
        <v>3048</v>
      </c>
      <c r="AL20" s="9">
        <f>Y19*25.4</f>
        <v>1524</v>
      </c>
      <c r="AM20" s="9">
        <f>Z19*25.4</f>
        <v>3352.7999999999997</v>
      </c>
      <c r="AN20" s="9">
        <f>AA19*25.4</f>
        <v>3657.6</v>
      </c>
      <c r="AO20" s="9">
        <f>AB19*25.4</f>
        <v>1219.1999999999998</v>
      </c>
      <c r="AP20" s="9">
        <f>AC19*25.4</f>
        <v>4572</v>
      </c>
      <c r="AQ20" s="9">
        <f>AD19*25.4</f>
        <v>3352.7999999999997</v>
      </c>
      <c r="AR20" s="9"/>
    </row>
    <row r="21" spans="2:44" x14ac:dyDescent="0.25">
      <c r="R21" s="2">
        <v>15</v>
      </c>
      <c r="S21" s="6">
        <v>15500</v>
      </c>
      <c r="T21" s="3">
        <v>132</v>
      </c>
      <c r="U21" s="3">
        <v>36</v>
      </c>
      <c r="V21" s="3">
        <v>156</v>
      </c>
      <c r="W21" s="3">
        <v>144</v>
      </c>
      <c r="X21" s="3">
        <v>120</v>
      </c>
      <c r="Y21" s="3">
        <v>84</v>
      </c>
      <c r="Z21" s="3">
        <v>144</v>
      </c>
      <c r="AA21" s="3">
        <v>168</v>
      </c>
      <c r="AB21" s="3">
        <v>144</v>
      </c>
      <c r="AC21" s="3">
        <v>108</v>
      </c>
      <c r="AD21" s="3">
        <v>96</v>
      </c>
      <c r="AG21" s="9">
        <f>T20*25.4</f>
        <v>3048</v>
      </c>
      <c r="AH21" s="9">
        <f>U20*25.4</f>
        <v>4876.7999999999993</v>
      </c>
      <c r="AI21" s="9">
        <f>V20*25.4</f>
        <v>3352.7999999999997</v>
      </c>
      <c r="AJ21" s="9">
        <f>W20*25.4</f>
        <v>1828.8</v>
      </c>
      <c r="AK21" s="9">
        <f>X20*25.4</f>
        <v>2743.2</v>
      </c>
      <c r="AL21" s="9">
        <f>Y20*25.4</f>
        <v>3657.6</v>
      </c>
      <c r="AM21" s="9">
        <f>Z20*25.4</f>
        <v>1219.1999999999998</v>
      </c>
      <c r="AN21" s="9">
        <f>AA20*25.4</f>
        <v>4572</v>
      </c>
      <c r="AO21" s="9">
        <f>AB20*25.4</f>
        <v>2133.6</v>
      </c>
      <c r="AP21" s="9">
        <f>AC20*25.4</f>
        <v>4267.2</v>
      </c>
      <c r="AQ21" s="9">
        <f>AD20*25.4</f>
        <v>4267.2</v>
      </c>
      <c r="AR21" s="9"/>
    </row>
    <row r="22" spans="2:44" x14ac:dyDescent="0.25">
      <c r="R22" s="2">
        <v>16</v>
      </c>
      <c r="S22" s="6">
        <v>26400</v>
      </c>
      <c r="T22" s="3">
        <v>48</v>
      </c>
      <c r="U22" s="3">
        <v>60</v>
      </c>
      <c r="V22" s="3">
        <v>36</v>
      </c>
      <c r="W22" s="3">
        <v>96</v>
      </c>
      <c r="X22" s="3">
        <v>156</v>
      </c>
      <c r="Y22" s="3">
        <v>72</v>
      </c>
      <c r="Z22" s="3">
        <v>180</v>
      </c>
      <c r="AA22" s="3">
        <v>144</v>
      </c>
      <c r="AB22" s="3">
        <v>48</v>
      </c>
      <c r="AC22" s="3">
        <v>96</v>
      </c>
      <c r="AD22" s="3">
        <v>72</v>
      </c>
      <c r="AG22" s="9">
        <f>T21*25.4</f>
        <v>3352.7999999999997</v>
      </c>
      <c r="AH22" s="9">
        <f>U21*25.4</f>
        <v>914.4</v>
      </c>
      <c r="AI22" s="9">
        <f>V21*25.4</f>
        <v>3962.3999999999996</v>
      </c>
      <c r="AJ22" s="9">
        <f>W21*25.4</f>
        <v>3657.6</v>
      </c>
      <c r="AK22" s="9">
        <f>X21*25.4</f>
        <v>3048</v>
      </c>
      <c r="AL22" s="9">
        <f>Y21*25.4</f>
        <v>2133.6</v>
      </c>
      <c r="AM22" s="9">
        <f>Z21*25.4</f>
        <v>3657.6</v>
      </c>
      <c r="AN22" s="9">
        <f>AA21*25.4</f>
        <v>4267.2</v>
      </c>
      <c r="AO22" s="9">
        <f>AB21*25.4</f>
        <v>3657.6</v>
      </c>
      <c r="AP22" s="9">
        <f>AC21*25.4</f>
        <v>2743.2</v>
      </c>
      <c r="AQ22" s="9">
        <f>AD21*25.4</f>
        <v>2438.3999999999996</v>
      </c>
      <c r="AR22" s="9"/>
    </row>
    <row r="23" spans="2:44" x14ac:dyDescent="0.25">
      <c r="R23" s="2">
        <v>17</v>
      </c>
      <c r="S23" s="6">
        <v>31200</v>
      </c>
      <c r="T23" s="3">
        <v>72</v>
      </c>
      <c r="U23" s="3">
        <v>60</v>
      </c>
      <c r="V23" s="3">
        <v>36</v>
      </c>
      <c r="W23" s="3">
        <v>108</v>
      </c>
      <c r="X23" s="3">
        <v>36</v>
      </c>
      <c r="Y23" s="3">
        <v>168</v>
      </c>
      <c r="Z23" s="3">
        <v>144</v>
      </c>
      <c r="AA23" s="3">
        <v>108</v>
      </c>
      <c r="AB23" s="3">
        <v>84</v>
      </c>
      <c r="AC23" s="3">
        <v>204</v>
      </c>
      <c r="AD23" s="3">
        <v>144</v>
      </c>
      <c r="AG23" s="9">
        <f>T22*25.4</f>
        <v>1219.1999999999998</v>
      </c>
      <c r="AH23" s="9">
        <f>U22*25.4</f>
        <v>1524</v>
      </c>
      <c r="AI23" s="9">
        <f>V22*25.4</f>
        <v>914.4</v>
      </c>
      <c r="AJ23" s="9">
        <f>W22*25.4</f>
        <v>2438.3999999999996</v>
      </c>
      <c r="AK23" s="9">
        <f>X22*25.4</f>
        <v>3962.3999999999996</v>
      </c>
      <c r="AL23" s="9">
        <f>Y22*25.4</f>
        <v>1828.8</v>
      </c>
      <c r="AM23" s="9">
        <f>Z22*25.4</f>
        <v>4572</v>
      </c>
      <c r="AN23" s="9">
        <f>AA22*25.4</f>
        <v>3657.6</v>
      </c>
      <c r="AO23" s="9">
        <f>AB22*25.4</f>
        <v>1219.1999999999998</v>
      </c>
      <c r="AP23" s="9">
        <f>AC22*25.4</f>
        <v>2438.3999999999996</v>
      </c>
      <c r="AQ23" s="9">
        <f>AD22*25.4</f>
        <v>1828.8</v>
      </c>
      <c r="AR23" s="9"/>
    </row>
    <row r="24" spans="2:44" x14ac:dyDescent="0.25">
      <c r="R24" s="2">
        <v>18</v>
      </c>
      <c r="S24" s="6">
        <v>24000</v>
      </c>
      <c r="T24" s="3">
        <v>60</v>
      </c>
      <c r="U24" s="3">
        <v>36</v>
      </c>
      <c r="V24" s="3">
        <v>60</v>
      </c>
      <c r="W24" s="3">
        <v>192</v>
      </c>
      <c r="X24" s="3">
        <v>144</v>
      </c>
      <c r="Y24" s="3">
        <v>48</v>
      </c>
      <c r="Z24" s="3">
        <v>84</v>
      </c>
      <c r="AA24" s="3">
        <v>36</v>
      </c>
      <c r="AB24" s="3">
        <v>96</v>
      </c>
      <c r="AC24" s="3">
        <v>180</v>
      </c>
      <c r="AD24" s="3">
        <v>108</v>
      </c>
      <c r="AG24" s="9">
        <f>T23*25.4</f>
        <v>1828.8</v>
      </c>
      <c r="AH24" s="9">
        <f>U23*25.4</f>
        <v>1524</v>
      </c>
      <c r="AI24" s="9">
        <f>V23*25.4</f>
        <v>914.4</v>
      </c>
      <c r="AJ24" s="9">
        <f>W23*25.4</f>
        <v>2743.2</v>
      </c>
      <c r="AK24" s="9">
        <f>X23*25.4</f>
        <v>914.4</v>
      </c>
      <c r="AL24" s="9">
        <f>Y23*25.4</f>
        <v>4267.2</v>
      </c>
      <c r="AM24" s="9">
        <f>Z23*25.4</f>
        <v>3657.6</v>
      </c>
      <c r="AN24" s="9">
        <f>AA23*25.4</f>
        <v>2743.2</v>
      </c>
      <c r="AO24" s="9">
        <f>AB23*25.4</f>
        <v>2133.6</v>
      </c>
      <c r="AP24" s="9">
        <f>AC23*25.4</f>
        <v>5181.5999999999995</v>
      </c>
      <c r="AQ24" s="9">
        <f>AD23*25.4</f>
        <v>3657.6</v>
      </c>
      <c r="AR24" s="9"/>
    </row>
    <row r="25" spans="2:44" x14ac:dyDescent="0.25">
      <c r="R25" s="2">
        <v>19</v>
      </c>
      <c r="S25" s="6">
        <v>14400</v>
      </c>
      <c r="T25" s="3">
        <v>72</v>
      </c>
      <c r="U25" s="3">
        <v>168</v>
      </c>
      <c r="V25" s="3">
        <v>60</v>
      </c>
      <c r="W25" s="3">
        <v>60</v>
      </c>
      <c r="X25" s="3">
        <v>60</v>
      </c>
      <c r="Y25" s="3">
        <v>156</v>
      </c>
      <c r="Z25" s="3">
        <v>72</v>
      </c>
      <c r="AA25" s="3">
        <v>204</v>
      </c>
      <c r="AB25" s="3">
        <v>48</v>
      </c>
      <c r="AC25" s="3">
        <v>48</v>
      </c>
      <c r="AD25" s="3">
        <v>192</v>
      </c>
      <c r="AG25" s="9">
        <f>T24*25.4</f>
        <v>1524</v>
      </c>
      <c r="AH25" s="9">
        <f>U24*25.4</f>
        <v>914.4</v>
      </c>
      <c r="AI25" s="9">
        <f>V24*25.4</f>
        <v>1524</v>
      </c>
      <c r="AJ25" s="9">
        <f>W24*25.4</f>
        <v>4876.7999999999993</v>
      </c>
      <c r="AK25" s="9">
        <f>X24*25.4</f>
        <v>3657.6</v>
      </c>
      <c r="AL25" s="9">
        <f>Y24*25.4</f>
        <v>1219.1999999999998</v>
      </c>
      <c r="AM25" s="9">
        <f>Z24*25.4</f>
        <v>2133.6</v>
      </c>
      <c r="AN25" s="9">
        <f>AA24*25.4</f>
        <v>914.4</v>
      </c>
      <c r="AO25" s="9">
        <f>AB24*25.4</f>
        <v>2438.3999999999996</v>
      </c>
      <c r="AP25" s="9">
        <f>AC24*25.4</f>
        <v>4572</v>
      </c>
      <c r="AQ25" s="9">
        <f>AD24*25.4</f>
        <v>2743.2</v>
      </c>
      <c r="AR25" s="9"/>
    </row>
    <row r="26" spans="2:44" x14ac:dyDescent="0.25">
      <c r="R26" s="2">
        <v>20</v>
      </c>
      <c r="S26" s="6">
        <v>38400</v>
      </c>
      <c r="T26" s="3">
        <v>48</v>
      </c>
      <c r="U26" s="3">
        <v>36</v>
      </c>
      <c r="V26" s="3">
        <v>96</v>
      </c>
      <c r="W26" s="3">
        <v>60</v>
      </c>
      <c r="X26" s="3">
        <v>120</v>
      </c>
      <c r="Y26" s="3">
        <v>36</v>
      </c>
      <c r="Z26" s="3">
        <v>48</v>
      </c>
      <c r="AA26" s="3">
        <v>72</v>
      </c>
      <c r="AB26" s="3">
        <v>168</v>
      </c>
      <c r="AC26" s="3">
        <v>48</v>
      </c>
      <c r="AD26" s="3">
        <v>120</v>
      </c>
      <c r="AG26" s="9">
        <f>T25*25.4</f>
        <v>1828.8</v>
      </c>
      <c r="AH26" s="9">
        <f>U25*25.4</f>
        <v>4267.2</v>
      </c>
      <c r="AI26" s="9">
        <f>V25*25.4</f>
        <v>1524</v>
      </c>
      <c r="AJ26" s="9">
        <f>W25*25.4</f>
        <v>1524</v>
      </c>
      <c r="AK26" s="9">
        <f>X25*25.4</f>
        <v>1524</v>
      </c>
      <c r="AL26" s="9">
        <f>Y25*25.4</f>
        <v>3962.3999999999996</v>
      </c>
      <c r="AM26" s="9">
        <f>Z25*25.4</f>
        <v>1828.8</v>
      </c>
      <c r="AN26" s="9">
        <f>AA25*25.4</f>
        <v>5181.5999999999995</v>
      </c>
      <c r="AO26" s="9">
        <f>AB25*25.4</f>
        <v>1219.1999999999998</v>
      </c>
      <c r="AP26" s="9">
        <f>AC25*25.4</f>
        <v>1219.1999999999998</v>
      </c>
      <c r="AQ26" s="9">
        <f>AD25*25.4</f>
        <v>4876.7999999999993</v>
      </c>
      <c r="AR26" s="9"/>
    </row>
    <row r="27" spans="2:44" x14ac:dyDescent="0.25">
      <c r="R27" s="2">
        <v>21</v>
      </c>
      <c r="S27" s="6">
        <v>26400</v>
      </c>
      <c r="T27" s="3">
        <v>60</v>
      </c>
      <c r="U27" s="3">
        <v>36</v>
      </c>
      <c r="V27" s="3">
        <v>180</v>
      </c>
      <c r="W27" s="3">
        <v>156</v>
      </c>
      <c r="X27" s="3">
        <v>156</v>
      </c>
      <c r="Y27" s="3">
        <v>36</v>
      </c>
      <c r="Z27" s="3">
        <v>60</v>
      </c>
      <c r="AA27" s="3">
        <v>60</v>
      </c>
      <c r="AB27" s="3">
        <v>108</v>
      </c>
      <c r="AC27" s="3">
        <v>96</v>
      </c>
      <c r="AD27" s="3">
        <v>48</v>
      </c>
      <c r="AG27" s="9">
        <f>T26*25.4</f>
        <v>1219.1999999999998</v>
      </c>
      <c r="AH27" s="9">
        <f>U26*25.4</f>
        <v>914.4</v>
      </c>
      <c r="AI27" s="9">
        <f>V26*25.4</f>
        <v>2438.3999999999996</v>
      </c>
      <c r="AJ27" s="9">
        <f>W26*25.4</f>
        <v>1524</v>
      </c>
      <c r="AK27" s="9">
        <f>X26*25.4</f>
        <v>3048</v>
      </c>
      <c r="AL27" s="9">
        <f>Y26*25.4</f>
        <v>914.4</v>
      </c>
      <c r="AM27" s="9">
        <f>Z26*25.4</f>
        <v>1219.1999999999998</v>
      </c>
      <c r="AN27" s="9">
        <f>AA26*25.4</f>
        <v>1828.8</v>
      </c>
      <c r="AO27" s="9">
        <f>AB26*25.4</f>
        <v>4267.2</v>
      </c>
      <c r="AP27" s="9">
        <f>AC26*25.4</f>
        <v>1219.1999999999998</v>
      </c>
      <c r="AQ27" s="9">
        <f>AD26*25.4</f>
        <v>3048</v>
      </c>
      <c r="AR27" s="9"/>
    </row>
    <row r="28" spans="2:44" x14ac:dyDescent="0.25">
      <c r="R28" s="2">
        <v>22</v>
      </c>
      <c r="S28" s="6">
        <v>11600</v>
      </c>
      <c r="T28" s="3">
        <v>96</v>
      </c>
      <c r="U28" s="3">
        <v>120</v>
      </c>
      <c r="V28" s="3">
        <v>36</v>
      </c>
      <c r="W28" s="3">
        <v>156</v>
      </c>
      <c r="X28" s="3">
        <v>108</v>
      </c>
      <c r="Y28" s="3">
        <v>192</v>
      </c>
      <c r="Z28" s="3">
        <v>180</v>
      </c>
      <c r="AA28" s="3">
        <v>192</v>
      </c>
      <c r="AB28" s="3">
        <v>144</v>
      </c>
      <c r="AC28" s="3">
        <v>84</v>
      </c>
      <c r="AD28" s="3">
        <v>36</v>
      </c>
      <c r="AG28" s="9">
        <f>T27*25.4</f>
        <v>1524</v>
      </c>
      <c r="AH28" s="9">
        <f>U27*25.4</f>
        <v>914.4</v>
      </c>
      <c r="AI28" s="9">
        <f>V27*25.4</f>
        <v>4572</v>
      </c>
      <c r="AJ28" s="9">
        <f>W27*25.4</f>
        <v>3962.3999999999996</v>
      </c>
      <c r="AK28" s="9">
        <f>X27*25.4</f>
        <v>3962.3999999999996</v>
      </c>
      <c r="AL28" s="9">
        <f>Y27*25.4</f>
        <v>914.4</v>
      </c>
      <c r="AM28" s="9">
        <f>Z27*25.4</f>
        <v>1524</v>
      </c>
      <c r="AN28" s="9">
        <f>AA27*25.4</f>
        <v>1524</v>
      </c>
      <c r="AO28" s="9">
        <f>AB27*25.4</f>
        <v>2743.2</v>
      </c>
      <c r="AP28" s="9">
        <f>AC27*25.4</f>
        <v>2438.3999999999996</v>
      </c>
      <c r="AQ28" s="9">
        <f>AD27*25.4</f>
        <v>1219.1999999999998</v>
      </c>
      <c r="AR28" s="9"/>
    </row>
    <row r="29" spans="2:44" x14ac:dyDescent="0.25">
      <c r="R29" s="2">
        <v>23</v>
      </c>
      <c r="S29" s="6">
        <v>19800</v>
      </c>
      <c r="T29" s="3">
        <v>96</v>
      </c>
      <c r="U29" s="3">
        <v>36</v>
      </c>
      <c r="V29" s="3">
        <v>60</v>
      </c>
      <c r="W29" s="3">
        <v>120</v>
      </c>
      <c r="X29" s="3">
        <v>96</v>
      </c>
      <c r="Y29" s="3">
        <v>84</v>
      </c>
      <c r="Z29" s="3">
        <v>180</v>
      </c>
      <c r="AA29" s="3">
        <v>84</v>
      </c>
      <c r="AB29" s="3">
        <v>96</v>
      </c>
      <c r="AC29" s="3">
        <v>132</v>
      </c>
      <c r="AD29" s="3">
        <v>84</v>
      </c>
      <c r="AG29" s="9">
        <f>T28*25.4</f>
        <v>2438.3999999999996</v>
      </c>
      <c r="AH29" s="9">
        <f>U28*25.4</f>
        <v>3048</v>
      </c>
      <c r="AI29" s="9">
        <f>V28*25.4</f>
        <v>914.4</v>
      </c>
      <c r="AJ29" s="9">
        <f>W28*25.4</f>
        <v>3962.3999999999996</v>
      </c>
      <c r="AK29" s="9">
        <f>X28*25.4</f>
        <v>2743.2</v>
      </c>
      <c r="AL29" s="9">
        <f>Y28*25.4</f>
        <v>4876.7999999999993</v>
      </c>
      <c r="AM29" s="9">
        <f>Z28*25.4</f>
        <v>4572</v>
      </c>
      <c r="AN29" s="9">
        <f>AA28*25.4</f>
        <v>4876.7999999999993</v>
      </c>
      <c r="AO29" s="9">
        <f>AB28*25.4</f>
        <v>3657.6</v>
      </c>
      <c r="AP29" s="9">
        <f>AC28*25.4</f>
        <v>2133.6</v>
      </c>
      <c r="AQ29" s="9">
        <f>AD28*25.4</f>
        <v>914.4</v>
      </c>
      <c r="AR29" s="9"/>
    </row>
    <row r="30" spans="2:44" x14ac:dyDescent="0.25">
      <c r="R30" s="2">
        <v>24</v>
      </c>
      <c r="S30" s="6">
        <v>7300</v>
      </c>
      <c r="T30" s="3">
        <v>96</v>
      </c>
      <c r="U30" s="3">
        <v>84</v>
      </c>
      <c r="V30" s="3">
        <v>36</v>
      </c>
      <c r="W30" s="3">
        <v>60</v>
      </c>
      <c r="X30" s="3">
        <v>84</v>
      </c>
      <c r="Y30" s="3">
        <v>132</v>
      </c>
      <c r="Z30" s="3">
        <v>168</v>
      </c>
      <c r="AA30" s="3">
        <v>192</v>
      </c>
      <c r="AB30" s="3">
        <v>132</v>
      </c>
      <c r="AC30" s="3">
        <v>156</v>
      </c>
      <c r="AD30" s="3">
        <v>132</v>
      </c>
      <c r="AG30" s="9">
        <f>T29*25.4</f>
        <v>2438.3999999999996</v>
      </c>
      <c r="AH30" s="9">
        <f>U29*25.4</f>
        <v>914.4</v>
      </c>
      <c r="AI30" s="9">
        <f>V29*25.4</f>
        <v>1524</v>
      </c>
      <c r="AJ30" s="9">
        <f>W29*25.4</f>
        <v>3048</v>
      </c>
      <c r="AK30" s="9">
        <f>X29*25.4</f>
        <v>2438.3999999999996</v>
      </c>
      <c r="AL30" s="9">
        <f>Y29*25.4</f>
        <v>2133.6</v>
      </c>
      <c r="AM30" s="9">
        <f>Z29*25.4</f>
        <v>4572</v>
      </c>
      <c r="AN30" s="9">
        <f>AA29*25.4</f>
        <v>2133.6</v>
      </c>
      <c r="AO30" s="9">
        <f>AB29*25.4</f>
        <v>2438.3999999999996</v>
      </c>
      <c r="AP30" s="9">
        <f>AC29*25.4</f>
        <v>3352.7999999999997</v>
      </c>
      <c r="AQ30" s="9">
        <f>AD29*25.4</f>
        <v>2133.6</v>
      </c>
      <c r="AR30" s="9"/>
    </row>
    <row r="31" spans="2:44" x14ac:dyDescent="0.25">
      <c r="R31" s="2">
        <v>25</v>
      </c>
      <c r="S31" s="6">
        <v>8300</v>
      </c>
      <c r="T31" s="3">
        <v>96</v>
      </c>
      <c r="U31" s="3">
        <v>168</v>
      </c>
      <c r="V31" s="3">
        <v>132</v>
      </c>
      <c r="W31" s="3">
        <v>204</v>
      </c>
      <c r="X31" s="3">
        <v>72</v>
      </c>
      <c r="Y31" s="3">
        <v>144</v>
      </c>
      <c r="Z31" s="3">
        <v>156</v>
      </c>
      <c r="AA31" s="3">
        <v>108</v>
      </c>
      <c r="AB31" s="3">
        <v>108</v>
      </c>
      <c r="AC31" s="3">
        <v>84</v>
      </c>
      <c r="AD31" s="3">
        <v>60</v>
      </c>
      <c r="AG31" s="9">
        <f>T30*25.4</f>
        <v>2438.3999999999996</v>
      </c>
      <c r="AH31" s="9">
        <f>U30*25.4</f>
        <v>2133.6</v>
      </c>
      <c r="AI31" s="9">
        <f>V30*25.4</f>
        <v>914.4</v>
      </c>
      <c r="AJ31" s="9">
        <f>W30*25.4</f>
        <v>1524</v>
      </c>
      <c r="AK31" s="9">
        <f>X30*25.4</f>
        <v>2133.6</v>
      </c>
      <c r="AL31" s="9">
        <f>Y30*25.4</f>
        <v>3352.7999999999997</v>
      </c>
      <c r="AM31" s="9">
        <f>Z30*25.4</f>
        <v>4267.2</v>
      </c>
      <c r="AN31" s="9">
        <f>AA30*25.4</f>
        <v>4876.7999999999993</v>
      </c>
      <c r="AO31" s="9">
        <f>AB30*25.4</f>
        <v>3352.7999999999997</v>
      </c>
      <c r="AP31" s="9">
        <f>AC30*25.4</f>
        <v>3962.3999999999996</v>
      </c>
      <c r="AQ31" s="9">
        <f>AD30*25.4</f>
        <v>3352.7999999999997</v>
      </c>
      <c r="AR31" s="9"/>
    </row>
    <row r="32" spans="2:44" x14ac:dyDescent="0.25">
      <c r="R32" s="2">
        <v>26</v>
      </c>
      <c r="S32" s="6">
        <v>8600</v>
      </c>
      <c r="T32" s="3">
        <v>84</v>
      </c>
      <c r="U32" s="3">
        <v>36</v>
      </c>
      <c r="V32" s="3">
        <v>60</v>
      </c>
      <c r="W32" s="3">
        <v>120</v>
      </c>
      <c r="X32" s="3">
        <v>120</v>
      </c>
      <c r="Y32" s="3">
        <v>180</v>
      </c>
      <c r="Z32" s="3">
        <v>144</v>
      </c>
      <c r="AA32" s="3">
        <v>144</v>
      </c>
      <c r="AB32" s="3">
        <v>192</v>
      </c>
      <c r="AC32" s="3">
        <v>96</v>
      </c>
      <c r="AD32" s="3">
        <v>168</v>
      </c>
      <c r="AG32" s="9">
        <f>T31*25.4</f>
        <v>2438.3999999999996</v>
      </c>
      <c r="AH32" s="9">
        <f>U31*25.4</f>
        <v>4267.2</v>
      </c>
      <c r="AI32" s="9">
        <f>V31*25.4</f>
        <v>3352.7999999999997</v>
      </c>
      <c r="AJ32" s="9">
        <f>W31*25.4</f>
        <v>5181.5999999999995</v>
      </c>
      <c r="AK32" s="9">
        <f>X31*25.4</f>
        <v>1828.8</v>
      </c>
      <c r="AL32" s="9">
        <f>Y31*25.4</f>
        <v>3657.6</v>
      </c>
      <c r="AM32" s="9">
        <f>Z31*25.4</f>
        <v>3962.3999999999996</v>
      </c>
      <c r="AN32" s="9">
        <f>AA31*25.4</f>
        <v>2743.2</v>
      </c>
      <c r="AO32" s="9">
        <f>AB31*25.4</f>
        <v>2743.2</v>
      </c>
      <c r="AP32" s="9">
        <f>AC31*25.4</f>
        <v>2133.6</v>
      </c>
      <c r="AQ32" s="9">
        <f>AD31*25.4</f>
        <v>1524</v>
      </c>
      <c r="AR32" s="9"/>
    </row>
    <row r="33" spans="18:44" x14ac:dyDescent="0.25">
      <c r="R33" s="2">
        <v>27</v>
      </c>
      <c r="S33" s="6">
        <v>19100</v>
      </c>
      <c r="T33" s="3">
        <v>84</v>
      </c>
      <c r="U33" s="3">
        <v>180</v>
      </c>
      <c r="V33" s="3">
        <v>144</v>
      </c>
      <c r="W33" s="3">
        <v>144</v>
      </c>
      <c r="X33" s="3">
        <v>144</v>
      </c>
      <c r="Y33" s="3">
        <v>120</v>
      </c>
      <c r="Z33" s="3">
        <v>192</v>
      </c>
      <c r="AA33" s="3">
        <v>108</v>
      </c>
      <c r="AB33" s="3">
        <v>144</v>
      </c>
      <c r="AC33" s="3">
        <v>144</v>
      </c>
      <c r="AD33" s="3">
        <v>60</v>
      </c>
      <c r="AG33" s="9">
        <f>T32*25.4</f>
        <v>2133.6</v>
      </c>
      <c r="AH33" s="9">
        <f>U32*25.4</f>
        <v>914.4</v>
      </c>
      <c r="AI33" s="9">
        <f>V32*25.4</f>
        <v>1524</v>
      </c>
      <c r="AJ33" s="9">
        <f>W32*25.4</f>
        <v>3048</v>
      </c>
      <c r="AK33" s="9">
        <f>X32*25.4</f>
        <v>3048</v>
      </c>
      <c r="AL33" s="9">
        <f>Y32*25.4</f>
        <v>4572</v>
      </c>
      <c r="AM33" s="9">
        <f>Z32*25.4</f>
        <v>3657.6</v>
      </c>
      <c r="AN33" s="9">
        <f>AA32*25.4</f>
        <v>3657.6</v>
      </c>
      <c r="AO33" s="9">
        <f>AB32*25.4</f>
        <v>4876.7999999999993</v>
      </c>
      <c r="AP33" s="9">
        <f>AC32*25.4</f>
        <v>2438.3999999999996</v>
      </c>
      <c r="AQ33" s="9">
        <f>AD32*25.4</f>
        <v>4267.2</v>
      </c>
      <c r="AR33" s="9"/>
    </row>
    <row r="34" spans="18:44" x14ac:dyDescent="0.25">
      <c r="R34" s="2">
        <v>28</v>
      </c>
      <c r="S34" s="6">
        <v>9600</v>
      </c>
      <c r="T34" s="3">
        <v>60</v>
      </c>
      <c r="U34" s="3">
        <v>60</v>
      </c>
      <c r="V34" s="3">
        <v>144</v>
      </c>
      <c r="W34" s="3">
        <v>36</v>
      </c>
      <c r="X34" s="3">
        <v>72</v>
      </c>
      <c r="Y34" s="3">
        <v>72</v>
      </c>
      <c r="Z34" s="3">
        <v>156</v>
      </c>
      <c r="AA34" s="3">
        <v>84</v>
      </c>
      <c r="AB34" s="3">
        <v>108</v>
      </c>
      <c r="AC34" s="3">
        <v>192</v>
      </c>
      <c r="AD34" s="3">
        <v>156</v>
      </c>
      <c r="AG34" s="9">
        <f>T33*25.4</f>
        <v>2133.6</v>
      </c>
      <c r="AH34" s="9">
        <f>U33*25.4</f>
        <v>4572</v>
      </c>
      <c r="AI34" s="9">
        <f>V33*25.4</f>
        <v>3657.6</v>
      </c>
      <c r="AJ34" s="9">
        <f>W33*25.4</f>
        <v>3657.6</v>
      </c>
      <c r="AK34" s="9">
        <f>X33*25.4</f>
        <v>3657.6</v>
      </c>
      <c r="AL34" s="9">
        <f>Y33*25.4</f>
        <v>3048</v>
      </c>
      <c r="AM34" s="9">
        <f>Z33*25.4</f>
        <v>4876.7999999999993</v>
      </c>
      <c r="AN34" s="9">
        <f>AA33*25.4</f>
        <v>2743.2</v>
      </c>
      <c r="AO34" s="9">
        <f>AB33*25.4</f>
        <v>3657.6</v>
      </c>
      <c r="AP34" s="9">
        <f>AC33*25.4</f>
        <v>3657.6</v>
      </c>
      <c r="AQ34" s="9">
        <f>AD33*25.4</f>
        <v>1524</v>
      </c>
      <c r="AR34" s="9"/>
    </row>
    <row r="35" spans="18:44" x14ac:dyDescent="0.25">
      <c r="R35" s="2">
        <v>29</v>
      </c>
      <c r="S35" s="6">
        <v>12500</v>
      </c>
      <c r="T35" s="3">
        <v>60</v>
      </c>
      <c r="U35" s="3">
        <v>132</v>
      </c>
      <c r="V35" s="3">
        <v>36</v>
      </c>
      <c r="W35" s="3">
        <v>144</v>
      </c>
      <c r="X35" s="3">
        <v>180</v>
      </c>
      <c r="Y35" s="3">
        <v>84</v>
      </c>
      <c r="Z35" s="3">
        <v>120</v>
      </c>
      <c r="AA35" s="3">
        <v>168</v>
      </c>
      <c r="AB35" s="3">
        <v>144</v>
      </c>
      <c r="AC35" s="3">
        <v>48</v>
      </c>
      <c r="AD35" s="3">
        <v>48</v>
      </c>
      <c r="AG35" s="9">
        <f>T34*25.4</f>
        <v>1524</v>
      </c>
      <c r="AH35" s="9">
        <f>U34*25.4</f>
        <v>1524</v>
      </c>
      <c r="AI35" s="9">
        <f>V34*25.4</f>
        <v>3657.6</v>
      </c>
      <c r="AJ35" s="9">
        <f>W34*25.4</f>
        <v>914.4</v>
      </c>
      <c r="AK35" s="9">
        <f>X34*25.4</f>
        <v>1828.8</v>
      </c>
      <c r="AL35" s="9">
        <f>Y34*25.4</f>
        <v>1828.8</v>
      </c>
      <c r="AM35" s="9">
        <f>Z34*25.4</f>
        <v>3962.3999999999996</v>
      </c>
      <c r="AN35" s="9">
        <f>AA34*25.4</f>
        <v>2133.6</v>
      </c>
      <c r="AO35" s="9">
        <f>AB34*25.4</f>
        <v>2743.2</v>
      </c>
      <c r="AP35" s="9">
        <f>AC34*25.4</f>
        <v>4876.7999999999993</v>
      </c>
      <c r="AQ35" s="9">
        <f>AD34*25.4</f>
        <v>3962.3999999999996</v>
      </c>
      <c r="AR35" s="9"/>
    </row>
    <row r="36" spans="18:44" x14ac:dyDescent="0.25">
      <c r="R36" s="2">
        <v>30</v>
      </c>
      <c r="S36" s="6">
        <v>9600</v>
      </c>
      <c r="T36" s="3">
        <v>48</v>
      </c>
      <c r="U36" s="3">
        <v>144</v>
      </c>
      <c r="V36" s="3">
        <v>48</v>
      </c>
      <c r="W36" s="3">
        <v>96</v>
      </c>
      <c r="X36" s="3">
        <v>60</v>
      </c>
      <c r="Y36" s="3">
        <v>72</v>
      </c>
      <c r="Z36" s="3">
        <v>84</v>
      </c>
      <c r="AA36" s="3">
        <v>96</v>
      </c>
      <c r="AB36" s="3">
        <v>168</v>
      </c>
      <c r="AC36" s="3">
        <v>192</v>
      </c>
      <c r="AD36" s="3">
        <v>96</v>
      </c>
      <c r="AG36" s="9">
        <f>T35*25.4</f>
        <v>1524</v>
      </c>
      <c r="AH36" s="9">
        <f>U35*25.4</f>
        <v>3352.7999999999997</v>
      </c>
      <c r="AI36" s="9">
        <f>V35*25.4</f>
        <v>914.4</v>
      </c>
      <c r="AJ36" s="9">
        <f>W35*25.4</f>
        <v>3657.6</v>
      </c>
      <c r="AK36" s="9">
        <f>X35*25.4</f>
        <v>4572</v>
      </c>
      <c r="AL36" s="9">
        <f>Y35*25.4</f>
        <v>2133.6</v>
      </c>
      <c r="AM36" s="9">
        <f>Z35*25.4</f>
        <v>3048</v>
      </c>
      <c r="AN36" s="9">
        <f>AA35*25.4</f>
        <v>4267.2</v>
      </c>
      <c r="AO36" s="9">
        <f>AB35*25.4</f>
        <v>3657.6</v>
      </c>
      <c r="AP36" s="9">
        <f>AC35*25.4</f>
        <v>1219.1999999999998</v>
      </c>
      <c r="AQ36" s="9">
        <f>AD35*25.4</f>
        <v>1219.1999999999998</v>
      </c>
      <c r="AR36" s="9"/>
    </row>
    <row r="37" spans="18:44" x14ac:dyDescent="0.25">
      <c r="R37" s="2">
        <v>31</v>
      </c>
      <c r="S37" s="6">
        <v>11200</v>
      </c>
      <c r="T37" s="3">
        <v>72</v>
      </c>
      <c r="U37" s="3">
        <v>36</v>
      </c>
      <c r="V37" s="3">
        <v>144</v>
      </c>
      <c r="W37" s="3">
        <v>144</v>
      </c>
      <c r="X37" s="3">
        <v>96</v>
      </c>
      <c r="Y37" s="3">
        <v>168</v>
      </c>
      <c r="Z37" s="3">
        <v>180</v>
      </c>
      <c r="AA37" s="3">
        <v>156</v>
      </c>
      <c r="AB37" s="3">
        <v>60</v>
      </c>
      <c r="AC37" s="3">
        <v>144</v>
      </c>
      <c r="AD37" s="3">
        <v>132</v>
      </c>
      <c r="AG37" s="9">
        <f>T36*25.4</f>
        <v>1219.1999999999998</v>
      </c>
      <c r="AH37" s="9">
        <f>U36*25.4</f>
        <v>3657.6</v>
      </c>
      <c r="AI37" s="9">
        <f>V36*25.4</f>
        <v>1219.1999999999998</v>
      </c>
      <c r="AJ37" s="9">
        <f>W36*25.4</f>
        <v>2438.3999999999996</v>
      </c>
      <c r="AK37" s="9">
        <f>X36*25.4</f>
        <v>1524</v>
      </c>
      <c r="AL37" s="9">
        <f>Y36*25.4</f>
        <v>1828.8</v>
      </c>
      <c r="AM37" s="9">
        <f>Z36*25.4</f>
        <v>2133.6</v>
      </c>
      <c r="AN37" s="9">
        <f>AA36*25.4</f>
        <v>2438.3999999999996</v>
      </c>
      <c r="AO37" s="9">
        <f>AB36*25.4</f>
        <v>4267.2</v>
      </c>
      <c r="AP37" s="9">
        <f>AC36*25.4</f>
        <v>4876.7999999999993</v>
      </c>
      <c r="AQ37" s="9">
        <f>AD36*25.4</f>
        <v>2438.3999999999996</v>
      </c>
      <c r="AR37" s="9"/>
    </row>
    <row r="38" spans="18:44" x14ac:dyDescent="0.25">
      <c r="R38" s="2">
        <v>32</v>
      </c>
      <c r="S38" s="6">
        <v>14500</v>
      </c>
      <c r="T38" s="3">
        <v>96</v>
      </c>
      <c r="U38" s="3">
        <v>144</v>
      </c>
      <c r="V38" s="3">
        <v>96</v>
      </c>
      <c r="W38" s="3">
        <v>144</v>
      </c>
      <c r="X38" s="3">
        <v>60</v>
      </c>
      <c r="Y38" s="3">
        <v>108</v>
      </c>
      <c r="Z38" s="3">
        <v>144</v>
      </c>
      <c r="AA38" s="3">
        <v>144</v>
      </c>
      <c r="AB38" s="3">
        <v>120</v>
      </c>
      <c r="AC38" s="3">
        <v>84</v>
      </c>
      <c r="AD38" s="3">
        <v>84</v>
      </c>
      <c r="AG38" s="9">
        <f>T37*25.4</f>
        <v>1828.8</v>
      </c>
      <c r="AH38" s="9">
        <f>U37*25.4</f>
        <v>914.4</v>
      </c>
      <c r="AI38" s="9">
        <f>V37*25.4</f>
        <v>3657.6</v>
      </c>
      <c r="AJ38" s="9">
        <f>W37*25.4</f>
        <v>3657.6</v>
      </c>
      <c r="AK38" s="9">
        <f>X37*25.4</f>
        <v>2438.3999999999996</v>
      </c>
      <c r="AL38" s="9">
        <f>Y37*25.4</f>
        <v>4267.2</v>
      </c>
      <c r="AM38" s="9">
        <f>Z37*25.4</f>
        <v>4572</v>
      </c>
      <c r="AN38" s="9">
        <f>AA37*25.4</f>
        <v>3962.3999999999996</v>
      </c>
      <c r="AO38" s="9">
        <f>AB37*25.4</f>
        <v>1524</v>
      </c>
      <c r="AP38" s="9">
        <f>AC37*25.4</f>
        <v>3657.6</v>
      </c>
      <c r="AQ38" s="9">
        <f>AD37*25.4</f>
        <v>3352.7999999999997</v>
      </c>
      <c r="AR38" s="9"/>
    </row>
    <row r="39" spans="18:44" x14ac:dyDescent="0.25">
      <c r="R39" s="2">
        <v>33</v>
      </c>
      <c r="S39" s="6">
        <v>12200</v>
      </c>
      <c r="T39" s="3">
        <v>120</v>
      </c>
      <c r="U39" s="3">
        <v>168</v>
      </c>
      <c r="V39" s="3">
        <v>156</v>
      </c>
      <c r="W39" s="3">
        <v>72</v>
      </c>
      <c r="X39" s="3">
        <v>204</v>
      </c>
      <c r="Y39" s="3">
        <v>204</v>
      </c>
      <c r="Z39" s="3">
        <v>132</v>
      </c>
      <c r="AA39" s="3">
        <v>192</v>
      </c>
      <c r="AB39" s="3">
        <v>60</v>
      </c>
      <c r="AC39" s="3">
        <v>84</v>
      </c>
      <c r="AD39" s="3">
        <v>192</v>
      </c>
      <c r="AG39" s="9">
        <f>T38*25.4</f>
        <v>2438.3999999999996</v>
      </c>
      <c r="AH39" s="9">
        <f>U38*25.4</f>
        <v>3657.6</v>
      </c>
      <c r="AI39" s="9">
        <f>V38*25.4</f>
        <v>2438.3999999999996</v>
      </c>
      <c r="AJ39" s="9">
        <f>W38*25.4</f>
        <v>3657.6</v>
      </c>
      <c r="AK39" s="9">
        <f>X38*25.4</f>
        <v>1524</v>
      </c>
      <c r="AL39" s="9">
        <f>Y38*25.4</f>
        <v>2743.2</v>
      </c>
      <c r="AM39" s="9">
        <f>Z38*25.4</f>
        <v>3657.6</v>
      </c>
      <c r="AN39" s="9">
        <f>AA38*25.4</f>
        <v>3657.6</v>
      </c>
      <c r="AO39" s="9">
        <f>AB38*25.4</f>
        <v>3048</v>
      </c>
      <c r="AP39" s="9">
        <f>AC38*25.4</f>
        <v>2133.6</v>
      </c>
      <c r="AQ39" s="9">
        <f>AD38*25.4</f>
        <v>2133.6</v>
      </c>
      <c r="AR39" s="9"/>
    </row>
    <row r="40" spans="18:44" x14ac:dyDescent="0.25">
      <c r="R40" s="2">
        <v>34</v>
      </c>
      <c r="S40" s="6">
        <v>24100</v>
      </c>
      <c r="T40" s="3">
        <v>120</v>
      </c>
      <c r="U40" s="3">
        <v>156</v>
      </c>
      <c r="V40" s="3">
        <v>96</v>
      </c>
      <c r="W40" s="3">
        <v>72</v>
      </c>
      <c r="X40" s="3">
        <v>168</v>
      </c>
      <c r="Y40" s="3">
        <v>156</v>
      </c>
      <c r="Z40" s="3">
        <v>156</v>
      </c>
      <c r="AA40" s="3">
        <v>132</v>
      </c>
      <c r="AB40" s="3">
        <v>156</v>
      </c>
      <c r="AC40" s="3">
        <v>84</v>
      </c>
      <c r="AD40" s="3">
        <v>60</v>
      </c>
      <c r="AG40" s="9">
        <f>T39*25.4</f>
        <v>3048</v>
      </c>
      <c r="AH40" s="9">
        <f>U39*25.4</f>
        <v>4267.2</v>
      </c>
      <c r="AI40" s="9">
        <f>V39*25.4</f>
        <v>3962.3999999999996</v>
      </c>
      <c r="AJ40" s="9">
        <f>W39*25.4</f>
        <v>1828.8</v>
      </c>
      <c r="AK40" s="9">
        <f>X39*25.4</f>
        <v>5181.5999999999995</v>
      </c>
      <c r="AL40" s="9">
        <f>Y39*25.4</f>
        <v>5181.5999999999995</v>
      </c>
      <c r="AM40" s="9">
        <f>Z39*25.4</f>
        <v>3352.7999999999997</v>
      </c>
      <c r="AN40" s="9">
        <f>AA39*25.4</f>
        <v>4876.7999999999993</v>
      </c>
      <c r="AO40" s="9">
        <f>AB39*25.4</f>
        <v>1524</v>
      </c>
      <c r="AP40" s="9">
        <f>AC39*25.4</f>
        <v>2133.6</v>
      </c>
      <c r="AQ40" s="9">
        <f>AD39*25.4</f>
        <v>4876.7999999999993</v>
      </c>
      <c r="AR40" s="9"/>
    </row>
    <row r="41" spans="18:44" x14ac:dyDescent="0.25">
      <c r="R41" s="2">
        <v>35</v>
      </c>
      <c r="S41" s="6">
        <v>21100</v>
      </c>
      <c r="T41" s="3">
        <v>120</v>
      </c>
      <c r="U41" s="3">
        <v>60</v>
      </c>
      <c r="V41" s="3">
        <v>60</v>
      </c>
      <c r="W41" s="3">
        <v>180</v>
      </c>
      <c r="X41" s="3">
        <v>156</v>
      </c>
      <c r="Y41" s="3">
        <v>72</v>
      </c>
      <c r="Z41" s="3">
        <v>60</v>
      </c>
      <c r="AA41" s="3">
        <v>156</v>
      </c>
      <c r="AB41" s="3">
        <v>108</v>
      </c>
      <c r="AC41" s="3">
        <v>132</v>
      </c>
      <c r="AD41" s="3">
        <v>180</v>
      </c>
      <c r="AG41" s="9">
        <f>T40*25.4</f>
        <v>3048</v>
      </c>
      <c r="AH41" s="9">
        <f>U40*25.4</f>
        <v>3962.3999999999996</v>
      </c>
      <c r="AI41" s="9">
        <f>V40*25.4</f>
        <v>2438.3999999999996</v>
      </c>
      <c r="AJ41" s="9">
        <f>W40*25.4</f>
        <v>1828.8</v>
      </c>
      <c r="AK41" s="9">
        <f>X40*25.4</f>
        <v>4267.2</v>
      </c>
      <c r="AL41" s="9">
        <f>Y40*25.4</f>
        <v>3962.3999999999996</v>
      </c>
      <c r="AM41" s="9">
        <f>Z40*25.4</f>
        <v>3962.3999999999996</v>
      </c>
      <c r="AN41" s="9">
        <f>AA40*25.4</f>
        <v>3352.7999999999997</v>
      </c>
      <c r="AO41" s="9">
        <f>AB40*25.4</f>
        <v>3962.3999999999996</v>
      </c>
      <c r="AP41" s="9">
        <f>AC40*25.4</f>
        <v>2133.6</v>
      </c>
      <c r="AQ41" s="9">
        <f>AD40*25.4</f>
        <v>1524</v>
      </c>
      <c r="AR41" s="9"/>
    </row>
    <row r="42" spans="18:44" x14ac:dyDescent="0.25">
      <c r="R42" s="2">
        <v>36</v>
      </c>
      <c r="S42" s="6">
        <v>15500</v>
      </c>
      <c r="T42" s="3">
        <v>120</v>
      </c>
      <c r="U42" s="3">
        <v>168</v>
      </c>
      <c r="V42" s="3">
        <v>108</v>
      </c>
      <c r="W42" s="3">
        <v>120</v>
      </c>
      <c r="X42" s="3">
        <v>84</v>
      </c>
      <c r="Y42" s="3">
        <v>168</v>
      </c>
      <c r="Z42" s="3">
        <v>72</v>
      </c>
      <c r="AA42" s="3">
        <v>168</v>
      </c>
      <c r="AB42" s="3">
        <v>168</v>
      </c>
      <c r="AC42" s="3">
        <v>144</v>
      </c>
      <c r="AD42" s="3">
        <v>132</v>
      </c>
      <c r="AG42" s="9">
        <f>T41*25.4</f>
        <v>3048</v>
      </c>
      <c r="AH42" s="9">
        <f>U41*25.4</f>
        <v>1524</v>
      </c>
      <c r="AI42" s="9">
        <f>V41*25.4</f>
        <v>1524</v>
      </c>
      <c r="AJ42" s="9">
        <f>W41*25.4</f>
        <v>4572</v>
      </c>
      <c r="AK42" s="9">
        <f>X41*25.4</f>
        <v>3962.3999999999996</v>
      </c>
      <c r="AL42" s="9">
        <f>Y41*25.4</f>
        <v>1828.8</v>
      </c>
      <c r="AM42" s="9">
        <f>Z41*25.4</f>
        <v>1524</v>
      </c>
      <c r="AN42" s="9">
        <f>AA41*25.4</f>
        <v>3962.3999999999996</v>
      </c>
      <c r="AO42" s="9">
        <f>AB41*25.4</f>
        <v>2743.2</v>
      </c>
      <c r="AP42" s="9">
        <f>AC41*25.4</f>
        <v>3352.7999999999997</v>
      </c>
      <c r="AQ42" s="9">
        <f>AD41*25.4</f>
        <v>4572</v>
      </c>
      <c r="AR42" s="9"/>
    </row>
    <row r="43" spans="18:44" x14ac:dyDescent="0.25">
      <c r="R43" s="2">
        <v>37</v>
      </c>
      <c r="S43" s="6">
        <v>26400</v>
      </c>
      <c r="T43" s="3">
        <v>48</v>
      </c>
      <c r="U43" s="3">
        <v>60</v>
      </c>
      <c r="V43" s="3">
        <v>204</v>
      </c>
      <c r="W43" s="3">
        <v>60</v>
      </c>
      <c r="X43" s="3">
        <v>84</v>
      </c>
      <c r="Y43" s="3">
        <v>156</v>
      </c>
      <c r="Z43" s="3">
        <v>108</v>
      </c>
      <c r="AA43" s="3">
        <v>84</v>
      </c>
      <c r="AB43" s="3">
        <v>96</v>
      </c>
      <c r="AC43" s="3">
        <v>144</v>
      </c>
      <c r="AD43" s="3">
        <v>192</v>
      </c>
      <c r="AG43" s="9">
        <f>T42*25.4</f>
        <v>3048</v>
      </c>
      <c r="AH43" s="9">
        <f>U42*25.4</f>
        <v>4267.2</v>
      </c>
      <c r="AI43" s="9">
        <f>V42*25.4</f>
        <v>2743.2</v>
      </c>
      <c r="AJ43" s="9">
        <f>W42*25.4</f>
        <v>3048</v>
      </c>
      <c r="AK43" s="9">
        <f>X42*25.4</f>
        <v>2133.6</v>
      </c>
      <c r="AL43" s="9">
        <f>Y42*25.4</f>
        <v>4267.2</v>
      </c>
      <c r="AM43" s="9">
        <f>Z42*25.4</f>
        <v>1828.8</v>
      </c>
      <c r="AN43" s="9">
        <f>AA42*25.4</f>
        <v>4267.2</v>
      </c>
      <c r="AO43" s="9">
        <f>AB42*25.4</f>
        <v>4267.2</v>
      </c>
      <c r="AP43" s="9">
        <f>AC42*25.4</f>
        <v>3657.6</v>
      </c>
      <c r="AQ43" s="9">
        <f>AD42*25.4</f>
        <v>3352.7999999999997</v>
      </c>
      <c r="AR43" s="9"/>
    </row>
    <row r="44" spans="18:44" x14ac:dyDescent="0.25">
      <c r="R44" s="2">
        <v>38</v>
      </c>
      <c r="S44" s="6">
        <v>31200</v>
      </c>
      <c r="T44" s="3">
        <v>72</v>
      </c>
      <c r="U44" s="3">
        <v>84</v>
      </c>
      <c r="V44" s="3">
        <v>132</v>
      </c>
      <c r="W44" s="3">
        <v>60</v>
      </c>
      <c r="X44" s="3">
        <v>84</v>
      </c>
      <c r="Y44" s="3">
        <v>48</v>
      </c>
      <c r="Z44" s="3">
        <v>192</v>
      </c>
      <c r="AA44" s="3">
        <v>96</v>
      </c>
      <c r="AB44" s="3">
        <v>192</v>
      </c>
      <c r="AC44" s="3">
        <v>84</v>
      </c>
      <c r="AD44" s="3">
        <v>144</v>
      </c>
      <c r="AG44" s="9">
        <f>T43*25.4</f>
        <v>1219.1999999999998</v>
      </c>
      <c r="AH44" s="9">
        <f>U43*25.4</f>
        <v>1524</v>
      </c>
      <c r="AI44" s="9">
        <f>V43*25.4</f>
        <v>5181.5999999999995</v>
      </c>
      <c r="AJ44" s="9">
        <f>W43*25.4</f>
        <v>1524</v>
      </c>
      <c r="AK44" s="9">
        <f>X43*25.4</f>
        <v>2133.6</v>
      </c>
      <c r="AL44" s="9">
        <f>Y43*25.4</f>
        <v>3962.3999999999996</v>
      </c>
      <c r="AM44" s="9">
        <f>Z43*25.4</f>
        <v>2743.2</v>
      </c>
      <c r="AN44" s="9">
        <f>AA43*25.4</f>
        <v>2133.6</v>
      </c>
      <c r="AO44" s="9">
        <f>AB43*25.4</f>
        <v>2438.3999999999996</v>
      </c>
      <c r="AP44" s="9">
        <f>AC43*25.4</f>
        <v>3657.6</v>
      </c>
      <c r="AQ44" s="9">
        <f>AD43*25.4</f>
        <v>4876.7999999999993</v>
      </c>
      <c r="AR44" s="9"/>
    </row>
    <row r="45" spans="18:44" x14ac:dyDescent="0.25">
      <c r="R45" s="2">
        <v>39</v>
      </c>
      <c r="S45" s="6">
        <v>24000</v>
      </c>
      <c r="T45" s="3">
        <v>60</v>
      </c>
      <c r="U45" s="3">
        <v>180</v>
      </c>
      <c r="V45" s="3">
        <v>168</v>
      </c>
      <c r="W45" s="3">
        <v>84</v>
      </c>
      <c r="X45" s="3">
        <v>96</v>
      </c>
      <c r="Y45" s="3">
        <v>180</v>
      </c>
      <c r="Z45" s="3">
        <v>60</v>
      </c>
      <c r="AA45" s="3">
        <v>84</v>
      </c>
      <c r="AB45" s="3">
        <v>48</v>
      </c>
      <c r="AC45" s="3">
        <v>60</v>
      </c>
      <c r="AD45" s="3">
        <v>84</v>
      </c>
      <c r="AG45" s="9">
        <f>T44*25.4</f>
        <v>1828.8</v>
      </c>
      <c r="AH45" s="9">
        <f>U44*25.4</f>
        <v>2133.6</v>
      </c>
      <c r="AI45" s="9">
        <f>V44*25.4</f>
        <v>3352.7999999999997</v>
      </c>
      <c r="AJ45" s="9">
        <f>W44*25.4</f>
        <v>1524</v>
      </c>
      <c r="AK45" s="9">
        <f>X44*25.4</f>
        <v>2133.6</v>
      </c>
      <c r="AL45" s="9">
        <f>Y44*25.4</f>
        <v>1219.1999999999998</v>
      </c>
      <c r="AM45" s="9">
        <f>Z44*25.4</f>
        <v>4876.7999999999993</v>
      </c>
      <c r="AN45" s="9">
        <f>AA44*25.4</f>
        <v>2438.3999999999996</v>
      </c>
      <c r="AO45" s="9">
        <f>AB44*25.4</f>
        <v>4876.7999999999993</v>
      </c>
      <c r="AP45" s="9">
        <f>AC44*25.4</f>
        <v>2133.6</v>
      </c>
      <c r="AQ45" s="9">
        <f>AD44*25.4</f>
        <v>3657.6</v>
      </c>
      <c r="AR45" s="9"/>
    </row>
    <row r="46" spans="18:44" x14ac:dyDescent="0.25">
      <c r="R46" s="2">
        <v>40</v>
      </c>
      <c r="S46" s="6">
        <v>14400</v>
      </c>
      <c r="T46" s="3">
        <v>72</v>
      </c>
      <c r="U46" s="3">
        <v>48</v>
      </c>
      <c r="V46" s="3">
        <v>192</v>
      </c>
      <c r="W46" s="3">
        <v>48</v>
      </c>
      <c r="X46" s="3">
        <v>72</v>
      </c>
      <c r="Y46" s="3">
        <v>48</v>
      </c>
      <c r="Z46" s="3">
        <v>108</v>
      </c>
      <c r="AA46" s="3">
        <v>192</v>
      </c>
      <c r="AB46" s="3">
        <v>192</v>
      </c>
      <c r="AC46" s="3">
        <v>108</v>
      </c>
      <c r="AD46" s="3">
        <v>60</v>
      </c>
      <c r="AG46" s="9">
        <f>T45*25.4</f>
        <v>1524</v>
      </c>
      <c r="AH46" s="9">
        <f>U45*25.4</f>
        <v>4572</v>
      </c>
      <c r="AI46" s="9">
        <f>V45*25.4</f>
        <v>4267.2</v>
      </c>
      <c r="AJ46" s="9">
        <f>W45*25.4</f>
        <v>2133.6</v>
      </c>
      <c r="AK46" s="9">
        <f>X45*25.4</f>
        <v>2438.3999999999996</v>
      </c>
      <c r="AL46" s="9">
        <f>Y45*25.4</f>
        <v>4572</v>
      </c>
      <c r="AM46" s="9">
        <f>Z45*25.4</f>
        <v>1524</v>
      </c>
      <c r="AN46" s="9">
        <f>AA45*25.4</f>
        <v>2133.6</v>
      </c>
      <c r="AO46" s="9">
        <f>AB45*25.4</f>
        <v>1219.1999999999998</v>
      </c>
      <c r="AP46" s="9">
        <f>AC45*25.4</f>
        <v>1524</v>
      </c>
      <c r="AQ46" s="9">
        <f>AD45*25.4</f>
        <v>2133.6</v>
      </c>
      <c r="AR46" s="9"/>
    </row>
    <row r="47" spans="18:44" x14ac:dyDescent="0.25">
      <c r="R47" s="2">
        <v>41</v>
      </c>
      <c r="S47" s="6">
        <v>38400</v>
      </c>
      <c r="T47" s="3">
        <v>48</v>
      </c>
      <c r="U47" s="3">
        <v>180</v>
      </c>
      <c r="V47" s="3">
        <v>84</v>
      </c>
      <c r="W47" s="3">
        <v>156</v>
      </c>
      <c r="X47" s="3">
        <v>48</v>
      </c>
      <c r="Y47" s="3">
        <v>156</v>
      </c>
      <c r="Z47" s="3">
        <v>96</v>
      </c>
      <c r="AA47" s="3">
        <v>84</v>
      </c>
      <c r="AB47" s="3">
        <v>144</v>
      </c>
      <c r="AC47" s="3">
        <v>120</v>
      </c>
      <c r="AD47" s="3">
        <v>192</v>
      </c>
      <c r="AG47" s="9">
        <f>T46*25.4</f>
        <v>1828.8</v>
      </c>
      <c r="AH47" s="9">
        <f>U46*25.4</f>
        <v>1219.1999999999998</v>
      </c>
      <c r="AI47" s="9">
        <f>V46*25.4</f>
        <v>4876.7999999999993</v>
      </c>
      <c r="AJ47" s="9">
        <f>W46*25.4</f>
        <v>1219.1999999999998</v>
      </c>
      <c r="AK47" s="9">
        <f>X46*25.4</f>
        <v>1828.8</v>
      </c>
      <c r="AL47" s="9">
        <f>Y46*25.4</f>
        <v>1219.1999999999998</v>
      </c>
      <c r="AM47" s="9">
        <f>Z46*25.4</f>
        <v>2743.2</v>
      </c>
      <c r="AN47" s="9">
        <f>AA46*25.4</f>
        <v>4876.7999999999993</v>
      </c>
      <c r="AO47" s="9">
        <f>AB46*25.4</f>
        <v>4876.7999999999993</v>
      </c>
      <c r="AP47" s="9">
        <f>AC46*25.4</f>
        <v>2743.2</v>
      </c>
      <c r="AQ47" s="9">
        <f>AD46*25.4</f>
        <v>1524</v>
      </c>
      <c r="AR47" s="9"/>
    </row>
    <row r="48" spans="18:44" x14ac:dyDescent="0.25">
      <c r="R48" s="2">
        <v>42</v>
      </c>
      <c r="S48" s="6">
        <v>26400</v>
      </c>
      <c r="T48" s="3">
        <v>60</v>
      </c>
      <c r="U48" s="3">
        <v>120</v>
      </c>
      <c r="V48" s="3">
        <v>48</v>
      </c>
      <c r="W48" s="3">
        <v>132</v>
      </c>
      <c r="X48" s="3">
        <v>132</v>
      </c>
      <c r="Y48" s="3">
        <v>108</v>
      </c>
      <c r="Z48" s="3">
        <v>180</v>
      </c>
      <c r="AA48" s="3">
        <v>120</v>
      </c>
      <c r="AB48" s="3">
        <v>108</v>
      </c>
      <c r="AC48" s="3">
        <v>72</v>
      </c>
      <c r="AD48" s="3">
        <v>72</v>
      </c>
      <c r="AG48" s="9">
        <f>T47*25.4</f>
        <v>1219.1999999999998</v>
      </c>
      <c r="AH48" s="9">
        <f>U47*25.4</f>
        <v>4572</v>
      </c>
      <c r="AI48" s="9">
        <f>V47*25.4</f>
        <v>2133.6</v>
      </c>
      <c r="AJ48" s="9">
        <f>W47*25.4</f>
        <v>3962.3999999999996</v>
      </c>
      <c r="AK48" s="9">
        <f>X47*25.4</f>
        <v>1219.1999999999998</v>
      </c>
      <c r="AL48" s="9">
        <f>Y47*25.4</f>
        <v>3962.3999999999996</v>
      </c>
      <c r="AM48" s="9">
        <f>Z47*25.4</f>
        <v>2438.3999999999996</v>
      </c>
      <c r="AN48" s="9">
        <f>AA47*25.4</f>
        <v>2133.6</v>
      </c>
      <c r="AO48" s="9">
        <f>AB47*25.4</f>
        <v>3657.6</v>
      </c>
      <c r="AP48" s="9">
        <f>AC47*25.4</f>
        <v>3048</v>
      </c>
      <c r="AQ48" s="9">
        <f>AD47*25.4</f>
        <v>4876.7999999999993</v>
      </c>
      <c r="AR48" s="9"/>
    </row>
    <row r="49" spans="18:44" x14ac:dyDescent="0.25">
      <c r="R49" s="10" t="s">
        <v>12</v>
      </c>
      <c r="S49" s="12"/>
      <c r="T49" s="5">
        <f>1.1001*SUM(T54:T95)</f>
        <v>186664060.89516756</v>
      </c>
      <c r="U49" s="5">
        <f t="shared" ref="U49:AD49" si="0">1.1001*SUM(U54:U95)</f>
        <v>245245456.88792032</v>
      </c>
      <c r="V49" s="5">
        <f t="shared" si="0"/>
        <v>269465853.02351373</v>
      </c>
      <c r="W49" s="5">
        <f t="shared" si="0"/>
        <v>278550286.12698448</v>
      </c>
      <c r="X49" s="5">
        <f>1.1001*SUM(X54:X95)</f>
        <v>298510518.1690284</v>
      </c>
      <c r="Y49" s="5">
        <f t="shared" si="0"/>
        <v>299240245.55314976</v>
      </c>
      <c r="Z49" s="5">
        <f t="shared" si="0"/>
        <v>302960048.5312776</v>
      </c>
      <c r="AA49" s="5">
        <f t="shared" si="0"/>
        <v>304885281.77326715</v>
      </c>
      <c r="AB49" s="5">
        <f t="shared" si="0"/>
        <v>307102052.73779887</v>
      </c>
      <c r="AC49" s="5">
        <f t="shared" si="0"/>
        <v>307274824.54814196</v>
      </c>
      <c r="AD49" s="5">
        <f t="shared" si="0"/>
        <v>311957255.48000419</v>
      </c>
      <c r="AG49" s="9">
        <f>T48*25.4</f>
        <v>1524</v>
      </c>
      <c r="AH49" s="9">
        <f>U48*25.4</f>
        <v>3048</v>
      </c>
      <c r="AI49" s="9">
        <f>V48*25.4</f>
        <v>1219.1999999999998</v>
      </c>
      <c r="AJ49" s="9">
        <f>W48*25.4</f>
        <v>3352.7999999999997</v>
      </c>
      <c r="AK49" s="9">
        <f>X48*25.4</f>
        <v>3352.7999999999997</v>
      </c>
      <c r="AL49" s="9">
        <f>Y48*25.4</f>
        <v>2743.2</v>
      </c>
      <c r="AM49" s="9">
        <f>Z48*25.4</f>
        <v>4572</v>
      </c>
      <c r="AN49" s="9">
        <f>AA48*25.4</f>
        <v>3048</v>
      </c>
      <c r="AO49" s="9">
        <f>AB48*25.4</f>
        <v>2743.2</v>
      </c>
      <c r="AP49" s="9">
        <f>AC48*25.4</f>
        <v>1828.8</v>
      </c>
      <c r="AQ49" s="9">
        <f>AD48*25.4</f>
        <v>1828.8</v>
      </c>
      <c r="AR49" s="9"/>
    </row>
    <row r="53" spans="18:44" x14ac:dyDescent="0.25">
      <c r="T53" s="10" t="s">
        <v>13</v>
      </c>
      <c r="U53" s="11"/>
      <c r="V53" s="11"/>
      <c r="W53" s="11"/>
      <c r="X53" s="11"/>
      <c r="Y53" s="11"/>
      <c r="Z53" s="11"/>
      <c r="AA53" s="11"/>
      <c r="AB53" s="11"/>
      <c r="AC53" s="11"/>
      <c r="AD53" s="12"/>
    </row>
    <row r="54" spans="18:44" x14ac:dyDescent="0.25">
      <c r="T54" s="3">
        <f>$S7*T7^1.24</f>
        <v>3330230.6856079609</v>
      </c>
      <c r="U54" s="3">
        <f>$S7*U7^1.24</f>
        <v>1859368.8018464828</v>
      </c>
      <c r="V54" s="3">
        <f>$S7*V7^1.24</f>
        <v>8480069.2114407625</v>
      </c>
      <c r="W54" s="3">
        <f>$S7*W7^1.24</f>
        <v>986899.86639342154</v>
      </c>
      <c r="X54" s="3">
        <f>$S7*X7^1.24</f>
        <v>4942761.5989892129</v>
      </c>
      <c r="Y54" s="3">
        <f>$S7*Y7^1.24</f>
        <v>6080404.7720936416</v>
      </c>
      <c r="Z54" s="3">
        <f>$S7*Z7^1.24</f>
        <v>4391801.8197434312</v>
      </c>
      <c r="AA54" s="3">
        <f>$S7*AA7^1.24</f>
        <v>7865956.0011408655</v>
      </c>
      <c r="AB54" s="3">
        <f>$S7*AB7^1.24</f>
        <v>1859368.8018464828</v>
      </c>
      <c r="AC54" s="3">
        <f>$S7*AC7^1.24</f>
        <v>3330230.6856079609</v>
      </c>
      <c r="AD54" s="3">
        <f>$S7*AD7^1.24</f>
        <v>6080404.7720936416</v>
      </c>
    </row>
    <row r="55" spans="18:44" x14ac:dyDescent="0.25">
      <c r="T55" s="3">
        <f>$S8*T8^1.24</f>
        <v>5684359.27371014</v>
      </c>
      <c r="U55" s="3">
        <f>$S8*U8^1.24</f>
        <v>4816942.9749380462</v>
      </c>
      <c r="V55" s="3">
        <f>$S8*V8^1.24</f>
        <v>11377548.607852729</v>
      </c>
      <c r="W55" s="3">
        <f>$S8*W8^1.24</f>
        <v>7496351.3819758566</v>
      </c>
      <c r="X55" s="3">
        <f>$S8*X8^1.24</f>
        <v>12393760.417400457</v>
      </c>
      <c r="Y55" s="3">
        <f>$S8*Y8^1.24</f>
        <v>14474600.895390268</v>
      </c>
      <c r="Z55" s="3">
        <f>$S8*Z8^1.24</f>
        <v>2406602.2843992594</v>
      </c>
      <c r="AA55" s="3">
        <f>$S8*AA8^1.24</f>
        <v>13426373.174361132</v>
      </c>
      <c r="AB55" s="3">
        <f>$S8*AB8^1.24</f>
        <v>11377548.607852729</v>
      </c>
      <c r="AC55" s="3">
        <f>$S8*AC8^1.24</f>
        <v>13426373.174361132</v>
      </c>
      <c r="AD55" s="3">
        <f>$S8*AD8^1.24</f>
        <v>13426373.174361132</v>
      </c>
    </row>
    <row r="56" spans="18:44" x14ac:dyDescent="0.25">
      <c r="T56" s="3">
        <f>$S9*T9^1.24</f>
        <v>2095748.6211153546</v>
      </c>
      <c r="U56" s="3">
        <f>$S9*U9^1.24</f>
        <v>1775943.6220731181</v>
      </c>
      <c r="V56" s="3">
        <f>$S9*V9^1.24</f>
        <v>4569416.7195466328</v>
      </c>
      <c r="W56" s="3">
        <f>$S9*W9^1.24</f>
        <v>1170120.0218516658</v>
      </c>
      <c r="X56" s="3">
        <f>$S9*X9^1.24</f>
        <v>1775943.6220731181</v>
      </c>
      <c r="Y56" s="3">
        <f>$S9*Y9^1.24</f>
        <v>3464913.1266249288</v>
      </c>
      <c r="Z56" s="3">
        <f>$S9*Z9^1.24</f>
        <v>4194752.7695618654</v>
      </c>
      <c r="AA56" s="3">
        <f>$S9*AA9^1.24</f>
        <v>4950127.4834765792</v>
      </c>
      <c r="AB56" s="3">
        <f>$S9*AB9^1.24</f>
        <v>4950127.4834765792</v>
      </c>
      <c r="AC56" s="3">
        <f>$S9*AC9^1.24</f>
        <v>5336595.2796135833</v>
      </c>
      <c r="AD56" s="3">
        <f>$S9*AD9^1.24</f>
        <v>3110531.0062604533</v>
      </c>
    </row>
    <row r="57" spans="18:44" x14ac:dyDescent="0.25">
      <c r="T57" s="3">
        <f>$S10*T10^1.24</f>
        <v>2382837.4733229373</v>
      </c>
      <c r="U57" s="3">
        <f>$S10*U10^1.24</f>
        <v>3536631.1441043508</v>
      </c>
      <c r="V57" s="3">
        <f>$S10*V10^1.24</f>
        <v>1008828.2303289825</v>
      </c>
      <c r="W57" s="3">
        <f>$S10*W10^1.24</f>
        <v>6067635.7288757181</v>
      </c>
      <c r="X57" s="3">
        <f>$S10*X10^1.24</f>
        <v>4350634.4489980368</v>
      </c>
      <c r="Y57" s="3">
        <f>$S10*Y10^1.24</f>
        <v>6067635.7288757181</v>
      </c>
      <c r="Z57" s="3">
        <f>$S10*Z10^1.24</f>
        <v>1008828.2303289825</v>
      </c>
      <c r="AA57" s="3">
        <f>$S10*AA10^1.24</f>
        <v>2382837.4733229373</v>
      </c>
      <c r="AB57" s="3">
        <f>$S10*AB10^1.24</f>
        <v>6067635.7288757181</v>
      </c>
      <c r="AC57" s="3">
        <f>$S10*AC10^1.24</f>
        <v>3939558.7604091656</v>
      </c>
      <c r="AD57" s="3">
        <f>$S10*AD10^1.24</f>
        <v>3142409.9227474551</v>
      </c>
    </row>
    <row r="58" spans="18:44" x14ac:dyDescent="0.25">
      <c r="T58" s="3">
        <f>$S11*T11^1.24</f>
        <v>2092207.5547710706</v>
      </c>
      <c r="U58" s="3">
        <f>$S11*U11^1.24</f>
        <v>1378497.5599896337</v>
      </c>
      <c r="V58" s="3">
        <f>$S11*V11^1.24</f>
        <v>731667.14232615742</v>
      </c>
      <c r="W58" s="3">
        <f>$S11*W11^1.24</f>
        <v>4081952.4505444369</v>
      </c>
      <c r="X58" s="3">
        <f>$S11*X11^1.24</f>
        <v>1728187.0513926155</v>
      </c>
      <c r="Y58" s="3">
        <f>$S11*Y11^1.24</f>
        <v>3255991.0042925435</v>
      </c>
      <c r="Z58" s="3">
        <f>$S11*Z11^1.24</f>
        <v>4941763.5367441149</v>
      </c>
      <c r="AA58" s="3">
        <f>$S11*AA11^1.24</f>
        <v>3664461.1854575202</v>
      </c>
      <c r="AB58" s="3">
        <f>$S11*AB11^1.24</f>
        <v>4081952.4505444369</v>
      </c>
      <c r="AC58" s="3">
        <f>$S11*AC11^1.24</f>
        <v>6286947.8636543592</v>
      </c>
      <c r="AD58" s="3">
        <f>$S11*AD11^1.24</f>
        <v>4941763.5367441149</v>
      </c>
    </row>
    <row r="59" spans="18:44" x14ac:dyDescent="0.25">
      <c r="T59" s="3">
        <f>$S12*T12^1.24</f>
        <v>4646647.0111776097</v>
      </c>
      <c r="U59" s="3">
        <f>$S12*U12^1.24</f>
        <v>4646647.0111776097</v>
      </c>
      <c r="V59" s="3">
        <f>$S12*V12^1.24</f>
        <v>3061546.9064886053</v>
      </c>
      <c r="W59" s="3">
        <f>$S12*W12^1.24</f>
        <v>5483397.0771648316</v>
      </c>
      <c r="X59" s="3">
        <f>$S12*X12^1.24</f>
        <v>9065731.6052789241</v>
      </c>
      <c r="Y59" s="3">
        <f>$S12*Y12^1.24</f>
        <v>10011700.96094729</v>
      </c>
      <c r="Z59" s="3">
        <f>$S12*Z12^1.24</f>
        <v>4646647.0111776097</v>
      </c>
      <c r="AA59" s="3">
        <f>$S12*AA12^1.24</f>
        <v>3838182.8699533674</v>
      </c>
      <c r="AB59" s="3">
        <f>$S12*AB12^1.24</f>
        <v>6345689.5901048817</v>
      </c>
      <c r="AC59" s="3">
        <f>$S12*AC12^1.24</f>
        <v>12951703.415671598</v>
      </c>
      <c r="AD59" s="3">
        <f>$S12*AD12^1.24</f>
        <v>6345689.5901048817</v>
      </c>
    </row>
    <row r="60" spans="18:44" x14ac:dyDescent="0.25">
      <c r="T60" s="3">
        <f>$S13*T13^1.24</f>
        <v>2335487.503000265</v>
      </c>
      <c r="U60" s="3">
        <f>$S13*U13^1.24</f>
        <v>1538787.9739419166</v>
      </c>
      <c r="V60" s="3">
        <f>$S13*V13^1.24</f>
        <v>1538787.9739419166</v>
      </c>
      <c r="W60" s="3">
        <f>$S13*W13^1.24</f>
        <v>2335487.503000265</v>
      </c>
      <c r="X60" s="3">
        <f>$S13*X13^1.24</f>
        <v>4556598.0843286738</v>
      </c>
      <c r="Y60" s="3">
        <f>$S13*Y13^1.24</f>
        <v>1929139.0341126872</v>
      </c>
      <c r="Z60" s="3">
        <f>$S13*Z13^1.24</f>
        <v>1166837.4712238833</v>
      </c>
      <c r="AA60" s="3">
        <f>$S13*AA13^1.24</f>
        <v>1166837.4712238833</v>
      </c>
      <c r="AB60" s="3">
        <f>$S13*AB13^1.24</f>
        <v>2335487.503000265</v>
      </c>
      <c r="AC60" s="3">
        <f>$S13*AC13^1.24</f>
        <v>5032059.121732669</v>
      </c>
      <c r="AD60" s="3">
        <f>$S13*AD13^1.24</f>
        <v>1166837.4712238833</v>
      </c>
    </row>
    <row r="61" spans="18:44" x14ac:dyDescent="0.25">
      <c r="T61" s="3">
        <f>$S14*T14^1.24</f>
        <v>2003630.1744035373</v>
      </c>
      <c r="U61" s="3">
        <f>$S14*U14^1.24</f>
        <v>6552160.3147560796</v>
      </c>
      <c r="V61" s="3">
        <f>$S14*V14^1.24</f>
        <v>4152938.2134194248</v>
      </c>
      <c r="W61" s="3">
        <f>$S14*W14^1.24</f>
        <v>1063469.6836136009</v>
      </c>
      <c r="X61" s="3">
        <f>$S14*X14^1.24</f>
        <v>5933070.4223029604</v>
      </c>
      <c r="Y61" s="3">
        <f>$S14*Y14^1.24</f>
        <v>2003630.1744035373</v>
      </c>
      <c r="Z61" s="3">
        <f>$S14*Z14^1.24</f>
        <v>8476245.6908845529</v>
      </c>
      <c r="AA61" s="3">
        <f>$S14*AA14^1.24</f>
        <v>3040999.3528649281</v>
      </c>
      <c r="AB61" s="3">
        <f>$S14*AB14^1.24</f>
        <v>3040999.3528649281</v>
      </c>
      <c r="AC61" s="3">
        <f>$S14*AC14^1.24</f>
        <v>3588610.6525947852</v>
      </c>
      <c r="AD61" s="3">
        <f>$S14*AD14^1.24</f>
        <v>1519319.6239894314</v>
      </c>
    </row>
    <row r="62" spans="18:44" x14ac:dyDescent="0.25">
      <c r="T62" s="3">
        <f>$S15*T15^1.24</f>
        <v>1166837.4712238833</v>
      </c>
      <c r="U62" s="3">
        <f>$S15*U15^1.24</f>
        <v>816744.71701524546</v>
      </c>
      <c r="V62" s="3">
        <f>$S15*V15^1.24</f>
        <v>5032059.121732669</v>
      </c>
      <c r="W62" s="3">
        <f>$S15*W15^1.24</f>
        <v>3634594.6094428394</v>
      </c>
      <c r="X62" s="3">
        <f>$S15*X15^1.24</f>
        <v>7017988.312916494</v>
      </c>
      <c r="Y62" s="3">
        <f>$S15*Y15^1.24</f>
        <v>1538787.9739419166</v>
      </c>
      <c r="Z62" s="3">
        <f>$S15*Z15^1.24</f>
        <v>816744.71701524546</v>
      </c>
      <c r="AA62" s="3">
        <f>$S15*AA15^1.24</f>
        <v>6009095.959951737</v>
      </c>
      <c r="AB62" s="3">
        <f>$S15*AB15^1.24</f>
        <v>3634594.6094428394</v>
      </c>
      <c r="AC62" s="3">
        <f>$S15*AC15^1.24</f>
        <v>2335487.503000265</v>
      </c>
      <c r="AD62" s="3">
        <f>$S15*AD15^1.24</f>
        <v>5032059.121732669</v>
      </c>
    </row>
    <row r="63" spans="18:44" x14ac:dyDescent="0.25">
      <c r="T63" s="3">
        <f>$S16*T16^1.24</f>
        <v>2250662.2064648019</v>
      </c>
      <c r="U63" s="3">
        <f>$S16*U16^1.24</f>
        <v>952868.83651778637</v>
      </c>
      <c r="V63" s="3">
        <f>$S16*V16^1.24</f>
        <v>952868.83651778637</v>
      </c>
      <c r="W63" s="3">
        <f>$S16*W16^1.24</f>
        <v>4772321.543851654</v>
      </c>
      <c r="X63" s="3">
        <f>$S16*X16^1.24</f>
        <v>6435785.071108615</v>
      </c>
      <c r="Y63" s="3">
        <f>$S16*Y16^1.24</f>
        <v>4772321.543851654</v>
      </c>
      <c r="Z63" s="3">
        <f>$S16*Z16^1.24</f>
        <v>3215395.1447249274</v>
      </c>
      <c r="AA63" s="3">
        <f>$S16*AA16^1.24</f>
        <v>1795252.6362655694</v>
      </c>
      <c r="AB63" s="3">
        <f>$S16*AB16^1.24</f>
        <v>5316031.0983834527</v>
      </c>
      <c r="AC63" s="3">
        <f>$S16*AC16^1.24</f>
        <v>2724735.4201669754</v>
      </c>
      <c r="AD63" s="3">
        <f>$S16*AD16^1.24</f>
        <v>6435785.071108615</v>
      </c>
    </row>
    <row r="64" spans="18:44" x14ac:dyDescent="0.25">
      <c r="T64" s="3">
        <f>$S17*T17^1.24</f>
        <v>4162788.357009951</v>
      </c>
      <c r="U64" s="3">
        <f>$S17*U17^1.24</f>
        <v>4162788.357009951</v>
      </c>
      <c r="V64" s="3">
        <f>$S17*V17^1.24</f>
        <v>9076238.6895104367</v>
      </c>
      <c r="W64" s="3">
        <f>$S17*W17^1.24</f>
        <v>1233624.832991777</v>
      </c>
      <c r="X64" s="3">
        <f>$S17*X17^1.24</f>
        <v>9076238.6895104367</v>
      </c>
      <c r="Y64" s="3">
        <f>$S17*Y17^1.24</f>
        <v>10600086.514300954</v>
      </c>
      <c r="Z64" s="3">
        <f>$S17*Z17^1.24</f>
        <v>2913803.7494410379</v>
      </c>
      <c r="AA64" s="3">
        <f>$S17*AA17^1.24</f>
        <v>2324211.0023081033</v>
      </c>
      <c r="AB64" s="3">
        <f>$S17*AB17^1.24</f>
        <v>7600505.9651170522</v>
      </c>
      <c r="AC64" s="3">
        <f>$S17*AC17^1.24</f>
        <v>1762410.7638277404</v>
      </c>
      <c r="AD64" s="3">
        <f>$S17*AD17^1.24</f>
        <v>3527559.2493233164</v>
      </c>
    </row>
    <row r="65" spans="20:30" x14ac:dyDescent="0.25">
      <c r="T65" s="3">
        <f>$S18*T18^1.24</f>
        <v>4618963.9828336081</v>
      </c>
      <c r="U65" s="3">
        <f>$S18*U18^1.24</f>
        <v>1955543.0502178525</v>
      </c>
      <c r="V65" s="3">
        <f>$S18*V18^1.24</f>
        <v>1037946.4112068744</v>
      </c>
      <c r="W65" s="3">
        <f>$S18*W18^1.24</f>
        <v>3502483.9969325103</v>
      </c>
      <c r="X65" s="3">
        <f>$S18*X18^1.24</f>
        <v>4053267.6962973587</v>
      </c>
      <c r="Y65" s="3">
        <f>$S18*Y18^1.24</f>
        <v>2451614.1891848734</v>
      </c>
      <c r="Z65" s="3">
        <f>$S18*Z18^1.24</f>
        <v>6394908.4672019333</v>
      </c>
      <c r="AA65" s="3">
        <f>$S18*AA18^1.24</f>
        <v>1037946.4112068744</v>
      </c>
      <c r="AB65" s="3">
        <f>$S18*AB18^1.24</f>
        <v>4053267.6962973587</v>
      </c>
      <c r="AC65" s="3">
        <f>$S18*AC18^1.24</f>
        <v>1037946.4112068744</v>
      </c>
      <c r="AD65" s="3">
        <f>$S18*AD18^1.24</f>
        <v>6394908.4672019333</v>
      </c>
    </row>
    <row r="66" spans="20:30" x14ac:dyDescent="0.25">
      <c r="T66" s="3">
        <f>$S19*T19^1.24</f>
        <v>9124346.8841221277</v>
      </c>
      <c r="U66" s="3">
        <f>$S19*U19^1.24</f>
        <v>9124346.8841221277</v>
      </c>
      <c r="V66" s="3">
        <f>$S19*V19^1.24</f>
        <v>12632565.086849721</v>
      </c>
      <c r="W66" s="3">
        <f>$S19*W19^1.24</f>
        <v>13848430.376224788</v>
      </c>
      <c r="X66" s="3">
        <f>$S19*X19^1.24</f>
        <v>9124346.8841221277</v>
      </c>
      <c r="Y66" s="3">
        <f>$S19*Y19^1.24</f>
        <v>3862998.9762500199</v>
      </c>
      <c r="Z66" s="3">
        <f>$S19*Z19^1.24</f>
        <v>10269013.322037935</v>
      </c>
      <c r="AA66" s="3">
        <f>$S19*AA19^1.24</f>
        <v>11438959.774200108</v>
      </c>
      <c r="AB66" s="3">
        <f>$S19*AB19^1.24</f>
        <v>2929248.235051624</v>
      </c>
      <c r="AC66" s="3">
        <f>$S19*AC19^1.24</f>
        <v>15085334.649462173</v>
      </c>
      <c r="AD66" s="3">
        <f>$S19*AD19^1.24</f>
        <v>10269013.322037935</v>
      </c>
    </row>
    <row r="67" spans="20:30" x14ac:dyDescent="0.25">
      <c r="T67" s="3">
        <f>$S20*T20^1.24</f>
        <v>7988536.0686712405</v>
      </c>
      <c r="U67" s="3">
        <f>$S20*U20^1.24</f>
        <v>14307902.726213127</v>
      </c>
      <c r="V67" s="3">
        <f>$S20*V20^1.24</f>
        <v>8990712.9085062407</v>
      </c>
      <c r="W67" s="3">
        <f>$S20*W20^1.24</f>
        <v>4240086.8353935108</v>
      </c>
      <c r="X67" s="3">
        <f>$S20*X20^1.24</f>
        <v>7010159.7042519897</v>
      </c>
      <c r="Y67" s="3">
        <f>$S20*Y20^1.24</f>
        <v>10015022.872847397</v>
      </c>
      <c r="Z67" s="3">
        <f>$S20*Z20^1.24</f>
        <v>2564611.5252941605</v>
      </c>
      <c r="AA67" s="3">
        <f>$S20*AA20^1.24</f>
        <v>13207492.161977256</v>
      </c>
      <c r="AB67" s="3">
        <f>$S20*AB20^1.24</f>
        <v>5133206.9076359989</v>
      </c>
      <c r="AC67" s="3">
        <f>$S20*AC20^1.24</f>
        <v>12124559.37503498</v>
      </c>
      <c r="AD67" s="3">
        <f>$S20*AD20^1.24</f>
        <v>12124559.37503498</v>
      </c>
    </row>
    <row r="68" spans="20:30" x14ac:dyDescent="0.25">
      <c r="T68" s="3">
        <f>$S21*T21^1.24</f>
        <v>6604552.1365804141</v>
      </c>
      <c r="U68" s="3">
        <f>$S21*U21^1.24</f>
        <v>1318702.4076808651</v>
      </c>
      <c r="V68" s="3">
        <f>$S21*V21^1.24</f>
        <v>8124678.790297539</v>
      </c>
      <c r="W68" s="3">
        <f>$S21*W21^1.24</f>
        <v>7357007.3236556714</v>
      </c>
      <c r="X68" s="3">
        <f>$S21*X21^1.24</f>
        <v>5868355.8798295846</v>
      </c>
      <c r="Y68" s="3">
        <f>$S21*Y21^1.24</f>
        <v>3770839.197552511</v>
      </c>
      <c r="Z68" s="3">
        <f>$S21*Z21^1.24</f>
        <v>7357007.3236556714</v>
      </c>
      <c r="AA68" s="3">
        <f>$S21*AA21^1.24</f>
        <v>8906666.839480672</v>
      </c>
      <c r="AB68" s="3">
        <f>$S21*AB21^1.24</f>
        <v>7357007.3236556714</v>
      </c>
      <c r="AC68" s="3">
        <f>$S21*AC21^1.24</f>
        <v>5149643.3846400874</v>
      </c>
      <c r="AD68" s="3">
        <f>$S21*AD21^1.24</f>
        <v>4449877.2092175335</v>
      </c>
    </row>
    <row r="69" spans="20:30" x14ac:dyDescent="0.25">
      <c r="T69" s="3">
        <f>$S22*T22^1.24</f>
        <v>3208803.0458656792</v>
      </c>
      <c r="U69" s="3">
        <f>$S22*U22^1.24</f>
        <v>4231666.9283402711</v>
      </c>
      <c r="V69" s="3">
        <f>$S22*V22^1.24</f>
        <v>2246047.9717919249</v>
      </c>
      <c r="W69" s="3">
        <f>$S22*W22^1.24</f>
        <v>7579145.6982801864</v>
      </c>
      <c r="X69" s="3">
        <f>$S22*X22^1.24</f>
        <v>13838162.58476484</v>
      </c>
      <c r="Y69" s="3">
        <f>$S22*Y22^1.24</f>
        <v>5305132.3438098896</v>
      </c>
      <c r="Z69" s="3">
        <f>$S22*Z22^1.24</f>
        <v>16525013.889867276</v>
      </c>
      <c r="AA69" s="3">
        <f>$S22*AA22^1.24</f>
        <v>12530644.731903853</v>
      </c>
      <c r="AB69" s="3">
        <f>$S22*AB22^1.24</f>
        <v>3208803.0458656792</v>
      </c>
      <c r="AC69" s="3">
        <f>$S22*AC22^1.24</f>
        <v>7579145.6982801864</v>
      </c>
      <c r="AD69" s="3">
        <f>$S22*AD22^1.24</f>
        <v>5305132.3438098896</v>
      </c>
    </row>
    <row r="70" spans="20:30" x14ac:dyDescent="0.25">
      <c r="T70" s="3">
        <f>$S23*T23^1.24</f>
        <v>6269701.8608662337</v>
      </c>
      <c r="U70" s="3">
        <f>$S23*U23^1.24</f>
        <v>5001060.9153112294</v>
      </c>
      <c r="V70" s="3">
        <f>$S23*V23^1.24</f>
        <v>2654420.3302995479</v>
      </c>
      <c r="W70" s="3">
        <f>$S23*W23^1.24</f>
        <v>10365733.780694885</v>
      </c>
      <c r="X70" s="3">
        <f>$S23*X23^1.24</f>
        <v>2654420.3302995479</v>
      </c>
      <c r="Y70" s="3">
        <f>$S23*Y23^1.24</f>
        <v>17928258.412373997</v>
      </c>
      <c r="Z70" s="3">
        <f>$S23*Z23^1.24</f>
        <v>14808943.77406819</v>
      </c>
      <c r="AA70" s="3">
        <f>$S23*AA23^1.24</f>
        <v>10365733.780694885</v>
      </c>
      <c r="AB70" s="3">
        <f>$S23*AB23^1.24</f>
        <v>7590334.3847508607</v>
      </c>
      <c r="AC70" s="3">
        <f>$S23*AC23^1.24</f>
        <v>22808462.016978603</v>
      </c>
      <c r="AD70" s="3">
        <f>$S23*AD23^1.24</f>
        <v>14808943.77406819</v>
      </c>
    </row>
    <row r="71" spans="20:30" x14ac:dyDescent="0.25">
      <c r="T71" s="3">
        <f>$S24*T24^1.24</f>
        <v>3846969.934854792</v>
      </c>
      <c r="U71" s="3">
        <f>$S24*U24^1.24</f>
        <v>2041861.7925381137</v>
      </c>
      <c r="V71" s="3">
        <f>$S24*V24^1.24</f>
        <v>3846969.934854792</v>
      </c>
      <c r="W71" s="3">
        <f>$S24*W24^1.24</f>
        <v>16274391.726498343</v>
      </c>
      <c r="X71" s="3">
        <f>$S24*X24^1.24</f>
        <v>11391495.210821684</v>
      </c>
      <c r="Y71" s="3">
        <f>$S24*Y24^1.24</f>
        <v>2917093.6780597083</v>
      </c>
      <c r="Z71" s="3">
        <f>$S24*Z24^1.24</f>
        <v>5838718.7575006615</v>
      </c>
      <c r="AA71" s="3">
        <f>$S24*AA24^1.24</f>
        <v>2041861.7925381137</v>
      </c>
      <c r="AB71" s="3">
        <f>$S24*AB24^1.24</f>
        <v>6890132.452981988</v>
      </c>
      <c r="AC71" s="3">
        <f>$S24*AC24^1.24</f>
        <v>15022739.899879342</v>
      </c>
      <c r="AD71" s="3">
        <f>$S24*AD24^1.24</f>
        <v>7973641.3697652956</v>
      </c>
    </row>
    <row r="72" spans="20:30" x14ac:dyDescent="0.25">
      <c r="T72" s="3">
        <f>$S25*T25^1.24</f>
        <v>2893708.5511690308</v>
      </c>
      <c r="U72" s="3">
        <f>$S25*U25^1.24</f>
        <v>8274580.8057110766</v>
      </c>
      <c r="V72" s="3">
        <f>$S25*V25^1.24</f>
        <v>2308181.9609128749</v>
      </c>
      <c r="W72" s="3">
        <f>$S25*W25^1.24</f>
        <v>2308181.9609128749</v>
      </c>
      <c r="X72" s="3">
        <f>$S25*X25^1.24</f>
        <v>2308181.9609128749</v>
      </c>
      <c r="Y72" s="3">
        <f>$S25*Y25^1.24</f>
        <v>7548088.6825990034</v>
      </c>
      <c r="Z72" s="3">
        <f>$S25*Z25^1.24</f>
        <v>2893708.5511690308</v>
      </c>
      <c r="AA72" s="3">
        <f>$S25*AA25^1.24</f>
        <v>10526982.46937474</v>
      </c>
      <c r="AB72" s="3">
        <f>$S25*AB25^1.24</f>
        <v>1750256.206835825</v>
      </c>
      <c r="AC72" s="3">
        <f>$S25*AC25^1.24</f>
        <v>1750256.206835825</v>
      </c>
      <c r="AD72" s="3">
        <f>$S25*AD25^1.24</f>
        <v>9764635.0358990058</v>
      </c>
    </row>
    <row r="73" spans="20:30" x14ac:dyDescent="0.25">
      <c r="T73" s="3">
        <f>$S26*T26^1.24</f>
        <v>4667349.8848955333</v>
      </c>
      <c r="U73" s="3">
        <f>$S26*U26^1.24</f>
        <v>3266978.8680609819</v>
      </c>
      <c r="V73" s="3">
        <f>$S26*V26^1.24</f>
        <v>11024211.92477118</v>
      </c>
      <c r="W73" s="3">
        <f>$S26*W26^1.24</f>
        <v>6155151.8957676664</v>
      </c>
      <c r="X73" s="3">
        <f>$S26*X26^1.24</f>
        <v>14538378.437771358</v>
      </c>
      <c r="Y73" s="3">
        <f>$S26*Y26^1.24</f>
        <v>3266978.8680609819</v>
      </c>
      <c r="Z73" s="3">
        <f>$S26*Z26^1.24</f>
        <v>4667349.8848955333</v>
      </c>
      <c r="AA73" s="3">
        <f>$S26*AA26^1.24</f>
        <v>7716556.1364507489</v>
      </c>
      <c r="AB73" s="3">
        <f>$S26*AB26^1.24</f>
        <v>22065548.815229535</v>
      </c>
      <c r="AC73" s="3">
        <f>$S26*AC26^1.24</f>
        <v>4667349.8848955333</v>
      </c>
      <c r="AD73" s="3">
        <f>$S26*AD26^1.24</f>
        <v>14538378.437771358</v>
      </c>
    </row>
    <row r="74" spans="20:30" x14ac:dyDescent="0.25">
      <c r="T74" s="3">
        <f>$S27*T27^1.24</f>
        <v>4231666.9283402711</v>
      </c>
      <c r="U74" s="3">
        <f>$S27*U27^1.24</f>
        <v>2246047.9717919249</v>
      </c>
      <c r="V74" s="3">
        <f>$S27*V27^1.24</f>
        <v>16525013.889867276</v>
      </c>
      <c r="W74" s="3">
        <f>$S27*W27^1.24</f>
        <v>13838162.58476484</v>
      </c>
      <c r="X74" s="3">
        <f>$S27*X27^1.24</f>
        <v>13838162.58476484</v>
      </c>
      <c r="Y74" s="3">
        <f>$S27*Y27^1.24</f>
        <v>2246047.9717919249</v>
      </c>
      <c r="Z74" s="3">
        <f>$S27*Z27^1.24</f>
        <v>4231666.9283402711</v>
      </c>
      <c r="AA74" s="3">
        <f>$S27*AA27^1.24</f>
        <v>4231666.9283402711</v>
      </c>
      <c r="AB74" s="3">
        <f>$S27*AB27^1.24</f>
        <v>8771005.5067418255</v>
      </c>
      <c r="AC74" s="3">
        <f>$S27*AC27^1.24</f>
        <v>7579145.6982801864</v>
      </c>
      <c r="AD74" s="3">
        <f>$S27*AD27^1.24</f>
        <v>3208803.0458656792</v>
      </c>
    </row>
    <row r="75" spans="20:30" x14ac:dyDescent="0.25">
      <c r="T75" s="3">
        <f>$S28*T28^1.24</f>
        <v>3330230.6856079609</v>
      </c>
      <c r="U75" s="3">
        <f>$S28*U28^1.24</f>
        <v>4391801.8197434312</v>
      </c>
      <c r="V75" s="3">
        <f>$S28*V28^1.24</f>
        <v>986899.86639342154</v>
      </c>
      <c r="W75" s="3">
        <f>$S28*W28^1.24</f>
        <v>6080404.7720936416</v>
      </c>
      <c r="X75" s="3">
        <f>$S28*X28^1.24</f>
        <v>3853926.6620532265</v>
      </c>
      <c r="Y75" s="3">
        <f>$S28*Y28^1.24</f>
        <v>7865956.0011408655</v>
      </c>
      <c r="Z75" s="3">
        <f>$S28*Z28^1.24</f>
        <v>7260990.9516083486</v>
      </c>
      <c r="AA75" s="3">
        <f>$S28*AA28^1.24</f>
        <v>7865956.0011408655</v>
      </c>
      <c r="AB75" s="3">
        <f>$S28*AB28^1.24</f>
        <v>5505889.3518971475</v>
      </c>
      <c r="AC75" s="3">
        <f>$S28*AC28^1.24</f>
        <v>2822047.3994586533</v>
      </c>
      <c r="AD75" s="3">
        <f>$S28*AD28^1.24</f>
        <v>986899.86639342154</v>
      </c>
    </row>
    <row r="76" spans="20:30" x14ac:dyDescent="0.25">
      <c r="T76" s="3">
        <f>$S29*T29^1.24</f>
        <v>5684359.27371014</v>
      </c>
      <c r="U76" s="3">
        <f>$S29*U29^1.24</f>
        <v>1684535.9788439437</v>
      </c>
      <c r="V76" s="3">
        <f>$S29*V29^1.24</f>
        <v>3173750.1962552033</v>
      </c>
      <c r="W76" s="3">
        <f>$S29*W29^1.24</f>
        <v>7496351.3819758566</v>
      </c>
      <c r="X76" s="3">
        <f>$S29*X29^1.24</f>
        <v>5684359.27371014</v>
      </c>
      <c r="Y76" s="3">
        <f>$S29*Y29^1.24</f>
        <v>4816942.9749380462</v>
      </c>
      <c r="Z76" s="3">
        <f>$S29*Z29^1.24</f>
        <v>12393760.417400457</v>
      </c>
      <c r="AA76" s="3">
        <f>$S29*AA29^1.24</f>
        <v>4816942.9749380462</v>
      </c>
      <c r="AB76" s="3">
        <f>$S29*AB29^1.24</f>
        <v>5684359.27371014</v>
      </c>
      <c r="AC76" s="3">
        <f>$S29*AC29^1.24</f>
        <v>8436782.7293091752</v>
      </c>
      <c r="AD76" s="3">
        <f>$S29*AD29^1.24</f>
        <v>4816942.9749380462</v>
      </c>
    </row>
    <row r="77" spans="20:30" x14ac:dyDescent="0.25">
      <c r="T77" s="3">
        <f>$S30*T30^1.24</f>
        <v>2095748.6211153546</v>
      </c>
      <c r="U77" s="3">
        <f>$S30*U30^1.24</f>
        <v>1775943.6220731181</v>
      </c>
      <c r="V77" s="3">
        <f>$S30*V30^1.24</f>
        <v>621066.29523034289</v>
      </c>
      <c r="W77" s="3">
        <f>$S30*W30^1.24</f>
        <v>1170120.0218516658</v>
      </c>
      <c r="X77" s="3">
        <f>$S30*X30^1.24</f>
        <v>1775943.6220731181</v>
      </c>
      <c r="Y77" s="3">
        <f>$S30*Y30^1.24</f>
        <v>3110531.0062604533</v>
      </c>
      <c r="Z77" s="3">
        <f>$S30*Z30^1.24</f>
        <v>4194752.7695618654</v>
      </c>
      <c r="AA77" s="3">
        <f>$S30*AA30^1.24</f>
        <v>4950127.4834765792</v>
      </c>
      <c r="AB77" s="3">
        <f>$S30*AB30^1.24</f>
        <v>3110531.0062604533</v>
      </c>
      <c r="AC77" s="3">
        <f>$S30*AC30^1.24</f>
        <v>3826461.6238175505</v>
      </c>
      <c r="AD77" s="3">
        <f>$S30*AD30^1.24</f>
        <v>3110531.0062604533</v>
      </c>
    </row>
    <row r="78" spans="20:30" x14ac:dyDescent="0.25">
      <c r="T78" s="3">
        <f>$S31*T31^1.24</f>
        <v>2382837.4733229373</v>
      </c>
      <c r="U78" s="3">
        <f>$S31*U31^1.24</f>
        <v>4769376.4366251342</v>
      </c>
      <c r="V78" s="3">
        <f>$S31*V31^1.24</f>
        <v>3536631.1441043508</v>
      </c>
      <c r="W78" s="3">
        <f>$S31*W31^1.24</f>
        <v>6067635.7288757181</v>
      </c>
      <c r="X78" s="3">
        <f>$S31*X31^1.24</f>
        <v>1667901.4565765942</v>
      </c>
      <c r="Y78" s="3">
        <f>$S31*Y31^1.24</f>
        <v>3939558.7604091656</v>
      </c>
      <c r="Z78" s="3">
        <f>$S31*Z31^1.24</f>
        <v>4350634.4489980368</v>
      </c>
      <c r="AA78" s="3">
        <f>$S31*AA31^1.24</f>
        <v>2757550.9737104983</v>
      </c>
      <c r="AB78" s="3">
        <f>$S31*AB31^1.24</f>
        <v>2757550.9737104983</v>
      </c>
      <c r="AC78" s="3">
        <f>$S31*AC31^1.24</f>
        <v>2019223.5703023123</v>
      </c>
      <c r="AD78" s="3">
        <f>$S31*AD31^1.24</f>
        <v>1330410.4358039489</v>
      </c>
    </row>
    <row r="79" spans="20:30" x14ac:dyDescent="0.25">
      <c r="T79" s="3">
        <f>$S32*T32^1.24</f>
        <v>2092207.5547710706</v>
      </c>
      <c r="U79" s="3">
        <f>$S32*U32^1.24</f>
        <v>731667.14232615742</v>
      </c>
      <c r="V79" s="3">
        <f>$S32*V32^1.24</f>
        <v>1378497.5599896337</v>
      </c>
      <c r="W79" s="3">
        <f>$S32*W32^1.24</f>
        <v>3255991.0042925435</v>
      </c>
      <c r="X79" s="3">
        <f>$S32*X32^1.24</f>
        <v>3255991.0042925435</v>
      </c>
      <c r="Y79" s="3">
        <f>$S32*Y32^1.24</f>
        <v>5383148.4641234307</v>
      </c>
      <c r="Z79" s="3">
        <f>$S32*Z32^1.24</f>
        <v>4081952.4505444369</v>
      </c>
      <c r="AA79" s="3">
        <f>$S32*AA32^1.24</f>
        <v>4081952.4505444369</v>
      </c>
      <c r="AB79" s="3">
        <f>$S32*AB32^1.24</f>
        <v>5831657.0353285726</v>
      </c>
      <c r="AC79" s="3">
        <f>$S32*AC32^1.24</f>
        <v>2468964.1289852122</v>
      </c>
      <c r="AD79" s="3">
        <f>$S32*AD32^1.24</f>
        <v>4941763.5367441149</v>
      </c>
    </row>
    <row r="80" spans="20:30" x14ac:dyDescent="0.25">
      <c r="T80" s="3">
        <f>$S33*T33^1.24</f>
        <v>4646647.0111776097</v>
      </c>
      <c r="U80" s="3">
        <f>$S33*U33^1.24</f>
        <v>11955597.170320643</v>
      </c>
      <c r="V80" s="3">
        <f>$S33*V33^1.24</f>
        <v>9065731.6052789241</v>
      </c>
      <c r="W80" s="3">
        <f>$S33*W33^1.24</f>
        <v>9065731.6052789241</v>
      </c>
      <c r="X80" s="3">
        <f>$S33*X33^1.24</f>
        <v>9065731.6052789241</v>
      </c>
      <c r="Y80" s="3">
        <f>$S33*Y33^1.24</f>
        <v>7231328.8583706496</v>
      </c>
      <c r="Z80" s="3">
        <f>$S33*Z33^1.24</f>
        <v>12951703.415671598</v>
      </c>
      <c r="AA80" s="3">
        <f>$S33*AA33^1.24</f>
        <v>6345689.5901048817</v>
      </c>
      <c r="AB80" s="3">
        <f>$S33*AB33^1.24</f>
        <v>9065731.6052789241</v>
      </c>
      <c r="AC80" s="3">
        <f>$S33*AC33^1.24</f>
        <v>9065731.6052789241</v>
      </c>
      <c r="AD80" s="3">
        <f>$S33*AD33^1.24</f>
        <v>3061546.9064886053</v>
      </c>
    </row>
    <row r="81" spans="20:30" x14ac:dyDescent="0.25">
      <c r="T81" s="3">
        <f>$S34*T34^1.24</f>
        <v>1538787.9739419166</v>
      </c>
      <c r="U81" s="3">
        <f>$S34*U34^1.24</f>
        <v>1538787.9739419166</v>
      </c>
      <c r="V81" s="3">
        <f>$S34*V34^1.24</f>
        <v>4556598.0843286738</v>
      </c>
      <c r="W81" s="3">
        <f>$S34*W34^1.24</f>
        <v>816744.71701524546</v>
      </c>
      <c r="X81" s="3">
        <f>$S34*X34^1.24</f>
        <v>1929139.0341126872</v>
      </c>
      <c r="Y81" s="3">
        <f>$S34*Y34^1.24</f>
        <v>1929139.0341126872</v>
      </c>
      <c r="Z81" s="3">
        <f>$S34*Z34^1.24</f>
        <v>5032059.121732669</v>
      </c>
      <c r="AA81" s="3">
        <f>$S34*AA34^1.24</f>
        <v>2335487.503000265</v>
      </c>
      <c r="AB81" s="3">
        <f>$S34*AB34^1.24</f>
        <v>3189456.5479061184</v>
      </c>
      <c r="AC81" s="3">
        <f>$S34*AC34^1.24</f>
        <v>6509756.6905993372</v>
      </c>
      <c r="AD81" s="3">
        <f>$S34*AD34^1.24</f>
        <v>5032059.121732669</v>
      </c>
    </row>
    <row r="82" spans="20:30" x14ac:dyDescent="0.25">
      <c r="T82" s="3">
        <f>$S35*T35^1.24</f>
        <v>2003630.1744035373</v>
      </c>
      <c r="U82" s="3">
        <f>$S35*U35^1.24</f>
        <v>5326251.7230487214</v>
      </c>
      <c r="V82" s="3">
        <f>$S35*V35^1.24</f>
        <v>1063469.6836136009</v>
      </c>
      <c r="W82" s="3">
        <f>$S35*W35^1.24</f>
        <v>5933070.4223029604</v>
      </c>
      <c r="X82" s="3">
        <f>$S35*X35^1.24</f>
        <v>7824343.6978538241</v>
      </c>
      <c r="Y82" s="3">
        <f>$S35*Y35^1.24</f>
        <v>3040999.3528649281</v>
      </c>
      <c r="Z82" s="3">
        <f>$S35*Z35^1.24</f>
        <v>4732545.0643786974</v>
      </c>
      <c r="AA82" s="3">
        <f>$S35*AA35^1.24</f>
        <v>7182795.8382908646</v>
      </c>
      <c r="AB82" s="3">
        <f>$S35*AB35^1.24</f>
        <v>5933070.4223029604</v>
      </c>
      <c r="AC82" s="3">
        <f>$S35*AC35^1.24</f>
        <v>1519319.6239894314</v>
      </c>
      <c r="AD82" s="3">
        <f>$S35*AD35^1.24</f>
        <v>1519319.6239894314</v>
      </c>
    </row>
    <row r="83" spans="20:30" x14ac:dyDescent="0.25">
      <c r="T83" s="3">
        <f>$S36*T36^1.24</f>
        <v>1166837.4712238833</v>
      </c>
      <c r="U83" s="3">
        <f>$S36*U36^1.24</f>
        <v>4556598.0843286738</v>
      </c>
      <c r="V83" s="3">
        <f>$S36*V36^1.24</f>
        <v>1166837.4712238833</v>
      </c>
      <c r="W83" s="3">
        <f>$S36*W36^1.24</f>
        <v>2756052.9811927951</v>
      </c>
      <c r="X83" s="3">
        <f>$S36*X36^1.24</f>
        <v>1538787.9739419166</v>
      </c>
      <c r="Y83" s="3">
        <f>$S36*Y36^1.24</f>
        <v>1929139.0341126872</v>
      </c>
      <c r="Z83" s="3">
        <f>$S36*Z36^1.24</f>
        <v>2335487.503000265</v>
      </c>
      <c r="AA83" s="3">
        <f>$S36*AA36^1.24</f>
        <v>2756052.9811927951</v>
      </c>
      <c r="AB83" s="3">
        <f>$S36*AB36^1.24</f>
        <v>5516387.2038073838</v>
      </c>
      <c r="AC83" s="3">
        <f>$S36*AC36^1.24</f>
        <v>6509756.6905993372</v>
      </c>
      <c r="AD83" s="3">
        <f>$S36*AD36^1.24</f>
        <v>2756052.9811927951</v>
      </c>
    </row>
    <row r="84" spans="20:30" x14ac:dyDescent="0.25">
      <c r="T84" s="3">
        <f>$S37*T37^1.24</f>
        <v>2250662.2064648019</v>
      </c>
      <c r="U84" s="3">
        <f>$S37*U37^1.24</f>
        <v>952868.83651778637</v>
      </c>
      <c r="V84" s="3">
        <f>$S37*V37^1.24</f>
        <v>5316031.0983834527</v>
      </c>
      <c r="W84" s="3">
        <f>$S37*W37^1.24</f>
        <v>5316031.0983834527</v>
      </c>
      <c r="X84" s="3">
        <f>$S37*X37^1.24</f>
        <v>3215395.1447249274</v>
      </c>
      <c r="Y84" s="3">
        <f>$S37*Y37^1.24</f>
        <v>6435785.071108615</v>
      </c>
      <c r="Z84" s="3">
        <f>$S37*Z37^1.24</f>
        <v>7010611.9532770263</v>
      </c>
      <c r="AA84" s="3">
        <f>$S37*AA37^1.24</f>
        <v>5870735.6420214474</v>
      </c>
      <c r="AB84" s="3">
        <f>$S37*AB37^1.24</f>
        <v>1795252.6362655694</v>
      </c>
      <c r="AC84" s="3">
        <f>$S37*AC37^1.24</f>
        <v>5316031.0983834527</v>
      </c>
      <c r="AD84" s="3">
        <f>$S37*AD37^1.24</f>
        <v>4772321.543851654</v>
      </c>
    </row>
    <row r="85" spans="20:30" x14ac:dyDescent="0.25">
      <c r="T85" s="3">
        <f>$S38*T38^1.24</f>
        <v>4162788.357009951</v>
      </c>
      <c r="U85" s="3">
        <f>$S38*U38^1.24</f>
        <v>6882361.6898714341</v>
      </c>
      <c r="V85" s="3">
        <f>$S38*V38^1.24</f>
        <v>4162788.357009951</v>
      </c>
      <c r="W85" s="3">
        <f>$S38*W38^1.24</f>
        <v>6882361.6898714341</v>
      </c>
      <c r="X85" s="3">
        <f>$S38*X38^1.24</f>
        <v>2324211.0023081033</v>
      </c>
      <c r="Y85" s="3">
        <f>$S38*Y38^1.24</f>
        <v>4817408.3275665333</v>
      </c>
      <c r="Z85" s="3">
        <f>$S38*Z38^1.24</f>
        <v>6882361.6898714341</v>
      </c>
      <c r="AA85" s="3">
        <f>$S38*AA38^1.24</f>
        <v>6882361.6898714341</v>
      </c>
      <c r="AB85" s="3">
        <f>$S38*AB38^1.24</f>
        <v>5489752.2746792892</v>
      </c>
      <c r="AC85" s="3">
        <f>$S38*AC38^1.24</f>
        <v>3527559.2493233164</v>
      </c>
      <c r="AD85" s="3">
        <f>$S38*AD38^1.24</f>
        <v>3527559.2493233164</v>
      </c>
    </row>
    <row r="86" spans="20:30" x14ac:dyDescent="0.25">
      <c r="T86" s="3">
        <f>$S39*T39^1.24</f>
        <v>4618963.9828336081</v>
      </c>
      <c r="U86" s="3">
        <f>$S39*U39^1.24</f>
        <v>7010408.7381718839</v>
      </c>
      <c r="V86" s="3">
        <f>$S39*V39^1.24</f>
        <v>6394908.4672019333</v>
      </c>
      <c r="W86" s="3">
        <f>$S39*W39^1.24</f>
        <v>2451614.1891848734</v>
      </c>
      <c r="X86" s="3">
        <f>$S39*X39^1.24</f>
        <v>8918693.4809980448</v>
      </c>
      <c r="Y86" s="3">
        <f>$S39*Y39^1.24</f>
        <v>8918693.4809980448</v>
      </c>
      <c r="Z86" s="3">
        <f>$S39*Z39^1.24</f>
        <v>5198421.6816955516</v>
      </c>
      <c r="AA86" s="3">
        <f>$S39*AA39^1.24</f>
        <v>8272815.7943033241</v>
      </c>
      <c r="AB86" s="3">
        <f>$S39*AB39^1.24</f>
        <v>1955543.0502178525</v>
      </c>
      <c r="AC86" s="3">
        <f>$S39*AC39^1.24</f>
        <v>2968015.36839617</v>
      </c>
      <c r="AD86" s="3">
        <f>$S39*AD39^1.24</f>
        <v>8272815.7943033241</v>
      </c>
    </row>
    <row r="87" spans="20:30" x14ac:dyDescent="0.25">
      <c r="T87" s="3">
        <f>$S40*T40^1.24</f>
        <v>9124346.8841221277</v>
      </c>
      <c r="U87" s="3">
        <f>$S40*U40^1.24</f>
        <v>12632565.086849721</v>
      </c>
      <c r="V87" s="3">
        <f>$S40*V40^1.24</f>
        <v>6918841.3382027457</v>
      </c>
      <c r="W87" s="3">
        <f>$S40*W40^1.24</f>
        <v>4842942.7835537251</v>
      </c>
      <c r="X87" s="3">
        <f>$S40*X40^1.24</f>
        <v>13848430.376224788</v>
      </c>
      <c r="Y87" s="3">
        <f>$S40*Y40^1.24</f>
        <v>12632565.086849721</v>
      </c>
      <c r="Z87" s="3">
        <f>$S40*Z40^1.24</f>
        <v>12632565.086849721</v>
      </c>
      <c r="AA87" s="3">
        <f>$S40*AA40^1.24</f>
        <v>10269013.322037935</v>
      </c>
      <c r="AB87" s="3">
        <f>$S40*AB40^1.24</f>
        <v>12632565.086849721</v>
      </c>
      <c r="AC87" s="3">
        <f>$S40*AC40^1.24</f>
        <v>5863046.7523235809</v>
      </c>
      <c r="AD87" s="3">
        <f>$S40*AD40^1.24</f>
        <v>3862998.9762500199</v>
      </c>
    </row>
    <row r="88" spans="20:30" x14ac:dyDescent="0.25">
      <c r="T88" s="3">
        <f>$S41*T41^1.24</f>
        <v>7988536.0686712405</v>
      </c>
      <c r="U88" s="3">
        <f>$S41*U41^1.24</f>
        <v>3382127.734393171</v>
      </c>
      <c r="V88" s="3">
        <f>$S41*V41^1.24</f>
        <v>3382127.734393171</v>
      </c>
      <c r="W88" s="3">
        <f>$S41*W41^1.24</f>
        <v>13207492.161977256</v>
      </c>
      <c r="X88" s="3">
        <f>$S41*X41^1.24</f>
        <v>11060046.611308262</v>
      </c>
      <c r="Y88" s="3">
        <f>$S41*Y41^1.24</f>
        <v>4240086.8353935108</v>
      </c>
      <c r="Z88" s="3">
        <f>$S41*Z41^1.24</f>
        <v>3382127.734393171</v>
      </c>
      <c r="AA88" s="3">
        <f>$S41*AA41^1.24</f>
        <v>11060046.611308262</v>
      </c>
      <c r="AB88" s="3">
        <f>$S41*AB41^1.24</f>
        <v>7010159.7042519897</v>
      </c>
      <c r="AC88" s="3">
        <f>$S41*AC41^1.24</f>
        <v>8990712.9085062407</v>
      </c>
      <c r="AD88" s="3">
        <f>$S41*AD41^1.24</f>
        <v>13207492.161977256</v>
      </c>
    </row>
    <row r="89" spans="20:30" x14ac:dyDescent="0.25">
      <c r="T89" s="3">
        <f>$S42*T42^1.24</f>
        <v>5868355.8798295846</v>
      </c>
      <c r="U89" s="3">
        <f>$S42*U42^1.24</f>
        <v>8906666.839480672</v>
      </c>
      <c r="V89" s="3">
        <f>$S42*V42^1.24</f>
        <v>5149643.3846400874</v>
      </c>
      <c r="W89" s="3">
        <f>$S42*W42^1.24</f>
        <v>5868355.8798295846</v>
      </c>
      <c r="X89" s="3">
        <f>$S42*X42^1.24</f>
        <v>3770839.197552511</v>
      </c>
      <c r="Y89" s="3">
        <f>$S42*Y42^1.24</f>
        <v>8906666.839480672</v>
      </c>
      <c r="Z89" s="3">
        <f>$S42*Z42^1.24</f>
        <v>3114755.7321611093</v>
      </c>
      <c r="AA89" s="3">
        <f>$S42*AA42^1.24</f>
        <v>8906666.839480672</v>
      </c>
      <c r="AB89" s="3">
        <f>$S42*AB42^1.24</f>
        <v>8906666.839480672</v>
      </c>
      <c r="AC89" s="3">
        <f>$S42*AC42^1.24</f>
        <v>7357007.3236556714</v>
      </c>
      <c r="AD89" s="3">
        <f>$S42*AD42^1.24</f>
        <v>6604552.1365804141</v>
      </c>
    </row>
    <row r="90" spans="20:30" x14ac:dyDescent="0.25">
      <c r="T90" s="3">
        <f>$S43*T43^1.24</f>
        <v>3208803.0458656792</v>
      </c>
      <c r="U90" s="3">
        <f>$S43*U43^1.24</f>
        <v>4231666.9283402711</v>
      </c>
      <c r="V90" s="3">
        <f>$S43*V43^1.24</f>
        <v>19299467.860520359</v>
      </c>
      <c r="W90" s="3">
        <f>$S43*W43^1.24</f>
        <v>4231666.9283402711</v>
      </c>
      <c r="X90" s="3">
        <f>$S43*X43^1.24</f>
        <v>6422590.6332507282</v>
      </c>
      <c r="Y90" s="3">
        <f>$S43*Y43^1.24</f>
        <v>13838162.58476484</v>
      </c>
      <c r="Z90" s="3">
        <f>$S43*Z43^1.24</f>
        <v>8771005.5067418255</v>
      </c>
      <c r="AA90" s="3">
        <f>$S43*AA43^1.24</f>
        <v>6422590.6332507282</v>
      </c>
      <c r="AB90" s="3">
        <f>$S43*AB43^1.24</f>
        <v>7579145.6982801864</v>
      </c>
      <c r="AC90" s="3">
        <f>$S43*AC43^1.24</f>
        <v>12530644.731903853</v>
      </c>
      <c r="AD90" s="3">
        <f>$S43*AD43^1.24</f>
        <v>17901830.899148177</v>
      </c>
    </row>
    <row r="91" spans="20:30" x14ac:dyDescent="0.25">
      <c r="T91" s="3">
        <f>$S44*T44^1.24</f>
        <v>6269701.8608662337</v>
      </c>
      <c r="U91" s="3">
        <f>$S44*U44^1.24</f>
        <v>7590334.3847508607</v>
      </c>
      <c r="V91" s="3">
        <f>$S44*V44^1.24</f>
        <v>13294324.300729608</v>
      </c>
      <c r="W91" s="3">
        <f>$S44*W44^1.24</f>
        <v>5001060.9153112294</v>
      </c>
      <c r="X91" s="3">
        <f>$S44*X44^1.24</f>
        <v>7590334.3847508607</v>
      </c>
      <c r="Y91" s="3">
        <f>$S44*Y44^1.24</f>
        <v>3792221.7814776208</v>
      </c>
      <c r="Z91" s="3">
        <f>$S44*Z44^1.24</f>
        <v>21156709.244447846</v>
      </c>
      <c r="AA91" s="3">
        <f>$S44*AA44^1.24</f>
        <v>8957172.1888765842</v>
      </c>
      <c r="AB91" s="3">
        <f>$S44*AB44^1.24</f>
        <v>21156709.244447846</v>
      </c>
      <c r="AC91" s="3">
        <f>$S44*AC44^1.24</f>
        <v>7590334.3847508607</v>
      </c>
      <c r="AD91" s="3">
        <f>$S44*AD44^1.24</f>
        <v>14808943.77406819</v>
      </c>
    </row>
    <row r="92" spans="20:30" x14ac:dyDescent="0.25">
      <c r="T92" s="3">
        <f>$S45*T45^1.24</f>
        <v>3846969.934854792</v>
      </c>
      <c r="U92" s="3">
        <f>$S45*U45^1.24</f>
        <v>15022739.899879342</v>
      </c>
      <c r="V92" s="3">
        <f>$S45*V45^1.24</f>
        <v>13790968.009518459</v>
      </c>
      <c r="W92" s="3">
        <f>$S45*W45^1.24</f>
        <v>5838718.7575006615</v>
      </c>
      <c r="X92" s="3">
        <f>$S45*X45^1.24</f>
        <v>6890132.452981988</v>
      </c>
      <c r="Y92" s="3">
        <f>$S45*Y45^1.24</f>
        <v>15022739.899879342</v>
      </c>
      <c r="Z92" s="3">
        <f>$S45*Z45^1.24</f>
        <v>3846969.934854792</v>
      </c>
      <c r="AA92" s="3">
        <f>$S45*AA45^1.24</f>
        <v>5838718.7575006615</v>
      </c>
      <c r="AB92" s="3">
        <f>$S45*AB45^1.24</f>
        <v>2917093.6780597083</v>
      </c>
      <c r="AC92" s="3">
        <f>$S45*AC45^1.24</f>
        <v>3846969.934854792</v>
      </c>
      <c r="AD92" s="3">
        <f>$S45*AD45^1.24</f>
        <v>5838718.7575006615</v>
      </c>
    </row>
    <row r="93" spans="20:30" x14ac:dyDescent="0.25">
      <c r="T93" s="3">
        <f>$S46*T46^1.24</f>
        <v>2893708.5511690308</v>
      </c>
      <c r="U93" s="3">
        <f>$S46*U46^1.24</f>
        <v>1750256.206835825</v>
      </c>
      <c r="V93" s="3">
        <f>$S46*V46^1.24</f>
        <v>9764635.0358990058</v>
      </c>
      <c r="W93" s="3">
        <f>$S46*W46^1.24</f>
        <v>1750256.206835825</v>
      </c>
      <c r="X93" s="3">
        <f>$S46*X46^1.24</f>
        <v>2893708.5511690308</v>
      </c>
      <c r="Y93" s="3">
        <f>$S46*Y46^1.24</f>
        <v>1750256.206835825</v>
      </c>
      <c r="Z93" s="3">
        <f>$S46*Z46^1.24</f>
        <v>4784184.8218591772</v>
      </c>
      <c r="AA93" s="3">
        <f>$S46*AA46^1.24</f>
        <v>9764635.0358990058</v>
      </c>
      <c r="AB93" s="3">
        <f>$S46*AB46^1.24</f>
        <v>9764635.0358990058</v>
      </c>
      <c r="AC93" s="3">
        <f>$S46*AC46^1.24</f>
        <v>4784184.8218591772</v>
      </c>
      <c r="AD93" s="3">
        <f>$S46*AD46^1.24</f>
        <v>2308181.9609128749</v>
      </c>
    </row>
    <row r="94" spans="20:30" x14ac:dyDescent="0.25">
      <c r="T94" s="3">
        <f>$S47*T47^1.24</f>
        <v>4667349.8848955333</v>
      </c>
      <c r="U94" s="3">
        <f>$S47*U47^1.24</f>
        <v>24036383.839806948</v>
      </c>
      <c r="V94" s="3">
        <f>$S47*V47^1.24</f>
        <v>9341950.0120010599</v>
      </c>
      <c r="W94" s="3">
        <f>$S47*W47^1.24</f>
        <v>20128236.486930676</v>
      </c>
      <c r="X94" s="3">
        <f>$S47*X47^1.24</f>
        <v>4667349.8848955333</v>
      </c>
      <c r="Y94" s="3">
        <f>$S47*Y47^1.24</f>
        <v>20128236.486930676</v>
      </c>
      <c r="Z94" s="3">
        <f>$S47*Z47^1.24</f>
        <v>11024211.92477118</v>
      </c>
      <c r="AA94" s="3">
        <f>$S47*AA47^1.24</f>
        <v>9341950.0120010599</v>
      </c>
      <c r="AB94" s="3">
        <f>$S47*AB47^1.24</f>
        <v>18226392.337314695</v>
      </c>
      <c r="AC94" s="3">
        <f>$S47*AC47^1.24</f>
        <v>14538378.437771358</v>
      </c>
      <c r="AD94" s="3">
        <f>$S47*AD47^1.24</f>
        <v>26039026.762397349</v>
      </c>
    </row>
    <row r="95" spans="20:30" x14ac:dyDescent="0.25">
      <c r="T95" s="3">
        <f>$S48*T48^1.24</f>
        <v>4231666.9283402711</v>
      </c>
      <c r="U95" s="3">
        <f>$S48*U48^1.24</f>
        <v>9995135.1759678088</v>
      </c>
      <c r="V95" s="3">
        <f>$S48*V48^1.24</f>
        <v>3208803.0458656792</v>
      </c>
      <c r="W95" s="3">
        <f>$S48*W48^1.24</f>
        <v>11249043.639078898</v>
      </c>
      <c r="X95" s="3">
        <f>$S48*X48^1.24</f>
        <v>11249043.639078898</v>
      </c>
      <c r="Y95" s="3">
        <f>$S48*Y48^1.24</f>
        <v>8771005.5067418255</v>
      </c>
      <c r="Z95" s="3">
        <f>$S48*Z48^1.24</f>
        <v>16525013.889867276</v>
      </c>
      <c r="AA95" s="3">
        <f>$S48*AA48^1.24</f>
        <v>9995135.1759678088</v>
      </c>
      <c r="AB95" s="3">
        <f>$S48*AB48^1.24</f>
        <v>8771005.5067418255</v>
      </c>
      <c r="AC95" s="3">
        <f>$S48*AC48^1.24</f>
        <v>5305132.3438098896</v>
      </c>
      <c r="AD95" s="3">
        <f>$S48*AD48^1.24</f>
        <v>5305132.3438098896</v>
      </c>
    </row>
  </sheetData>
  <mergeCells count="3">
    <mergeCell ref="T5:AD5"/>
    <mergeCell ref="T53:AD53"/>
    <mergeCell ref="R49:S49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Jaramillo</dc:creator>
  <cp:lastModifiedBy>Andrés Jaramillo</cp:lastModifiedBy>
  <dcterms:created xsi:type="dcterms:W3CDTF">2015-06-05T18:19:34Z</dcterms:created>
  <dcterms:modified xsi:type="dcterms:W3CDTF">2021-02-18T23:33:43Z</dcterms:modified>
</cp:coreProperties>
</file>