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40-05\Desktop\MAESTRIA\MATERIAS\2017\SEMESTRE2\ProyectosFinales\Proyecto_MachineLearning\TechnicalReport\"/>
    </mc:Choice>
  </mc:AlternateContent>
  <bookViews>
    <workbookView xWindow="0" yWindow="0" windowWidth="28800" windowHeight="123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2" l="1"/>
  <c r="E62" i="2"/>
  <c r="D62" i="2"/>
  <c r="G60" i="2"/>
  <c r="G59" i="2"/>
  <c r="G7" i="2"/>
  <c r="G19" i="2"/>
  <c r="G32" i="2"/>
  <c r="G45" i="2"/>
  <c r="G48" i="2"/>
  <c r="E48" i="2"/>
  <c r="D48" i="2"/>
  <c r="G46" i="2"/>
  <c r="G35" i="2"/>
  <c r="E35" i="2"/>
  <c r="D35" i="2"/>
  <c r="G33" i="2"/>
  <c r="G22" i="2"/>
  <c r="E22" i="2"/>
  <c r="D22" i="2"/>
  <c r="G20" i="2"/>
  <c r="G10" i="2"/>
  <c r="E10" i="2"/>
  <c r="D10" i="2"/>
  <c r="G8" i="2"/>
</calcChain>
</file>

<file path=xl/sharedStrings.xml><?xml version="1.0" encoding="utf-8"?>
<sst xmlns="http://schemas.openxmlformats.org/spreadsheetml/2006/main" count="68" uniqueCount="23">
  <si>
    <t>Gaussian Naive Bayes</t>
  </si>
  <si>
    <t>SIFT + BagOfVisualWords</t>
  </si>
  <si>
    <t>SIFT + Fisher Vector</t>
  </si>
  <si>
    <t>SIFT + VLAD</t>
  </si>
  <si>
    <t>Random Forest</t>
  </si>
  <si>
    <t>One-vs-the-rest</t>
  </si>
  <si>
    <t>Gaussian Naive Bayes (test)</t>
  </si>
  <si>
    <t>Random Forest (test)</t>
  </si>
  <si>
    <t>K-nearest Neighbors (test)</t>
  </si>
  <si>
    <t>One-vs-the-rest (test)</t>
  </si>
  <si>
    <t>Multi-layer Perceptron (test)</t>
  </si>
  <si>
    <t>Crop =  1</t>
  </si>
  <si>
    <t>Crop =1</t>
  </si>
  <si>
    <t>Crop = 0</t>
  </si>
  <si>
    <t>Sensitivity</t>
  </si>
  <si>
    <t>Specificity</t>
  </si>
  <si>
    <t>Positive predictive value</t>
  </si>
  <si>
    <t>Negative predictive value</t>
  </si>
  <si>
    <t>Accuracy</t>
  </si>
  <si>
    <t>Model</t>
  </si>
  <si>
    <t>Target</t>
  </si>
  <si>
    <t>Multi-layer Perceptron (197 Neurons - 2 hidden Layers)</t>
  </si>
  <si>
    <t>K-nearest Neighbors 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</si>
</sst>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0" formatCode="_-* #,##0.000_-;\-* #,##0.000_-;_-* &quot;-&quot;_-;_-@_-"/>
    <numFmt numFmtId="171" formatCode="_-* #,##0.0000_-;\-* #,##0.0000_-;_-* &quot;-&quot;_-;_-@_-"/>
    <numFmt numFmtId="175" formatCode="0.0000"/>
    <numFmt numFmtId="17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171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2" fontId="0" fillId="2" borderId="0" xfId="0" applyNumberFormat="1" applyFill="1" applyAlignment="1">
      <alignment horizontal="right" vertical="center"/>
    </xf>
    <xf numFmtId="175" fontId="0" fillId="2" borderId="0" xfId="0" applyNumberFormat="1" applyFill="1" applyAlignment="1">
      <alignment horizontal="right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right"/>
    </xf>
    <xf numFmtId="170" fontId="0" fillId="0" borderId="0" xfId="1" applyNumberFormat="1" applyFont="1" applyAlignment="1">
      <alignment horizontal="right" indent="3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4:G20"/>
  <sheetViews>
    <sheetView topLeftCell="A7" workbookViewId="0">
      <selection activeCell="E25" sqref="E25"/>
    </sheetView>
  </sheetViews>
  <sheetFormatPr baseColWidth="10" defaultRowHeight="15" x14ac:dyDescent="0.25"/>
  <cols>
    <col min="4" max="4" width="35" customWidth="1"/>
    <col min="5" max="5" width="23.140625" bestFit="1" customWidth="1"/>
    <col min="6" max="6" width="18.28515625" bestFit="1" customWidth="1"/>
    <col min="7" max="7" width="11.140625" bestFit="1" customWidth="1"/>
  </cols>
  <sheetData>
    <row r="14" spans="4:7" x14ac:dyDescent="0.25">
      <c r="E14" t="s">
        <v>1</v>
      </c>
      <c r="F14" t="s">
        <v>2</v>
      </c>
      <c r="G14" t="s">
        <v>3</v>
      </c>
    </row>
    <row r="15" spans="4:7" x14ac:dyDescent="0.25">
      <c r="E15" s="1"/>
    </row>
    <row r="16" spans="4:7" x14ac:dyDescent="0.25">
      <c r="D16" t="s">
        <v>8</v>
      </c>
      <c r="E16" s="22">
        <v>0.84848484848500005</v>
      </c>
    </row>
    <row r="17" spans="4:5" x14ac:dyDescent="0.25">
      <c r="D17" t="s">
        <v>6</v>
      </c>
      <c r="E17" s="21">
        <v>0.56565656565699995</v>
      </c>
    </row>
    <row r="18" spans="4:5" x14ac:dyDescent="0.25">
      <c r="D18" t="s">
        <v>7</v>
      </c>
      <c r="E18" s="21">
        <v>0.64646464646500001</v>
      </c>
    </row>
    <row r="19" spans="4:5" x14ac:dyDescent="0.25">
      <c r="D19" t="s">
        <v>9</v>
      </c>
      <c r="E19" s="21">
        <v>0.83838383838399999</v>
      </c>
    </row>
    <row r="20" spans="4:5" x14ac:dyDescent="0.25">
      <c r="D20" t="s">
        <v>10</v>
      </c>
      <c r="E20" s="21">
        <v>0.91919191919200005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37" workbookViewId="0">
      <selection activeCell="E68" sqref="E68"/>
    </sheetView>
  </sheetViews>
  <sheetFormatPr baseColWidth="10" defaultRowHeight="15" x14ac:dyDescent="0.25"/>
  <cols>
    <col min="2" max="2" width="9" customWidth="1"/>
    <col min="3" max="3" width="14.28515625" customWidth="1"/>
    <col min="4" max="4" width="10.5703125" bestFit="1" customWidth="1"/>
    <col min="5" max="5" width="11.7109375" bestFit="1" customWidth="1"/>
    <col min="6" max="6" width="24" bestFit="1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</row>
    <row r="2" spans="1:9" x14ac:dyDescent="0.25">
      <c r="A2" s="2"/>
      <c r="B2" s="2"/>
      <c r="C2" s="2"/>
      <c r="D2" s="2"/>
      <c r="E2" s="2"/>
      <c r="F2" s="2"/>
      <c r="G2" s="2"/>
      <c r="H2" s="2"/>
    </row>
    <row r="3" spans="1:9" x14ac:dyDescent="0.25">
      <c r="A3" s="2"/>
      <c r="B3" s="2"/>
      <c r="C3" s="2"/>
      <c r="D3" s="2"/>
      <c r="E3" s="2"/>
      <c r="F3" s="2"/>
      <c r="G3" s="2"/>
      <c r="H3" s="2"/>
    </row>
    <row r="4" spans="1:9" x14ac:dyDescent="0.25">
      <c r="A4" s="2"/>
      <c r="B4" s="2"/>
      <c r="C4" s="2"/>
      <c r="D4" s="2"/>
      <c r="E4" s="2"/>
      <c r="F4" s="2"/>
      <c r="G4" s="2"/>
      <c r="H4" s="2"/>
    </row>
    <row r="5" spans="1:9" x14ac:dyDescent="0.25">
      <c r="A5" s="2"/>
      <c r="B5" s="12" t="s">
        <v>22</v>
      </c>
      <c r="C5" s="13"/>
      <c r="D5" s="8" t="s">
        <v>20</v>
      </c>
      <c r="E5" s="8"/>
      <c r="F5" s="3"/>
      <c r="G5" s="3"/>
      <c r="H5" s="2"/>
    </row>
    <row r="6" spans="1:9" x14ac:dyDescent="0.25">
      <c r="A6" s="2"/>
      <c r="B6" s="10"/>
      <c r="C6" s="11"/>
      <c r="D6" s="7" t="s">
        <v>11</v>
      </c>
      <c r="E6" s="7" t="s">
        <v>13</v>
      </c>
      <c r="F6" s="3"/>
      <c r="G6" s="3"/>
      <c r="H6" s="2"/>
    </row>
    <row r="7" spans="1:9" x14ac:dyDescent="0.25">
      <c r="A7" s="2"/>
      <c r="B7" s="8" t="s">
        <v>19</v>
      </c>
      <c r="C7" s="9" t="s">
        <v>12</v>
      </c>
      <c r="D7" s="7">
        <v>28</v>
      </c>
      <c r="E7" s="7">
        <v>10</v>
      </c>
      <c r="F7" s="14" t="s">
        <v>16</v>
      </c>
      <c r="G7" s="15">
        <f>D7/(D7+E7)</f>
        <v>0.73684210526315785</v>
      </c>
      <c r="H7" s="2"/>
    </row>
    <row r="8" spans="1:9" x14ac:dyDescent="0.25">
      <c r="A8" s="2"/>
      <c r="B8" s="8"/>
      <c r="C8" s="9" t="s">
        <v>13</v>
      </c>
      <c r="D8" s="7">
        <v>5</v>
      </c>
      <c r="E8" s="7">
        <v>56</v>
      </c>
      <c r="F8" s="14" t="s">
        <v>17</v>
      </c>
      <c r="G8" s="15">
        <f>E8/(D8+E8)</f>
        <v>0.91803278688524592</v>
      </c>
      <c r="H8" s="2"/>
    </row>
    <row r="9" spans="1:9" x14ac:dyDescent="0.25">
      <c r="A9" s="2"/>
      <c r="B9" s="3"/>
      <c r="C9" s="3"/>
      <c r="D9" s="4" t="s">
        <v>14</v>
      </c>
      <c r="E9" s="4" t="s">
        <v>15</v>
      </c>
      <c r="F9" s="3"/>
      <c r="G9" s="3"/>
      <c r="H9" s="2"/>
    </row>
    <row r="10" spans="1:9" x14ac:dyDescent="0.25">
      <c r="A10" s="2"/>
      <c r="B10" s="3"/>
      <c r="C10" s="3"/>
      <c r="D10" s="5">
        <f>D7/(D7+D8)</f>
        <v>0.84848484848484851</v>
      </c>
      <c r="E10" s="5">
        <f>E8/(E7+E8)</f>
        <v>0.84848484848484851</v>
      </c>
      <c r="F10" s="6" t="s">
        <v>18</v>
      </c>
      <c r="G10" s="16">
        <f>(D7+E8)/(D7+E7+D8+E8)</f>
        <v>0.84848484848484851</v>
      </c>
      <c r="H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</row>
    <row r="15" spans="1:9" x14ac:dyDescent="0.25">
      <c r="A15" s="2"/>
      <c r="B15" s="2"/>
      <c r="C15" s="2"/>
      <c r="D15" s="2"/>
      <c r="E15" s="2"/>
      <c r="F15" s="2"/>
      <c r="G15" s="2"/>
      <c r="H15" s="2"/>
    </row>
    <row r="16" spans="1:9" x14ac:dyDescent="0.25">
      <c r="A16" s="2"/>
      <c r="B16" s="2"/>
      <c r="C16" s="2"/>
      <c r="D16" s="2"/>
      <c r="E16" s="2"/>
      <c r="F16" s="2"/>
      <c r="G16" s="2"/>
      <c r="H16" s="2"/>
    </row>
    <row r="17" spans="1:8" ht="15" customHeight="1" x14ac:dyDescent="0.25">
      <c r="A17" s="2"/>
      <c r="B17" s="17" t="s">
        <v>21</v>
      </c>
      <c r="C17" s="18"/>
      <c r="D17" s="23" t="s">
        <v>20</v>
      </c>
      <c r="E17" s="24"/>
      <c r="F17" s="3"/>
      <c r="G17" s="3"/>
      <c r="H17" s="2"/>
    </row>
    <row r="18" spans="1:8" ht="27.75" customHeight="1" x14ac:dyDescent="0.25">
      <c r="A18" s="2"/>
      <c r="B18" s="19"/>
      <c r="C18" s="20"/>
      <c r="D18" s="7" t="s">
        <v>11</v>
      </c>
      <c r="E18" s="7" t="s">
        <v>13</v>
      </c>
      <c r="F18" s="3"/>
      <c r="G18" s="3"/>
      <c r="H18" s="2"/>
    </row>
    <row r="19" spans="1:8" x14ac:dyDescent="0.25">
      <c r="A19" s="2"/>
      <c r="B19" s="25" t="s">
        <v>19</v>
      </c>
      <c r="C19" s="9" t="s">
        <v>12</v>
      </c>
      <c r="D19" s="7">
        <v>32</v>
      </c>
      <c r="E19" s="7">
        <v>6</v>
      </c>
      <c r="F19" s="14" t="s">
        <v>16</v>
      </c>
      <c r="G19" s="15">
        <f>D19/(D19+E19)</f>
        <v>0.84210526315789469</v>
      </c>
      <c r="H19" s="2"/>
    </row>
    <row r="20" spans="1:8" x14ac:dyDescent="0.25">
      <c r="A20" s="2"/>
      <c r="B20" s="26"/>
      <c r="C20" s="9" t="s">
        <v>13</v>
      </c>
      <c r="D20" s="7">
        <v>2</v>
      </c>
      <c r="E20" s="7">
        <v>59</v>
      </c>
      <c r="F20" s="14" t="s">
        <v>17</v>
      </c>
      <c r="G20" s="15">
        <f>E20/(D20+E20)</f>
        <v>0.96721311475409832</v>
      </c>
      <c r="H20" s="2"/>
    </row>
    <row r="21" spans="1:8" x14ac:dyDescent="0.25">
      <c r="A21" s="2"/>
      <c r="B21" s="3"/>
      <c r="C21" s="3"/>
      <c r="D21" s="4" t="s">
        <v>14</v>
      </c>
      <c r="E21" s="4" t="s">
        <v>15</v>
      </c>
      <c r="F21" s="3"/>
      <c r="G21" s="3"/>
      <c r="H21" s="2"/>
    </row>
    <row r="22" spans="1:8" x14ac:dyDescent="0.25">
      <c r="A22" s="2"/>
      <c r="B22" s="3"/>
      <c r="C22" s="3"/>
      <c r="D22" s="5">
        <f>D19/(D19+D20)</f>
        <v>0.94117647058823528</v>
      </c>
      <c r="E22" s="5">
        <f>E20/(E19+E20)</f>
        <v>0.90769230769230769</v>
      </c>
      <c r="F22" s="6" t="s">
        <v>18</v>
      </c>
      <c r="G22" s="16">
        <f>(D19+E20)/(D19+E19+D20+E20)</f>
        <v>0.91919191919191923</v>
      </c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9" spans="1:8" x14ac:dyDescent="0.25">
      <c r="B29" s="2"/>
      <c r="C29" s="2"/>
      <c r="D29" s="2"/>
      <c r="E29" s="2"/>
      <c r="F29" s="2"/>
      <c r="G29" s="2"/>
      <c r="H29" s="2"/>
    </row>
    <row r="30" spans="1:8" x14ac:dyDescent="0.25">
      <c r="B30" s="17" t="s">
        <v>0</v>
      </c>
      <c r="C30" s="18"/>
      <c r="D30" s="8" t="s">
        <v>20</v>
      </c>
      <c r="E30" s="8"/>
      <c r="F30" s="3"/>
      <c r="G30" s="3"/>
      <c r="H30" s="2"/>
    </row>
    <row r="31" spans="1:8" x14ac:dyDescent="0.25">
      <c r="B31" s="19"/>
      <c r="C31" s="20"/>
      <c r="D31" s="7" t="s">
        <v>11</v>
      </c>
      <c r="E31" s="7" t="s">
        <v>13</v>
      </c>
      <c r="F31" s="3"/>
      <c r="G31" s="3"/>
      <c r="H31" s="2"/>
    </row>
    <row r="32" spans="1:8" x14ac:dyDescent="0.25">
      <c r="B32" s="8" t="s">
        <v>19</v>
      </c>
      <c r="C32" s="9" t="s">
        <v>12</v>
      </c>
      <c r="D32" s="7">
        <v>34</v>
      </c>
      <c r="E32" s="7">
        <v>4</v>
      </c>
      <c r="F32" s="14" t="s">
        <v>16</v>
      </c>
      <c r="G32" s="15">
        <f>D32/(D32+E32)</f>
        <v>0.89473684210526316</v>
      </c>
      <c r="H32" s="2"/>
    </row>
    <row r="33" spans="1:8" x14ac:dyDescent="0.25">
      <c r="B33" s="8"/>
      <c r="C33" s="9" t="s">
        <v>13</v>
      </c>
      <c r="D33" s="7">
        <v>39</v>
      </c>
      <c r="E33" s="7">
        <v>22</v>
      </c>
      <c r="F33" s="14" t="s">
        <v>17</v>
      </c>
      <c r="G33" s="15">
        <f>E33/(D33+E33)</f>
        <v>0.36065573770491804</v>
      </c>
      <c r="H33" s="2"/>
    </row>
    <row r="34" spans="1:8" x14ac:dyDescent="0.25">
      <c r="B34" s="3"/>
      <c r="C34" s="3"/>
      <c r="D34" s="4" t="s">
        <v>14</v>
      </c>
      <c r="E34" s="4" t="s">
        <v>15</v>
      </c>
      <c r="F34" s="3"/>
      <c r="G34" s="3"/>
      <c r="H34" s="2"/>
    </row>
    <row r="35" spans="1:8" x14ac:dyDescent="0.25">
      <c r="B35" s="3"/>
      <c r="C35" s="3"/>
      <c r="D35" s="5">
        <f>D32/(D32+D33)</f>
        <v>0.46575342465753422</v>
      </c>
      <c r="E35" s="5">
        <f>E33/(E32+E33)</f>
        <v>0.84615384615384615</v>
      </c>
      <c r="F35" s="6" t="s">
        <v>18</v>
      </c>
      <c r="G35" s="16">
        <f>(D32+E33)/(D32+E32+D33+E33)</f>
        <v>0.56565656565656564</v>
      </c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x14ac:dyDescent="0.25">
      <c r="B37" s="2"/>
      <c r="C37" s="2"/>
      <c r="D37" s="2"/>
      <c r="E37" s="2"/>
      <c r="F37" s="2"/>
      <c r="G37" s="2"/>
      <c r="H37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17" t="s">
        <v>5</v>
      </c>
      <c r="C43" s="18"/>
      <c r="D43" s="23" t="s">
        <v>20</v>
      </c>
      <c r="E43" s="24"/>
      <c r="F43" s="3"/>
      <c r="G43" s="3"/>
      <c r="H43" s="2"/>
    </row>
    <row r="44" spans="1:8" hidden="1" x14ac:dyDescent="0.25">
      <c r="A44" s="2"/>
      <c r="B44" s="19"/>
      <c r="C44" s="20"/>
      <c r="D44" s="7" t="s">
        <v>11</v>
      </c>
      <c r="E44" s="7" t="s">
        <v>13</v>
      </c>
      <c r="F44" s="3"/>
      <c r="G44" s="3"/>
      <c r="H44" s="2"/>
    </row>
    <row r="45" spans="1:8" x14ac:dyDescent="0.25">
      <c r="A45" s="2"/>
      <c r="B45" s="25" t="s">
        <v>19</v>
      </c>
      <c r="C45" s="9" t="s">
        <v>12</v>
      </c>
      <c r="D45" s="7">
        <v>26</v>
      </c>
      <c r="E45" s="7">
        <v>12</v>
      </c>
      <c r="F45" s="14" t="s">
        <v>16</v>
      </c>
      <c r="G45" s="15">
        <f>D45/(D45+E45)</f>
        <v>0.68421052631578949</v>
      </c>
      <c r="H45" s="2"/>
    </row>
    <row r="46" spans="1:8" x14ac:dyDescent="0.25">
      <c r="A46" s="2"/>
      <c r="B46" s="26"/>
      <c r="C46" s="9" t="s">
        <v>13</v>
      </c>
      <c r="D46" s="7">
        <v>4</v>
      </c>
      <c r="E46" s="7">
        <v>57</v>
      </c>
      <c r="F46" s="14" t="s">
        <v>17</v>
      </c>
      <c r="G46" s="15">
        <f>E46/(D46+E46)</f>
        <v>0.93442622950819676</v>
      </c>
      <c r="H46" s="2"/>
    </row>
    <row r="47" spans="1:8" x14ac:dyDescent="0.25">
      <c r="A47" s="2"/>
      <c r="B47" s="3"/>
      <c r="C47" s="3"/>
      <c r="D47" s="4" t="s">
        <v>14</v>
      </c>
      <c r="E47" s="4" t="s">
        <v>15</v>
      </c>
      <c r="F47" s="3"/>
      <c r="G47" s="3"/>
      <c r="H47" s="2"/>
    </row>
    <row r="48" spans="1:8" x14ac:dyDescent="0.25">
      <c r="A48" s="2"/>
      <c r="B48" s="3"/>
      <c r="C48" s="3"/>
      <c r="D48" s="5">
        <f>D45/(D45+D46)</f>
        <v>0.8666666666666667</v>
      </c>
      <c r="E48" s="5">
        <f>E46/(E45+E46)</f>
        <v>0.82608695652173914</v>
      </c>
      <c r="F48" s="6" t="s">
        <v>18</v>
      </c>
      <c r="G48" s="16">
        <f>(D45+E46)/(D45+E45+D46+E46)</f>
        <v>0.83838383838383834</v>
      </c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17" t="s">
        <v>4</v>
      </c>
      <c r="C57" s="18"/>
      <c r="D57" s="23" t="s">
        <v>20</v>
      </c>
      <c r="E57" s="24"/>
      <c r="F57" s="3"/>
      <c r="G57" s="3"/>
      <c r="H57" s="2"/>
    </row>
    <row r="58" spans="1:8" x14ac:dyDescent="0.25">
      <c r="A58" s="2"/>
      <c r="B58" s="19"/>
      <c r="C58" s="20"/>
      <c r="D58" s="7" t="s">
        <v>11</v>
      </c>
      <c r="E58" s="7" t="s">
        <v>13</v>
      </c>
      <c r="F58" s="3"/>
      <c r="G58" s="3"/>
      <c r="H58" s="2"/>
    </row>
    <row r="59" spans="1:8" x14ac:dyDescent="0.25">
      <c r="A59" s="2"/>
      <c r="B59" s="25" t="s">
        <v>19</v>
      </c>
      <c r="C59" s="9" t="s">
        <v>12</v>
      </c>
      <c r="D59" s="7">
        <v>3</v>
      </c>
      <c r="E59" s="7">
        <v>35</v>
      </c>
      <c r="F59" s="14" t="s">
        <v>16</v>
      </c>
      <c r="G59" s="15">
        <f>D59/(D59+E59)</f>
        <v>7.8947368421052627E-2</v>
      </c>
      <c r="H59" s="2"/>
    </row>
    <row r="60" spans="1:8" x14ac:dyDescent="0.25">
      <c r="A60" s="2"/>
      <c r="B60" s="26"/>
      <c r="C60" s="9" t="s">
        <v>13</v>
      </c>
      <c r="D60" s="7">
        <v>0</v>
      </c>
      <c r="E60" s="7">
        <v>61</v>
      </c>
      <c r="F60" s="14" t="s">
        <v>17</v>
      </c>
      <c r="G60" s="15">
        <f>E60/(D60+E60)</f>
        <v>1</v>
      </c>
      <c r="H60" s="2"/>
    </row>
    <row r="61" spans="1:8" x14ac:dyDescent="0.25">
      <c r="A61" s="2"/>
      <c r="B61" s="3"/>
      <c r="C61" s="3"/>
      <c r="D61" s="4" t="s">
        <v>14</v>
      </c>
      <c r="E61" s="4" t="s">
        <v>15</v>
      </c>
      <c r="F61" s="3"/>
      <c r="G61" s="3"/>
      <c r="H61" s="2"/>
    </row>
    <row r="62" spans="1:8" x14ac:dyDescent="0.25">
      <c r="A62" s="2"/>
      <c r="B62" s="3"/>
      <c r="C62" s="3"/>
      <c r="D62" s="5">
        <f>D59/(D59+D60)</f>
        <v>1</v>
      </c>
      <c r="E62" s="5">
        <f>E60/(E59+E60)</f>
        <v>0.63541666666666663</v>
      </c>
      <c r="F62" s="6" t="s">
        <v>18</v>
      </c>
      <c r="G62" s="16">
        <f>(D59+E60)/(D59+E59+D60+E60)</f>
        <v>0.64646464646464652</v>
      </c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5">
    <mergeCell ref="B45:B46"/>
    <mergeCell ref="B57:C58"/>
    <mergeCell ref="D57:E57"/>
    <mergeCell ref="B59:B60"/>
    <mergeCell ref="B19:B20"/>
    <mergeCell ref="B30:C31"/>
    <mergeCell ref="D30:E30"/>
    <mergeCell ref="B32:B33"/>
    <mergeCell ref="B43:C44"/>
    <mergeCell ref="D43:E43"/>
    <mergeCell ref="B7:B8"/>
    <mergeCell ref="D5:E5"/>
    <mergeCell ref="B5:C6"/>
    <mergeCell ref="B17:C18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C40-05</dc:creator>
  <cp:lastModifiedBy>C40-05</cp:lastModifiedBy>
  <dcterms:created xsi:type="dcterms:W3CDTF">2017-12-29T01:23:58Z</dcterms:created>
  <dcterms:modified xsi:type="dcterms:W3CDTF">2017-12-29T02:28:00Z</dcterms:modified>
</cp:coreProperties>
</file>