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0-05\Desktop\MAESTRIA\MATERIAS\2017\SEMESTRE2\ProyectosFinales\Proyecto_MachineLearning\TechnicalReport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2 (2)" sheetId="3" r:id="rId3"/>
    <sheet name="Hoja2 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4" l="1"/>
  <c r="E62" i="4"/>
  <c r="D62" i="4"/>
  <c r="G60" i="4"/>
  <c r="G59" i="4"/>
  <c r="G48" i="4"/>
  <c r="E48" i="4"/>
  <c r="D48" i="4"/>
  <c r="G46" i="4"/>
  <c r="G45" i="4"/>
  <c r="G35" i="4"/>
  <c r="E35" i="4"/>
  <c r="D35" i="4"/>
  <c r="G33" i="4"/>
  <c r="G32" i="4"/>
  <c r="G22" i="4"/>
  <c r="E22" i="4"/>
  <c r="D22" i="4"/>
  <c r="G20" i="4"/>
  <c r="G19" i="4"/>
  <c r="G10" i="4"/>
  <c r="E10" i="4"/>
  <c r="D10" i="4"/>
  <c r="G8" i="4"/>
  <c r="G7" i="4"/>
  <c r="G62" i="3"/>
  <c r="E62" i="3"/>
  <c r="D62" i="3"/>
  <c r="G60" i="3"/>
  <c r="G59" i="3"/>
  <c r="G48" i="3"/>
  <c r="E48" i="3"/>
  <c r="D48" i="3"/>
  <c r="G46" i="3"/>
  <c r="G45" i="3"/>
  <c r="G35" i="3"/>
  <c r="E35" i="3"/>
  <c r="D35" i="3"/>
  <c r="G33" i="3"/>
  <c r="G32" i="3"/>
  <c r="G22" i="3"/>
  <c r="E22" i="3"/>
  <c r="D22" i="3"/>
  <c r="G20" i="3"/>
  <c r="G19" i="3"/>
  <c r="G10" i="3"/>
  <c r="E10" i="3"/>
  <c r="D10" i="3"/>
  <c r="G8" i="3"/>
  <c r="G7" i="3"/>
  <c r="G62" i="2" l="1"/>
  <c r="E62" i="2"/>
  <c r="D62" i="2"/>
  <c r="G60" i="2"/>
  <c r="G59" i="2"/>
  <c r="G7" i="2"/>
  <c r="G19" i="2"/>
  <c r="G32" i="2"/>
  <c r="G45" i="2"/>
  <c r="G48" i="2"/>
  <c r="E48" i="2"/>
  <c r="D48" i="2"/>
  <c r="G46" i="2"/>
  <c r="G35" i="2"/>
  <c r="E35" i="2"/>
  <c r="D35" i="2"/>
  <c r="G33" i="2"/>
  <c r="G22" i="2"/>
  <c r="E22" i="2"/>
  <c r="D22" i="2"/>
  <c r="G20" i="2"/>
  <c r="G10" i="2"/>
  <c r="E10" i="2"/>
  <c r="D10" i="2"/>
  <c r="G8" i="2"/>
</calcChain>
</file>

<file path=xl/sharedStrings.xml><?xml version="1.0" encoding="utf-8"?>
<sst xmlns="http://schemas.openxmlformats.org/spreadsheetml/2006/main" count="190" uniqueCount="27">
  <si>
    <t>Gaussian Naive Bayes</t>
  </si>
  <si>
    <t>SIFT + BagOfVisualWords</t>
  </si>
  <si>
    <t>SIFT + Fisher Vector</t>
  </si>
  <si>
    <t>SIFT + VLAD</t>
  </si>
  <si>
    <t>Random Forest</t>
  </si>
  <si>
    <t>One-vs-the-rest</t>
  </si>
  <si>
    <t>Gaussian Naive Bayes (test)</t>
  </si>
  <si>
    <t>Random Forest (test)</t>
  </si>
  <si>
    <t>K-nearest Neighbors (test)</t>
  </si>
  <si>
    <t>One-vs-the-rest (test)</t>
  </si>
  <si>
    <t>Multi-layer Perceptron (test)</t>
  </si>
  <si>
    <t>Crop =  1</t>
  </si>
  <si>
    <t>Crop =1</t>
  </si>
  <si>
    <t>Crop = 0</t>
  </si>
  <si>
    <t>Sensitivity</t>
  </si>
  <si>
    <t>Specificity</t>
  </si>
  <si>
    <t>Positive predictive value</t>
  </si>
  <si>
    <t>Negative predictive value</t>
  </si>
  <si>
    <t>Accuracy</t>
  </si>
  <si>
    <t>Model</t>
  </si>
  <si>
    <t>Target</t>
  </si>
  <si>
    <t>Multi-layer Perceptron (197 Neurons - 2 hidden Layers)</t>
  </si>
  <si>
    <t>K-nearest Neighbors K=3</t>
  </si>
  <si>
    <t>Multi-layer Perceptron (107 Neurons - 2 hidden Layers)</t>
  </si>
  <si>
    <t>Multi-layer Perceptron (119 Neurons - 2 hidden Layers)</t>
  </si>
  <si>
    <t>Classfier</t>
  </si>
  <si>
    <t>Image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</si>
</sst>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-* #,##0.000_-;\-* #,##0.000_-;_-* &quot;-&quot;_-;_-@_-"/>
    <numFmt numFmtId="166" formatCode="0.000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167" fontId="0" fillId="2" borderId="0" xfId="0" applyNumberForma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right" indent="3"/>
    </xf>
    <xf numFmtId="164" fontId="0" fillId="3" borderId="1" xfId="1" applyNumberFormat="1" applyFont="1" applyFill="1" applyBorder="1" applyAlignment="1">
      <alignment horizontal="right" indent="3"/>
    </xf>
    <xf numFmtId="0" fontId="2" fillId="0" borderId="1" xfId="0" applyFont="1" applyBorder="1"/>
    <xf numFmtId="0" fontId="0" fillId="2" borderId="0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9"/>
  <sheetViews>
    <sheetView tabSelected="1" topLeftCell="A7" workbookViewId="0">
      <selection activeCell="H32" sqref="H32"/>
    </sheetView>
  </sheetViews>
  <sheetFormatPr baseColWidth="10" defaultRowHeight="15" x14ac:dyDescent="0.25"/>
  <cols>
    <col min="4" max="4" width="35" customWidth="1"/>
    <col min="5" max="5" width="17.28515625" customWidth="1"/>
    <col min="6" max="6" width="14.85546875" customWidth="1"/>
    <col min="7" max="7" width="10.5703125" customWidth="1"/>
  </cols>
  <sheetData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27"/>
      <c r="D9" s="1"/>
      <c r="E9" s="1"/>
      <c r="F9" s="1"/>
      <c r="G9" s="1"/>
      <c r="H9" s="1"/>
      <c r="I9" s="1"/>
    </row>
    <row r="10" spans="2:9" x14ac:dyDescent="0.25">
      <c r="B10" s="1"/>
      <c r="C10" s="27"/>
      <c r="D10" s="1"/>
      <c r="E10" s="1"/>
      <c r="F10" s="1"/>
      <c r="G10" s="1"/>
      <c r="H10" s="1"/>
      <c r="I10" s="1"/>
    </row>
    <row r="11" spans="2:9" x14ac:dyDescent="0.25">
      <c r="B11" s="1"/>
      <c r="C11" s="27"/>
      <c r="D11" s="1"/>
      <c r="E11" s="1"/>
      <c r="F11" s="1"/>
      <c r="G11" s="1"/>
      <c r="H11" s="1"/>
      <c r="I11" s="1"/>
    </row>
    <row r="12" spans="2:9" x14ac:dyDescent="0.25">
      <c r="B12" s="1"/>
      <c r="C12" s="27"/>
      <c r="D12" s="1"/>
      <c r="E12" s="1"/>
      <c r="F12" s="1"/>
      <c r="G12" s="1"/>
      <c r="H12" s="1"/>
      <c r="I12" s="1"/>
    </row>
    <row r="13" spans="2:9" x14ac:dyDescent="0.25">
      <c r="B13" s="1"/>
      <c r="C13" s="27"/>
      <c r="D13" s="1"/>
      <c r="E13" s="1"/>
      <c r="F13" s="1"/>
      <c r="G13" s="1"/>
      <c r="H13" s="1"/>
      <c r="I13" s="1"/>
    </row>
    <row r="14" spans="2:9" x14ac:dyDescent="0.25">
      <c r="C14" s="27"/>
      <c r="D14" s="28" t="s">
        <v>25</v>
      </c>
      <c r="E14" s="29" t="s">
        <v>26</v>
      </c>
      <c r="F14" s="29"/>
      <c r="G14" s="29"/>
      <c r="H14" s="1"/>
      <c r="I14" s="1"/>
    </row>
    <row r="15" spans="2:9" ht="33" customHeight="1" x14ac:dyDescent="0.25">
      <c r="C15" s="27"/>
      <c r="D15" s="28"/>
      <c r="E15" s="30" t="s">
        <v>1</v>
      </c>
      <c r="F15" s="30" t="s">
        <v>2</v>
      </c>
      <c r="G15" s="30" t="s">
        <v>3</v>
      </c>
      <c r="H15" s="1"/>
      <c r="I15" s="1"/>
    </row>
    <row r="16" spans="2:9" x14ac:dyDescent="0.25">
      <c r="C16" s="27"/>
      <c r="D16" s="26" t="s">
        <v>8</v>
      </c>
      <c r="E16" s="24">
        <v>0.84848484848500005</v>
      </c>
      <c r="F16" s="24">
        <v>0.78787878787900001</v>
      </c>
      <c r="G16" s="24">
        <v>0.82828282828300004</v>
      </c>
      <c r="H16" s="1"/>
      <c r="I16" s="1"/>
    </row>
    <row r="17" spans="3:9" x14ac:dyDescent="0.25">
      <c r="C17" s="27"/>
      <c r="D17" s="26" t="s">
        <v>6</v>
      </c>
      <c r="E17" s="24">
        <v>0.56565656565699995</v>
      </c>
      <c r="F17" s="24">
        <v>0.91919191919200005</v>
      </c>
      <c r="G17" s="24">
        <v>0.43434343434299999</v>
      </c>
      <c r="H17" s="1"/>
      <c r="I17" s="1"/>
    </row>
    <row r="18" spans="3:9" x14ac:dyDescent="0.25">
      <c r="C18" s="27"/>
      <c r="D18" s="26" t="s">
        <v>7</v>
      </c>
      <c r="E18" s="24">
        <v>0.64646464646500001</v>
      </c>
      <c r="F18" s="24">
        <v>0.91919191919200005</v>
      </c>
      <c r="G18" s="24">
        <v>0.69696969697</v>
      </c>
      <c r="H18" s="1"/>
      <c r="I18" s="1"/>
    </row>
    <row r="19" spans="3:9" x14ac:dyDescent="0.25">
      <c r="C19" s="27"/>
      <c r="D19" s="26" t="s">
        <v>9</v>
      </c>
      <c r="E19" s="24">
        <v>0.83838383838399999</v>
      </c>
      <c r="F19" s="24">
        <v>0.74747474747499998</v>
      </c>
      <c r="G19" s="24">
        <v>0.83838383838399999</v>
      </c>
      <c r="H19" s="1"/>
      <c r="I19" s="1"/>
    </row>
    <row r="20" spans="3:9" x14ac:dyDescent="0.25">
      <c r="C20" s="27"/>
      <c r="D20" s="26" t="s">
        <v>10</v>
      </c>
      <c r="E20" s="25">
        <v>0.91919191919200005</v>
      </c>
      <c r="F20" s="25">
        <v>0.96969696969700003</v>
      </c>
      <c r="G20" s="25">
        <v>0.86274509803921573</v>
      </c>
      <c r="H20" s="1"/>
      <c r="I20" s="1"/>
    </row>
    <row r="21" spans="3:9" x14ac:dyDescent="0.25">
      <c r="C21" s="27"/>
      <c r="D21" s="1"/>
      <c r="E21" s="1"/>
      <c r="F21" s="1"/>
      <c r="G21" s="1"/>
      <c r="H21" s="1"/>
      <c r="I21" s="1"/>
    </row>
    <row r="22" spans="3:9" x14ac:dyDescent="0.25">
      <c r="C22" s="27"/>
      <c r="D22" s="1"/>
      <c r="E22" s="1"/>
      <c r="F22" s="1"/>
      <c r="G22" s="1"/>
      <c r="H22" s="1"/>
      <c r="I22" s="1"/>
    </row>
    <row r="23" spans="3:9" x14ac:dyDescent="0.25">
      <c r="C23" s="27"/>
      <c r="D23" s="1"/>
      <c r="E23" s="1"/>
      <c r="F23" s="1"/>
      <c r="G23" s="1"/>
      <c r="H23" s="1"/>
      <c r="I23" s="1"/>
    </row>
    <row r="24" spans="3:9" x14ac:dyDescent="0.25">
      <c r="C24" s="27"/>
      <c r="D24" s="1"/>
      <c r="E24" s="1"/>
      <c r="F24" s="1"/>
      <c r="G24" s="1"/>
      <c r="H24" s="1"/>
      <c r="I24" s="1"/>
    </row>
    <row r="25" spans="3:9" x14ac:dyDescent="0.25">
      <c r="C25" s="27"/>
      <c r="D25" s="1"/>
      <c r="E25" s="1"/>
      <c r="F25" s="1"/>
      <c r="G25" s="1"/>
      <c r="H25" s="1"/>
      <c r="I25" s="1"/>
    </row>
    <row r="26" spans="3:9" x14ac:dyDescent="0.25">
      <c r="C26" s="27"/>
      <c r="D26" s="1"/>
      <c r="E26" s="1"/>
      <c r="F26" s="1"/>
      <c r="G26" s="1"/>
      <c r="H26" s="1"/>
      <c r="I26" s="1"/>
    </row>
    <row r="27" spans="3:9" x14ac:dyDescent="0.25">
      <c r="C27" s="1"/>
      <c r="D27" s="1"/>
      <c r="E27" s="1"/>
      <c r="F27" s="1"/>
      <c r="G27" s="1"/>
      <c r="H27" s="1"/>
      <c r="I27" s="1"/>
    </row>
    <row r="28" spans="3:9" x14ac:dyDescent="0.25">
      <c r="C28" s="1"/>
      <c r="D28" s="1"/>
      <c r="E28" s="1"/>
      <c r="F28" s="1"/>
      <c r="G28" s="1"/>
      <c r="H28" s="1"/>
      <c r="I28" s="1"/>
    </row>
    <row r="29" spans="3:9" x14ac:dyDescent="0.25">
      <c r="C29" s="1"/>
      <c r="D29" s="1"/>
      <c r="E29" s="1"/>
      <c r="F29" s="1"/>
      <c r="G29" s="1"/>
      <c r="H29" s="1"/>
      <c r="I29" s="1"/>
    </row>
  </sheetData>
  <mergeCells count="2">
    <mergeCell ref="D14:D15"/>
    <mergeCell ref="E14:G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7" workbookViewId="0">
      <selection activeCell="E68" sqref="E68"/>
    </sheetView>
  </sheetViews>
  <sheetFormatPr baseColWidth="10" defaultRowHeight="15" x14ac:dyDescent="0.25"/>
  <cols>
    <col min="2" max="2" width="9" customWidth="1"/>
    <col min="3" max="3" width="14.28515625" customWidth="1"/>
    <col min="4" max="4" width="10.5703125" bestFit="1" customWidth="1"/>
    <col min="5" max="5" width="11.7109375" bestFit="1" customWidth="1"/>
    <col min="6" max="6" width="24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20" t="s">
        <v>22</v>
      </c>
      <c r="C5" s="21"/>
      <c r="D5" s="19" t="s">
        <v>20</v>
      </c>
      <c r="E5" s="19"/>
      <c r="F5" s="2"/>
      <c r="G5" s="2"/>
      <c r="H5" s="1"/>
    </row>
    <row r="6" spans="1:9" x14ac:dyDescent="0.25">
      <c r="A6" s="1"/>
      <c r="B6" s="22"/>
      <c r="C6" s="23"/>
      <c r="D6" s="6" t="s">
        <v>11</v>
      </c>
      <c r="E6" s="6" t="s">
        <v>13</v>
      </c>
      <c r="F6" s="2"/>
      <c r="G6" s="2"/>
      <c r="H6" s="1"/>
    </row>
    <row r="7" spans="1:9" x14ac:dyDescent="0.25">
      <c r="A7" s="1"/>
      <c r="B7" s="19" t="s">
        <v>19</v>
      </c>
      <c r="C7" s="7" t="s">
        <v>12</v>
      </c>
      <c r="D7" s="6">
        <v>28</v>
      </c>
      <c r="E7" s="6">
        <v>10</v>
      </c>
      <c r="F7" s="8" t="s">
        <v>16</v>
      </c>
      <c r="G7" s="9">
        <f>D7/(D7+E7)</f>
        <v>0.73684210526315785</v>
      </c>
      <c r="H7" s="1"/>
    </row>
    <row r="8" spans="1:9" x14ac:dyDescent="0.25">
      <c r="A8" s="1"/>
      <c r="B8" s="19"/>
      <c r="C8" s="7" t="s">
        <v>13</v>
      </c>
      <c r="D8" s="6">
        <v>5</v>
      </c>
      <c r="E8" s="6">
        <v>56</v>
      </c>
      <c r="F8" s="8" t="s">
        <v>17</v>
      </c>
      <c r="G8" s="9">
        <f>E8/(D8+E8)</f>
        <v>0.91803278688524592</v>
      </c>
      <c r="H8" s="1"/>
    </row>
    <row r="9" spans="1:9" x14ac:dyDescent="0.25">
      <c r="A9" s="1"/>
      <c r="B9" s="2"/>
      <c r="C9" s="2"/>
      <c r="D9" s="3" t="s">
        <v>14</v>
      </c>
      <c r="E9" s="3" t="s">
        <v>15</v>
      </c>
      <c r="F9" s="2"/>
      <c r="G9" s="2"/>
      <c r="H9" s="1"/>
    </row>
    <row r="10" spans="1:9" x14ac:dyDescent="0.25">
      <c r="A10" s="1"/>
      <c r="B10" s="2"/>
      <c r="C10" s="2"/>
      <c r="D10" s="4">
        <f>D7/(D7+D8)</f>
        <v>0.84848484848484851</v>
      </c>
      <c r="E10" s="4">
        <f>E8/(E7+E8)</f>
        <v>0.84848484848484851</v>
      </c>
      <c r="F10" s="5" t="s">
        <v>18</v>
      </c>
      <c r="G10" s="10">
        <f>(D7+E8)/(D7+E7+D8+E8)</f>
        <v>0.84848484848484851</v>
      </c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3" t="s">
        <v>21</v>
      </c>
      <c r="C17" s="14"/>
      <c r="D17" s="17" t="s">
        <v>20</v>
      </c>
      <c r="E17" s="18"/>
      <c r="F17" s="2"/>
      <c r="G17" s="2"/>
      <c r="H17" s="1"/>
    </row>
    <row r="18" spans="1:8" ht="27.75" customHeight="1" x14ac:dyDescent="0.25">
      <c r="A18" s="1"/>
      <c r="B18" s="15"/>
      <c r="C18" s="16"/>
      <c r="D18" s="6" t="s">
        <v>11</v>
      </c>
      <c r="E18" s="6" t="s">
        <v>13</v>
      </c>
      <c r="F18" s="2"/>
      <c r="G18" s="2"/>
      <c r="H18" s="1"/>
    </row>
    <row r="19" spans="1:8" x14ac:dyDescent="0.25">
      <c r="A19" s="1"/>
      <c r="B19" s="11" t="s">
        <v>19</v>
      </c>
      <c r="C19" s="7" t="s">
        <v>12</v>
      </c>
      <c r="D19" s="6">
        <v>32</v>
      </c>
      <c r="E19" s="6">
        <v>6</v>
      </c>
      <c r="F19" s="8" t="s">
        <v>16</v>
      </c>
      <c r="G19" s="9">
        <f>D19/(D19+E19)</f>
        <v>0.84210526315789469</v>
      </c>
      <c r="H19" s="1"/>
    </row>
    <row r="20" spans="1:8" x14ac:dyDescent="0.25">
      <c r="A20" s="1"/>
      <c r="B20" s="12"/>
      <c r="C20" s="7" t="s">
        <v>13</v>
      </c>
      <c r="D20" s="6">
        <v>2</v>
      </c>
      <c r="E20" s="6">
        <v>59</v>
      </c>
      <c r="F20" s="8" t="s">
        <v>17</v>
      </c>
      <c r="G20" s="9">
        <f>E20/(D20+E20)</f>
        <v>0.96721311475409832</v>
      </c>
      <c r="H20" s="1"/>
    </row>
    <row r="21" spans="1:8" x14ac:dyDescent="0.25">
      <c r="A21" s="1"/>
      <c r="B21" s="2"/>
      <c r="C21" s="2"/>
      <c r="D21" s="3" t="s">
        <v>14</v>
      </c>
      <c r="E21" s="3" t="s">
        <v>15</v>
      </c>
      <c r="F21" s="2"/>
      <c r="G21" s="2"/>
      <c r="H21" s="1"/>
    </row>
    <row r="22" spans="1:8" x14ac:dyDescent="0.25">
      <c r="A22" s="1"/>
      <c r="B22" s="2"/>
      <c r="C22" s="2"/>
      <c r="D22" s="4">
        <f>D19/(D19+D20)</f>
        <v>0.94117647058823528</v>
      </c>
      <c r="E22" s="4">
        <f>E20/(E19+E20)</f>
        <v>0.90769230769230769</v>
      </c>
      <c r="F22" s="5" t="s">
        <v>18</v>
      </c>
      <c r="G22" s="10">
        <f>(D19+E20)/(D19+E19+D20+E20)</f>
        <v>0.91919191919191923</v>
      </c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9" spans="1:8" x14ac:dyDescent="0.25">
      <c r="B29" s="1"/>
      <c r="C29" s="1"/>
      <c r="D29" s="1"/>
      <c r="E29" s="1"/>
      <c r="F29" s="1"/>
      <c r="G29" s="1"/>
      <c r="H29" s="1"/>
    </row>
    <row r="30" spans="1:8" x14ac:dyDescent="0.25">
      <c r="B30" s="13" t="s">
        <v>0</v>
      </c>
      <c r="C30" s="14"/>
      <c r="D30" s="19" t="s">
        <v>20</v>
      </c>
      <c r="E30" s="19"/>
      <c r="F30" s="2"/>
      <c r="G30" s="2"/>
      <c r="H30" s="1"/>
    </row>
    <row r="31" spans="1:8" x14ac:dyDescent="0.25">
      <c r="B31" s="15"/>
      <c r="C31" s="16"/>
      <c r="D31" s="6" t="s">
        <v>11</v>
      </c>
      <c r="E31" s="6" t="s">
        <v>13</v>
      </c>
      <c r="F31" s="2"/>
      <c r="G31" s="2"/>
      <c r="H31" s="1"/>
    </row>
    <row r="32" spans="1:8" x14ac:dyDescent="0.25">
      <c r="B32" s="19" t="s">
        <v>19</v>
      </c>
      <c r="C32" s="7" t="s">
        <v>12</v>
      </c>
      <c r="D32" s="6">
        <v>34</v>
      </c>
      <c r="E32" s="6">
        <v>4</v>
      </c>
      <c r="F32" s="8" t="s">
        <v>16</v>
      </c>
      <c r="G32" s="9">
        <f>D32/(D32+E32)</f>
        <v>0.89473684210526316</v>
      </c>
      <c r="H32" s="1"/>
    </row>
    <row r="33" spans="1:8" x14ac:dyDescent="0.25">
      <c r="B33" s="19"/>
      <c r="C33" s="7" t="s">
        <v>13</v>
      </c>
      <c r="D33" s="6">
        <v>39</v>
      </c>
      <c r="E33" s="6">
        <v>22</v>
      </c>
      <c r="F33" s="8" t="s">
        <v>17</v>
      </c>
      <c r="G33" s="9">
        <f>E33/(D33+E33)</f>
        <v>0.36065573770491804</v>
      </c>
      <c r="H33" s="1"/>
    </row>
    <row r="34" spans="1:8" x14ac:dyDescent="0.25">
      <c r="B34" s="2"/>
      <c r="C34" s="2"/>
      <c r="D34" s="3" t="s">
        <v>14</v>
      </c>
      <c r="E34" s="3" t="s">
        <v>15</v>
      </c>
      <c r="F34" s="2"/>
      <c r="G34" s="2"/>
      <c r="H34" s="1"/>
    </row>
    <row r="35" spans="1:8" x14ac:dyDescent="0.25">
      <c r="B35" s="2"/>
      <c r="C35" s="2"/>
      <c r="D35" s="4">
        <f>D32/(D32+D33)</f>
        <v>0.46575342465753422</v>
      </c>
      <c r="E35" s="4">
        <f>E33/(E32+E33)</f>
        <v>0.84615384615384615</v>
      </c>
      <c r="F35" s="5" t="s">
        <v>18</v>
      </c>
      <c r="G35" s="10">
        <f>(D32+E33)/(D32+E32+D33+E33)</f>
        <v>0.56565656565656564</v>
      </c>
      <c r="H35" s="1"/>
    </row>
    <row r="36" spans="1:8" x14ac:dyDescent="0.25">
      <c r="B36" s="1"/>
      <c r="C36" s="1"/>
      <c r="D36" s="1"/>
      <c r="E36" s="1"/>
      <c r="F36" s="1"/>
      <c r="G36" s="1"/>
      <c r="H36" s="1"/>
    </row>
    <row r="37" spans="1:8" x14ac:dyDescent="0.25">
      <c r="B37" s="1"/>
      <c r="C37" s="1"/>
      <c r="D37" s="1"/>
      <c r="E37" s="1"/>
      <c r="F37" s="1"/>
      <c r="G37" s="1"/>
      <c r="H37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3" t="s">
        <v>5</v>
      </c>
      <c r="C43" s="14"/>
      <c r="D43" s="17" t="s">
        <v>20</v>
      </c>
      <c r="E43" s="18"/>
      <c r="F43" s="2"/>
      <c r="G43" s="2"/>
      <c r="H43" s="1"/>
    </row>
    <row r="44" spans="1:8" hidden="1" x14ac:dyDescent="0.25">
      <c r="A44" s="1"/>
      <c r="B44" s="15"/>
      <c r="C44" s="16"/>
      <c r="D44" s="6" t="s">
        <v>11</v>
      </c>
      <c r="E44" s="6" t="s">
        <v>13</v>
      </c>
      <c r="F44" s="2"/>
      <c r="G44" s="2"/>
      <c r="H44" s="1"/>
    </row>
    <row r="45" spans="1:8" x14ac:dyDescent="0.25">
      <c r="A45" s="1"/>
      <c r="B45" s="11" t="s">
        <v>19</v>
      </c>
      <c r="C45" s="7" t="s">
        <v>12</v>
      </c>
      <c r="D45" s="6">
        <v>26</v>
      </c>
      <c r="E45" s="6">
        <v>12</v>
      </c>
      <c r="F45" s="8" t="s">
        <v>16</v>
      </c>
      <c r="G45" s="9">
        <f>D45/(D45+E45)</f>
        <v>0.68421052631578949</v>
      </c>
      <c r="H45" s="1"/>
    </row>
    <row r="46" spans="1:8" x14ac:dyDescent="0.25">
      <c r="A46" s="1"/>
      <c r="B46" s="12"/>
      <c r="C46" s="7" t="s">
        <v>13</v>
      </c>
      <c r="D46" s="6">
        <v>4</v>
      </c>
      <c r="E46" s="6">
        <v>57</v>
      </c>
      <c r="F46" s="8" t="s">
        <v>17</v>
      </c>
      <c r="G46" s="9">
        <f>E46/(D46+E46)</f>
        <v>0.93442622950819676</v>
      </c>
      <c r="H46" s="1"/>
    </row>
    <row r="47" spans="1:8" x14ac:dyDescent="0.25">
      <c r="A47" s="1"/>
      <c r="B47" s="2"/>
      <c r="C47" s="2"/>
      <c r="D47" s="3" t="s">
        <v>14</v>
      </c>
      <c r="E47" s="3" t="s">
        <v>15</v>
      </c>
      <c r="F47" s="2"/>
      <c r="G47" s="2"/>
      <c r="H47" s="1"/>
    </row>
    <row r="48" spans="1:8" x14ac:dyDescent="0.25">
      <c r="A48" s="1"/>
      <c r="B48" s="2"/>
      <c r="C48" s="2"/>
      <c r="D48" s="4">
        <f>D45/(D45+D46)</f>
        <v>0.8666666666666667</v>
      </c>
      <c r="E48" s="4">
        <f>E46/(E45+E46)</f>
        <v>0.82608695652173914</v>
      </c>
      <c r="F48" s="5" t="s">
        <v>18</v>
      </c>
      <c r="G48" s="10">
        <f>(D45+E46)/(D45+E45+D46+E46)</f>
        <v>0.83838383838383834</v>
      </c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3" t="s">
        <v>4</v>
      </c>
      <c r="C57" s="14"/>
      <c r="D57" s="17" t="s">
        <v>20</v>
      </c>
      <c r="E57" s="18"/>
      <c r="F57" s="2"/>
      <c r="G57" s="2"/>
      <c r="H57" s="1"/>
    </row>
    <row r="58" spans="1:8" x14ac:dyDescent="0.25">
      <c r="A58" s="1"/>
      <c r="B58" s="15"/>
      <c r="C58" s="16"/>
      <c r="D58" s="6" t="s">
        <v>11</v>
      </c>
      <c r="E58" s="6" t="s">
        <v>13</v>
      </c>
      <c r="F58" s="2"/>
      <c r="G58" s="2"/>
      <c r="H58" s="1"/>
    </row>
    <row r="59" spans="1:8" x14ac:dyDescent="0.25">
      <c r="A59" s="1"/>
      <c r="B59" s="11" t="s">
        <v>19</v>
      </c>
      <c r="C59" s="7" t="s">
        <v>12</v>
      </c>
      <c r="D59" s="6">
        <v>3</v>
      </c>
      <c r="E59" s="6">
        <v>35</v>
      </c>
      <c r="F59" s="8" t="s">
        <v>16</v>
      </c>
      <c r="G59" s="9">
        <f>D59/(D59+E59)</f>
        <v>7.8947368421052627E-2</v>
      </c>
      <c r="H59" s="1"/>
    </row>
    <row r="60" spans="1:8" x14ac:dyDescent="0.25">
      <c r="A60" s="1"/>
      <c r="B60" s="12"/>
      <c r="C60" s="7" t="s">
        <v>13</v>
      </c>
      <c r="D60" s="6">
        <v>0</v>
      </c>
      <c r="E60" s="6">
        <v>61</v>
      </c>
      <c r="F60" s="8" t="s">
        <v>17</v>
      </c>
      <c r="G60" s="9">
        <f>E60/(D60+E60)</f>
        <v>1</v>
      </c>
      <c r="H60" s="1"/>
    </row>
    <row r="61" spans="1:8" x14ac:dyDescent="0.25">
      <c r="A61" s="1"/>
      <c r="B61" s="2"/>
      <c r="C61" s="2"/>
      <c r="D61" s="3" t="s">
        <v>14</v>
      </c>
      <c r="E61" s="3" t="s">
        <v>15</v>
      </c>
      <c r="F61" s="2"/>
      <c r="G61" s="2"/>
      <c r="H61" s="1"/>
    </row>
    <row r="62" spans="1:8" x14ac:dyDescent="0.25">
      <c r="A62" s="1"/>
      <c r="B62" s="2"/>
      <c r="C62" s="2"/>
      <c r="D62" s="4">
        <f>D59/(D59+D60)</f>
        <v>1</v>
      </c>
      <c r="E62" s="4">
        <f>E60/(E59+E60)</f>
        <v>0.63541666666666663</v>
      </c>
      <c r="F62" s="5" t="s">
        <v>18</v>
      </c>
      <c r="G62" s="10">
        <f>(D59+E60)/(D59+E59+D60+E60)</f>
        <v>0.64646464646464652</v>
      </c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</sheetData>
  <mergeCells count="15">
    <mergeCell ref="B7:B8"/>
    <mergeCell ref="D5:E5"/>
    <mergeCell ref="B5:C6"/>
    <mergeCell ref="B17:C18"/>
    <mergeCell ref="D17:E17"/>
    <mergeCell ref="B45:B46"/>
    <mergeCell ref="B57:C58"/>
    <mergeCell ref="D57:E57"/>
    <mergeCell ref="B59:B60"/>
    <mergeCell ref="B19:B20"/>
    <mergeCell ref="B30:C31"/>
    <mergeCell ref="D30:E30"/>
    <mergeCell ref="B32:B33"/>
    <mergeCell ref="B43:C44"/>
    <mergeCell ref="D43:E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7" workbookViewId="0">
      <selection activeCell="J56" sqref="J56"/>
    </sheetView>
  </sheetViews>
  <sheetFormatPr baseColWidth="10" defaultRowHeight="15" x14ac:dyDescent="0.25"/>
  <cols>
    <col min="2" max="2" width="9" customWidth="1"/>
    <col min="3" max="3" width="14.28515625" customWidth="1"/>
    <col min="4" max="4" width="10.5703125" bestFit="1" customWidth="1"/>
    <col min="5" max="5" width="11.7109375" bestFit="1" customWidth="1"/>
    <col min="6" max="6" width="24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20" t="s">
        <v>22</v>
      </c>
      <c r="C5" s="21"/>
      <c r="D5" s="19" t="s">
        <v>20</v>
      </c>
      <c r="E5" s="19"/>
      <c r="F5" s="2"/>
      <c r="G5" s="2"/>
      <c r="H5" s="1"/>
    </row>
    <row r="6" spans="1:9" x14ac:dyDescent="0.25">
      <c r="A6" s="1"/>
      <c r="B6" s="22"/>
      <c r="C6" s="23"/>
      <c r="D6" s="6" t="s">
        <v>11</v>
      </c>
      <c r="E6" s="6" t="s">
        <v>13</v>
      </c>
      <c r="F6" s="2"/>
      <c r="G6" s="2"/>
      <c r="H6" s="1"/>
    </row>
    <row r="7" spans="1:9" x14ac:dyDescent="0.25">
      <c r="A7" s="1"/>
      <c r="B7" s="19" t="s">
        <v>19</v>
      </c>
      <c r="C7" s="7" t="s">
        <v>12</v>
      </c>
      <c r="D7" s="6">
        <v>19</v>
      </c>
      <c r="E7" s="6">
        <v>19</v>
      </c>
      <c r="F7" s="8" t="s">
        <v>16</v>
      </c>
      <c r="G7" s="9">
        <f>D7/(D7+E7)</f>
        <v>0.5</v>
      </c>
      <c r="H7" s="1"/>
    </row>
    <row r="8" spans="1:9" x14ac:dyDescent="0.25">
      <c r="A8" s="1"/>
      <c r="B8" s="19"/>
      <c r="C8" s="7" t="s">
        <v>13</v>
      </c>
      <c r="D8" s="6">
        <v>2</v>
      </c>
      <c r="E8" s="6">
        <v>59</v>
      </c>
      <c r="F8" s="8" t="s">
        <v>17</v>
      </c>
      <c r="G8" s="9">
        <f>E8/(D8+E8)</f>
        <v>0.96721311475409832</v>
      </c>
      <c r="H8" s="1"/>
    </row>
    <row r="9" spans="1:9" x14ac:dyDescent="0.25">
      <c r="A9" s="1"/>
      <c r="B9" s="2"/>
      <c r="C9" s="2"/>
      <c r="D9" s="3" t="s">
        <v>14</v>
      </c>
      <c r="E9" s="3" t="s">
        <v>15</v>
      </c>
      <c r="F9" s="2"/>
      <c r="G9" s="2"/>
      <c r="H9" s="1"/>
    </row>
    <row r="10" spans="1:9" x14ac:dyDescent="0.25">
      <c r="A10" s="1"/>
      <c r="B10" s="2"/>
      <c r="C10" s="2"/>
      <c r="D10" s="4">
        <f>D7/(D7+D8)</f>
        <v>0.90476190476190477</v>
      </c>
      <c r="E10" s="4">
        <f>E8/(E7+E8)</f>
        <v>0.75641025641025639</v>
      </c>
      <c r="F10" s="5" t="s">
        <v>18</v>
      </c>
      <c r="G10" s="10">
        <f>(D7+E8)/(D7+E7+D8+E8)</f>
        <v>0.78787878787878785</v>
      </c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3" t="s">
        <v>23</v>
      </c>
      <c r="C17" s="14"/>
      <c r="D17" s="17" t="s">
        <v>20</v>
      </c>
      <c r="E17" s="18"/>
      <c r="F17" s="2"/>
      <c r="G17" s="2"/>
      <c r="H17" s="1"/>
    </row>
    <row r="18" spans="1:8" ht="27.75" customHeight="1" x14ac:dyDescent="0.25">
      <c r="A18" s="1"/>
      <c r="B18" s="15"/>
      <c r="C18" s="16"/>
      <c r="D18" s="6" t="s">
        <v>11</v>
      </c>
      <c r="E18" s="6" t="s">
        <v>13</v>
      </c>
      <c r="F18" s="2"/>
      <c r="G18" s="2"/>
      <c r="H18" s="1"/>
    </row>
    <row r="19" spans="1:8" x14ac:dyDescent="0.25">
      <c r="A19" s="1"/>
      <c r="B19" s="11" t="s">
        <v>19</v>
      </c>
      <c r="C19" s="7" t="s">
        <v>12</v>
      </c>
      <c r="D19" s="6">
        <v>37</v>
      </c>
      <c r="E19" s="6">
        <v>1</v>
      </c>
      <c r="F19" s="8" t="s">
        <v>16</v>
      </c>
      <c r="G19" s="9">
        <f>D19/(D19+E19)</f>
        <v>0.97368421052631582</v>
      </c>
      <c r="H19" s="1"/>
    </row>
    <row r="20" spans="1:8" x14ac:dyDescent="0.25">
      <c r="A20" s="1"/>
      <c r="B20" s="12"/>
      <c r="C20" s="7" t="s">
        <v>13</v>
      </c>
      <c r="D20" s="6">
        <v>2</v>
      </c>
      <c r="E20" s="6">
        <v>59</v>
      </c>
      <c r="F20" s="8" t="s">
        <v>17</v>
      </c>
      <c r="G20" s="9">
        <f>E20/(D20+E20)</f>
        <v>0.96721311475409832</v>
      </c>
      <c r="H20" s="1"/>
    </row>
    <row r="21" spans="1:8" x14ac:dyDescent="0.25">
      <c r="A21" s="1"/>
      <c r="B21" s="2"/>
      <c r="C21" s="2"/>
      <c r="D21" s="3" t="s">
        <v>14</v>
      </c>
      <c r="E21" s="3" t="s">
        <v>15</v>
      </c>
      <c r="F21" s="2"/>
      <c r="G21" s="2"/>
      <c r="H21" s="1"/>
    </row>
    <row r="22" spans="1:8" x14ac:dyDescent="0.25">
      <c r="A22" s="1"/>
      <c r="B22" s="2"/>
      <c r="C22" s="2"/>
      <c r="D22" s="4">
        <f>D19/(D19+D20)</f>
        <v>0.94871794871794868</v>
      </c>
      <c r="E22" s="4">
        <f>E20/(E19+E20)</f>
        <v>0.98333333333333328</v>
      </c>
      <c r="F22" s="5" t="s">
        <v>18</v>
      </c>
      <c r="G22" s="10">
        <f>(D19+E20)/(D19+E19+D20+E20)</f>
        <v>0.96969696969696972</v>
      </c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9" spans="1:8" x14ac:dyDescent="0.25">
      <c r="B29" s="1"/>
      <c r="C29" s="1"/>
      <c r="D29" s="1"/>
      <c r="E29" s="1"/>
      <c r="F29" s="1"/>
      <c r="G29" s="1"/>
      <c r="H29" s="1"/>
    </row>
    <row r="30" spans="1:8" x14ac:dyDescent="0.25">
      <c r="B30" s="13" t="s">
        <v>0</v>
      </c>
      <c r="C30" s="14"/>
      <c r="D30" s="19" t="s">
        <v>20</v>
      </c>
      <c r="E30" s="19"/>
      <c r="F30" s="2"/>
      <c r="G30" s="2"/>
      <c r="H30" s="1"/>
    </row>
    <row r="31" spans="1:8" x14ac:dyDescent="0.25">
      <c r="B31" s="15"/>
      <c r="C31" s="16"/>
      <c r="D31" s="6" t="s">
        <v>11</v>
      </c>
      <c r="E31" s="6" t="s">
        <v>13</v>
      </c>
      <c r="F31" s="2"/>
      <c r="G31" s="2"/>
      <c r="H31" s="1"/>
    </row>
    <row r="32" spans="1:8" x14ac:dyDescent="0.25">
      <c r="B32" s="19" t="s">
        <v>19</v>
      </c>
      <c r="C32" s="7" t="s">
        <v>12</v>
      </c>
      <c r="D32" s="6">
        <v>34</v>
      </c>
      <c r="E32" s="6">
        <v>4</v>
      </c>
      <c r="F32" s="8" t="s">
        <v>16</v>
      </c>
      <c r="G32" s="9">
        <f>D32/(D32+E32)</f>
        <v>0.89473684210526316</v>
      </c>
      <c r="H32" s="1"/>
    </row>
    <row r="33" spans="1:8" x14ac:dyDescent="0.25">
      <c r="B33" s="19"/>
      <c r="C33" s="7" t="s">
        <v>13</v>
      </c>
      <c r="D33" s="6">
        <v>4</v>
      </c>
      <c r="E33" s="6">
        <v>57</v>
      </c>
      <c r="F33" s="8" t="s">
        <v>17</v>
      </c>
      <c r="G33" s="9">
        <f>E33/(D33+E33)</f>
        <v>0.93442622950819676</v>
      </c>
      <c r="H33" s="1"/>
    </row>
    <row r="34" spans="1:8" x14ac:dyDescent="0.25">
      <c r="B34" s="2"/>
      <c r="C34" s="2"/>
      <c r="D34" s="3" t="s">
        <v>14</v>
      </c>
      <c r="E34" s="3" t="s">
        <v>15</v>
      </c>
      <c r="F34" s="2"/>
      <c r="G34" s="2"/>
      <c r="H34" s="1"/>
    </row>
    <row r="35" spans="1:8" x14ac:dyDescent="0.25">
      <c r="B35" s="2"/>
      <c r="C35" s="2"/>
      <c r="D35" s="4">
        <f>D32/(D32+D33)</f>
        <v>0.89473684210526316</v>
      </c>
      <c r="E35" s="4">
        <f>E33/(E32+E33)</f>
        <v>0.93442622950819676</v>
      </c>
      <c r="F35" s="5" t="s">
        <v>18</v>
      </c>
      <c r="G35" s="10">
        <f>(D32+E33)/(D32+E32+D33+E33)</f>
        <v>0.91919191919191923</v>
      </c>
      <c r="H35" s="1"/>
    </row>
    <row r="36" spans="1:8" x14ac:dyDescent="0.25">
      <c r="B36" s="1"/>
      <c r="C36" s="1"/>
      <c r="D36" s="1"/>
      <c r="E36" s="1"/>
      <c r="F36" s="1"/>
      <c r="G36" s="1"/>
      <c r="H36" s="1"/>
    </row>
    <row r="37" spans="1:8" x14ac:dyDescent="0.25">
      <c r="B37" s="1"/>
      <c r="C37" s="1"/>
      <c r="D37" s="1"/>
      <c r="E37" s="1"/>
      <c r="F37" s="1"/>
      <c r="G37" s="1"/>
      <c r="H37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3" t="s">
        <v>5</v>
      </c>
      <c r="C43" s="14"/>
      <c r="D43" s="17" t="s">
        <v>20</v>
      </c>
      <c r="E43" s="18"/>
      <c r="F43" s="2"/>
      <c r="G43" s="2"/>
      <c r="H43" s="1"/>
    </row>
    <row r="44" spans="1:8" hidden="1" x14ac:dyDescent="0.25">
      <c r="A44" s="1"/>
      <c r="B44" s="15"/>
      <c r="C44" s="16"/>
      <c r="D44" s="6" t="s">
        <v>11</v>
      </c>
      <c r="E44" s="6" t="s">
        <v>13</v>
      </c>
      <c r="F44" s="2"/>
      <c r="G44" s="2"/>
      <c r="H44" s="1"/>
    </row>
    <row r="45" spans="1:8" x14ac:dyDescent="0.25">
      <c r="A45" s="1"/>
      <c r="B45" s="11" t="s">
        <v>19</v>
      </c>
      <c r="C45" s="7" t="s">
        <v>12</v>
      </c>
      <c r="D45" s="6">
        <v>31</v>
      </c>
      <c r="E45" s="6">
        <v>7</v>
      </c>
      <c r="F45" s="8" t="s">
        <v>16</v>
      </c>
      <c r="G45" s="9">
        <f>D45/(D45+E45)</f>
        <v>0.81578947368421051</v>
      </c>
      <c r="H45" s="1"/>
    </row>
    <row r="46" spans="1:8" x14ac:dyDescent="0.25">
      <c r="A46" s="1"/>
      <c r="B46" s="12"/>
      <c r="C46" s="7" t="s">
        <v>13</v>
      </c>
      <c r="D46" s="6">
        <v>1</v>
      </c>
      <c r="E46" s="6">
        <v>60</v>
      </c>
      <c r="F46" s="8" t="s">
        <v>17</v>
      </c>
      <c r="G46" s="9">
        <f>E46/(D46+E46)</f>
        <v>0.98360655737704916</v>
      </c>
      <c r="H46" s="1"/>
    </row>
    <row r="47" spans="1:8" x14ac:dyDescent="0.25">
      <c r="A47" s="1"/>
      <c r="B47" s="2"/>
      <c r="C47" s="2"/>
      <c r="D47" s="3" t="s">
        <v>14</v>
      </c>
      <c r="E47" s="3" t="s">
        <v>15</v>
      </c>
      <c r="F47" s="2"/>
      <c r="G47" s="2"/>
      <c r="H47" s="1"/>
    </row>
    <row r="48" spans="1:8" x14ac:dyDescent="0.25">
      <c r="A48" s="1"/>
      <c r="B48" s="2"/>
      <c r="C48" s="2"/>
      <c r="D48" s="4">
        <f>D45/(D45+D46)</f>
        <v>0.96875</v>
      </c>
      <c r="E48" s="4">
        <f>E46/(E45+E46)</f>
        <v>0.89552238805970152</v>
      </c>
      <c r="F48" s="5" t="s">
        <v>18</v>
      </c>
      <c r="G48" s="10">
        <f>(D45+E46)/(D45+E45+D46+E46)</f>
        <v>0.91919191919191923</v>
      </c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3" t="s">
        <v>4</v>
      </c>
      <c r="C57" s="14"/>
      <c r="D57" s="17" t="s">
        <v>20</v>
      </c>
      <c r="E57" s="18"/>
      <c r="F57" s="2"/>
      <c r="G57" s="2"/>
      <c r="H57" s="1"/>
    </row>
    <row r="58" spans="1:8" x14ac:dyDescent="0.25">
      <c r="A58" s="1"/>
      <c r="B58" s="15"/>
      <c r="C58" s="16"/>
      <c r="D58" s="6" t="s">
        <v>11</v>
      </c>
      <c r="E58" s="6" t="s">
        <v>13</v>
      </c>
      <c r="F58" s="2"/>
      <c r="G58" s="2"/>
      <c r="H58" s="1"/>
    </row>
    <row r="59" spans="1:8" x14ac:dyDescent="0.25">
      <c r="A59" s="1"/>
      <c r="B59" s="11" t="s">
        <v>19</v>
      </c>
      <c r="C59" s="7" t="s">
        <v>12</v>
      </c>
      <c r="D59" s="6">
        <v>15</v>
      </c>
      <c r="E59" s="6">
        <v>23</v>
      </c>
      <c r="F59" s="8" t="s">
        <v>16</v>
      </c>
      <c r="G59" s="9">
        <f>D59/(D59+E59)</f>
        <v>0.39473684210526316</v>
      </c>
      <c r="H59" s="1"/>
    </row>
    <row r="60" spans="1:8" x14ac:dyDescent="0.25">
      <c r="A60" s="1"/>
      <c r="B60" s="12"/>
      <c r="C60" s="7" t="s">
        <v>13</v>
      </c>
      <c r="D60" s="6">
        <v>2</v>
      </c>
      <c r="E60" s="6">
        <v>59</v>
      </c>
      <c r="F60" s="8" t="s">
        <v>17</v>
      </c>
      <c r="G60" s="9">
        <f>E60/(D60+E60)</f>
        <v>0.96721311475409832</v>
      </c>
      <c r="H60" s="1"/>
    </row>
    <row r="61" spans="1:8" x14ac:dyDescent="0.25">
      <c r="A61" s="1"/>
      <c r="B61" s="2"/>
      <c r="C61" s="2"/>
      <c r="D61" s="3" t="s">
        <v>14</v>
      </c>
      <c r="E61" s="3" t="s">
        <v>15</v>
      </c>
      <c r="F61" s="2"/>
      <c r="G61" s="2"/>
      <c r="H61" s="1"/>
    </row>
    <row r="62" spans="1:8" x14ac:dyDescent="0.25">
      <c r="A62" s="1"/>
      <c r="B62" s="2"/>
      <c r="C62" s="2"/>
      <c r="D62" s="4">
        <f>D59/(D59+D60)</f>
        <v>0.88235294117647056</v>
      </c>
      <c r="E62" s="4">
        <f>E60/(E59+E60)</f>
        <v>0.71951219512195119</v>
      </c>
      <c r="F62" s="5" t="s">
        <v>18</v>
      </c>
      <c r="G62" s="10">
        <f>(D59+E60)/(D59+E59+D60+E60)</f>
        <v>0.74747474747474751</v>
      </c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</sheetData>
  <mergeCells count="15">
    <mergeCell ref="B57:C58"/>
    <mergeCell ref="D57:E57"/>
    <mergeCell ref="B59:B60"/>
    <mergeCell ref="B30:C31"/>
    <mergeCell ref="D30:E30"/>
    <mergeCell ref="B32:B33"/>
    <mergeCell ref="B43:C44"/>
    <mergeCell ref="D43:E43"/>
    <mergeCell ref="B45:B46"/>
    <mergeCell ref="B5:C6"/>
    <mergeCell ref="D5:E5"/>
    <mergeCell ref="B7:B8"/>
    <mergeCell ref="B17:C18"/>
    <mergeCell ref="D17:E17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0" workbookViewId="0">
      <selection activeCell="I68" sqref="I68"/>
    </sheetView>
  </sheetViews>
  <sheetFormatPr baseColWidth="10" defaultRowHeight="15" x14ac:dyDescent="0.25"/>
  <cols>
    <col min="2" max="2" width="9" customWidth="1"/>
    <col min="3" max="3" width="14.28515625" customWidth="1"/>
    <col min="4" max="4" width="10.5703125" bestFit="1" customWidth="1"/>
    <col min="5" max="5" width="11.7109375" bestFit="1" customWidth="1"/>
    <col min="6" max="6" width="24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20" t="s">
        <v>22</v>
      </c>
      <c r="C5" s="21"/>
      <c r="D5" s="19" t="s">
        <v>20</v>
      </c>
      <c r="E5" s="19"/>
      <c r="F5" s="2"/>
      <c r="G5" s="2"/>
      <c r="H5" s="1"/>
    </row>
    <row r="6" spans="1:9" x14ac:dyDescent="0.25">
      <c r="A6" s="1"/>
      <c r="B6" s="22"/>
      <c r="C6" s="23"/>
      <c r="D6" s="6" t="s">
        <v>11</v>
      </c>
      <c r="E6" s="6" t="s">
        <v>13</v>
      </c>
      <c r="F6" s="2"/>
      <c r="G6" s="2"/>
      <c r="H6" s="1"/>
    </row>
    <row r="7" spans="1:9" x14ac:dyDescent="0.25">
      <c r="A7" s="1"/>
      <c r="B7" s="19" t="s">
        <v>19</v>
      </c>
      <c r="C7" s="7" t="s">
        <v>12</v>
      </c>
      <c r="D7" s="6">
        <v>28</v>
      </c>
      <c r="E7" s="6">
        <v>10</v>
      </c>
      <c r="F7" s="8" t="s">
        <v>16</v>
      </c>
      <c r="G7" s="9">
        <f>D7/(D7+E7)</f>
        <v>0.73684210526315785</v>
      </c>
      <c r="H7" s="1"/>
    </row>
    <row r="8" spans="1:9" x14ac:dyDescent="0.25">
      <c r="A8" s="1"/>
      <c r="B8" s="19"/>
      <c r="C8" s="7" t="s">
        <v>13</v>
      </c>
      <c r="D8" s="6">
        <v>7</v>
      </c>
      <c r="E8" s="6">
        <v>54</v>
      </c>
      <c r="F8" s="8" t="s">
        <v>17</v>
      </c>
      <c r="G8" s="9">
        <f>E8/(D8+E8)</f>
        <v>0.88524590163934425</v>
      </c>
      <c r="H8" s="1"/>
    </row>
    <row r="9" spans="1:9" x14ac:dyDescent="0.25">
      <c r="A9" s="1"/>
      <c r="B9" s="2"/>
      <c r="C9" s="2"/>
      <c r="D9" s="3" t="s">
        <v>14</v>
      </c>
      <c r="E9" s="3" t="s">
        <v>15</v>
      </c>
      <c r="F9" s="2"/>
      <c r="G9" s="2"/>
      <c r="H9" s="1"/>
    </row>
    <row r="10" spans="1:9" x14ac:dyDescent="0.25">
      <c r="A10" s="1"/>
      <c r="B10" s="2"/>
      <c r="C10" s="2"/>
      <c r="D10" s="4">
        <f>D7/(D7+D8)</f>
        <v>0.8</v>
      </c>
      <c r="E10" s="4">
        <f>E8/(E7+E8)</f>
        <v>0.84375</v>
      </c>
      <c r="F10" s="5" t="s">
        <v>18</v>
      </c>
      <c r="G10" s="10">
        <f>(D7+E8)/(D7+E7+D8+E8)</f>
        <v>0.82828282828282829</v>
      </c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3" t="s">
        <v>24</v>
      </c>
      <c r="C17" s="14"/>
      <c r="D17" s="17" t="s">
        <v>20</v>
      </c>
      <c r="E17" s="18"/>
      <c r="F17" s="2"/>
      <c r="G17" s="2"/>
      <c r="H17" s="1"/>
    </row>
    <row r="18" spans="1:8" ht="27.75" customHeight="1" x14ac:dyDescent="0.25">
      <c r="A18" s="1"/>
      <c r="B18" s="15"/>
      <c r="C18" s="16"/>
      <c r="D18" s="6" t="s">
        <v>11</v>
      </c>
      <c r="E18" s="6" t="s">
        <v>13</v>
      </c>
      <c r="F18" s="2"/>
      <c r="G18" s="2"/>
      <c r="H18" s="1"/>
    </row>
    <row r="19" spans="1:8" x14ac:dyDescent="0.25">
      <c r="A19" s="1"/>
      <c r="B19" s="11" t="s">
        <v>19</v>
      </c>
      <c r="C19" s="7" t="s">
        <v>12</v>
      </c>
      <c r="D19" s="6">
        <v>33</v>
      </c>
      <c r="E19" s="6">
        <v>5</v>
      </c>
      <c r="F19" s="8" t="s">
        <v>16</v>
      </c>
      <c r="G19" s="9">
        <f>D19/(D19+E19)</f>
        <v>0.86842105263157898</v>
      </c>
      <c r="H19" s="1"/>
    </row>
    <row r="20" spans="1:8" x14ac:dyDescent="0.25">
      <c r="A20" s="1"/>
      <c r="B20" s="12"/>
      <c r="C20" s="7" t="s">
        <v>13</v>
      </c>
      <c r="D20" s="6">
        <v>9</v>
      </c>
      <c r="E20" s="6">
        <v>55</v>
      </c>
      <c r="F20" s="8" t="s">
        <v>17</v>
      </c>
      <c r="G20" s="9">
        <f>E20/(D20+E20)</f>
        <v>0.859375</v>
      </c>
      <c r="H20" s="1"/>
    </row>
    <row r="21" spans="1:8" x14ac:dyDescent="0.25">
      <c r="A21" s="1"/>
      <c r="B21" s="2"/>
      <c r="C21" s="2"/>
      <c r="D21" s="3" t="s">
        <v>14</v>
      </c>
      <c r="E21" s="3" t="s">
        <v>15</v>
      </c>
      <c r="F21" s="2"/>
      <c r="G21" s="2"/>
      <c r="H21" s="1"/>
    </row>
    <row r="22" spans="1:8" x14ac:dyDescent="0.25">
      <c r="A22" s="1"/>
      <c r="B22" s="2"/>
      <c r="C22" s="2"/>
      <c r="D22" s="4">
        <f>D19/(D19+D20)</f>
        <v>0.7857142857142857</v>
      </c>
      <c r="E22" s="4">
        <f>E20/(E19+E20)</f>
        <v>0.91666666666666663</v>
      </c>
      <c r="F22" s="5" t="s">
        <v>18</v>
      </c>
      <c r="G22" s="10">
        <f>(D19+E20)/(D19+E19+D20+E20)</f>
        <v>0.86274509803921573</v>
      </c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9" spans="1:8" x14ac:dyDescent="0.25">
      <c r="B29" s="1"/>
      <c r="C29" s="1"/>
      <c r="D29" s="1"/>
      <c r="E29" s="1"/>
      <c r="F29" s="1"/>
      <c r="G29" s="1"/>
      <c r="H29" s="1"/>
    </row>
    <row r="30" spans="1:8" x14ac:dyDescent="0.25">
      <c r="B30" s="13" t="s">
        <v>0</v>
      </c>
      <c r="C30" s="14"/>
      <c r="D30" s="19" t="s">
        <v>20</v>
      </c>
      <c r="E30" s="19"/>
      <c r="F30" s="2"/>
      <c r="G30" s="2"/>
      <c r="H30" s="1"/>
    </row>
    <row r="31" spans="1:8" x14ac:dyDescent="0.25">
      <c r="B31" s="15"/>
      <c r="C31" s="16"/>
      <c r="D31" s="6" t="s">
        <v>11</v>
      </c>
      <c r="E31" s="6" t="s">
        <v>13</v>
      </c>
      <c r="F31" s="2"/>
      <c r="G31" s="2"/>
      <c r="H31" s="1"/>
    </row>
    <row r="32" spans="1:8" x14ac:dyDescent="0.25">
      <c r="B32" s="19" t="s">
        <v>19</v>
      </c>
      <c r="C32" s="7" t="s">
        <v>12</v>
      </c>
      <c r="D32" s="6">
        <v>33</v>
      </c>
      <c r="E32" s="6">
        <v>5</v>
      </c>
      <c r="F32" s="8" t="s">
        <v>16</v>
      </c>
      <c r="G32" s="9">
        <f>D32/(D32+E32)</f>
        <v>0.86842105263157898</v>
      </c>
      <c r="H32" s="1"/>
    </row>
    <row r="33" spans="1:8" x14ac:dyDescent="0.25">
      <c r="B33" s="19"/>
      <c r="C33" s="7" t="s">
        <v>13</v>
      </c>
      <c r="D33" s="6">
        <v>51</v>
      </c>
      <c r="E33" s="6">
        <v>10</v>
      </c>
      <c r="F33" s="8" t="s">
        <v>17</v>
      </c>
      <c r="G33" s="9">
        <f>E33/(D33+E33)</f>
        <v>0.16393442622950818</v>
      </c>
      <c r="H33" s="1"/>
    </row>
    <row r="34" spans="1:8" x14ac:dyDescent="0.25">
      <c r="B34" s="2"/>
      <c r="C34" s="2"/>
      <c r="D34" s="3" t="s">
        <v>14</v>
      </c>
      <c r="E34" s="3" t="s">
        <v>15</v>
      </c>
      <c r="F34" s="2"/>
      <c r="G34" s="2"/>
      <c r="H34" s="1"/>
    </row>
    <row r="35" spans="1:8" x14ac:dyDescent="0.25">
      <c r="B35" s="2"/>
      <c r="C35" s="2"/>
      <c r="D35" s="4">
        <f>D32/(D32+D33)</f>
        <v>0.39285714285714285</v>
      </c>
      <c r="E35" s="4">
        <f>E33/(E32+E33)</f>
        <v>0.66666666666666663</v>
      </c>
      <c r="F35" s="5" t="s">
        <v>18</v>
      </c>
      <c r="G35" s="10">
        <f>(D32+E33)/(D32+E32+D33+E33)</f>
        <v>0.43434343434343436</v>
      </c>
      <c r="H35" s="1"/>
    </row>
    <row r="36" spans="1:8" x14ac:dyDescent="0.25">
      <c r="B36" s="1"/>
      <c r="C36" s="1"/>
      <c r="D36" s="1"/>
      <c r="E36" s="1"/>
      <c r="F36" s="1"/>
      <c r="G36" s="1"/>
      <c r="H36" s="1"/>
    </row>
    <row r="37" spans="1:8" x14ac:dyDescent="0.25">
      <c r="B37" s="1"/>
      <c r="C37" s="1"/>
      <c r="D37" s="1"/>
      <c r="E37" s="1"/>
      <c r="F37" s="1"/>
      <c r="G37" s="1"/>
      <c r="H37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3" t="s">
        <v>5</v>
      </c>
      <c r="C43" s="14"/>
      <c r="D43" s="17" t="s">
        <v>20</v>
      </c>
      <c r="E43" s="18"/>
      <c r="F43" s="2"/>
      <c r="G43" s="2"/>
      <c r="H43" s="1"/>
    </row>
    <row r="44" spans="1:8" hidden="1" x14ac:dyDescent="0.25">
      <c r="A44" s="1"/>
      <c r="B44" s="15"/>
      <c r="C44" s="16"/>
      <c r="D44" s="6" t="s">
        <v>11</v>
      </c>
      <c r="E44" s="6" t="s">
        <v>13</v>
      </c>
      <c r="F44" s="2"/>
      <c r="G44" s="2"/>
      <c r="H44" s="1"/>
    </row>
    <row r="45" spans="1:8" x14ac:dyDescent="0.25">
      <c r="A45" s="1"/>
      <c r="B45" s="11" t="s">
        <v>19</v>
      </c>
      <c r="C45" s="7" t="s">
        <v>12</v>
      </c>
      <c r="D45" s="6">
        <v>32</v>
      </c>
      <c r="E45" s="6">
        <v>6</v>
      </c>
      <c r="F45" s="8" t="s">
        <v>16</v>
      </c>
      <c r="G45" s="9">
        <f>D45/(D45+E45)</f>
        <v>0.84210526315789469</v>
      </c>
      <c r="H45" s="1"/>
    </row>
    <row r="46" spans="1:8" x14ac:dyDescent="0.25">
      <c r="A46" s="1"/>
      <c r="B46" s="12"/>
      <c r="C46" s="7" t="s">
        <v>13</v>
      </c>
      <c r="D46" s="6">
        <v>10</v>
      </c>
      <c r="E46" s="6">
        <v>51</v>
      </c>
      <c r="F46" s="8" t="s">
        <v>17</v>
      </c>
      <c r="G46" s="9">
        <f>E46/(D46+E46)</f>
        <v>0.83606557377049184</v>
      </c>
      <c r="H46" s="1"/>
    </row>
    <row r="47" spans="1:8" x14ac:dyDescent="0.25">
      <c r="A47" s="1"/>
      <c r="B47" s="2"/>
      <c r="C47" s="2"/>
      <c r="D47" s="3" t="s">
        <v>14</v>
      </c>
      <c r="E47" s="3" t="s">
        <v>15</v>
      </c>
      <c r="F47" s="2"/>
      <c r="G47" s="2"/>
      <c r="H47" s="1"/>
    </row>
    <row r="48" spans="1:8" x14ac:dyDescent="0.25">
      <c r="A48" s="1"/>
      <c r="B48" s="2"/>
      <c r="C48" s="2"/>
      <c r="D48" s="4">
        <f>D45/(D45+D46)</f>
        <v>0.76190476190476186</v>
      </c>
      <c r="E48" s="4">
        <f>E46/(E45+E46)</f>
        <v>0.89473684210526316</v>
      </c>
      <c r="F48" s="5" t="s">
        <v>18</v>
      </c>
      <c r="G48" s="10">
        <f>(D45+E46)/(D45+E45+D46+E46)</f>
        <v>0.83838383838383834</v>
      </c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3" t="s">
        <v>4</v>
      </c>
      <c r="C57" s="14"/>
      <c r="D57" s="17" t="s">
        <v>20</v>
      </c>
      <c r="E57" s="18"/>
      <c r="F57" s="2"/>
      <c r="G57" s="2"/>
      <c r="H57" s="1"/>
    </row>
    <row r="58" spans="1:8" x14ac:dyDescent="0.25">
      <c r="A58" s="1"/>
      <c r="B58" s="15"/>
      <c r="C58" s="16"/>
      <c r="D58" s="6" t="s">
        <v>11</v>
      </c>
      <c r="E58" s="6" t="s">
        <v>13</v>
      </c>
      <c r="F58" s="2"/>
      <c r="G58" s="2"/>
      <c r="H58" s="1"/>
    </row>
    <row r="59" spans="1:8" x14ac:dyDescent="0.25">
      <c r="A59" s="1"/>
      <c r="B59" s="11" t="s">
        <v>19</v>
      </c>
      <c r="C59" s="7" t="s">
        <v>12</v>
      </c>
      <c r="D59" s="6">
        <v>15</v>
      </c>
      <c r="E59" s="6">
        <v>23</v>
      </c>
      <c r="F59" s="8" t="s">
        <v>16</v>
      </c>
      <c r="G59" s="9">
        <f>D59/(D59+E59)</f>
        <v>0.39473684210526316</v>
      </c>
      <c r="H59" s="1"/>
    </row>
    <row r="60" spans="1:8" x14ac:dyDescent="0.25">
      <c r="A60" s="1"/>
      <c r="B60" s="12"/>
      <c r="C60" s="7" t="s">
        <v>13</v>
      </c>
      <c r="D60" s="6">
        <v>7</v>
      </c>
      <c r="E60" s="6">
        <v>54</v>
      </c>
      <c r="F60" s="8" t="s">
        <v>17</v>
      </c>
      <c r="G60" s="9">
        <f>E60/(D60+E60)</f>
        <v>0.88524590163934425</v>
      </c>
      <c r="H60" s="1"/>
    </row>
    <row r="61" spans="1:8" x14ac:dyDescent="0.25">
      <c r="A61" s="1"/>
      <c r="B61" s="2"/>
      <c r="C61" s="2"/>
      <c r="D61" s="3" t="s">
        <v>14</v>
      </c>
      <c r="E61" s="3" t="s">
        <v>15</v>
      </c>
      <c r="F61" s="2"/>
      <c r="G61" s="2"/>
      <c r="H61" s="1"/>
    </row>
    <row r="62" spans="1:8" x14ac:dyDescent="0.25">
      <c r="A62" s="1"/>
      <c r="B62" s="2"/>
      <c r="C62" s="2"/>
      <c r="D62" s="4">
        <f>D59/(D59+D60)</f>
        <v>0.68181818181818177</v>
      </c>
      <c r="E62" s="4">
        <f>E60/(E59+E60)</f>
        <v>0.70129870129870131</v>
      </c>
      <c r="F62" s="5" t="s">
        <v>18</v>
      </c>
      <c r="G62" s="10">
        <f>(D59+E60)/(D59+E59+D60+E60)</f>
        <v>0.69696969696969702</v>
      </c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</sheetData>
  <mergeCells count="15">
    <mergeCell ref="B57:C58"/>
    <mergeCell ref="D57:E57"/>
    <mergeCell ref="B59:B60"/>
    <mergeCell ref="B30:C31"/>
    <mergeCell ref="D30:E30"/>
    <mergeCell ref="B32:B33"/>
    <mergeCell ref="B43:C44"/>
    <mergeCell ref="D43:E43"/>
    <mergeCell ref="B45:B46"/>
    <mergeCell ref="B5:C6"/>
    <mergeCell ref="D5:E5"/>
    <mergeCell ref="B7:B8"/>
    <mergeCell ref="B17:C18"/>
    <mergeCell ref="D17:E17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Hoja2 (2)</vt:lpstr>
      <vt:lpstr>Hoja2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C40-05</dc:creator>
  <cp:lastModifiedBy>C40-05</cp:lastModifiedBy>
  <dcterms:created xsi:type="dcterms:W3CDTF">2017-12-29T01:23:58Z</dcterms:created>
  <dcterms:modified xsi:type="dcterms:W3CDTF">2017-12-29T04:14:33Z</dcterms:modified>
</cp:coreProperties>
</file>