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W\INTITUTO 128\4 Cuarto año\10 Prácticas\2 secuencia\"/>
    </mc:Choice>
  </mc:AlternateContent>
  <bookViews>
    <workbookView xWindow="0" yWindow="0" windowWidth="16530" windowHeight="6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" i="1" l="1"/>
  <c r="R17" i="1"/>
  <c r="V17" i="1"/>
  <c r="S17" i="1"/>
  <c r="T17" i="1"/>
  <c r="P17" i="1"/>
  <c r="O17" i="1"/>
  <c r="U17" i="1" l="1"/>
  <c r="Q17" i="1"/>
  <c r="O36" i="1"/>
  <c r="Q36" i="1"/>
  <c r="R36" i="1" s="1"/>
  <c r="P36" i="1"/>
  <c r="T36" i="1"/>
  <c r="L17" i="1" l="1"/>
  <c r="S36" i="1"/>
  <c r="M36" i="1" s="1"/>
  <c r="R25" i="1"/>
  <c r="O25" i="1"/>
  <c r="Q25" i="1" l="1"/>
  <c r="M25" i="1" s="1"/>
  <c r="R7" i="1"/>
  <c r="P7" i="1"/>
  <c r="O7" i="1"/>
  <c r="Q7" i="1" l="1"/>
  <c r="L7" i="1" s="1"/>
</calcChain>
</file>

<file path=xl/comments1.xml><?xml version="1.0" encoding="utf-8"?>
<comments xmlns="http://schemas.openxmlformats.org/spreadsheetml/2006/main">
  <authors>
    <author>Usuario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Cada Autor se ecribe con apellido e inicial del nombre.
Ejemplo 1 autor:
Gómez J.
Ejemplo 3 autores:
Gómez, J. A., López G., y Ramirez, L. R.
MUCHOS AUTORES:
Si son muchos autores puede poner sólo el editor acompañado de "(Ed.)"
Ej:
Pérez, C.(Ed.)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Usuario:
Cada Autor se ecribe con apellido e inicial del nombre.
Ejemplo 1 autor:
Gómez J.
Ejemplo 3 autores:
Gómez, J. A., López G., y Ramirez, L. R.
MUCHOS AUTORES:
Si son muchos autores puede poner sólo el editor acompañado de "(Ed.)"
Ej:
Pérez, C.(Ed.)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 xml:space="preserve">Usuario:
</t>
        </r>
        <r>
          <rPr>
            <sz val="9"/>
            <color indexed="81"/>
            <rFont val="Tahoma"/>
            <family val="2"/>
          </rPr>
          <t xml:space="preserve">
Si faltara el título  del capítulo agrege una breve descripción del tema del capítulo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Usuario:
El editor se escribe
Por ejemplo si es Alberto Juán Perez
entonces poner es
A. J. Perez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Usuario:
Si faltara el título  del LIBRO agrege una breve descripción del tema del LIBRO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Las páginas se escriben así.
 Si va de la 56 a la 75 entonces escribir:
56-75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Usuario:
Cada Autor se ecribe con apellido e inicial del nombre.
Ejemplo 1 autor:
Gómez J.
Ejemplo 3 autores:
Gómez, J., López G. y Ramirez, L.
MUCHOS AUTORES:
Si son muchos autores puede poner sólo el editor acompañado de "(Ed.)"
Ej:
Pérez, C.(Ed.)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Lo que está entre comillas (")  en realidad va en cursiva y sin comillas.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Usuario:
Cada Autor se ecribe con apellido e inicial del nombre.
Ejemplo 1 autor:
Gómez J.
Ejemplo 3 autores:
Gómez, J., López G. y Ramirez, L.
MUCHOS AUTORES:
Si son muchos autores puede poner sólo el editor acompañado de "(Ed.)"
Ej:
Pérez, C.(Ed.)</t>
        </r>
      </text>
    </comment>
  </commentList>
</comments>
</file>

<file path=xl/sharedStrings.xml><?xml version="1.0" encoding="utf-8"?>
<sst xmlns="http://schemas.openxmlformats.org/spreadsheetml/2006/main" count="125" uniqueCount="63">
  <si>
    <t xml:space="preserve">AUTORES </t>
  </si>
  <si>
    <t>AÑO DE PUBLICACIÓN</t>
  </si>
  <si>
    <t>TÍTULO DEL LIBRO</t>
  </si>
  <si>
    <t>EDITORIAL</t>
  </si>
  <si>
    <t>PAÍS DE PUBLICACIÓN</t>
  </si>
  <si>
    <t xml:space="preserve"> BIBLIOGRAFÍA</t>
  </si>
  <si>
    <t>Segunda Parte</t>
  </si>
  <si>
    <t>Primera Parte</t>
  </si>
  <si>
    <t>título</t>
  </si>
  <si>
    <t>Fecha</t>
  </si>
  <si>
    <r>
      <rPr>
        <b/>
        <sz val="14"/>
        <color theme="1"/>
        <rFont val="Calibri"/>
        <family val="2"/>
        <scheme val="minor"/>
      </rPr>
      <t xml:space="preserve">DESCRIPCIÓN: </t>
    </r>
    <r>
      <rPr>
        <b/>
        <sz val="11"/>
        <color rgb="FFFF0000"/>
        <rFont val="Calibri"/>
        <family val="2"/>
        <scheme val="minor"/>
      </rPr>
      <t xml:space="preserve">Si faltara el título </t>
    </r>
    <r>
      <rPr>
        <b/>
        <sz val="11"/>
        <color theme="1"/>
        <rFont val="Calibri"/>
        <family val="2"/>
        <scheme val="minor"/>
      </rPr>
      <t>agrege una breve descripción del tema del texto</t>
    </r>
  </si>
  <si>
    <t>CIUDAD DE PUBLICACIÓN</t>
  </si>
  <si>
    <t>URL de dónde se extrajo</t>
  </si>
  <si>
    <t>TÍTULO DE LA PÁGINA</t>
  </si>
  <si>
    <t>FECHA DE PUBLICACIÓN</t>
  </si>
  <si>
    <t>LIBRO:</t>
  </si>
  <si>
    <t>NOMBRE DE LA PÁGINA</t>
  </si>
  <si>
    <r>
      <t>Apellido, A. A., y Apellido, B. B. (Año). Título del capítulo o la entrada. En A. A. Apellido. (Ed.), </t>
    </r>
    <r>
      <rPr>
        <i/>
        <sz val="11"/>
        <color rgb="FF777777"/>
        <rFont val="Droid Serif"/>
      </rPr>
      <t>Título del libro</t>
    </r>
    <r>
      <rPr>
        <sz val="11"/>
        <color rgb="FF777777"/>
        <rFont val="Droid Serif"/>
      </rPr>
      <t> (pp. xx-xx). Ciudad, País: Editorial</t>
    </r>
  </si>
  <si>
    <t>Youtube</t>
  </si>
  <si>
    <t>Autor, A. A. [Nombre de usuario]. (Año, mes día). Titulo del  video [Archivo de video]. Recuperado de http://xxxxx</t>
  </si>
  <si>
    <t>TÍTULO DEL VIDEO</t>
  </si>
  <si>
    <t>NOMBRE DE USUARIO</t>
  </si>
  <si>
    <t>nombre</t>
  </si>
  <si>
    <t>titulo 2</t>
  </si>
  <si>
    <t>NOMBRE DE LA PÁGINA (no necesario)</t>
  </si>
  <si>
    <t>PAÍS DE PUBLICACIÓN (No necesario)</t>
  </si>
  <si>
    <t>CIUDAD DE PUBLICACIÓN (No necesario)</t>
  </si>
  <si>
    <t>PÁGINA WEB</t>
  </si>
  <si>
    <t>CAPÍTULO DE LIBRO</t>
  </si>
  <si>
    <t>PÁGINA DEL CAPÍTULO</t>
  </si>
  <si>
    <t>TÍTULO DEL CAPÍTULO</t>
  </si>
  <si>
    <t>EDITOR DEL LIBRO</t>
  </si>
  <si>
    <t>Tercera Parte</t>
  </si>
  <si>
    <r>
      <rPr>
        <b/>
        <sz val="14"/>
        <color theme="1"/>
        <rFont val="Calibri"/>
        <family val="2"/>
        <scheme val="minor"/>
      </rPr>
      <t xml:space="preserve">DESCRIPCIÓN DEL CAPÍTULO: </t>
    </r>
    <r>
      <rPr>
        <b/>
        <sz val="11"/>
        <color rgb="FFFF0000"/>
        <rFont val="Calibri"/>
        <family val="2"/>
        <scheme val="minor"/>
      </rPr>
      <t>Si faltara el título del capítulo</t>
    </r>
  </si>
  <si>
    <r>
      <rPr>
        <b/>
        <sz val="14"/>
        <color theme="1"/>
        <rFont val="Calibri"/>
        <family val="2"/>
        <scheme val="minor"/>
      </rPr>
      <t xml:space="preserve">DESCRIPCIÓN DEL LIBRO: </t>
    </r>
    <r>
      <rPr>
        <b/>
        <sz val="11"/>
        <color rgb="FFFF0000"/>
        <rFont val="Calibri"/>
        <family val="2"/>
        <scheme val="minor"/>
      </rPr>
      <t>Si faltara el título del libro</t>
    </r>
  </si>
  <si>
    <t>AUTORES DEL CAPÍTULO</t>
  </si>
  <si>
    <t>EDITOR DE LIBRO</t>
  </si>
  <si>
    <t>TÍTULO CAPÍTULO</t>
  </si>
  <si>
    <t>TÍTULO LIBRO</t>
  </si>
  <si>
    <t>PÁGINAS</t>
  </si>
  <si>
    <t>NORMAS APA 2016</t>
  </si>
  <si>
    <t>http://normasapa.com/como-citar-referenciar-libros-con-normas-apa/</t>
  </si>
  <si>
    <t>AUXILIARES (NO TOCAR)</t>
  </si>
  <si>
    <t xml:space="preserve">AUTORES DE LA PÁGINA </t>
  </si>
  <si>
    <t>AUTORES DEL VIDEO</t>
  </si>
  <si>
    <t>HOJA PROTEGIDA. &gt;&gt; CONTRASEÑA = admin</t>
  </si>
  <si>
    <r>
      <t>ej: Apellido, A. A. (Fecha). Título de la página. Lugar de publicación: </t>
    </r>
    <r>
      <rPr>
        <i/>
        <sz val="11"/>
        <color rgb="FF777777"/>
        <rFont val="Georgia"/>
        <family val="1"/>
      </rPr>
      <t>Nombre de la página web</t>
    </r>
    <r>
      <rPr>
        <sz val="11"/>
        <color rgb="FF777777"/>
        <rFont val="Georgia"/>
        <family val="1"/>
      </rPr>
      <t>. dirección de donde se extrajo el documento (URL).</t>
    </r>
  </si>
  <si>
    <r>
      <t xml:space="preserve"> Apellido autor, Iniciales nombre autor, (Año), </t>
    </r>
    <r>
      <rPr>
        <b/>
        <i/>
        <sz val="11"/>
        <rFont val="Georgia"/>
        <family val="1"/>
      </rPr>
      <t>Título en cursiva, </t>
    </r>
    <r>
      <rPr>
        <b/>
        <sz val="11"/>
        <rFont val="Georgia"/>
        <family val="1"/>
      </rPr>
      <t>Ciudad y país, Editorial</t>
    </r>
  </si>
  <si>
    <r>
      <t>Apellido, A. A. (Fecha). Título de la página. Lugar de publicación: </t>
    </r>
    <r>
      <rPr>
        <b/>
        <i/>
        <sz val="11"/>
        <rFont val="Georgia"/>
        <family val="1"/>
      </rPr>
      <t>Nombre de la página web</t>
    </r>
    <r>
      <rPr>
        <b/>
        <sz val="11"/>
        <rFont val="Georgia"/>
        <family val="1"/>
      </rPr>
      <t>. dirección de donde se extrajo el documento (URL).</t>
    </r>
  </si>
  <si>
    <r>
      <t>Apellido, A. A., y Apellido, B. B. (Año). Título del capítulo o la entrada. En A. A. Apellido. (Ed.), </t>
    </r>
    <r>
      <rPr>
        <b/>
        <i/>
        <sz val="11"/>
        <rFont val="Droid Serif"/>
      </rPr>
      <t>Título del libro</t>
    </r>
    <r>
      <rPr>
        <b/>
        <sz val="11"/>
        <rFont val="Droid Serif"/>
      </rPr>
      <t> (pp. xx-xx). Ciudad, País: Editorial</t>
    </r>
  </si>
  <si>
    <t>* nota: Se referencia un capítulo de un libro cuando el libro es con editor, es decir, que el libro consta de capítulos escritos por diferentes autores.</t>
  </si>
  <si>
    <t>ej: Apsolon, M. [markapsolon]. (2011, September 9). Real ghost girl caught on Video Tape 14 [Archivo de video]. Recuperado de http://www.youtube.com/watch?v=6nyGCbxD848</t>
  </si>
  <si>
    <t>FORMATO PARA LIBRO:</t>
  </si>
  <si>
    <t>FOTMATO PARA CAPÍTULO:</t>
  </si>
  <si>
    <t>FORMATO PARA YOUTUBE:</t>
  </si>
  <si>
    <t>FORMATO PARA PÁGINA WEB:</t>
  </si>
  <si>
    <t>http://normasapa.com/como-citar-referenciar-paginas-web-con-normas-apa/</t>
  </si>
  <si>
    <t>http://normasapa.com/como-citar-referenciar-videos-de-youtube-o-otra-web-con-normas-apa/</t>
  </si>
  <si>
    <t>http://normasapa.com/como-citar-referenciar-formato-apa-sin-tener-toda-la-informacion-disponible/</t>
  </si>
  <si>
    <t>CUANDO FALTA INFORMACIÓN:</t>
  </si>
  <si>
    <t>ej: Molina, V. (2008). “… es que los estudiantes no leen ni escriben”: El reto de la lectura y la escritura en la Pontificia Universidad Javeriana de Cali. En H. Mondragón (Ed.), Leer, comprender, debatir, escribir. Escritura de artículos científicos por profesores universitarios (pp. 53-62). Cali, Valle del Cauca: Sello Editorial Javeriano.</t>
  </si>
  <si>
    <t>ej: Argosy Medical Animation. (2007-2009). Visible body: Discover human anatomy. New York, EU.: Argosy Publishing. Recuperado de http://www.visiblebody.com</t>
  </si>
  <si>
    <t>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</si>
</sst>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77777"/>
      <name val="Georgia"/>
      <family val="1"/>
    </font>
    <font>
      <i/>
      <sz val="11"/>
      <color rgb="FF777777"/>
      <name val="Georg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77777"/>
      <name val="Droid Serif"/>
    </font>
    <font>
      <i/>
      <sz val="11"/>
      <color rgb="FF777777"/>
      <name val="Droid Serif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Droid Serif"/>
    </font>
    <font>
      <sz val="11"/>
      <name val="Georgia"/>
      <family val="1"/>
    </font>
    <font>
      <b/>
      <sz val="11"/>
      <name val="Georgia"/>
      <family val="1"/>
    </font>
    <font>
      <b/>
      <i/>
      <sz val="11"/>
      <name val="Georgia"/>
      <family val="1"/>
    </font>
    <font>
      <b/>
      <i/>
      <sz val="11"/>
      <name val="Droid Serif"/>
    </font>
    <font>
      <sz val="11"/>
      <color theme="1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B050"/>
      </left>
      <right style="thick">
        <color rgb="FFFF000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2" fillId="0" borderId="0" xfId="0" applyFont="1"/>
    <xf numFmtId="0" fontId="0" fillId="0" borderId="0" xfId="0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4" xfId="0" applyFont="1" applyBorder="1" applyAlignment="1" applyProtection="1">
      <alignment horizontal="center" vertical="center" wrapText="1"/>
    </xf>
    <xf numFmtId="0" fontId="16" fillId="0" borderId="0" xfId="0" applyFont="1" applyAlignment="1" applyProtection="1">
      <alignment horizontal="center" vertical="center"/>
    </xf>
    <xf numFmtId="0" fontId="0" fillId="0" borderId="0" xfId="0" applyProtection="1"/>
    <xf numFmtId="0" fontId="2" fillId="0" borderId="0" xfId="0" applyFont="1" applyProtection="1"/>
    <xf numFmtId="0" fontId="10" fillId="0" borderId="0" xfId="0" applyFont="1" applyProtection="1"/>
    <xf numFmtId="0" fontId="13" fillId="0" borderId="2" xfId="0" applyFont="1" applyBorder="1" applyAlignment="1" applyProtection="1">
      <alignment horizontal="center"/>
    </xf>
    <xf numFmtId="0" fontId="13" fillId="0" borderId="3" xfId="0" applyFont="1" applyBorder="1" applyAlignment="1" applyProtection="1">
      <alignment horizontal="center"/>
    </xf>
    <xf numFmtId="0" fontId="13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9" fillId="0" borderId="0" xfId="0" applyFont="1" applyBorder="1" applyAlignment="1" applyProtection="1">
      <alignment horizontal="left"/>
    </xf>
    <xf numFmtId="0" fontId="15" fillId="0" borderId="2" xfId="0" applyFont="1" applyBorder="1" applyAlignment="1" applyProtection="1">
      <alignment horizontal="center"/>
    </xf>
    <xf numFmtId="0" fontId="15" fillId="0" borderId="3" xfId="0" applyFont="1" applyBorder="1" applyAlignment="1" applyProtection="1">
      <alignment horizontal="center"/>
    </xf>
    <xf numFmtId="0" fontId="15" fillId="0" borderId="4" xfId="0" applyFont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0" fontId="14" fillId="0" borderId="4" xfId="0" applyFont="1" applyBorder="1" applyAlignment="1" applyProtection="1">
      <alignment horizontal="center" vertical="center" wrapText="1"/>
    </xf>
    <xf numFmtId="0" fontId="17" fillId="4" borderId="1" xfId="0" applyFont="1" applyFill="1" applyBorder="1" applyAlignment="1" applyProtection="1">
      <alignment horizontal="center"/>
    </xf>
    <xf numFmtId="0" fontId="17" fillId="4" borderId="2" xfId="0" applyFont="1" applyFill="1" applyBorder="1" applyAlignment="1" applyProtection="1">
      <alignment horizontal="center"/>
    </xf>
    <xf numFmtId="0" fontId="17" fillId="4" borderId="3" xfId="0" applyFont="1" applyFill="1" applyBorder="1" applyAlignment="1" applyProtection="1">
      <alignment horizontal="center"/>
    </xf>
    <xf numFmtId="0" fontId="17" fillId="4" borderId="4" xfId="0" applyFont="1" applyFill="1" applyBorder="1" applyAlignment="1" applyProtection="1">
      <alignment horizontal="center"/>
    </xf>
    <xf numFmtId="49" fontId="18" fillId="4" borderId="2" xfId="0" applyNumberFormat="1" applyFont="1" applyFill="1" applyBorder="1" applyAlignment="1" applyProtection="1">
      <alignment horizontal="center" vertical="center" wrapText="1"/>
    </xf>
    <xf numFmtId="49" fontId="18" fillId="4" borderId="3" xfId="0" applyNumberFormat="1" applyFont="1" applyFill="1" applyBorder="1" applyAlignment="1" applyProtection="1">
      <alignment horizontal="center" vertical="center" wrapText="1"/>
    </xf>
    <xf numFmtId="49" fontId="18" fillId="4" borderId="4" xfId="0" applyNumberFormat="1" applyFont="1" applyFill="1" applyBorder="1" applyAlignment="1" applyProtection="1">
      <alignment horizontal="center" vertical="center" wrapText="1"/>
    </xf>
    <xf numFmtId="0" fontId="17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7" fillId="5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20" fillId="0" borderId="0" xfId="0" applyFont="1" applyProtection="1"/>
    <xf numFmtId="0" fontId="21" fillId="0" borderId="0" xfId="0" applyFont="1" applyProtection="1"/>
    <xf numFmtId="0" fontId="19" fillId="0" borderId="0" xfId="0" applyFont="1" applyBorder="1" applyAlignment="1" applyProtection="1">
      <alignment horizontal="left"/>
    </xf>
    <xf numFmtId="0" fontId="24" fillId="0" borderId="0" xfId="0" applyFont="1" applyProtection="1"/>
    <xf numFmtId="0" fontId="24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9" fillId="0" borderId="0" xfId="1" applyAlignment="1" applyProtection="1">
      <alignment horizontal="center"/>
    </xf>
    <xf numFmtId="0" fontId="9" fillId="0" borderId="10" xfId="1" applyBorder="1" applyAlignment="1" applyProtection="1">
      <alignment horizontal="center"/>
    </xf>
    <xf numFmtId="0" fontId="9" fillId="0" borderId="0" xfId="1" applyAlignment="1" applyProtection="1">
      <alignment horizontal="left" vertical="center"/>
    </xf>
    <xf numFmtId="0" fontId="9" fillId="0" borderId="0" xfId="1" applyAlignment="1" applyProtection="1">
      <alignment horizontal="left"/>
    </xf>
    <xf numFmtId="0" fontId="9" fillId="0" borderId="0" xfId="1" applyAlignment="1" applyProtection="1">
      <alignment vertical="center"/>
    </xf>
    <xf numFmtId="0" fontId="7" fillId="3" borderId="12" xfId="0" applyFont="1" applyFill="1" applyBorder="1" applyAlignment="1" applyProtection="1">
      <alignment horizontal="center" vertical="center" wrapText="1"/>
    </xf>
    <xf numFmtId="0" fontId="1" fillId="3" borderId="12" xfId="0" applyFont="1" applyFill="1" applyBorder="1" applyAlignment="1" applyProtection="1">
      <alignment horizontal="center" vertical="center" wrapText="1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horizontal="center" vertical="center" wrapText="1"/>
    </xf>
    <xf numFmtId="0" fontId="0" fillId="0" borderId="14" xfId="0" applyBorder="1" applyAlignment="1" applyProtection="1">
      <alignment horizontal="center" vertical="center" wrapText="1"/>
    </xf>
    <xf numFmtId="0" fontId="0" fillId="0" borderId="15" xfId="0" applyBorder="1" applyAlignment="1" applyProtection="1">
      <alignment horizontal="center" vertical="center" wrapText="1"/>
    </xf>
    <xf numFmtId="49" fontId="0" fillId="0" borderId="17" xfId="0" applyNumberFormat="1" applyBorder="1" applyAlignment="1" applyProtection="1">
      <alignment horizontal="center" vertical="center" wrapText="1"/>
      <protection locked="0"/>
    </xf>
    <xf numFmtId="49" fontId="0" fillId="0" borderId="17" xfId="0" applyNumberFormat="1" applyFont="1" applyBorder="1" applyAlignment="1" applyProtection="1">
      <alignment horizontal="center" vertical="center" wrapText="1"/>
      <protection locked="0"/>
    </xf>
    <xf numFmtId="49" fontId="0" fillId="0" borderId="16" xfId="0" applyNumberFormat="1" applyBorder="1" applyAlignment="1" applyProtection="1">
      <alignment horizontal="center" vertical="center" wrapText="1"/>
      <protection locked="0"/>
    </xf>
    <xf numFmtId="0" fontId="7" fillId="5" borderId="12" xfId="0" applyFont="1" applyFill="1" applyBorder="1" applyAlignment="1" applyProtection="1">
      <alignment horizontal="center" vertical="center" wrapText="1"/>
    </xf>
    <xf numFmtId="0" fontId="1" fillId="5" borderId="12" xfId="0" applyFont="1" applyFill="1" applyBorder="1" applyAlignment="1" applyProtection="1">
      <alignment horizontal="center" vertical="center" wrapText="1"/>
    </xf>
    <xf numFmtId="0" fontId="0" fillId="0" borderId="17" xfId="0" applyBorder="1" applyAlignment="1" applyProtection="1">
      <alignment horizontal="center" vertical="center" wrapText="1"/>
      <protection locked="0"/>
    </xf>
    <xf numFmtId="49" fontId="0" fillId="0" borderId="18" xfId="0" applyNumberFormat="1" applyBorder="1" applyAlignment="1" applyProtection="1">
      <alignment horizontal="center" vertical="center" wrapText="1"/>
      <protection locked="0"/>
    </xf>
    <xf numFmtId="49" fontId="9" fillId="0" borderId="18" xfId="1" applyNumberFormat="1" applyBorder="1" applyAlignment="1" applyProtection="1">
      <alignment horizontal="center" vertical="center" wrapText="1"/>
      <protection locked="0"/>
    </xf>
    <xf numFmtId="0" fontId="8" fillId="2" borderId="12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wrapText="1"/>
    </xf>
    <xf numFmtId="49" fontId="0" fillId="0" borderId="20" xfId="0" applyNumberFormat="1" applyBorder="1" applyAlignment="1" applyProtection="1">
      <alignment horizontal="center" vertical="center" wrapText="1"/>
      <protection locked="0"/>
    </xf>
    <xf numFmtId="49" fontId="0" fillId="0" borderId="19" xfId="0" applyNumberFormat="1" applyBorder="1" applyAlignment="1" applyProtection="1">
      <alignment horizontal="center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ormasapa.com/como-citar-referenciar-formato-apa-sin-tener-toda-la-informacion-disponible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normasapa.com/como-citar-referenciar-videos-de-youtube-o-otra-web-con-normas-apa/" TargetMode="External"/><Relationship Id="rId1" Type="http://schemas.openxmlformats.org/officeDocument/2006/relationships/hyperlink" Target="http://normasapa.com/como-citar-referenciar-paginas-web-con-normas-apa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ormasapa.com/como-citar-referenciar-libros-con-normas-a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9"/>
  <sheetViews>
    <sheetView showGridLines="0" tabSelected="1" topLeftCell="A2" zoomScale="85" zoomScaleNormal="85" workbookViewId="0">
      <selection sqref="A1:D4"/>
    </sheetView>
  </sheetViews>
  <sheetFormatPr baseColWidth="10" defaultRowHeight="15"/>
  <cols>
    <col min="1" max="1" width="15.7109375" style="13" customWidth="1"/>
    <col min="2" max="2" width="18.7109375" style="13" customWidth="1"/>
    <col min="3" max="4" width="15.7109375" style="13" customWidth="1"/>
    <col min="5" max="11" width="17.140625" style="13" customWidth="1"/>
    <col min="12" max="12" width="18.85546875" style="13" customWidth="1"/>
    <col min="13" max="13" width="49.140625" style="13" customWidth="1"/>
    <col min="14" max="16" width="17.140625" style="13" customWidth="1"/>
    <col min="17" max="17" width="31.5703125" style="13" customWidth="1"/>
    <col min="18" max="21" width="33.28515625" style="13" customWidth="1"/>
    <col min="22" max="22" width="29.5703125" style="13" customWidth="1"/>
    <col min="23" max="26" width="11.42578125" style="13" customWidth="1"/>
    <col min="27" max="16384" width="11.42578125" style="13"/>
  </cols>
  <sheetData>
    <row r="1" spans="1:23">
      <c r="A1" s="12" t="s">
        <v>40</v>
      </c>
      <c r="B1" s="12"/>
      <c r="C1" s="12"/>
      <c r="D1" s="12"/>
      <c r="G1" s="46" t="s">
        <v>52</v>
      </c>
      <c r="H1" s="14"/>
    </row>
    <row r="2" spans="1:23">
      <c r="A2" s="12"/>
      <c r="B2" s="12"/>
      <c r="C2" s="12"/>
      <c r="D2" s="12"/>
      <c r="G2" s="44" t="s">
        <v>47</v>
      </c>
    </row>
    <row r="3" spans="1:23">
      <c r="A3" s="12"/>
      <c r="B3" s="12"/>
      <c r="C3" s="12"/>
      <c r="D3" s="12"/>
      <c r="G3" s="14" t="s">
        <v>46</v>
      </c>
      <c r="O3" s="13" t="s">
        <v>45</v>
      </c>
    </row>
    <row r="4" spans="1:23">
      <c r="A4" s="12"/>
      <c r="B4" s="12"/>
      <c r="C4" s="12"/>
      <c r="D4" s="12"/>
      <c r="G4" s="14"/>
    </row>
    <row r="5" spans="1:23" ht="34.5" customHeight="1">
      <c r="A5" s="49" t="s">
        <v>41</v>
      </c>
      <c r="B5" s="49"/>
      <c r="C5" s="49"/>
      <c r="D5" s="50"/>
      <c r="E5" s="31" t="s">
        <v>15</v>
      </c>
      <c r="F5" s="31"/>
      <c r="G5" s="31"/>
      <c r="H5" s="31"/>
      <c r="I5" s="31"/>
      <c r="J5" s="31"/>
      <c r="K5" s="31"/>
      <c r="L5" s="31"/>
      <c r="M5" s="31"/>
      <c r="O5" s="16" t="s">
        <v>42</v>
      </c>
      <c r="P5" s="17"/>
      <c r="Q5" s="17"/>
      <c r="R5" s="18"/>
    </row>
    <row r="6" spans="1:23" s="19" customFormat="1" ht="84.75" customHeight="1" thickBot="1">
      <c r="E6" s="54" t="s">
        <v>0</v>
      </c>
      <c r="F6" s="54" t="s">
        <v>1</v>
      </c>
      <c r="G6" s="54" t="s">
        <v>2</v>
      </c>
      <c r="H6" s="55" t="s">
        <v>10</v>
      </c>
      <c r="I6" s="54" t="s">
        <v>11</v>
      </c>
      <c r="J6" s="54" t="s">
        <v>4</v>
      </c>
      <c r="K6" s="54" t="s">
        <v>3</v>
      </c>
      <c r="L6" s="56" t="s">
        <v>5</v>
      </c>
      <c r="M6" s="57"/>
      <c r="O6" s="20" t="s">
        <v>9</v>
      </c>
      <c r="P6" s="21" t="s">
        <v>8</v>
      </c>
      <c r="Q6" s="21" t="s">
        <v>7</v>
      </c>
      <c r="R6" s="22" t="s">
        <v>6</v>
      </c>
    </row>
    <row r="7" spans="1:23" s="1" customFormat="1" ht="72.75" customHeight="1" thickTop="1" thickBot="1">
      <c r="E7" s="60" t="s">
        <v>62</v>
      </c>
      <c r="F7" s="60" t="s">
        <v>62</v>
      </c>
      <c r="G7" s="61" t="s">
        <v>62</v>
      </c>
      <c r="H7" s="61" t="s">
        <v>62</v>
      </c>
      <c r="I7" s="60" t="s">
        <v>62</v>
      </c>
      <c r="J7" s="60" t="s">
        <v>62</v>
      </c>
      <c r="K7" s="62" t="s">
        <v>62</v>
      </c>
      <c r="L7" s="58" t="str">
        <f>CONCATENATE(Q7,R7)</f>
        <v>COMPLETAR, (COMPLETAR), "COMPLETAR", COMPLETAR, COMPLETAR, COMPLETAR.</v>
      </c>
      <c r="M7" s="59"/>
      <c r="O7" s="5" t="str">
        <f>IF(NOT(EXACT("",F7)),CONCATENATE("(",F7,")"),"(s.f.)")</f>
        <v>(COMPLETAR)</v>
      </c>
      <c r="P7" s="6" t="str">
        <f>IF(NOT(EXACT("",G7)),CONCATENATE(CHAR(34),G7,CHAR(34)),IF(NOT(EXACT("",H7)),CONCATENATE(CHAR(91),H7,CHAR(93)),CONCATENATE(CHAR(91),"Sin título, por favor describa de qué trata el texto",CHAR(93))))</f>
        <v>"COMPLETAR"</v>
      </c>
      <c r="Q7" s="7" t="str">
        <f>IF(NOT(EXACT("",E7)),  CONCATENATE( E7,", ",O7,", ",P7),CONCATENATE( P7,", ",O7))</f>
        <v>COMPLETAR, (COMPLETAR), "COMPLETAR"</v>
      </c>
      <c r="R7" s="8" t="str">
        <f>IF(AND(NOT(EXACT("",I7)),NOT(EXACT("",J7)),NOT(EXACT("",K7))),CONCATENATE(", ",I7,", ",J7,", ",K7,"."),IF(AND((EXACT("",I7)),NOT(EXACT("",J7)),NOT(EXACT("",K7))),CONCATENATE(", ",J7,", ",K7,"."),IF(AND(NOT(EXACT("",I7)),(EXACT("",J7)),NOT(EXACT("",K7))),CONCATENATE(", ",I7,", ",K7,"."),IF(AND(NOT(EXACT("",I7)),NOT(EXACT("",J7)),(EXACT("",K7))),CONCATENATE(", ",I7,", ",J7,"."),            IF(AND((EXACT("",I7)),(EXACT("",J7)),NOT(EXACT("",K7))),CONCATENATE(", ",K7,"."), IF(AND((EXACT("",I7)),NOT(EXACT("",J7)),(EXACT("",K7))),CONCATENATE(", ",J7,"."), IF(AND(NOT(EXACT("",I7)),(EXACT("",J7)),(EXACT("",K7))),CONCATENATE(", ",I7,"."),".")))))))</f>
        <v>, COMPLETAR, COMPLETAR, COMPLETAR.</v>
      </c>
    </row>
    <row r="8" spans="1:23" ht="15.75" thickTop="1"/>
    <row r="10" spans="1:23">
      <c r="E10" s="46" t="s">
        <v>53</v>
      </c>
    </row>
    <row r="11" spans="1:23" s="1" customFormat="1">
      <c r="E11" s="23" t="s">
        <v>49</v>
      </c>
      <c r="F11" s="23"/>
      <c r="G11" s="23"/>
      <c r="H11" s="23"/>
      <c r="I11" s="23"/>
      <c r="J11" s="23"/>
      <c r="K11" s="23"/>
      <c r="L11" s="23"/>
    </row>
    <row r="12" spans="1:23" s="1" customFormat="1">
      <c r="E12" s="3" t="s">
        <v>60</v>
      </c>
      <c r="F12" s="45"/>
      <c r="G12" s="45"/>
      <c r="H12" s="45"/>
      <c r="I12" s="45"/>
      <c r="J12" s="45"/>
      <c r="K12" s="45"/>
      <c r="L12" s="45"/>
    </row>
    <row r="13" spans="1:23" s="1" customFormat="1">
      <c r="F13" s="23" t="s">
        <v>50</v>
      </c>
      <c r="G13" s="23"/>
      <c r="H13" s="23"/>
      <c r="I13" s="23"/>
      <c r="J13" s="23"/>
      <c r="K13" s="23"/>
      <c r="L13" s="23"/>
      <c r="M13" s="23"/>
    </row>
    <row r="14" spans="1:23" s="1" customFormat="1">
      <c r="S14" s="15" t="s">
        <v>17</v>
      </c>
    </row>
    <row r="15" spans="1:23" ht="34.5" customHeight="1">
      <c r="A15" s="32" t="s">
        <v>28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4"/>
      <c r="O15" s="24" t="s">
        <v>42</v>
      </c>
      <c r="P15" s="25"/>
      <c r="Q15" s="25"/>
      <c r="R15" s="25"/>
      <c r="S15" s="25"/>
      <c r="T15" s="25"/>
      <c r="U15" s="25"/>
      <c r="V15" s="26"/>
      <c r="W15" s="15"/>
    </row>
    <row r="16" spans="1:23" s="19" customFormat="1" ht="84.75" customHeight="1" thickBot="1">
      <c r="A16" s="63" t="s">
        <v>35</v>
      </c>
      <c r="B16" s="63" t="s">
        <v>1</v>
      </c>
      <c r="C16" s="63" t="s">
        <v>30</v>
      </c>
      <c r="D16" s="64" t="s">
        <v>33</v>
      </c>
      <c r="E16" s="63" t="s">
        <v>31</v>
      </c>
      <c r="F16" s="63" t="s">
        <v>2</v>
      </c>
      <c r="G16" s="64" t="s">
        <v>34</v>
      </c>
      <c r="H16" s="63" t="s">
        <v>29</v>
      </c>
      <c r="I16" s="63" t="s">
        <v>11</v>
      </c>
      <c r="J16" s="63" t="s">
        <v>4</v>
      </c>
      <c r="K16" s="63" t="s">
        <v>3</v>
      </c>
      <c r="L16" s="56" t="s">
        <v>5</v>
      </c>
      <c r="M16" s="57"/>
      <c r="O16" s="20" t="s">
        <v>9</v>
      </c>
      <c r="P16" s="21" t="s">
        <v>37</v>
      </c>
      <c r="Q16" s="21" t="s">
        <v>7</v>
      </c>
      <c r="R16" s="21" t="s">
        <v>36</v>
      </c>
      <c r="S16" s="21" t="s">
        <v>38</v>
      </c>
      <c r="T16" s="21" t="s">
        <v>39</v>
      </c>
      <c r="U16" s="21" t="s">
        <v>6</v>
      </c>
      <c r="V16" s="22" t="s">
        <v>32</v>
      </c>
    </row>
    <row r="17" spans="1:23" s="1" customFormat="1" ht="71.25" customHeight="1" thickTop="1" thickBot="1">
      <c r="A17" s="60" t="s">
        <v>62</v>
      </c>
      <c r="B17" s="60" t="s">
        <v>62</v>
      </c>
      <c r="C17" s="61" t="s">
        <v>62</v>
      </c>
      <c r="D17" s="61" t="s">
        <v>62</v>
      </c>
      <c r="E17" s="60" t="s">
        <v>62</v>
      </c>
      <c r="F17" s="60" t="s">
        <v>62</v>
      </c>
      <c r="G17" s="65" t="s">
        <v>62</v>
      </c>
      <c r="H17" s="60" t="s">
        <v>62</v>
      </c>
      <c r="I17" s="60" t="s">
        <v>62</v>
      </c>
      <c r="J17" s="60" t="s">
        <v>62</v>
      </c>
      <c r="K17" s="66" t="s">
        <v>62</v>
      </c>
      <c r="L17" s="58" t="str">
        <f>CONCATENATE(Q17,U17," ",V17)</f>
        <v>COMPLETAR, (COMPLETAR). COMPLETAR. En COMPLETAR. (Ed.), "COMPLETAR" (pp. COMPLETAR). COMPLETAR, COMPLETAR: COMPLETAR.</v>
      </c>
      <c r="M17" s="59"/>
      <c r="O17" s="5" t="str">
        <f>IF(NOT(EXACT("",B17)),CONCATENATE("(",B17,")"),"(s.f.)")</f>
        <v>(COMPLETAR)</v>
      </c>
      <c r="P17" s="6" t="str">
        <f>IF(NOT(EXACT("",C17)),CONCATENATE(C17),IF(NOT(EXACT("",D17)),CONCATENATE(CHAR(91),D17,CHAR(93)),CONCATENATE(CHAR(91),"Sin título, por favor describa de qué trata el texto",CHAR(93))))</f>
        <v>COMPLETAR</v>
      </c>
      <c r="Q17" s="7" t="str">
        <f>IF(NOT(EXACT("",A17)),  CONCATENATE( A17,", ",O17,". ",P17),CONCATENATE( P17,", ",O17))</f>
        <v>COMPLETAR, (COMPLETAR). COMPLETAR</v>
      </c>
      <c r="R17" s="7" t="str">
        <f>IF(NOT(EXACT("",E17)),CONCATENATE("En ",E17,". (Ed.)"),"")</f>
        <v>En COMPLETAR. (Ed.)</v>
      </c>
      <c r="S17" s="6" t="str">
        <f>IF(NOT(EXACT("",F17)),CONCATENATE(CHAR(34),F17,CHAR(34)),IF(NOT(EXACT("",G17)),CONCATENATE(CHAR(91),G17,CHAR(93)),CONCATENATE(CHAR(91),"Sin título, por favor describa de qué trata el texto",CHAR(93))))</f>
        <v>"COMPLETAR"</v>
      </c>
      <c r="T17" s="7" t="str">
        <f>IF(NOT(EXACT("",H17)),CONCATENATE("(pp. ",H17,")"),"")</f>
        <v>(pp. COMPLETAR)</v>
      </c>
      <c r="U17" s="7" t="str">
        <f>IF(AND(NOT(EXACT("",R17)),NOT(EXACT("",S17)),NOT(EXACT("",T17))),CONCATENATE(". ",R17,", ",S17," ",T17,"."),IF(AND((EXACT("",R17)),NOT(EXACT("",S17)),NOT(EXACT("",T17))),CONCATENATE(". ",S17," ",T17,"."),IF(AND(NOT(EXACT("",R17)),(EXACT("",S17)),NOT(EXACT("",T17))),CONCATENATE(". ",R17," ",T17,"."),IF(AND(NOT(EXACT("",R17)),NOT(EXACT("",S17)),(EXACT("",T17))),CONCATENATE(". ",R17,", ",S17,"."),            IF(AND((EXACT("",R17)),(EXACT("",S17)),NOT(EXACT("",T17))),CONCATENATE(". ",T17,"."), IF(AND((EXACT("",R17)),NOT(EXACT("",S17)),(EXACT("",T17))),CONCATENATE(". ",S17,"."), IF(AND(NOT(EXACT("",R17)),(EXACT("",S17)),(EXACT("",T17))),CONCATENATE(". ",R17,"."),".")))))))</f>
        <v>. En COMPLETAR. (Ed.), "COMPLETAR" (pp. COMPLETAR).</v>
      </c>
      <c r="V17" s="8" t="str">
        <f>IF(AND(NOT(EXACT("",I17)),NOT(EXACT("",J17)),NOT(EXACT("",K17))),CONCATENATE(,I17,", ",J17,": ",K17,"."),IF(AND((EXACT("",I17)),NOT(EXACT("",J17)),NOT(EXACT("",K17))),CONCATENATE(,J17,": ",K17,"."),IF(AND(NOT(EXACT("",I17)),(EXACT("",J17)),NOT(EXACT("",K17))),CONCATENATE(,I17,": ",K17,"."),IF(AND(NOT(EXACT("",I17)),NOT(EXACT("",J17)),(EXACT("",K17))),CONCATENATE(,I17,", ",J17,"."),            IF(AND((EXACT("",I17)),(EXACT("",J17)),NOT(EXACT("",K17))),CONCATENATE(,K17,"."), IF(AND((EXACT("",I17)),NOT(EXACT("",J17)),(EXACT("",K17))),CONCATENATE(,J17,"."), IF(AND(NOT(EXACT("",I17)),(EXACT("",J17)),(EXACT("",K17))),CONCATENATE(,I17,"."),"")))))))</f>
        <v>COMPLETAR, COMPLETAR: COMPLETAR.</v>
      </c>
      <c r="W17" s="2"/>
    </row>
    <row r="18" spans="1:23" s="1" customFormat="1" ht="15.75" thickTop="1"/>
    <row r="19" spans="1:23" s="1" customFormat="1">
      <c r="G19" s="47" t="s">
        <v>55</v>
      </c>
    </row>
    <row r="20" spans="1:23" s="1" customFormat="1">
      <c r="G20" s="44" t="s">
        <v>48</v>
      </c>
    </row>
    <row r="21" spans="1:23" s="1" customFormat="1">
      <c r="A21" s="51" t="s">
        <v>56</v>
      </c>
      <c r="B21" s="51"/>
      <c r="C21" s="51"/>
      <c r="D21" s="51"/>
      <c r="E21" s="51"/>
      <c r="G21" s="3" t="s">
        <v>61</v>
      </c>
    </row>
    <row r="22" spans="1:23" s="1" customFormat="1"/>
    <row r="23" spans="1:23" s="1" customFormat="1" ht="29.25" customHeight="1">
      <c r="E23" s="35" t="s">
        <v>27</v>
      </c>
      <c r="F23" s="36"/>
      <c r="G23" s="36"/>
      <c r="H23" s="36"/>
      <c r="I23" s="36"/>
      <c r="J23" s="36"/>
      <c r="K23" s="36"/>
      <c r="L23" s="36"/>
      <c r="M23" s="37"/>
      <c r="O23" s="9" t="s">
        <v>42</v>
      </c>
      <c r="P23" s="10"/>
      <c r="Q23" s="10"/>
      <c r="R23" s="11"/>
    </row>
    <row r="24" spans="1:23" s="1" customFormat="1" ht="88.5" customHeight="1" thickBot="1">
      <c r="E24" s="63" t="s">
        <v>43</v>
      </c>
      <c r="F24" s="63" t="s">
        <v>14</v>
      </c>
      <c r="G24" s="63" t="s">
        <v>13</v>
      </c>
      <c r="H24" s="64" t="s">
        <v>10</v>
      </c>
      <c r="I24" s="63" t="s">
        <v>11</v>
      </c>
      <c r="J24" s="63" t="s">
        <v>4</v>
      </c>
      <c r="K24" s="63" t="s">
        <v>16</v>
      </c>
      <c r="L24" s="63" t="s">
        <v>12</v>
      </c>
      <c r="M24" s="68" t="s">
        <v>5</v>
      </c>
      <c r="N24" s="19"/>
      <c r="O24" s="20" t="s">
        <v>9</v>
      </c>
      <c r="P24" s="21" t="s">
        <v>8</v>
      </c>
      <c r="Q24" s="21" t="s">
        <v>7</v>
      </c>
      <c r="R24" s="22" t="s">
        <v>6</v>
      </c>
      <c r="S24" s="19"/>
      <c r="T24" s="19"/>
      <c r="U24" s="19"/>
    </row>
    <row r="25" spans="1:23" s="1" customFormat="1" ht="94.5" customHeight="1" thickTop="1" thickBot="1">
      <c r="E25" s="60" t="s">
        <v>62</v>
      </c>
      <c r="F25" s="60" t="s">
        <v>62</v>
      </c>
      <c r="G25" s="61" t="s">
        <v>62</v>
      </c>
      <c r="H25" s="61" t="s">
        <v>62</v>
      </c>
      <c r="I25" s="61" t="s">
        <v>62</v>
      </c>
      <c r="J25" s="60" t="s">
        <v>62</v>
      </c>
      <c r="K25" s="60" t="s">
        <v>62</v>
      </c>
      <c r="L25" s="67" t="s">
        <v>62</v>
      </c>
      <c r="M25" s="69" t="str">
        <f>CONCATENATE(Q25,R25,". Recuperado de ",L25,".")</f>
        <v>COMPLETAR, (COMPLETAR), COMPLETAR, COMPLETAR, COMPLETAR: "COMPLETAR". Recuperado de COMPLETAR.</v>
      </c>
      <c r="N25" s="4"/>
      <c r="O25" s="5" t="str">
        <f>IF(NOT(EXACT("",F25)),CONCATENATE("(",F25,")"),"(s.f.)")</f>
        <v>(COMPLETAR)</v>
      </c>
      <c r="P25" s="6" t="str">
        <f>IF(NOT(EXACT("",G25)),CONCATENATE(G25),IF(NOT(EXACT("",H25)),CONCATENATE(CHAR(91),H25,CHAR(93)),CONCATENATE(CHAR(91),"Sin título, por favor describa de qué trata el texto",CHAR(93))))</f>
        <v>COMPLETAR</v>
      </c>
      <c r="Q25" s="7" t="str">
        <f>IF(NOT(EXACT("",E25)),  CONCATENATE( E25,", ",O25,", ",P25),CONCATENATE( P25,", ",O25))</f>
        <v>COMPLETAR, (COMPLETAR), COMPLETAR</v>
      </c>
      <c r="R25" s="8" t="str">
        <f>IF(AND(NOT(EXACT("",I25)),NOT(EXACT("",J25)),NOT(EXACT("",K25))),CONCATENATE(", ",I25,", ",J25,": ",CHAR(34),K25,CHAR(34)),IF(AND((EXACT("",I25)),NOT(EXACT("",J25)),NOT(EXACT("",K25))),CONCATENATE(", ",J25,": ",CHAR(34),K25,CHAR(34)),IF(AND(NOT(EXACT("",I25)),(EXACT("",J25)),NOT(EXACT("",K25))),CONCATENATE(", ",I25,": ",CHAR(34),K25,CHAR(34)),IF(AND(NOT(EXACT("",I25)),NOT(EXACT("",J25)),(EXACT("",K25))),CONCATENATE(", ",I25,", ",J25),            IF(AND((EXACT("",I25)),(EXACT("",J25)),NOT(EXACT("",K25))),CONCATENATE(": ",CHAR(34),K25,CHAR(34)), IF(AND((EXACT("",I25)),NOT(EXACT("",J25)),(EXACT("",K25))),CONCATENATE(", ",J25), IF(AND(NOT(EXACT("",I25)),(EXACT("",J25)),(EXACT("",K25))),CONCATENATE(", ",I25),"")))))))</f>
        <v>, COMPLETAR, COMPLETAR: "COMPLETAR"</v>
      </c>
    </row>
    <row r="26" spans="1:23" s="1" customFormat="1" ht="15.75" thickTop="1"/>
    <row r="27" spans="1:23" s="1" customFormat="1"/>
    <row r="28" spans="1:23" s="1" customFormat="1">
      <c r="B28" s="53"/>
      <c r="C28" s="53"/>
      <c r="D28" s="53"/>
      <c r="E28" s="43" t="s">
        <v>54</v>
      </c>
      <c r="F28" s="53"/>
    </row>
    <row r="29" spans="1:23" s="1" customFormat="1">
      <c r="E29" s="44" t="s">
        <v>19</v>
      </c>
    </row>
    <row r="30" spans="1:23" s="1" customFormat="1">
      <c r="E30" s="14" t="s">
        <v>51</v>
      </c>
    </row>
    <row r="31" spans="1:23" s="1" customFormat="1"/>
    <row r="32" spans="1:23" s="1" customFormat="1">
      <c r="A32" s="51" t="s">
        <v>57</v>
      </c>
      <c r="B32" s="51"/>
      <c r="C32" s="51"/>
      <c r="D32" s="51"/>
      <c r="E32" s="51"/>
      <c r="F32" s="51"/>
    </row>
    <row r="33" spans="1:21" s="1" customFormat="1" ht="28.5" customHeight="1">
      <c r="E33" s="14"/>
    </row>
    <row r="34" spans="1:21" s="1" customFormat="1" ht="54.75" customHeight="1">
      <c r="D34" s="38" t="s">
        <v>18</v>
      </c>
      <c r="E34" s="39"/>
      <c r="F34" s="39"/>
      <c r="G34" s="39"/>
      <c r="H34" s="39"/>
      <c r="I34" s="39"/>
      <c r="J34" s="39"/>
      <c r="K34" s="39"/>
      <c r="L34" s="39"/>
      <c r="M34" s="39"/>
      <c r="O34" s="28" t="s">
        <v>42</v>
      </c>
      <c r="P34" s="29"/>
      <c r="Q34" s="29"/>
      <c r="R34" s="29"/>
      <c r="S34" s="29"/>
      <c r="T34" s="30"/>
    </row>
    <row r="35" spans="1:21" s="1" customFormat="1" ht="88.5" customHeight="1" thickBot="1">
      <c r="D35" s="40" t="s">
        <v>44</v>
      </c>
      <c r="E35" s="42" t="s">
        <v>21</v>
      </c>
      <c r="F35" s="40" t="s">
        <v>14</v>
      </c>
      <c r="G35" s="40" t="s">
        <v>20</v>
      </c>
      <c r="H35" s="41" t="s">
        <v>10</v>
      </c>
      <c r="I35" s="63" t="s">
        <v>26</v>
      </c>
      <c r="J35" s="63" t="s">
        <v>25</v>
      </c>
      <c r="K35" s="63" t="s">
        <v>24</v>
      </c>
      <c r="L35" s="40" t="s">
        <v>12</v>
      </c>
      <c r="M35" s="27" t="s">
        <v>5</v>
      </c>
      <c r="O35" s="20" t="s">
        <v>22</v>
      </c>
      <c r="P35" s="21" t="s">
        <v>9</v>
      </c>
      <c r="Q35" s="21" t="s">
        <v>8</v>
      </c>
      <c r="R35" s="4" t="s">
        <v>23</v>
      </c>
      <c r="S35" s="21" t="s">
        <v>7</v>
      </c>
      <c r="T35" s="22" t="s">
        <v>6</v>
      </c>
      <c r="U35" s="19"/>
    </row>
    <row r="36" spans="1:21" s="1" customFormat="1" ht="83.25" customHeight="1" thickTop="1" thickBot="1">
      <c r="D36" s="60" t="s">
        <v>62</v>
      </c>
      <c r="E36" s="60" t="s">
        <v>62</v>
      </c>
      <c r="F36" s="60" t="s">
        <v>62</v>
      </c>
      <c r="G36" s="60" t="s">
        <v>62</v>
      </c>
      <c r="H36" s="66" t="s">
        <v>62</v>
      </c>
      <c r="I36" s="71" t="s">
        <v>62</v>
      </c>
      <c r="J36" s="71" t="s">
        <v>62</v>
      </c>
      <c r="K36" s="71" t="s">
        <v>62</v>
      </c>
      <c r="L36" s="70" t="s">
        <v>62</v>
      </c>
      <c r="M36" s="69" t="str">
        <f>CONCATENATE(S36,T36,". Recuperado de ",L36,".")</f>
        <v>COMPLETAR [COMPLETAR]. (COMPLETAR). COMPLETAR [Archivo de video], COMPLETAR, COMPLETAR: "COMPLETAR". Recuperado de COMPLETAR.</v>
      </c>
      <c r="O36" s="5" t="str">
        <f>IF(OR(NOT(EXACT("",D36)),NOT(EXACT("",E36))),IF(NOT(EXACT("",D36)),CONCATENATE(D36," [",E36,"]"),CONCATENATE("[",E36,"]")),"")</f>
        <v>COMPLETAR [COMPLETAR]</v>
      </c>
      <c r="P36" s="7" t="str">
        <f>IF(NOT(EXACT("",F36)),CONCATENATE("(",F36,")"),"(s.f.)")</f>
        <v>(COMPLETAR)</v>
      </c>
      <c r="Q36" s="6" t="str">
        <f>IF(NOT(EXACT("",G36)),CONCATENATE(G36),IF(NOT(EXACT("",H36)),CONCATENATE(CHAR(91),H36,CHAR(93)),CONCATENATE(CHAR(91),"Sin título, por favor describa de qué trata el texto",CHAR(93))))</f>
        <v>COMPLETAR</v>
      </c>
      <c r="R36" s="7" t="str">
        <f>CONCATENATE(Q36," [Archivo de video]")</f>
        <v>COMPLETAR [Archivo de video]</v>
      </c>
      <c r="S36" s="7" t="str">
        <f>IF(NOT(EXACT("",O36)),  CONCATENATE( O36,". ",P36,". ",R36),CONCATENATE( R36,". ",P36))</f>
        <v>COMPLETAR [COMPLETAR]. (COMPLETAR). COMPLETAR [Archivo de video]</v>
      </c>
      <c r="T36" s="8" t="str">
        <f>IF(AND(NOT(EXACT("",I36)),NOT(EXACT("",J36)),NOT(EXACT("",K36))),CONCATENATE(", ",I36,", ",J36,": ",CHAR(34),K36,CHAR(34)),IF(AND((EXACT("",I36)),NOT(EXACT("",J36)),NOT(EXACT("",K36))),CONCATENATE(", ",J36,": ",CHAR(34),K36,CHAR(34)),IF(AND(NOT(EXACT("",I36)),(EXACT("",J36)),NOT(EXACT("",K36))),CONCATENATE(", ",I36,": ",CHAR(34),K36,CHAR(34)),IF(AND(NOT(EXACT("",I36)),NOT(EXACT("",J36)),(EXACT("",K36))),CONCATENATE(", ",I36,", ",J36),            IF(AND((EXACT("",I36)),(EXACT("",J36)),NOT(EXACT("",K36))),CONCATENATE(": ",CHAR(34),K36,CHAR(34)), IF(AND((EXACT("",I36)),NOT(EXACT("",J36)),(EXACT("",K36))),CONCATENATE(", ",J36), IF(AND(NOT(EXACT("",I36)),(EXACT("",J36)),(EXACT("",K36))),CONCATENATE(", ",I36),"")))))))</f>
        <v>, COMPLETAR, COMPLETAR: "COMPLETAR"</v>
      </c>
    </row>
    <row r="37" spans="1:21" s="1" customFormat="1" ht="15.75" thickTop="1"/>
    <row r="38" spans="1:21" s="1" customFormat="1">
      <c r="A38" s="48" t="s">
        <v>59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21" s="1" customFormat="1">
      <c r="A39" s="52" t="s">
        <v>58</v>
      </c>
      <c r="B39" s="52"/>
      <c r="C39" s="52"/>
      <c r="D39" s="52"/>
      <c r="E39" s="52"/>
      <c r="F39" s="52"/>
      <c r="G39" s="48"/>
      <c r="H39" s="48"/>
      <c r="I39" s="48"/>
      <c r="J39" s="48"/>
      <c r="K39" s="48"/>
    </row>
    <row r="40" spans="1:21" s="1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21" s="1" customForma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21" s="1" customForma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2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2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2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2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2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2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</sheetData>
  <sheetProtection algorithmName="SHA-512" hashValue="6d+w8Gj5aSqf2UwiuHVjUD6xEMzLnm4Kq4Rru908t0rjtOM7WrfeeThe2ZfnCUcwMnS8O0spuDFwyTYxUh9+sQ==" saltValue="zD7qXczaraosEoLjwnWtPw==" spinCount="100000" sheet="1" objects="1" scenarios="1"/>
  <mergeCells count="19">
    <mergeCell ref="A39:F39"/>
    <mergeCell ref="A32:F32"/>
    <mergeCell ref="A1:D4"/>
    <mergeCell ref="L6:M6"/>
    <mergeCell ref="L7:M7"/>
    <mergeCell ref="A5:D5"/>
    <mergeCell ref="O5:R5"/>
    <mergeCell ref="O15:V15"/>
    <mergeCell ref="O23:R23"/>
    <mergeCell ref="O34:T34"/>
    <mergeCell ref="F13:M13"/>
    <mergeCell ref="E11:L11"/>
    <mergeCell ref="L16:M16"/>
    <mergeCell ref="L17:M17"/>
    <mergeCell ref="A21:E21"/>
    <mergeCell ref="E5:M5"/>
    <mergeCell ref="E23:M23"/>
    <mergeCell ref="A15:M15"/>
    <mergeCell ref="D34:M34"/>
  </mergeCells>
  <hyperlinks>
    <hyperlink ref="A21" r:id="rId1"/>
    <hyperlink ref="A32" r:id="rId2"/>
    <hyperlink ref="A39" r:id="rId3"/>
    <hyperlink ref="A5" r:id="rId4"/>
  </hyperlinks>
  <pageMargins left="0.7" right="0.7" top="0.75" bottom="0.75" header="0.3" footer="0.3"/>
  <pageSetup orientation="portrait" r:id="rId5"/>
  <cellWatches>
    <cellWatch r="U17"/>
    <cellWatch r="V17"/>
    <cellWatch r="L17"/>
  </cellWatches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2018-10-20T13:41:17Z</dcterms:created>
  <dcterms:modified xsi:type="dcterms:W3CDTF">2018-10-22T03:32:37Z</dcterms:modified>
</cp:coreProperties>
</file>