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ym\Documents\UNIVERSIDAD-ETSIT\Cursos\3\CELT\ENTREGA 1\"/>
    </mc:Choice>
  </mc:AlternateContent>
  <bookViews>
    <workbookView xWindow="0" yWindow="0" windowWidth="19200" windowHeight="790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" i="1" l="1"/>
  <c r="G53" i="1"/>
  <c r="G54" i="1"/>
  <c r="G55" i="1"/>
  <c r="G56" i="1"/>
  <c r="G57" i="1"/>
  <c r="G58" i="1"/>
  <c r="G59" i="1"/>
  <c r="G60" i="1"/>
  <c r="G61" i="1"/>
  <c r="G62" i="1"/>
  <c r="G51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36" i="1"/>
  <c r="E62" i="1"/>
  <c r="F62" i="1" s="1"/>
  <c r="E61" i="1"/>
  <c r="F61" i="1" s="1"/>
  <c r="F60" i="1"/>
  <c r="E60" i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F52" i="1"/>
  <c r="E52" i="1"/>
  <c r="E51" i="1"/>
  <c r="F51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F37" i="1"/>
  <c r="F36" i="1"/>
  <c r="F5" i="1"/>
  <c r="F4" i="1"/>
  <c r="H20" i="1" l="1"/>
  <c r="H19" i="1"/>
  <c r="E17" i="1" l="1"/>
  <c r="F17" i="1" s="1"/>
  <c r="H17" i="1"/>
  <c r="E19" i="1"/>
  <c r="F19" i="1" s="1"/>
  <c r="E20" i="1"/>
  <c r="F20" i="1" s="1"/>
  <c r="E21" i="1"/>
  <c r="F21" i="1" s="1"/>
  <c r="H21" i="1"/>
  <c r="E22" i="1"/>
  <c r="F22" i="1" s="1"/>
  <c r="H22" i="1"/>
  <c r="E23" i="1"/>
  <c r="F23" i="1" s="1"/>
  <c r="H23" i="1"/>
  <c r="E24" i="1"/>
  <c r="F24" i="1" s="1"/>
  <c r="H24" i="1"/>
  <c r="E25" i="1"/>
  <c r="F25" i="1"/>
  <c r="H25" i="1"/>
  <c r="E26" i="1"/>
  <c r="F26" i="1" s="1"/>
  <c r="H26" i="1"/>
  <c r="H6" i="1"/>
  <c r="E6" i="1"/>
  <c r="F6" i="1" s="1"/>
  <c r="H7" i="1"/>
  <c r="E7" i="1"/>
  <c r="F7" i="1" s="1"/>
  <c r="H8" i="1"/>
  <c r="E8" i="1"/>
  <c r="F8" i="1" s="1"/>
  <c r="H9" i="1"/>
  <c r="E9" i="1"/>
  <c r="F9" i="1" s="1"/>
  <c r="H10" i="1"/>
  <c r="E10" i="1"/>
  <c r="F10" i="1" s="1"/>
  <c r="H11" i="1"/>
  <c r="E11" i="1"/>
  <c r="F11" i="1" s="1"/>
  <c r="H12" i="1"/>
  <c r="E12" i="1"/>
  <c r="F12" i="1" s="1"/>
  <c r="H13" i="1"/>
  <c r="E13" i="1"/>
  <c r="F13" i="1" s="1"/>
  <c r="H14" i="1"/>
  <c r="E14" i="1"/>
  <c r="F14" i="1" s="1"/>
  <c r="H15" i="1"/>
  <c r="E15" i="1"/>
  <c r="F15" i="1" s="1"/>
  <c r="H16" i="1"/>
  <c r="E16" i="1"/>
  <c r="F16" i="1" s="1"/>
  <c r="H27" i="1" l="1"/>
  <c r="H28" i="1"/>
  <c r="H29" i="1"/>
  <c r="H30" i="1"/>
  <c r="E30" i="1"/>
  <c r="F30" i="1" s="1"/>
  <c r="E29" i="1"/>
  <c r="F29" i="1" s="1"/>
  <c r="E28" i="1"/>
  <c r="F28" i="1" s="1"/>
  <c r="E27" i="1"/>
  <c r="F27" i="1" s="1"/>
</calcChain>
</file>

<file path=xl/sharedStrings.xml><?xml version="1.0" encoding="utf-8"?>
<sst xmlns="http://schemas.openxmlformats.org/spreadsheetml/2006/main" count="28" uniqueCount="7">
  <si>
    <t>frecuencia (Hz)</t>
  </si>
  <si>
    <t>entrada(Vpp )</t>
  </si>
  <si>
    <t>salida(Vpp)</t>
  </si>
  <si>
    <t>ganancia</t>
  </si>
  <si>
    <t>ganancia(dB)</t>
  </si>
  <si>
    <t>fase (º)</t>
  </si>
  <si>
    <t>Variación T(s)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</si>
</sst>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0" borderId="0" xfId="0" applyBorder="1"/>
    <xf numFmtId="11" fontId="0" fillId="0" borderId="0" xfId="0" applyNumberFormat="1" applyBorder="1"/>
    <xf numFmtId="2" fontId="0" fillId="0" borderId="0" xfId="0" applyNumberFormat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62"/>
  <sheetViews>
    <sheetView tabSelected="1" topLeftCell="A13" workbookViewId="0">
      <selection activeCell="J50" sqref="J50"/>
    </sheetView>
  </sheetViews>
  <sheetFormatPr baseColWidth="10" defaultRowHeight="14.5" x14ac:dyDescent="0.35"/>
  <cols>
    <col min="2" max="2" width="15.36328125" customWidth="1"/>
    <col min="3" max="3" width="12.6328125" customWidth="1"/>
    <col min="4" max="4" width="12.90625" customWidth="1"/>
    <col min="5" max="5" width="10" customWidth="1"/>
    <col min="6" max="6" width="13.453125" customWidth="1"/>
    <col min="7" max="7" width="13" customWidth="1"/>
    <col min="8" max="8" width="11.1796875" bestFit="1" customWidth="1"/>
    <col min="10" max="10" width="11.7265625" customWidth="1"/>
    <col min="12" max="12" width="11.1796875" customWidth="1"/>
  </cols>
  <sheetData>
    <row r="3" spans="2:8" x14ac:dyDescent="0.35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6</v>
      </c>
      <c r="H3" s="5" t="s">
        <v>5</v>
      </c>
    </row>
    <row r="4" spans="2:8" x14ac:dyDescent="0.35">
      <c r="B4" s="1">
        <v>10</v>
      </c>
      <c r="C4" s="1">
        <v>5</v>
      </c>
      <c r="D4" s="1">
        <v>0.04</v>
      </c>
      <c r="E4" s="1">
        <v>8.0000000000000002E-3</v>
      </c>
      <c r="F4" s="1">
        <f t="shared" ref="F4:F5" si="0">20*LOG10(E4)</f>
        <v>-41.938200260161125</v>
      </c>
      <c r="G4" s="1"/>
      <c r="H4" s="1"/>
    </row>
    <row r="5" spans="2:8" x14ac:dyDescent="0.35">
      <c r="B5" s="1">
        <v>25</v>
      </c>
      <c r="C5" s="1">
        <v>5</v>
      </c>
      <c r="D5" s="1">
        <v>0.09</v>
      </c>
      <c r="E5" s="1">
        <v>1.7999999999999999E-2</v>
      </c>
      <c r="F5" s="1">
        <f t="shared" si="0"/>
        <v>-34.894549897933878</v>
      </c>
      <c r="G5" s="1"/>
      <c r="H5" s="1"/>
    </row>
    <row r="6" spans="2:8" x14ac:dyDescent="0.35">
      <c r="B6" s="1">
        <v>40</v>
      </c>
      <c r="C6" s="1">
        <v>1</v>
      </c>
      <c r="D6" s="1">
        <v>0.13</v>
      </c>
      <c r="E6" s="1">
        <f t="shared" ref="E6:E16" si="1">D6</f>
        <v>0.13</v>
      </c>
      <c r="F6" s="1">
        <f t="shared" ref="F6:F17" si="2">20*LOG10(E6)</f>
        <v>-17.721132953863265</v>
      </c>
      <c r="G6" s="2">
        <v>7.0000000000000001E-3</v>
      </c>
      <c r="H6" s="4">
        <f t="shared" ref="H6:H17" si="3">G6*B6*360</f>
        <v>100.80000000000001</v>
      </c>
    </row>
    <row r="7" spans="2:8" x14ac:dyDescent="0.35">
      <c r="B7" s="1">
        <v>50</v>
      </c>
      <c r="C7" s="1">
        <v>1</v>
      </c>
      <c r="D7" s="1">
        <v>0.16</v>
      </c>
      <c r="E7" s="1">
        <f t="shared" si="1"/>
        <v>0.16</v>
      </c>
      <c r="F7" s="1">
        <f t="shared" si="2"/>
        <v>-15.917600346881503</v>
      </c>
      <c r="G7" s="2">
        <v>5.1999999999999998E-3</v>
      </c>
      <c r="H7" s="4">
        <f t="shared" si="3"/>
        <v>93.600000000000009</v>
      </c>
    </row>
    <row r="8" spans="2:8" x14ac:dyDescent="0.35">
      <c r="B8" s="1">
        <v>60</v>
      </c>
      <c r="C8" s="1">
        <v>1</v>
      </c>
      <c r="D8" s="1">
        <v>0.2</v>
      </c>
      <c r="E8" s="1">
        <f t="shared" si="1"/>
        <v>0.2</v>
      </c>
      <c r="F8" s="1">
        <f t="shared" si="2"/>
        <v>-13.979400086720375</v>
      </c>
      <c r="G8" s="2">
        <v>5.0000000000000001E-3</v>
      </c>
      <c r="H8" s="4">
        <f t="shared" si="3"/>
        <v>108</v>
      </c>
    </row>
    <row r="9" spans="2:8" x14ac:dyDescent="0.35">
      <c r="B9" s="1">
        <v>75</v>
      </c>
      <c r="C9" s="1">
        <v>1</v>
      </c>
      <c r="D9" s="1">
        <v>0.25</v>
      </c>
      <c r="E9" s="1">
        <f t="shared" si="1"/>
        <v>0.25</v>
      </c>
      <c r="F9" s="1">
        <f t="shared" si="2"/>
        <v>-12.041199826559248</v>
      </c>
      <c r="G9" s="2">
        <v>3.7000000000000002E-3</v>
      </c>
      <c r="H9" s="4">
        <f t="shared" si="3"/>
        <v>99.9</v>
      </c>
    </row>
    <row r="10" spans="2:8" x14ac:dyDescent="0.35">
      <c r="B10" s="1">
        <v>80</v>
      </c>
      <c r="C10" s="1">
        <v>1</v>
      </c>
      <c r="D10" s="1">
        <v>0.26</v>
      </c>
      <c r="E10" s="1">
        <f t="shared" si="1"/>
        <v>0.26</v>
      </c>
      <c r="F10" s="1">
        <f t="shared" si="2"/>
        <v>-11.70053304058364</v>
      </c>
      <c r="G10" s="2">
        <v>3.5000000000000001E-3</v>
      </c>
      <c r="H10" s="4">
        <f t="shared" si="3"/>
        <v>100.80000000000001</v>
      </c>
    </row>
    <row r="11" spans="2:8" x14ac:dyDescent="0.35">
      <c r="B11" s="1">
        <v>100</v>
      </c>
      <c r="C11" s="1">
        <v>1</v>
      </c>
      <c r="D11" s="1">
        <v>0.34</v>
      </c>
      <c r="E11" s="1">
        <f t="shared" si="1"/>
        <v>0.34</v>
      </c>
      <c r="F11" s="1">
        <f t="shared" si="2"/>
        <v>-9.3704216591548963</v>
      </c>
      <c r="G11" s="2">
        <v>2.5000000000000001E-3</v>
      </c>
      <c r="H11" s="4">
        <f t="shared" si="3"/>
        <v>90</v>
      </c>
    </row>
    <row r="12" spans="2:8" x14ac:dyDescent="0.35">
      <c r="B12" s="1">
        <v>150</v>
      </c>
      <c r="C12" s="1">
        <v>1</v>
      </c>
      <c r="D12" s="1">
        <v>0.52</v>
      </c>
      <c r="E12" s="1">
        <f t="shared" si="1"/>
        <v>0.52</v>
      </c>
      <c r="F12" s="1">
        <f t="shared" si="2"/>
        <v>-5.6799331273040163</v>
      </c>
      <c r="G12" s="2">
        <v>1.6999999999999999E-3</v>
      </c>
      <c r="H12" s="4">
        <f t="shared" si="3"/>
        <v>91.8</v>
      </c>
    </row>
    <row r="13" spans="2:8" x14ac:dyDescent="0.35">
      <c r="B13" s="1">
        <v>300</v>
      </c>
      <c r="C13" s="1">
        <v>1</v>
      </c>
      <c r="D13" s="1">
        <v>1.1000000000000001</v>
      </c>
      <c r="E13" s="1">
        <f t="shared" si="1"/>
        <v>1.1000000000000001</v>
      </c>
      <c r="F13" s="1">
        <f t="shared" si="2"/>
        <v>0.82785370316450158</v>
      </c>
      <c r="G13" s="2">
        <v>8.9999999999999998E-4</v>
      </c>
      <c r="H13" s="4">
        <f t="shared" si="3"/>
        <v>97.2</v>
      </c>
    </row>
    <row r="14" spans="2:8" x14ac:dyDescent="0.35">
      <c r="B14" s="1">
        <v>500</v>
      </c>
      <c r="C14" s="1">
        <v>1</v>
      </c>
      <c r="D14" s="1">
        <v>2</v>
      </c>
      <c r="E14" s="1">
        <f t="shared" si="1"/>
        <v>2</v>
      </c>
      <c r="F14" s="1">
        <f t="shared" si="2"/>
        <v>6.0205999132796242</v>
      </c>
      <c r="G14" s="2">
        <v>5.9999999999999995E-4</v>
      </c>
      <c r="H14" s="4">
        <f t="shared" si="3"/>
        <v>108</v>
      </c>
    </row>
    <row r="15" spans="2:8" x14ac:dyDescent="0.35">
      <c r="B15" s="1">
        <v>700</v>
      </c>
      <c r="C15" s="1">
        <v>1</v>
      </c>
      <c r="D15" s="1">
        <v>3.5</v>
      </c>
      <c r="E15" s="1">
        <f t="shared" si="1"/>
        <v>3.5</v>
      </c>
      <c r="F15" s="1">
        <f t="shared" si="2"/>
        <v>10.881360887005513</v>
      </c>
      <c r="G15" s="2">
        <v>5.0000000000000001E-4</v>
      </c>
      <c r="H15" s="4">
        <f t="shared" si="3"/>
        <v>126.00000000000001</v>
      </c>
    </row>
    <row r="16" spans="2:8" x14ac:dyDescent="0.35">
      <c r="B16" s="1">
        <v>900</v>
      </c>
      <c r="C16" s="1">
        <v>1</v>
      </c>
      <c r="D16" s="1">
        <v>5.2</v>
      </c>
      <c r="E16" s="1">
        <f t="shared" si="1"/>
        <v>5.2</v>
      </c>
      <c r="F16" s="1">
        <f t="shared" si="2"/>
        <v>14.320066872695985</v>
      </c>
      <c r="G16" s="2">
        <v>4.4999999999999999E-4</v>
      </c>
      <c r="H16" s="4">
        <f t="shared" si="3"/>
        <v>145.79999999999998</v>
      </c>
    </row>
    <row r="17" spans="2:17" x14ac:dyDescent="0.35">
      <c r="B17" s="1">
        <v>1000</v>
      </c>
      <c r="C17" s="1">
        <v>1</v>
      </c>
      <c r="D17" s="1">
        <v>5.92</v>
      </c>
      <c r="E17" s="1">
        <f>D17/C17</f>
        <v>5.92</v>
      </c>
      <c r="F17" s="1">
        <f t="shared" si="2"/>
        <v>15.446434134458396</v>
      </c>
      <c r="G17" s="2">
        <v>4.75E-4</v>
      </c>
      <c r="H17" s="4">
        <f t="shared" si="3"/>
        <v>171</v>
      </c>
    </row>
    <row r="18" spans="2:17" x14ac:dyDescent="0.35">
      <c r="B18" s="3" t="s">
        <v>0</v>
      </c>
      <c r="C18" s="3" t="s">
        <v>1</v>
      </c>
      <c r="D18" s="3" t="s">
        <v>2</v>
      </c>
      <c r="E18" s="3" t="s">
        <v>3</v>
      </c>
      <c r="F18" s="3" t="s">
        <v>4</v>
      </c>
      <c r="G18" s="3" t="s">
        <v>6</v>
      </c>
      <c r="H18" s="3" t="s">
        <v>5</v>
      </c>
    </row>
    <row r="19" spans="2:17" x14ac:dyDescent="0.35">
      <c r="B19" s="1">
        <v>2000</v>
      </c>
      <c r="C19" s="1">
        <v>1</v>
      </c>
      <c r="D19" s="1">
        <v>2.3199999999999998</v>
      </c>
      <c r="E19" s="1">
        <f t="shared" ref="E19:E30" si="4">D19/C19</f>
        <v>2.3199999999999998</v>
      </c>
      <c r="F19" s="1">
        <f t="shared" ref="F19:F30" si="5">20*LOG10(E19)</f>
        <v>7.3097596978179924</v>
      </c>
      <c r="G19" s="2">
        <v>3.5E-4</v>
      </c>
      <c r="H19" s="4">
        <f>(G19*B19*360)</f>
        <v>251.99999999999997</v>
      </c>
    </row>
    <row r="20" spans="2:17" x14ac:dyDescent="0.35">
      <c r="B20" s="1">
        <v>4000</v>
      </c>
      <c r="C20" s="1">
        <v>1</v>
      </c>
      <c r="D20" s="1">
        <v>1</v>
      </c>
      <c r="E20" s="1">
        <f t="shared" si="4"/>
        <v>1</v>
      </c>
      <c r="F20" s="1">
        <f t="shared" si="5"/>
        <v>0</v>
      </c>
      <c r="G20" s="2">
        <v>1.75E-4</v>
      </c>
      <c r="H20" s="4">
        <f>(G20*B20*360)</f>
        <v>251.99999999999997</v>
      </c>
    </row>
    <row r="21" spans="2:17" x14ac:dyDescent="0.35">
      <c r="B21" s="1">
        <v>5000</v>
      </c>
      <c r="C21" s="1">
        <v>1</v>
      </c>
      <c r="D21" s="1">
        <v>0.75</v>
      </c>
      <c r="E21" s="1">
        <f t="shared" si="4"/>
        <v>0.75</v>
      </c>
      <c r="F21" s="1">
        <f t="shared" si="5"/>
        <v>-2.498774732165999</v>
      </c>
      <c r="G21" s="2">
        <v>1.3999999999999999E-4</v>
      </c>
      <c r="H21" s="4">
        <f t="shared" ref="H21:H30" si="6">(G21*B21*360)-360</f>
        <v>-108.00000000000003</v>
      </c>
    </row>
    <row r="22" spans="2:17" x14ac:dyDescent="0.35">
      <c r="B22" s="1">
        <v>8000</v>
      </c>
      <c r="C22" s="1">
        <v>1</v>
      </c>
      <c r="D22" s="1">
        <v>0.47</v>
      </c>
      <c r="E22" s="1">
        <f t="shared" si="4"/>
        <v>0.47</v>
      </c>
      <c r="F22" s="1">
        <f t="shared" si="5"/>
        <v>-6.5580428412856513</v>
      </c>
      <c r="G22" s="2">
        <v>9.0000000000000006E-5</v>
      </c>
      <c r="H22" s="4">
        <f t="shared" si="6"/>
        <v>-100.79999999999995</v>
      </c>
    </row>
    <row r="23" spans="2:17" x14ac:dyDescent="0.35">
      <c r="B23" s="1">
        <v>10000</v>
      </c>
      <c r="C23" s="1">
        <v>1</v>
      </c>
      <c r="D23" s="1">
        <v>0.41</v>
      </c>
      <c r="E23" s="1">
        <f t="shared" si="4"/>
        <v>0.41</v>
      </c>
      <c r="F23" s="1">
        <f t="shared" si="5"/>
        <v>-7.7443228656052909</v>
      </c>
      <c r="G23" s="2">
        <v>7.2000000000000002E-5</v>
      </c>
      <c r="H23" s="4">
        <f t="shared" si="6"/>
        <v>-100.80000000000001</v>
      </c>
    </row>
    <row r="24" spans="2:17" x14ac:dyDescent="0.35">
      <c r="B24" s="1">
        <v>15000</v>
      </c>
      <c r="C24" s="1">
        <v>1</v>
      </c>
      <c r="D24" s="1">
        <v>0.3</v>
      </c>
      <c r="E24" s="1">
        <f t="shared" si="4"/>
        <v>0.3</v>
      </c>
      <c r="F24" s="1">
        <f t="shared" si="5"/>
        <v>-10.457574905606752</v>
      </c>
      <c r="G24" s="2">
        <v>4.8000000000000001E-5</v>
      </c>
      <c r="H24" s="4">
        <f t="shared" si="6"/>
        <v>-100.80000000000001</v>
      </c>
    </row>
    <row r="25" spans="2:17" x14ac:dyDescent="0.35">
      <c r="B25" s="1">
        <v>20000</v>
      </c>
      <c r="C25" s="1">
        <v>1</v>
      </c>
      <c r="D25" s="1">
        <v>0.24</v>
      </c>
      <c r="E25" s="1">
        <f t="shared" si="4"/>
        <v>0.24</v>
      </c>
      <c r="F25" s="1">
        <f t="shared" si="5"/>
        <v>-12.39577516576788</v>
      </c>
      <c r="G25" s="2">
        <v>3.6000000000000001E-5</v>
      </c>
      <c r="H25" s="4">
        <f t="shared" si="6"/>
        <v>-100.80000000000001</v>
      </c>
    </row>
    <row r="26" spans="2:17" x14ac:dyDescent="0.35">
      <c r="B26" s="1">
        <v>25000</v>
      </c>
      <c r="C26" s="1">
        <v>1</v>
      </c>
      <c r="D26" s="1">
        <v>0.21</v>
      </c>
      <c r="E26" s="1">
        <f t="shared" si="4"/>
        <v>0.21</v>
      </c>
      <c r="F26" s="1">
        <f t="shared" si="5"/>
        <v>-13.555614105321613</v>
      </c>
      <c r="G26" s="2">
        <v>3.0000000000000001E-5</v>
      </c>
      <c r="H26" s="4">
        <f t="shared" si="6"/>
        <v>-90</v>
      </c>
      <c r="Q26" s="6"/>
    </row>
    <row r="27" spans="2:17" x14ac:dyDescent="0.35">
      <c r="B27" s="1">
        <v>35000</v>
      </c>
      <c r="C27" s="1">
        <v>1</v>
      </c>
      <c r="D27" s="1">
        <v>0.12</v>
      </c>
      <c r="E27" s="1">
        <f t="shared" si="4"/>
        <v>0.12</v>
      </c>
      <c r="F27" s="1">
        <f t="shared" si="5"/>
        <v>-18.416375079047505</v>
      </c>
      <c r="G27" s="2">
        <v>2.0999999999999999E-5</v>
      </c>
      <c r="H27" s="4">
        <f t="shared" si="6"/>
        <v>-95.399999999999977</v>
      </c>
      <c r="Q27" s="6"/>
    </row>
    <row r="28" spans="2:17" x14ac:dyDescent="0.35">
      <c r="B28" s="1">
        <v>50000</v>
      </c>
      <c r="C28" s="1">
        <v>1</v>
      </c>
      <c r="D28" s="1">
        <v>0.08</v>
      </c>
      <c r="E28" s="1">
        <f t="shared" si="4"/>
        <v>0.08</v>
      </c>
      <c r="F28" s="1">
        <f t="shared" si="5"/>
        <v>-21.938200260161128</v>
      </c>
      <c r="G28" s="2">
        <v>1.45E-5</v>
      </c>
      <c r="H28" s="4">
        <f t="shared" si="6"/>
        <v>-99</v>
      </c>
      <c r="Q28" s="6"/>
    </row>
    <row r="29" spans="2:17" x14ac:dyDescent="0.35">
      <c r="B29" s="1">
        <v>75000</v>
      </c>
      <c r="C29" s="1">
        <v>1</v>
      </c>
      <c r="D29" s="1">
        <v>0.06</v>
      </c>
      <c r="E29" s="1">
        <f t="shared" si="4"/>
        <v>0.06</v>
      </c>
      <c r="F29" s="1">
        <f t="shared" si="5"/>
        <v>-24.436974992327126</v>
      </c>
      <c r="G29" s="2">
        <v>1.0000000000000001E-5</v>
      </c>
      <c r="H29" s="4">
        <f t="shared" si="6"/>
        <v>-89.999999999999943</v>
      </c>
      <c r="Q29" s="6"/>
    </row>
    <row r="30" spans="2:17" x14ac:dyDescent="0.35">
      <c r="B30" s="1">
        <v>100000</v>
      </c>
      <c r="C30" s="1">
        <v>1</v>
      </c>
      <c r="D30" s="1">
        <v>0.05</v>
      </c>
      <c r="E30" s="1">
        <f t="shared" si="4"/>
        <v>0.05</v>
      </c>
      <c r="F30" s="1">
        <f t="shared" si="5"/>
        <v>-26.020599913279625</v>
      </c>
      <c r="G30" s="2">
        <v>7.9999999999999996E-6</v>
      </c>
      <c r="H30" s="4">
        <f t="shared" si="6"/>
        <v>-72</v>
      </c>
      <c r="Q30" s="6"/>
    </row>
    <row r="31" spans="2:17" x14ac:dyDescent="0.35">
      <c r="J31" s="6"/>
      <c r="K31" s="6"/>
      <c r="L31" s="6"/>
      <c r="M31" s="6"/>
      <c r="N31" s="6"/>
      <c r="O31" s="7"/>
      <c r="P31" s="8"/>
      <c r="Q31" s="6"/>
    </row>
    <row r="32" spans="2:17" x14ac:dyDescent="0.35">
      <c r="J32" s="6"/>
      <c r="K32" s="6"/>
      <c r="L32" s="6"/>
      <c r="M32" s="6"/>
      <c r="N32" s="6"/>
      <c r="O32" s="7"/>
      <c r="P32" s="8"/>
      <c r="Q32" s="6"/>
    </row>
    <row r="33" spans="2:17" x14ac:dyDescent="0.35">
      <c r="J33" s="6"/>
      <c r="K33" s="6"/>
      <c r="L33" s="6"/>
      <c r="M33" s="6"/>
      <c r="N33" s="6"/>
      <c r="O33" s="7"/>
      <c r="P33" s="8"/>
      <c r="Q33" s="6"/>
    </row>
    <row r="34" spans="2:17" x14ac:dyDescent="0.35">
      <c r="J34" s="6"/>
      <c r="K34" s="6"/>
      <c r="L34" s="6"/>
      <c r="M34" s="6"/>
      <c r="N34" s="6"/>
      <c r="O34" s="7"/>
      <c r="P34" s="8"/>
      <c r="Q34" s="6"/>
    </row>
    <row r="35" spans="2:17" x14ac:dyDescent="0.35">
      <c r="B35" s="3" t="s">
        <v>0</v>
      </c>
      <c r="C35" s="3" t="s">
        <v>1</v>
      </c>
      <c r="D35" s="3" t="s">
        <v>2</v>
      </c>
      <c r="E35" s="3" t="s">
        <v>3</v>
      </c>
      <c r="F35" s="3" t="s">
        <v>4</v>
      </c>
      <c r="G35" s="3" t="s">
        <v>6</v>
      </c>
      <c r="H35" s="5" t="s">
        <v>5</v>
      </c>
      <c r="J35" s="6"/>
      <c r="K35" s="6"/>
      <c r="L35" s="6"/>
      <c r="M35" s="6"/>
      <c r="N35" s="6"/>
      <c r="O35" s="7"/>
      <c r="P35" s="8"/>
      <c r="Q35" s="6"/>
    </row>
    <row r="36" spans="2:17" x14ac:dyDescent="0.35">
      <c r="B36" s="1">
        <v>10</v>
      </c>
      <c r="C36" s="1">
        <v>5</v>
      </c>
      <c r="D36" s="1">
        <v>0.04</v>
      </c>
      <c r="E36" s="1">
        <v>8.0000000000000002E-3</v>
      </c>
      <c r="F36" s="1">
        <f t="shared" ref="F36:F49" si="7">20*LOG10(E36)</f>
        <v>-41.938200260161125</v>
      </c>
      <c r="G36" s="1">
        <f>H36/(360*B36)</f>
        <v>7.5555555555555556E-2</v>
      </c>
      <c r="H36" s="1">
        <v>272</v>
      </c>
      <c r="J36" s="6"/>
      <c r="K36" s="6"/>
      <c r="L36" s="6"/>
      <c r="M36" s="6"/>
      <c r="N36" s="6"/>
      <c r="O36" s="7"/>
      <c r="P36" s="8"/>
      <c r="Q36" s="6"/>
    </row>
    <row r="37" spans="2:17" x14ac:dyDescent="0.35">
      <c r="B37" s="1">
        <v>25</v>
      </c>
      <c r="C37" s="1">
        <v>5</v>
      </c>
      <c r="D37" s="1">
        <v>0.09</v>
      </c>
      <c r="E37" s="1">
        <v>1.7999999999999999E-2</v>
      </c>
      <c r="F37" s="1">
        <f t="shared" si="7"/>
        <v>-34.894549897933878</v>
      </c>
      <c r="G37" s="1">
        <f t="shared" ref="G37:G49" si="8">H37/(360*B37)</f>
        <v>3.0155555555555554E-2</v>
      </c>
      <c r="H37" s="1">
        <v>271.39999999999998</v>
      </c>
      <c r="J37" s="6"/>
      <c r="K37" s="6"/>
      <c r="L37" s="6"/>
      <c r="M37" s="6"/>
      <c r="N37" s="6"/>
      <c r="O37" s="7"/>
      <c r="P37" s="8"/>
      <c r="Q37" s="6"/>
    </row>
    <row r="38" spans="2:17" x14ac:dyDescent="0.35">
      <c r="B38" s="1">
        <v>40</v>
      </c>
      <c r="C38" s="1">
        <v>1</v>
      </c>
      <c r="D38" s="1">
        <v>0.13</v>
      </c>
      <c r="E38" s="1">
        <f t="shared" ref="E38:E48" si="9">D38</f>
        <v>0.13</v>
      </c>
      <c r="F38" s="1">
        <f t="shared" si="7"/>
        <v>-17.721132953863265</v>
      </c>
      <c r="G38" s="1">
        <f t="shared" si="8"/>
        <v>1.879861111111111E-2</v>
      </c>
      <c r="H38" s="1">
        <v>270.7</v>
      </c>
      <c r="J38" s="6"/>
      <c r="K38" s="6"/>
      <c r="L38" s="6"/>
      <c r="M38" s="6"/>
      <c r="N38" s="6"/>
      <c r="O38" s="6"/>
      <c r="P38" s="6"/>
      <c r="Q38" s="6"/>
    </row>
    <row r="39" spans="2:17" x14ac:dyDescent="0.35">
      <c r="B39" s="1">
        <v>50</v>
      </c>
      <c r="C39" s="1">
        <v>1</v>
      </c>
      <c r="D39" s="1">
        <v>0.16</v>
      </c>
      <c r="E39" s="1">
        <f t="shared" si="9"/>
        <v>0.16</v>
      </c>
      <c r="F39" s="1">
        <f t="shared" si="7"/>
        <v>-15.917600346881503</v>
      </c>
      <c r="G39" s="1">
        <f t="shared" si="8"/>
        <v>1.5016666666666668E-2</v>
      </c>
      <c r="H39" s="1">
        <v>270.3</v>
      </c>
      <c r="J39" s="6"/>
      <c r="K39" s="6"/>
      <c r="L39" s="6"/>
      <c r="M39" s="6"/>
      <c r="N39" s="6"/>
      <c r="O39" s="6"/>
      <c r="P39" s="6"/>
      <c r="Q39" s="6"/>
    </row>
    <row r="40" spans="2:17" x14ac:dyDescent="0.35">
      <c r="B40" s="1">
        <v>60</v>
      </c>
      <c r="C40" s="1">
        <v>1</v>
      </c>
      <c r="D40" s="1">
        <v>0.2</v>
      </c>
      <c r="E40" s="1">
        <f t="shared" si="9"/>
        <v>0.2</v>
      </c>
      <c r="F40" s="1">
        <f t="shared" si="7"/>
        <v>-13.979400086720375</v>
      </c>
      <c r="G40" s="1">
        <f t="shared" si="8"/>
        <v>1.2495370370370368E-2</v>
      </c>
      <c r="H40" s="1">
        <v>269.89999999999998</v>
      </c>
    </row>
    <row r="41" spans="2:17" x14ac:dyDescent="0.35">
      <c r="B41" s="1">
        <v>75</v>
      </c>
      <c r="C41" s="1">
        <v>1</v>
      </c>
      <c r="D41" s="1">
        <v>0.25</v>
      </c>
      <c r="E41" s="1">
        <f t="shared" si="9"/>
        <v>0.25</v>
      </c>
      <c r="F41" s="1">
        <f t="shared" si="7"/>
        <v>-12.041199826559248</v>
      </c>
      <c r="G41" s="1">
        <f t="shared" si="8"/>
        <v>9.9740740740740744E-3</v>
      </c>
      <c r="H41" s="1">
        <v>269.3</v>
      </c>
    </row>
    <row r="42" spans="2:17" x14ac:dyDescent="0.35">
      <c r="B42" s="1">
        <v>80</v>
      </c>
      <c r="C42" s="1">
        <v>1</v>
      </c>
      <c r="D42" s="1">
        <v>0.26</v>
      </c>
      <c r="E42" s="1">
        <f t="shared" si="9"/>
        <v>0.26</v>
      </c>
      <c r="F42" s="1">
        <f t="shared" si="7"/>
        <v>-11.70053304058364</v>
      </c>
      <c r="G42" s="1">
        <f t="shared" si="8"/>
        <v>9.3402777777777772E-3</v>
      </c>
      <c r="H42" s="1">
        <v>269</v>
      </c>
    </row>
    <row r="43" spans="2:17" x14ac:dyDescent="0.35">
      <c r="B43" s="1">
        <v>100</v>
      </c>
      <c r="C43" s="1">
        <v>1</v>
      </c>
      <c r="D43" s="1">
        <v>0.34</v>
      </c>
      <c r="E43" s="1">
        <f t="shared" si="9"/>
        <v>0.34</v>
      </c>
      <c r="F43" s="1">
        <f t="shared" si="7"/>
        <v>-9.3704216591548963</v>
      </c>
      <c r="G43" s="1">
        <f t="shared" si="8"/>
        <v>7.45E-3</v>
      </c>
      <c r="H43" s="1">
        <v>268.2</v>
      </c>
    </row>
    <row r="44" spans="2:17" x14ac:dyDescent="0.35">
      <c r="B44" s="1">
        <v>150</v>
      </c>
      <c r="C44" s="1">
        <v>1</v>
      </c>
      <c r="D44" s="1">
        <v>0.52</v>
      </c>
      <c r="E44" s="1">
        <f t="shared" si="9"/>
        <v>0.52</v>
      </c>
      <c r="F44" s="1">
        <f t="shared" si="7"/>
        <v>-5.6799331273040163</v>
      </c>
      <c r="G44" s="1">
        <f t="shared" si="8"/>
        <v>4.8722222222222222E-3</v>
      </c>
      <c r="H44" s="1">
        <v>263.10000000000002</v>
      </c>
    </row>
    <row r="45" spans="2:17" x14ac:dyDescent="0.35">
      <c r="B45" s="1">
        <v>300</v>
      </c>
      <c r="C45" s="1">
        <v>1</v>
      </c>
      <c r="D45" s="1">
        <v>1.1000000000000001</v>
      </c>
      <c r="E45" s="1">
        <f t="shared" si="9"/>
        <v>1.1000000000000001</v>
      </c>
      <c r="F45" s="1">
        <f t="shared" si="7"/>
        <v>0.82785370316450158</v>
      </c>
      <c r="G45" s="1">
        <f t="shared" si="8"/>
        <v>2.2944444444444444E-3</v>
      </c>
      <c r="H45" s="1">
        <v>247.8</v>
      </c>
    </row>
    <row r="46" spans="2:17" x14ac:dyDescent="0.35">
      <c r="B46" s="1">
        <v>500</v>
      </c>
      <c r="C46" s="1">
        <v>1</v>
      </c>
      <c r="D46" s="1">
        <v>2</v>
      </c>
      <c r="E46" s="1">
        <f t="shared" si="9"/>
        <v>2</v>
      </c>
      <c r="F46" s="1">
        <f t="shared" si="7"/>
        <v>6.0205999132796242</v>
      </c>
      <c r="G46" s="1">
        <f t="shared" si="8"/>
        <v>1.2633333333333333E-3</v>
      </c>
      <c r="H46" s="1">
        <v>227.4</v>
      </c>
    </row>
    <row r="47" spans="2:17" x14ac:dyDescent="0.35">
      <c r="B47" s="1">
        <v>700</v>
      </c>
      <c r="C47" s="1">
        <v>1</v>
      </c>
      <c r="D47" s="1">
        <v>3.5</v>
      </c>
      <c r="E47" s="1">
        <f t="shared" si="9"/>
        <v>3.5</v>
      </c>
      <c r="F47" s="1">
        <f t="shared" si="7"/>
        <v>10.881360887005513</v>
      </c>
      <c r="G47" s="1">
        <f t="shared" si="8"/>
        <v>8.2142857142857148E-4</v>
      </c>
      <c r="H47" s="1">
        <v>207</v>
      </c>
    </row>
    <row r="48" spans="2:17" x14ac:dyDescent="0.35">
      <c r="B48" s="1">
        <v>900</v>
      </c>
      <c r="C48" s="1">
        <v>1</v>
      </c>
      <c r="D48" s="1">
        <v>5.2</v>
      </c>
      <c r="E48" s="1">
        <f t="shared" si="9"/>
        <v>5.2</v>
      </c>
      <c r="F48" s="1">
        <f t="shared" si="7"/>
        <v>14.320066872695985</v>
      </c>
      <c r="G48" s="1">
        <f t="shared" si="8"/>
        <v>5.7407407407407407E-4</v>
      </c>
      <c r="H48" s="1">
        <v>186</v>
      </c>
    </row>
    <row r="49" spans="2:8" x14ac:dyDescent="0.35">
      <c r="B49" s="1">
        <v>1000</v>
      </c>
      <c r="C49" s="1">
        <v>1</v>
      </c>
      <c r="D49" s="1">
        <v>5.92</v>
      </c>
      <c r="E49" s="1">
        <f>D49/C49</f>
        <v>5.92</v>
      </c>
      <c r="F49" s="1">
        <f t="shared" si="7"/>
        <v>15.446434134458396</v>
      </c>
      <c r="G49" s="1">
        <f t="shared" si="8"/>
        <v>4.8999999999999998E-4</v>
      </c>
      <c r="H49" s="1">
        <v>176.4</v>
      </c>
    </row>
    <row r="50" spans="2:8" x14ac:dyDescent="0.35">
      <c r="B50" s="3" t="s">
        <v>0</v>
      </c>
      <c r="C50" s="3" t="s">
        <v>1</v>
      </c>
      <c r="D50" s="3" t="s">
        <v>2</v>
      </c>
      <c r="E50" s="3" t="s">
        <v>3</v>
      </c>
      <c r="F50" s="3" t="s">
        <v>4</v>
      </c>
      <c r="G50" s="3" t="s">
        <v>6</v>
      </c>
      <c r="H50" s="3" t="s">
        <v>5</v>
      </c>
    </row>
    <row r="51" spans="2:8" x14ac:dyDescent="0.35">
      <c r="B51" s="1">
        <v>2000</v>
      </c>
      <c r="C51" s="1">
        <v>1</v>
      </c>
      <c r="D51" s="1">
        <v>2.3199999999999998</v>
      </c>
      <c r="E51" s="1">
        <f t="shared" ref="E51:E62" si="10">D51/C51</f>
        <v>2.3199999999999998</v>
      </c>
      <c r="F51" s="1">
        <f t="shared" ref="F51:F62" si="11">20*LOG10(E51)</f>
        <v>7.3097596978179924</v>
      </c>
      <c r="G51" s="9">
        <f>H51/(360*B51)</f>
        <v>2.3125000000000001E-4</v>
      </c>
      <c r="H51" s="1">
        <v>166.5</v>
      </c>
    </row>
    <row r="52" spans="2:8" x14ac:dyDescent="0.35">
      <c r="B52" s="1">
        <v>4000</v>
      </c>
      <c r="C52" s="1">
        <v>1</v>
      </c>
      <c r="D52" s="1">
        <v>1</v>
      </c>
      <c r="E52" s="1">
        <f t="shared" si="10"/>
        <v>1</v>
      </c>
      <c r="F52" s="1">
        <f t="shared" si="11"/>
        <v>0</v>
      </c>
      <c r="G52" s="9">
        <f>H52/(360*B52)</f>
        <v>1.0194444444444445E-4</v>
      </c>
      <c r="H52" s="1">
        <v>146.80000000000001</v>
      </c>
    </row>
    <row r="53" spans="2:8" x14ac:dyDescent="0.35">
      <c r="B53" s="1">
        <v>5000</v>
      </c>
      <c r="C53" s="1">
        <v>1</v>
      </c>
      <c r="D53" s="1">
        <v>0.75</v>
      </c>
      <c r="E53" s="1">
        <f t="shared" si="10"/>
        <v>0.75</v>
      </c>
      <c r="F53" s="1">
        <f t="shared" si="11"/>
        <v>-2.498774732165999</v>
      </c>
      <c r="G53" s="9">
        <f t="shared" ref="G52:G62" si="12">H53/(360*B53)</f>
        <v>7.6055555555555555E-5</v>
      </c>
      <c r="H53" s="1">
        <v>136.9</v>
      </c>
    </row>
    <row r="54" spans="2:8" x14ac:dyDescent="0.35">
      <c r="B54" s="1">
        <v>8000</v>
      </c>
      <c r="C54" s="1">
        <v>1</v>
      </c>
      <c r="D54" s="1">
        <v>0.47</v>
      </c>
      <c r="E54" s="1">
        <f t="shared" si="10"/>
        <v>0.47</v>
      </c>
      <c r="F54" s="1">
        <f t="shared" si="11"/>
        <v>-6.5580428412856513</v>
      </c>
      <c r="G54" s="9">
        <f t="shared" si="12"/>
        <v>3.7152777777777777E-5</v>
      </c>
      <c r="H54" s="1">
        <v>107</v>
      </c>
    </row>
    <row r="55" spans="2:8" x14ac:dyDescent="0.35">
      <c r="B55" s="1">
        <v>10000</v>
      </c>
      <c r="C55" s="1">
        <v>1</v>
      </c>
      <c r="D55" s="1">
        <v>0.41</v>
      </c>
      <c r="E55" s="1">
        <f t="shared" si="10"/>
        <v>0.41</v>
      </c>
      <c r="F55" s="1">
        <f t="shared" si="11"/>
        <v>-7.7443228656052909</v>
      </c>
      <c r="G55" s="9">
        <f t="shared" si="12"/>
        <v>2.4333333333333333E-5</v>
      </c>
      <c r="H55" s="1">
        <v>87.6</v>
      </c>
    </row>
    <row r="56" spans="2:8" x14ac:dyDescent="0.35">
      <c r="B56" s="1">
        <v>15000</v>
      </c>
      <c r="C56" s="1">
        <v>1</v>
      </c>
      <c r="D56" s="1">
        <v>0.3</v>
      </c>
      <c r="E56" s="1">
        <f t="shared" si="10"/>
        <v>0.3</v>
      </c>
      <c r="F56" s="1">
        <f t="shared" si="11"/>
        <v>-10.457574905606752</v>
      </c>
      <c r="G56" s="9">
        <f t="shared" si="12"/>
        <v>1.6240740740740742E-5</v>
      </c>
      <c r="H56" s="1">
        <v>87.7</v>
      </c>
    </row>
    <row r="57" spans="2:8" x14ac:dyDescent="0.35">
      <c r="B57" s="1">
        <v>20000</v>
      </c>
      <c r="C57" s="1">
        <v>1</v>
      </c>
      <c r="D57" s="1">
        <v>0.24</v>
      </c>
      <c r="E57" s="1">
        <f t="shared" si="10"/>
        <v>0.24</v>
      </c>
      <c r="F57" s="1">
        <f t="shared" si="11"/>
        <v>-12.39577516576788</v>
      </c>
      <c r="G57" s="9">
        <f t="shared" si="12"/>
        <v>1.2180555555555556E-5</v>
      </c>
      <c r="H57" s="1">
        <v>87.7</v>
      </c>
    </row>
    <row r="58" spans="2:8" x14ac:dyDescent="0.35">
      <c r="B58" s="1">
        <v>25000</v>
      </c>
      <c r="C58" s="1">
        <v>1</v>
      </c>
      <c r="D58" s="1">
        <v>0.21</v>
      </c>
      <c r="E58" s="1">
        <f t="shared" si="10"/>
        <v>0.21</v>
      </c>
      <c r="F58" s="1">
        <f t="shared" si="11"/>
        <v>-13.555614105321613</v>
      </c>
      <c r="G58" s="9">
        <f t="shared" si="12"/>
        <v>9.7555555555555546E-6</v>
      </c>
      <c r="H58" s="1">
        <v>87.8</v>
      </c>
    </row>
    <row r="59" spans="2:8" x14ac:dyDescent="0.35">
      <c r="B59" s="1">
        <v>35000</v>
      </c>
      <c r="C59" s="1">
        <v>1</v>
      </c>
      <c r="D59" s="1">
        <v>0.12</v>
      </c>
      <c r="E59" s="1">
        <f t="shared" si="10"/>
        <v>0.12</v>
      </c>
      <c r="F59" s="1">
        <f t="shared" si="11"/>
        <v>-18.416375079047505</v>
      </c>
      <c r="G59" s="9">
        <f t="shared" si="12"/>
        <v>6.984126984126984E-6</v>
      </c>
      <c r="H59" s="1">
        <v>88</v>
      </c>
    </row>
    <row r="60" spans="2:8" x14ac:dyDescent="0.35">
      <c r="B60" s="1">
        <v>50000</v>
      </c>
      <c r="C60" s="1">
        <v>1</v>
      </c>
      <c r="D60" s="1">
        <v>0.08</v>
      </c>
      <c r="E60" s="1">
        <f t="shared" si="10"/>
        <v>0.08</v>
      </c>
      <c r="F60" s="1">
        <f t="shared" si="11"/>
        <v>-21.938200260161128</v>
      </c>
      <c r="G60" s="9">
        <f t="shared" si="12"/>
        <v>4.9000000000000005E-6</v>
      </c>
      <c r="H60" s="1">
        <v>88.2</v>
      </c>
    </row>
    <row r="61" spans="2:8" x14ac:dyDescent="0.35">
      <c r="B61" s="1">
        <v>75000</v>
      </c>
      <c r="C61" s="1">
        <v>1</v>
      </c>
      <c r="D61" s="1">
        <v>0.06</v>
      </c>
      <c r="E61" s="1">
        <f t="shared" si="10"/>
        <v>0.06</v>
      </c>
      <c r="F61" s="1">
        <f t="shared" si="11"/>
        <v>-24.436974992327126</v>
      </c>
      <c r="G61" s="9">
        <f t="shared" si="12"/>
        <v>3.2814814814814814E-6</v>
      </c>
      <c r="H61" s="1">
        <v>88.6</v>
      </c>
    </row>
    <row r="62" spans="2:8" x14ac:dyDescent="0.35">
      <c r="B62" s="1">
        <v>100000</v>
      </c>
      <c r="C62" s="1">
        <v>1</v>
      </c>
      <c r="D62" s="1">
        <v>0.05</v>
      </c>
      <c r="E62" s="1">
        <f t="shared" si="10"/>
        <v>0.05</v>
      </c>
      <c r="F62" s="1">
        <f t="shared" si="11"/>
        <v>-26.020599913279625</v>
      </c>
      <c r="G62" s="9">
        <f t="shared" si="12"/>
        <v>2.4833333333333334E-6</v>
      </c>
      <c r="H62" s="1">
        <v>89.4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Moreno</dc:creator>
  <cp:lastModifiedBy>Andrés Moreno</cp:lastModifiedBy>
  <dcterms:created xsi:type="dcterms:W3CDTF">2017-09-26T14:59:08Z</dcterms:created>
  <dcterms:modified xsi:type="dcterms:W3CDTF">2017-12-06T13:13:56Z</dcterms:modified>
</cp:coreProperties>
</file>