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"/>
    </mc:Choice>
  </mc:AlternateContent>
  <xr:revisionPtr revIDLastSave="82" documentId="8_{40918B81-4ABE-4FCC-BA8C-216C75F7C0DC}" xr6:coauthVersionLast="47" xr6:coauthVersionMax="47" xr10:uidLastSave="{9B851D0F-AF05-47B5-96D7-72C3795802CF}"/>
  <bookViews>
    <workbookView xWindow="2748" yWindow="636" windowWidth="17280" windowHeight="9420" activeTab="4" xr2:uid="{A81405DA-3E71-42DE-824A-0EA80B9ACF3D}"/>
  </bookViews>
  <sheets>
    <sheet name="Ejercicio_1" sheetId="1" r:id="rId1"/>
    <sheet name="Ejercicio_2" sheetId="2" r:id="rId2"/>
    <sheet name="Ejemplo_3" sheetId="3" r:id="rId3"/>
    <sheet name="Ejemplo_4" sheetId="4" r:id="rId4"/>
    <sheet name="Ejemplo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11" i="3" l="1"/>
  <c r="B9" i="3"/>
  <c r="F11" i="1"/>
  <c r="F13" i="1" s="1"/>
  <c r="F5" i="1"/>
  <c r="B5" i="4"/>
  <c r="B12" i="3"/>
  <c r="B7" i="3"/>
  <c r="B4" i="3"/>
  <c r="B5" i="3"/>
  <c r="B10" i="2"/>
  <c r="B7" i="2" s="1"/>
  <c r="F7" i="1"/>
  <c r="F3" i="1"/>
  <c r="F16" i="1" l="1"/>
  <c r="F15" i="1"/>
</calcChain>
</file>

<file path=xl/sharedStrings.xml><?xml version="1.0" encoding="utf-8"?>
<sst xmlns="http://schemas.openxmlformats.org/spreadsheetml/2006/main" count="35" uniqueCount="26">
  <si>
    <t>Media</t>
  </si>
  <si>
    <t>Total</t>
  </si>
  <si>
    <t>Varianza</t>
  </si>
  <si>
    <t>t</t>
  </si>
  <si>
    <t>m</t>
  </si>
  <si>
    <t>N</t>
  </si>
  <si>
    <t>V(y)</t>
  </si>
  <si>
    <t>Cota</t>
  </si>
  <si>
    <t>Intervalo</t>
  </si>
  <si>
    <t>S^2</t>
  </si>
  <si>
    <t>b</t>
  </si>
  <si>
    <t>NC</t>
  </si>
  <si>
    <t>n</t>
  </si>
  <si>
    <t>D</t>
  </si>
  <si>
    <t>x_i</t>
  </si>
  <si>
    <t>p_hat</t>
  </si>
  <si>
    <t>q_hat</t>
  </si>
  <si>
    <t>V(p)</t>
  </si>
  <si>
    <t>cota</t>
  </si>
  <si>
    <t>Es finita porque dice el tamaño de la muestra</t>
  </si>
  <si>
    <t>Como no sé el p_hat entonces se usa el caso por defecto de maximizar los resultados ajustando los valores a 0,5</t>
  </si>
  <si>
    <t>B</t>
  </si>
  <si>
    <t>N_1</t>
  </si>
  <si>
    <t>N_2</t>
  </si>
  <si>
    <t>N_3</t>
  </si>
  <si>
    <t>Y_bar_st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</si>
</sst>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CF09-404C-4E96-98A0-3CB3FE891C61}">
  <dimension ref="A3:F16"/>
  <sheetViews>
    <sheetView workbookViewId="0">
      <selection activeCell="F7" sqref="F7"/>
    </sheetView>
  </sheetViews>
  <sheetFormatPr baseColWidth="10" defaultRowHeight="14.4" x14ac:dyDescent="0.3"/>
  <cols>
    <col min="5" max="5" width="11.5546875" style="1"/>
  </cols>
  <sheetData>
    <row r="3" spans="1:6" x14ac:dyDescent="0.3">
      <c r="A3">
        <v>1</v>
      </c>
      <c r="B3">
        <v>33.5</v>
      </c>
      <c r="D3" t="s">
        <v>0</v>
      </c>
      <c r="E3" s="1" t="s">
        <v>4</v>
      </c>
      <c r="F3">
        <f>AVERAGE(B3:B11)</f>
        <v>40.888888888888886</v>
      </c>
    </row>
    <row r="4" spans="1:6" x14ac:dyDescent="0.3">
      <c r="A4">
        <v>2</v>
      </c>
      <c r="B4">
        <v>32</v>
      </c>
    </row>
    <row r="5" spans="1:6" x14ac:dyDescent="0.3">
      <c r="A5">
        <v>3</v>
      </c>
      <c r="B5">
        <v>52</v>
      </c>
      <c r="D5" t="s">
        <v>1</v>
      </c>
      <c r="E5" s="1" t="s">
        <v>3</v>
      </c>
      <c r="F5">
        <f>F9*F3</f>
        <v>19790.222222222219</v>
      </c>
    </row>
    <row r="6" spans="1:6" x14ac:dyDescent="0.3">
      <c r="A6">
        <v>4</v>
      </c>
      <c r="B6">
        <v>43</v>
      </c>
    </row>
    <row r="7" spans="1:6" x14ac:dyDescent="0.3">
      <c r="A7">
        <v>5</v>
      </c>
      <c r="B7">
        <v>40</v>
      </c>
      <c r="D7" t="s">
        <v>2</v>
      </c>
      <c r="F7">
        <f>_xlfn.VAR.S(B3:B11)</f>
        <v>35.673611111111086</v>
      </c>
    </row>
    <row r="8" spans="1:6" x14ac:dyDescent="0.3">
      <c r="A8">
        <v>6</v>
      </c>
      <c r="B8">
        <v>41</v>
      </c>
    </row>
    <row r="9" spans="1:6" x14ac:dyDescent="0.3">
      <c r="A9">
        <v>7</v>
      </c>
      <c r="B9">
        <v>45</v>
      </c>
      <c r="D9" t="s">
        <v>5</v>
      </c>
      <c r="E9"/>
      <c r="F9">
        <v>484</v>
      </c>
    </row>
    <row r="10" spans="1:6" x14ac:dyDescent="0.3">
      <c r="A10">
        <v>8</v>
      </c>
      <c r="B10">
        <v>42.5</v>
      </c>
    </row>
    <row r="11" spans="1:6" x14ac:dyDescent="0.3">
      <c r="A11">
        <v>9</v>
      </c>
      <c r="B11">
        <v>39</v>
      </c>
      <c r="D11" t="s">
        <v>6</v>
      </c>
      <c r="F11">
        <f>POWER(F9,2)*(F7/COUNT(A3:A11))*((F9-COUNT(A3:A11))/F9)</f>
        <v>911262.57716049324</v>
      </c>
    </row>
    <row r="13" spans="1:6" x14ac:dyDescent="0.3">
      <c r="D13" t="s">
        <v>7</v>
      </c>
      <c r="F13">
        <f>2 * SQRT(F11)</f>
        <v>1909.2014845589172</v>
      </c>
    </row>
    <row r="14" spans="1:6" x14ac:dyDescent="0.3">
      <c r="F14" s="2"/>
    </row>
    <row r="15" spans="1:6" x14ac:dyDescent="0.3">
      <c r="D15" s="5" t="s">
        <v>8</v>
      </c>
      <c r="F15">
        <f>F5-F13</f>
        <v>17881.020737663301</v>
      </c>
    </row>
    <row r="16" spans="1:6" x14ac:dyDescent="0.3">
      <c r="D16" s="5"/>
      <c r="F16">
        <f>F5+F13</f>
        <v>21699.423706781137</v>
      </c>
    </row>
  </sheetData>
  <mergeCells count="1">
    <mergeCell ref="D15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C30D-2AC0-4B1D-884E-FDE65BDA6A3E}">
  <dimension ref="A1:B10"/>
  <sheetViews>
    <sheetView workbookViewId="0">
      <selection activeCell="B10" sqref="B10"/>
    </sheetView>
  </sheetViews>
  <sheetFormatPr baseColWidth="10" defaultRowHeight="14.4" x14ac:dyDescent="0.3"/>
  <sheetData>
    <row r="1" spans="1:2" x14ac:dyDescent="0.3">
      <c r="A1" t="s">
        <v>5</v>
      </c>
      <c r="B1">
        <v>800</v>
      </c>
    </row>
    <row r="2" spans="1:2" x14ac:dyDescent="0.3">
      <c r="A2" t="s">
        <v>9</v>
      </c>
      <c r="B2">
        <v>625</v>
      </c>
    </row>
    <row r="3" spans="1:2" x14ac:dyDescent="0.3">
      <c r="A3" t="s">
        <v>10</v>
      </c>
      <c r="B3">
        <v>4</v>
      </c>
    </row>
    <row r="4" spans="1:2" x14ac:dyDescent="0.3">
      <c r="A4" t="s">
        <v>11</v>
      </c>
      <c r="B4" s="3">
        <v>0.95</v>
      </c>
    </row>
    <row r="7" spans="1:2" x14ac:dyDescent="0.3">
      <c r="A7" t="s">
        <v>12</v>
      </c>
      <c r="B7">
        <f>(B1*B2)/((B1-1)*B10+B2)</f>
        <v>130.8557969118032</v>
      </c>
    </row>
    <row r="10" spans="1:2" x14ac:dyDescent="0.3">
      <c r="A10" t="s">
        <v>13</v>
      </c>
      <c r="B10">
        <f>POWER(B3,2)/4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2A0-61B3-42F4-9D00-696C02B26A49}">
  <dimension ref="A1:B12"/>
  <sheetViews>
    <sheetView workbookViewId="0">
      <selection activeCell="D17" sqref="D17"/>
    </sheetView>
  </sheetViews>
  <sheetFormatPr baseColWidth="10" defaultRowHeight="14.4" x14ac:dyDescent="0.3"/>
  <sheetData>
    <row r="1" spans="1:2" x14ac:dyDescent="0.3">
      <c r="A1" t="s">
        <v>5</v>
      </c>
      <c r="B1">
        <v>200</v>
      </c>
    </row>
    <row r="2" spans="1:2" x14ac:dyDescent="0.3">
      <c r="A2" t="s">
        <v>12</v>
      </c>
      <c r="B2">
        <v>80</v>
      </c>
    </row>
    <row r="3" spans="1:2" x14ac:dyDescent="0.3">
      <c r="A3" t="s">
        <v>14</v>
      </c>
      <c r="B3">
        <v>50</v>
      </c>
    </row>
    <row r="4" spans="1:2" x14ac:dyDescent="0.3">
      <c r="A4" t="s">
        <v>15</v>
      </c>
      <c r="B4" s="4">
        <f>(B3/B2)</f>
        <v>0.625</v>
      </c>
    </row>
    <row r="5" spans="1:2" x14ac:dyDescent="0.3">
      <c r="A5" t="s">
        <v>16</v>
      </c>
      <c r="B5" s="4">
        <f>1-B4</f>
        <v>0.375</v>
      </c>
    </row>
    <row r="7" spans="1:2" x14ac:dyDescent="0.3">
      <c r="A7" t="s">
        <v>17</v>
      </c>
      <c r="B7">
        <f>((B5*B4)/(B3-1))*((B1-B2)/B1)</f>
        <v>2.8698979591836736E-3</v>
      </c>
    </row>
    <row r="9" spans="1:2" x14ac:dyDescent="0.3">
      <c r="A9" t="s">
        <v>18</v>
      </c>
      <c r="B9">
        <f>2*SQRT(B7)</f>
        <v>0.10714285714285715</v>
      </c>
    </row>
    <row r="11" spans="1:2" x14ac:dyDescent="0.3">
      <c r="A11" s="5" t="s">
        <v>8</v>
      </c>
      <c r="B11" s="4">
        <f>B4-B9</f>
        <v>0.51785714285714279</v>
      </c>
    </row>
    <row r="12" spans="1:2" x14ac:dyDescent="0.3">
      <c r="A12" s="5"/>
      <c r="B12" s="4">
        <f>B4+B9</f>
        <v>0.73214285714285721</v>
      </c>
    </row>
  </sheetData>
  <mergeCells count="1"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CE1B-99E8-4ADA-B0B2-333878B43707}">
  <dimension ref="A1:J7"/>
  <sheetViews>
    <sheetView workbookViewId="0">
      <selection activeCell="B8" sqref="B8"/>
    </sheetView>
  </sheetViews>
  <sheetFormatPr baseColWidth="10" defaultRowHeight="14.4" x14ac:dyDescent="0.3"/>
  <sheetData>
    <row r="1" spans="1:10" x14ac:dyDescent="0.3">
      <c r="A1" t="s">
        <v>5</v>
      </c>
      <c r="B1">
        <v>2000</v>
      </c>
    </row>
    <row r="2" spans="1:10" x14ac:dyDescent="0.3">
      <c r="A2" t="s">
        <v>21</v>
      </c>
      <c r="B2">
        <v>0.05</v>
      </c>
      <c r="J2" t="s">
        <v>19</v>
      </c>
    </row>
    <row r="3" spans="1:10" x14ac:dyDescent="0.3">
      <c r="A3" t="s">
        <v>15</v>
      </c>
      <c r="B3">
        <v>0.5</v>
      </c>
      <c r="J3" t="s">
        <v>20</v>
      </c>
    </row>
    <row r="4" spans="1:10" x14ac:dyDescent="0.3">
      <c r="A4" t="s">
        <v>16</v>
      </c>
      <c r="B4">
        <v>0.5</v>
      </c>
    </row>
    <row r="5" spans="1:10" x14ac:dyDescent="0.3">
      <c r="A5" t="s">
        <v>13</v>
      </c>
      <c r="B5">
        <f>POWER(B2,2)/4</f>
        <v>6.2500000000000012E-4</v>
      </c>
    </row>
    <row r="7" spans="1:10" x14ac:dyDescent="0.3">
      <c r="A7" t="s">
        <v>12</v>
      </c>
      <c r="B7">
        <f>(B1*B3*B4)/((B1-1)*B5+(B3*B4))</f>
        <v>333.47228011671524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2B94-A4FF-44C4-8C27-CCE26B8ACE59}">
  <dimension ref="A1:B5"/>
  <sheetViews>
    <sheetView tabSelected="1" workbookViewId="0">
      <selection activeCell="A5" sqref="A5"/>
    </sheetView>
  </sheetViews>
  <sheetFormatPr baseColWidth="10" defaultRowHeight="14.4" x14ac:dyDescent="0.3"/>
  <sheetData>
    <row r="1" spans="1:2" x14ac:dyDescent="0.3">
      <c r="A1" t="s">
        <v>22</v>
      </c>
      <c r="B1">
        <v>155</v>
      </c>
    </row>
    <row r="2" spans="1:2" x14ac:dyDescent="0.3">
      <c r="A2" t="s">
        <v>23</v>
      </c>
      <c r="B2">
        <v>62</v>
      </c>
    </row>
    <row r="3" spans="1:2" x14ac:dyDescent="0.3">
      <c r="A3" t="s">
        <v>24</v>
      </c>
      <c r="B3">
        <v>93</v>
      </c>
    </row>
    <row r="5" spans="1:2" x14ac:dyDescent="0.3">
      <c r="A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Ejercicio_1</vt:lpstr>
      <vt:lpstr>Ejercicio_2</vt:lpstr>
      <vt:lpstr>Ejemplo_3</vt:lpstr>
      <vt:lpstr>Ejemplo_4</vt:lpstr>
      <vt:lpstr>Ejemplo_5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2023-04-18T00:19:14Z</dcterms:created>
  <dcterms:modified xsi:type="dcterms:W3CDTF">2023-04-24T05:29:02Z</dcterms:modified>
</cp:coreProperties>
</file>