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HI\Contenido\"/>
    </mc:Choice>
  </mc:AlternateContent>
  <xr:revisionPtr revIDLastSave="0" documentId="13_ncr:1_{870E4C08-A4BA-427F-874A-7FAE3174D05B}" xr6:coauthVersionLast="47" xr6:coauthVersionMax="47" xr10:uidLastSave="{00000000-0000-0000-0000-000000000000}"/>
  <bookViews>
    <workbookView xWindow="-120" yWindow="-120" windowWidth="29040" windowHeight="15720" xr2:uid="{C89D03F4-EFC1-47A2-B6EB-826D15E7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tc={C4314433-6B2F-453D-9D35-584D26882E15}</author>
  </authors>
  <commentList>
    <comment ref="C2" authorId="0" shapeId="0" xr:uid="{C4314433-6B2F-453D-9D35-584D26882E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Inicio tentativo</t>
      </text>
    </comment>
  </commentList>
</comments>
</file>

<file path=xl/sharedStrings.xml><?xml version="1.0" encoding="utf-8"?>
<sst xmlns="http://schemas.openxmlformats.org/spreadsheetml/2006/main" count="56" uniqueCount="42">
  <si>
    <t>Fecha inicio:</t>
  </si>
  <si>
    <t>Semana</t>
  </si>
  <si>
    <t>Día</t>
  </si>
  <si>
    <t>Tema</t>
  </si>
  <si>
    <t>Frecuencia:</t>
  </si>
  <si>
    <t>Subtema</t>
  </si>
  <si>
    <t>Bienvenida</t>
  </si>
  <si>
    <t>Cronograma de clase - Modelación Hidrológica e Hidráulica en Ingeniería (MOHI)</t>
  </si>
  <si>
    <t>Responsable</t>
  </si>
  <si>
    <t>Fundamentos SIG</t>
  </si>
  <si>
    <t>20 - 25 May</t>
  </si>
  <si>
    <t>Modelación hidrológica con HEC-HMS</t>
  </si>
  <si>
    <t>Talleres prácticos. Solución de problemas.</t>
  </si>
  <si>
    <t>Semana de Receso</t>
  </si>
  <si>
    <t>Modelación hidráulica con HEC-RAS</t>
  </si>
  <si>
    <t>Taller practico. Aplicación QGIS. Solución de problemas.</t>
  </si>
  <si>
    <t>Modelación hidráulica en flujo a presión utilizando el software EPANET</t>
  </si>
  <si>
    <t>Modelación hidráulica de sistemas de drenaje con SWMM.</t>
  </si>
  <si>
    <t>Características específicas de la herramienta. Importación de datos, divisor, orificios, depósitos de retención, bombas, pozos.</t>
  </si>
  <si>
    <t>Fundamentos de la metodología BIM. Herramientas.</t>
  </si>
  <si>
    <t>Creación y configuración de sistemas con tuberías, trazado, accesorios e inspeccione de sistemas.</t>
  </si>
  <si>
    <t xml:space="preserve">Usos de la herramienta Revit MEP en proyectos de ingeniería con instalaciones hidráulicas. </t>
  </si>
  <si>
    <t>Introducción a la metodología BIM. Conceptos MEP bajo metodología BIM.
Revit. Generalidades, usos y estructura. Interfaz y visualización en herramientas BIM.</t>
  </si>
  <si>
    <t xml:space="preserve">Fundamentos generales de herrramientas GIS. 
ArcGIS y QGIS. Generalidades, usos y estructura. </t>
  </si>
  <si>
    <t xml:space="preserve">HEC-HMS. Generalidades, usos y estructura. 
Información básica de una cuenca para su modelación en HEC-HMS. </t>
  </si>
  <si>
    <t>Información básica de una cuenca para su modelación en HEC-HMS. 
Caudales máximos. Modelo lluvia-escorrentía para generenación de hidrogramas.</t>
  </si>
  <si>
    <t xml:space="preserve">Caudales máximos. Modelo lluvia-escorrentía para generenación de hidrogramas.
Caudales medios. Modelos lluvia – escorrentía para la generación de series </t>
  </si>
  <si>
    <t>Bienvenida, reglas e información.
Conceptos básicos de SIG en ingeniería.</t>
  </si>
  <si>
    <t>QGIS. Herramientas de geoprocesamiento. Archivos vectoriales y raster.</t>
  </si>
  <si>
    <t>QGIS. Utilización y aplicación en la hidrología e hidráulica.</t>
  </si>
  <si>
    <t>HEC-RAS. Generalidades, usos y estructura. 
Información básica para la modelación. Geometría.</t>
  </si>
  <si>
    <t>Información básica para la modelación. Condiciones de frontera, consideración del régimen de flujo y caudales.  Simulación en flujo permanente y no permanente, visualización de resultados.</t>
  </si>
  <si>
    <t>Otras aplicaciones y estructuras de control. Coberturas, confluencias, diques, estructuras hidráulicas, etc.</t>
  </si>
  <si>
    <t>Modelación hidráulica 2D. Modelo terreno, área 2D, malla, propiedades hidráulicas y geométricas, simulación, visualización de resultados y mapas.</t>
  </si>
  <si>
    <t xml:space="preserve">Epanet. Generalidades, usos y estructura.
Información básica para la modelación.  Trazado de redes hidráulicas, geometría, características del fluido y particularidades. Simulación y visualización de resultados. Simulación y visualización de resultados. </t>
  </si>
  <si>
    <t>Aplicaciones particulares de la herramienta. Dibujo de una red, importación de elementos desde archivos planos y archivos CAD. Condiciones de la demanda, periodo extendido. Dispositivos de control, rociadores, emisores, curvas de comportamiento, tanques de alimentación. Programación.</t>
  </si>
  <si>
    <t>Módulo de calibración de EPANET. Datos para la calibración de redes.</t>
  </si>
  <si>
    <t>SWMM. Generalidades, usos y estructura.
Información Modelación hidráulica básica. Tipología de redes, elementos principales, características geométricas.</t>
  </si>
  <si>
    <t>Información Modelación hidráulica básica. Opciones y métodos de cálculo, precipitación, revisión de resultados.</t>
  </si>
  <si>
    <t>Juan Rodriguez</t>
  </si>
  <si>
    <t>Andrés Otálora</t>
  </si>
  <si>
    <t>Andréa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</si>
</sst>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 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 tint="0.34998626667073579"/>
      <name val="Segoe UI Light"/>
      <family val="2"/>
    </font>
    <font>
      <sz val="14"/>
      <color theme="1"/>
      <name val="Segoe UI Light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/>
    <xf numFmtId="0" fontId="1" fillId="2" borderId="1" xfId="0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0" fontId="6" fillId="0" borderId="2" xfId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DAVID RODRIGUEZ ACEVEDO" id="{928D90B6-B615-42F9-87FF-DE1F48707756}" userId="S::juan.rodrigueza@escuelaing.edu.co::2a8e7c3c-4c1f-43b7-9ce2-8e152876b6e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7-11T18:02:17.99" personId="{928D90B6-B615-42F9-87FF-DE1F48707756}" id="{C4314433-6B2F-453D-9D35-584D26882E15}">
    <text>Inicio tentativo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ithub.com/AndresOtalora9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ithub.com/AndresOtalora92" TargetMode="External"/><Relationship Id="rId1" Type="http://schemas.openxmlformats.org/officeDocument/2006/relationships/hyperlink" Target="https://github.com/juanrodace" TargetMode="External"/><Relationship Id="rId6" Type="http://schemas.openxmlformats.org/officeDocument/2006/relationships/hyperlink" Target="https://github.com/Andrealvch" TargetMode="External"/><Relationship Id="rId5" Type="http://schemas.openxmlformats.org/officeDocument/2006/relationships/hyperlink" Target="https://github.com/juanrodace/" TargetMode="External"/><Relationship Id="rId4" Type="http://schemas.openxmlformats.org/officeDocument/2006/relationships/hyperlink" Target="https://github.com/juanrodace/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25F9-250C-43B4-8436-9AAD67568B46}">
  <dimension ref="B1:F42"/>
  <sheetViews>
    <sheetView showGridLines="0" tabSelected="1" zoomScale="110" zoomScaleNormal="110" workbookViewId="0">
      <selection activeCell="H9" sqref="H9"/>
    </sheetView>
  </sheetViews>
  <sheetFormatPr baseColWidth="10" defaultRowHeight="16.5" x14ac:dyDescent="0.3"/>
  <cols>
    <col min="1" max="1" width="6.42578125" style="1" customWidth="1"/>
    <col min="2" max="2" width="12.85546875" style="1" customWidth="1"/>
    <col min="3" max="3" width="19" style="1" hidden="1" customWidth="1"/>
    <col min="4" max="4" width="26.7109375" style="1" customWidth="1"/>
    <col min="5" max="5" width="92.140625" style="1" customWidth="1"/>
    <col min="6" max="6" width="18.85546875" style="1" customWidth="1"/>
    <col min="7" max="8" width="12.7109375" style="1" bestFit="1" customWidth="1"/>
    <col min="9" max="16384" width="11.42578125" style="1"/>
  </cols>
  <sheetData>
    <row r="1" spans="2:6" ht="11.25" customHeight="1" x14ac:dyDescent="0.3"/>
    <row r="2" spans="2:6" hidden="1" x14ac:dyDescent="0.3">
      <c r="B2" s="7" t="s">
        <v>0</v>
      </c>
      <c r="C2" s="10">
        <v>45313</v>
      </c>
    </row>
    <row r="3" spans="2:6" hidden="1" x14ac:dyDescent="0.3">
      <c r="B3" s="7" t="s">
        <v>4</v>
      </c>
      <c r="C3" s="11">
        <v>2</v>
      </c>
    </row>
    <row r="5" spans="2:6" ht="20.25" x14ac:dyDescent="0.35">
      <c r="C5" s="19" t="s">
        <v>7</v>
      </c>
      <c r="D5" s="19"/>
      <c r="E5" s="19"/>
    </row>
    <row r="7" spans="2:6" x14ac:dyDescent="0.3">
      <c r="B7" s="3" t="s">
        <v>1</v>
      </c>
      <c r="C7" s="3" t="s">
        <v>2</v>
      </c>
      <c r="D7" s="3" t="s">
        <v>3</v>
      </c>
      <c r="E7" s="3" t="s">
        <v>5</v>
      </c>
      <c r="F7" s="3" t="s">
        <v>8</v>
      </c>
    </row>
    <row r="8" spans="2:6" s="2" customFormat="1" ht="33" x14ac:dyDescent="0.3">
      <c r="B8" s="15">
        <v>1</v>
      </c>
      <c r="C8" s="5">
        <f>+C2</f>
        <v>45313</v>
      </c>
      <c r="D8" s="4" t="s">
        <v>6</v>
      </c>
      <c r="E8" s="6" t="s">
        <v>27</v>
      </c>
      <c r="F8" s="26" t="s">
        <v>39</v>
      </c>
    </row>
    <row r="9" spans="2:6" s="2" customFormat="1" ht="33" x14ac:dyDescent="0.3">
      <c r="B9" s="15"/>
      <c r="C9" s="5">
        <f>+C8+$C$3</f>
        <v>45315</v>
      </c>
      <c r="D9" s="16" t="s">
        <v>9</v>
      </c>
      <c r="E9" s="6" t="s">
        <v>23</v>
      </c>
      <c r="F9" s="26"/>
    </row>
    <row r="10" spans="2:6" s="2" customFormat="1" x14ac:dyDescent="0.3">
      <c r="B10" s="15">
        <v>2</v>
      </c>
      <c r="C10" s="9">
        <f>+C9+(7-$C$3)</f>
        <v>45320</v>
      </c>
      <c r="D10" s="18"/>
      <c r="E10" s="6" t="s">
        <v>28</v>
      </c>
      <c r="F10" s="26"/>
    </row>
    <row r="11" spans="2:6" s="2" customFormat="1" x14ac:dyDescent="0.3">
      <c r="B11" s="15"/>
      <c r="C11" s="9">
        <f>+C10+$C$3</f>
        <v>45322</v>
      </c>
      <c r="D11" s="18"/>
      <c r="E11" s="6" t="s">
        <v>29</v>
      </c>
      <c r="F11" s="26"/>
    </row>
    <row r="12" spans="2:6" s="2" customFormat="1" x14ac:dyDescent="0.3">
      <c r="B12" s="15">
        <v>3</v>
      </c>
      <c r="C12" s="5">
        <f>+C11+(7-$C$3)</f>
        <v>45327</v>
      </c>
      <c r="D12" s="18"/>
      <c r="E12" s="8" t="s">
        <v>15</v>
      </c>
      <c r="F12" s="26"/>
    </row>
    <row r="13" spans="2:6" s="2" customFormat="1" x14ac:dyDescent="0.3">
      <c r="B13" s="15"/>
      <c r="C13" s="5">
        <f>+C12+$C$3</f>
        <v>45329</v>
      </c>
      <c r="D13" s="17"/>
      <c r="E13" s="8" t="s">
        <v>15</v>
      </c>
      <c r="F13" s="26"/>
    </row>
    <row r="14" spans="2:6" s="2" customFormat="1" ht="33" x14ac:dyDescent="0.3">
      <c r="B14" s="15">
        <v>4</v>
      </c>
      <c r="C14" s="5">
        <f>+C13+(7-$C$3)</f>
        <v>45334</v>
      </c>
      <c r="D14" s="16" t="s">
        <v>11</v>
      </c>
      <c r="E14" s="6" t="s">
        <v>24</v>
      </c>
      <c r="F14" s="27" t="s">
        <v>40</v>
      </c>
    </row>
    <row r="15" spans="2:6" s="2" customFormat="1" ht="33" x14ac:dyDescent="0.3">
      <c r="B15" s="15"/>
      <c r="C15" s="5">
        <f>+C14+$C$3</f>
        <v>45336</v>
      </c>
      <c r="D15" s="18"/>
      <c r="E15" s="13" t="s">
        <v>25</v>
      </c>
      <c r="F15" s="28"/>
    </row>
    <row r="16" spans="2:6" s="2" customFormat="1" ht="33" x14ac:dyDescent="0.3">
      <c r="B16" s="15">
        <v>5</v>
      </c>
      <c r="C16" s="5">
        <f>+C15+(7-$C$3)</f>
        <v>45341</v>
      </c>
      <c r="D16" s="18"/>
      <c r="E16" s="6" t="s">
        <v>26</v>
      </c>
      <c r="F16" s="28"/>
    </row>
    <row r="17" spans="2:6" s="2" customFormat="1" x14ac:dyDescent="0.3">
      <c r="B17" s="15"/>
      <c r="C17" s="5">
        <f>+C16+$C$3</f>
        <v>45343</v>
      </c>
      <c r="D17" s="18"/>
      <c r="E17" s="8" t="s">
        <v>12</v>
      </c>
      <c r="F17" s="28"/>
    </row>
    <row r="18" spans="2:6" s="2" customFormat="1" x14ac:dyDescent="0.3">
      <c r="B18" s="15">
        <v>6</v>
      </c>
      <c r="C18" s="5">
        <f>+C17+(7-$C$3)</f>
        <v>45348</v>
      </c>
      <c r="D18" s="18"/>
      <c r="E18" s="8" t="s">
        <v>12</v>
      </c>
      <c r="F18" s="29"/>
    </row>
    <row r="19" spans="2:6" s="2" customFormat="1" ht="33" x14ac:dyDescent="0.3">
      <c r="B19" s="15"/>
      <c r="C19" s="5">
        <f>+C18+$C$3</f>
        <v>45350</v>
      </c>
      <c r="D19" s="16" t="s">
        <v>14</v>
      </c>
      <c r="E19" s="6" t="s">
        <v>30</v>
      </c>
      <c r="F19" s="27" t="s">
        <v>39</v>
      </c>
    </row>
    <row r="20" spans="2:6" s="2" customFormat="1" ht="33" x14ac:dyDescent="0.3">
      <c r="B20" s="15">
        <v>7</v>
      </c>
      <c r="C20" s="5">
        <f>+C19+(7-$C$3)</f>
        <v>45355</v>
      </c>
      <c r="D20" s="18"/>
      <c r="E20" s="6" t="s">
        <v>31</v>
      </c>
      <c r="F20" s="28"/>
    </row>
    <row r="21" spans="2:6" s="2" customFormat="1" ht="33" x14ac:dyDescent="0.3">
      <c r="B21" s="15"/>
      <c r="C21" s="5">
        <f>+C20+$C$3</f>
        <v>45357</v>
      </c>
      <c r="D21" s="18"/>
      <c r="E21" s="6" t="s">
        <v>32</v>
      </c>
      <c r="F21" s="28"/>
    </row>
    <row r="22" spans="2:6" s="2" customFormat="1" x14ac:dyDescent="0.3">
      <c r="B22" s="15">
        <v>8</v>
      </c>
      <c r="C22" s="5">
        <f>+C21+(7-$C$3)</f>
        <v>45362</v>
      </c>
      <c r="D22" s="18"/>
      <c r="E22" s="24" t="s">
        <v>33</v>
      </c>
      <c r="F22" s="28"/>
    </row>
    <row r="23" spans="2:6" s="2" customFormat="1" x14ac:dyDescent="0.3">
      <c r="B23" s="15"/>
      <c r="C23" s="5">
        <f>+C22+$C$3</f>
        <v>45364</v>
      </c>
      <c r="D23" s="18"/>
      <c r="E23" s="25"/>
      <c r="F23" s="28"/>
    </row>
    <row r="24" spans="2:6" s="2" customFormat="1" x14ac:dyDescent="0.3">
      <c r="B24" s="16">
        <v>9</v>
      </c>
      <c r="C24" s="5">
        <f>+C23+(7-$C$3)</f>
        <v>45369</v>
      </c>
      <c r="D24" s="18"/>
      <c r="E24" s="8" t="s">
        <v>12</v>
      </c>
      <c r="F24" s="28"/>
    </row>
    <row r="25" spans="2:6" s="2" customFormat="1" x14ac:dyDescent="0.3">
      <c r="B25" s="17"/>
      <c r="C25" s="5">
        <f>+C24+$C$3</f>
        <v>45371</v>
      </c>
      <c r="D25" s="17"/>
      <c r="E25" s="8" t="s">
        <v>12</v>
      </c>
      <c r="F25" s="29"/>
    </row>
    <row r="26" spans="2:6" s="2" customFormat="1" x14ac:dyDescent="0.3">
      <c r="B26" s="16">
        <v>10</v>
      </c>
      <c r="C26" s="14">
        <f>+C25+(7-$C$3)</f>
        <v>45376</v>
      </c>
      <c r="D26" s="20" t="s">
        <v>13</v>
      </c>
      <c r="E26" s="22" t="s">
        <v>13</v>
      </c>
    </row>
    <row r="27" spans="2:6" s="2" customFormat="1" x14ac:dyDescent="0.3">
      <c r="B27" s="17"/>
      <c r="C27" s="14">
        <f>+C26+$C$3</f>
        <v>45378</v>
      </c>
      <c r="D27" s="21"/>
      <c r="E27" s="23"/>
    </row>
    <row r="28" spans="2:6" s="2" customFormat="1" ht="66" x14ac:dyDescent="0.3">
      <c r="B28" s="16">
        <v>11</v>
      </c>
      <c r="C28" s="5">
        <f>+C27+(7-$C$3)</f>
        <v>45383</v>
      </c>
      <c r="D28" s="15" t="s">
        <v>16</v>
      </c>
      <c r="E28" s="6" t="s">
        <v>34</v>
      </c>
      <c r="F28" s="26" t="s">
        <v>40</v>
      </c>
    </row>
    <row r="29" spans="2:6" s="2" customFormat="1" ht="49.5" x14ac:dyDescent="0.3">
      <c r="B29" s="17"/>
      <c r="C29" s="5">
        <f>+C28+$C$3</f>
        <v>45385</v>
      </c>
      <c r="D29" s="15"/>
      <c r="E29" s="6" t="s">
        <v>35</v>
      </c>
      <c r="F29" s="26"/>
    </row>
    <row r="30" spans="2:6" s="2" customFormat="1" x14ac:dyDescent="0.3">
      <c r="B30" s="16">
        <v>12</v>
      </c>
      <c r="C30" s="5">
        <f t="shared" ref="C30" si="0">+C29+(7-$C$3)</f>
        <v>45390</v>
      </c>
      <c r="D30" s="15"/>
      <c r="E30" s="6" t="s">
        <v>36</v>
      </c>
      <c r="F30" s="26"/>
    </row>
    <row r="31" spans="2:6" s="2" customFormat="1" x14ac:dyDescent="0.3">
      <c r="B31" s="17"/>
      <c r="C31" s="5">
        <f t="shared" ref="C31" si="1">+C30+$C$3</f>
        <v>45392</v>
      </c>
      <c r="D31" s="15"/>
      <c r="E31" s="8" t="s">
        <v>12</v>
      </c>
      <c r="F31" s="26"/>
    </row>
    <row r="32" spans="2:6" x14ac:dyDescent="0.3">
      <c r="B32" s="16">
        <v>13</v>
      </c>
      <c r="C32" s="5">
        <f t="shared" ref="C32" si="2">+C31+(7-$C$3)</f>
        <v>45397</v>
      </c>
      <c r="D32" s="15"/>
      <c r="E32" s="8" t="s">
        <v>12</v>
      </c>
      <c r="F32" s="26"/>
    </row>
    <row r="33" spans="2:6" ht="49.5" x14ac:dyDescent="0.3">
      <c r="B33" s="17"/>
      <c r="C33" s="5">
        <f t="shared" ref="C33" si="3">+C32+$C$3</f>
        <v>45399</v>
      </c>
      <c r="D33" s="18" t="s">
        <v>17</v>
      </c>
      <c r="E33" s="12" t="s">
        <v>37</v>
      </c>
      <c r="F33" s="26" t="s">
        <v>39</v>
      </c>
    </row>
    <row r="34" spans="2:6" ht="33" x14ac:dyDescent="0.3">
      <c r="B34" s="16">
        <v>14</v>
      </c>
      <c r="C34" s="5">
        <f t="shared" ref="C34" si="4">+C33+(7-$C$3)</f>
        <v>45404</v>
      </c>
      <c r="D34" s="18"/>
      <c r="E34" s="6" t="s">
        <v>38</v>
      </c>
      <c r="F34" s="26"/>
    </row>
    <row r="35" spans="2:6" ht="33" x14ac:dyDescent="0.3">
      <c r="B35" s="17"/>
      <c r="C35" s="5">
        <f t="shared" ref="C35" si="5">+C34+$C$3</f>
        <v>45406</v>
      </c>
      <c r="D35" s="18"/>
      <c r="E35" s="6" t="s">
        <v>18</v>
      </c>
      <c r="F35" s="26"/>
    </row>
    <row r="36" spans="2:6" x14ac:dyDescent="0.3">
      <c r="B36" s="16">
        <v>15</v>
      </c>
      <c r="C36" s="5">
        <f t="shared" ref="C36" si="6">+C35+(7-$C$3)</f>
        <v>45411</v>
      </c>
      <c r="D36" s="18"/>
      <c r="E36" s="8" t="s">
        <v>12</v>
      </c>
      <c r="F36" s="26"/>
    </row>
    <row r="37" spans="2:6" x14ac:dyDescent="0.3">
      <c r="B37" s="17"/>
      <c r="C37" s="5">
        <f t="shared" ref="C37" si="7">+C36+$C$3</f>
        <v>45413</v>
      </c>
      <c r="D37" s="17"/>
      <c r="E37" s="8" t="s">
        <v>12</v>
      </c>
      <c r="F37" s="26"/>
    </row>
    <row r="38" spans="2:6" ht="33" x14ac:dyDescent="0.3">
      <c r="B38" s="16">
        <v>16</v>
      </c>
      <c r="C38" s="5">
        <f t="shared" ref="C38" si="8">+C37+(7-$C$3)</f>
        <v>45418</v>
      </c>
      <c r="D38" s="16" t="s">
        <v>19</v>
      </c>
      <c r="E38" s="6" t="s">
        <v>22</v>
      </c>
      <c r="F38" s="26" t="s">
        <v>41</v>
      </c>
    </row>
    <row r="39" spans="2:6" x14ac:dyDescent="0.3">
      <c r="B39" s="17"/>
      <c r="C39" s="5">
        <f t="shared" ref="C39" si="9">+C38+$C$3</f>
        <v>45420</v>
      </c>
      <c r="D39" s="18"/>
      <c r="E39" s="6" t="s">
        <v>21</v>
      </c>
      <c r="F39" s="26"/>
    </row>
    <row r="40" spans="2:6" x14ac:dyDescent="0.3">
      <c r="B40" s="15">
        <v>17</v>
      </c>
      <c r="C40" s="5">
        <f t="shared" ref="C40" si="10">+C39+(7-$C$3)</f>
        <v>45425</v>
      </c>
      <c r="D40" s="18"/>
      <c r="E40" s="6" t="s">
        <v>20</v>
      </c>
      <c r="F40" s="26"/>
    </row>
    <row r="41" spans="2:6" x14ac:dyDescent="0.3">
      <c r="B41" s="15"/>
      <c r="C41" s="5">
        <f t="shared" ref="C41" si="11">+C40+$C$3</f>
        <v>45427</v>
      </c>
      <c r="D41" s="18"/>
      <c r="E41" s="8" t="s">
        <v>12</v>
      </c>
      <c r="F41" s="26"/>
    </row>
    <row r="42" spans="2:6" x14ac:dyDescent="0.3">
      <c r="B42" s="4">
        <v>18</v>
      </c>
      <c r="C42" s="5" t="s">
        <v>10</v>
      </c>
      <c r="D42" s="17"/>
      <c r="E42" s="8" t="s">
        <v>12</v>
      </c>
      <c r="F42" s="26"/>
    </row>
  </sheetData>
  <mergeCells count="33">
    <mergeCell ref="F28:F32"/>
    <mergeCell ref="F33:F37"/>
    <mergeCell ref="F38:F42"/>
    <mergeCell ref="F8:F13"/>
    <mergeCell ref="D9:D13"/>
    <mergeCell ref="D19:D25"/>
    <mergeCell ref="E22:E23"/>
    <mergeCell ref="F14:F18"/>
    <mergeCell ref="F19:F25"/>
    <mergeCell ref="C5:E5"/>
    <mergeCell ref="B24:B25"/>
    <mergeCell ref="B26:B27"/>
    <mergeCell ref="D26:D27"/>
    <mergeCell ref="E26:E27"/>
    <mergeCell ref="B18:B19"/>
    <mergeCell ref="B20:B21"/>
    <mergeCell ref="B22:B23"/>
    <mergeCell ref="B8:B9"/>
    <mergeCell ref="B10:B11"/>
    <mergeCell ref="B12:B13"/>
    <mergeCell ref="B14:B15"/>
    <mergeCell ref="B16:B17"/>
    <mergeCell ref="D14:D18"/>
    <mergeCell ref="B40:B41"/>
    <mergeCell ref="B30:B31"/>
    <mergeCell ref="D28:D32"/>
    <mergeCell ref="D33:D37"/>
    <mergeCell ref="D38:D42"/>
    <mergeCell ref="B28:B29"/>
    <mergeCell ref="B32:B33"/>
    <mergeCell ref="B34:B35"/>
    <mergeCell ref="B36:B37"/>
    <mergeCell ref="B38:B39"/>
  </mergeCells>
  <phoneticPr fontId="4" type="noConversion"/>
  <hyperlinks>
    <hyperlink ref="F8:F13" r:id="rId1" display="JDRA" xr:uid="{D6041FB8-34E6-4234-A37E-6605A893BF58}"/>
    <hyperlink ref="F14:F18" r:id="rId2" display="AHOC" xr:uid="{D4B07141-A6CF-40CC-9B16-E28F6F1F6E9F}"/>
    <hyperlink ref="F28:F32" r:id="rId3" display="AHOC" xr:uid="{A514181D-D6DA-4BAE-81B2-AE77804DC6D2}"/>
    <hyperlink ref="F33:F37" r:id="rId4" display="JDRA" xr:uid="{AE460F5F-BD1F-4559-8B92-A4E1B07D98BE}"/>
    <hyperlink ref="F19:F25" r:id="rId5" display="JDRA" xr:uid="{873D5762-7A5A-467D-957C-47296EE61B48}"/>
    <hyperlink ref="F38:F42" r:id="rId6" display="Andréa Vasco" xr:uid="{2B3DCA7C-F2A8-4387-9152-A63460A77532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2023-06-20T14:55:53Z</dcterms:created>
  <dcterms:modified xsi:type="dcterms:W3CDTF">2023-07-11T18:05:54Z</dcterms:modified>
</cp:coreProperties>
</file>