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Main" sheetId="1" state="visible" r:id="rId2"/>
    <sheet name="Data-Delta" sheetId="2" state="visible" r:id="rId3"/>
    <sheet name="Data-CD-083" sheetId="3" state="visible" r:id="rId4"/>
    <sheet name="Data-CL-083" sheetId="4" state="visible" r:id="rId5"/>
    <sheet name="Data-CD-065" sheetId="5" state="visible" r:id="rId6"/>
    <sheet name="Data-CL-065" sheetId="6" state="visible" r:id="rId7"/>
    <sheet name="Data-CD-102" sheetId="7" state="visible" r:id="rId8"/>
    <sheet name="Data-CL-102" sheetId="8" state="visible" r:id="rId9"/>
    <sheet name="Info-Corridas" sheetId="9" state="visible" r:id="rId10"/>
    <sheet name="DatosParaPlot" sheetId="10" state="visible" r:id="rId11"/>
    <sheet name="Sheet7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<sst xmlns="http://schemas.openxmlformats.org/spreadsheetml/2006/main" count="285" uniqueCount="68">
  <si>
    <t xml:space="preserve">Parámetros</t>
  </si>
  <si>
    <t xml:space="preserve">L [m]</t>
  </si>
  <si>
    <t xml:space="preserve">e [m]</t>
  </si>
  <si>
    <t xml:space="preserve">s [m]</t>
  </si>
  <si>
    <t xml:space="preserve">Densidad f [kg/m3]</t>
  </si>
  <si>
    <t xml:space="preserve">Viscosidad f [m2/s]</t>
  </si>
  <si>
    <t xml:space="preserve">Densidad s [kg/m3]</t>
  </si>
  <si>
    <t xml:space="preserve">Modulo elástico [Pa]</t>
  </si>
  <si>
    <t xml:space="preserve">fn [Hz]</t>
  </si>
  <si>
    <t xml:space="preserve">wn [rad/s]</t>
  </si>
  <si>
    <t xml:space="preserve">delta rígido [m]</t>
  </si>
  <si>
    <t xml:space="preserve">Área referencia [m2]</t>
  </si>
  <si>
    <t xml:space="preserve">V=0.83 m/s</t>
  </si>
  <si>
    <t xml:space="preserve">V=0.65 m/s</t>
  </si>
  <si>
    <t xml:space="preserve">V=1.02 m/s</t>
  </si>
  <si>
    <t xml:space="preserve">f [Hz]</t>
  </si>
  <si>
    <t xml:space="preserve">d [m]</t>
  </si>
  <si>
    <t xml:space="preserve">d [mm]</t>
  </si>
  <si>
    <t xml:space="preserve">f+</t>
  </si>
  <si>
    <t xml:space="preserve">d+</t>
  </si>
  <si>
    <t xml:space="preserve">CD</t>
  </si>
  <si>
    <t xml:space="preserve">CL</t>
  </si>
  <si>
    <t xml:space="preserve">St1</t>
  </si>
  <si>
    <t xml:space="preserve">St2</t>
  </si>
  <si>
    <t xml:space="preserve">Re</t>
  </si>
  <si>
    <t xml:space="preserve">Re (Manuel)</t>
  </si>
  <si>
    <t xml:space="preserve">omega L</t>
  </si>
  <si>
    <t xml:space="preserve">omega_n L</t>
  </si>
  <si>
    <t xml:space="preserve">m</t>
  </si>
  <si>
    <t xml:space="preserve">reciprocM</t>
  </si>
  <si>
    <t xml:space="preserve">theta</t>
  </si>
  <si>
    <t xml:space="preserve">w’</t>
  </si>
  <si>
    <t xml:space="preserve">CY*</t>
  </si>
  <si>
    <t xml:space="preserve">St/CY*</t>
  </si>
  <si>
    <t xml:space="preserve">St*/CY*</t>
  </si>
  <si>
    <t xml:space="preserve"> 6 Hz</t>
  </si>
  <si>
    <t xml:space="preserve"> 8 Hz</t>
  </si>
  <si>
    <t xml:space="preserve"> 10 Hz</t>
  </si>
  <si>
    <t xml:space="preserve"> 12 Hz</t>
  </si>
  <si>
    <t xml:space="preserve"> 14 Hz</t>
  </si>
  <si>
    <t xml:space="preserve"> 16 Hz</t>
  </si>
  <si>
    <t xml:space="preserve"> 18 Hz</t>
  </si>
  <si>
    <t xml:space="preserve">20 Hz</t>
  </si>
  <si>
    <t xml:space="preserve">t [s]</t>
  </si>
  <si>
    <t xml:space="preserve">V=0.65 m/s </t>
  </si>
  <si>
    <t xml:space="preserve">m/s</t>
  </si>
  <si>
    <t xml:space="preserve"> Corriendo</t>
  </si>
  <si>
    <t xml:space="preserve">Stand-by</t>
  </si>
  <si>
    <t xml:space="preserve">Tiempo final [s]</t>
  </si>
  <si>
    <t xml:space="preserve">PC</t>
  </si>
  <si>
    <t xml:space="preserve">Terminado</t>
  </si>
  <si>
    <t xml:space="preserve">GiGi-All-Series</t>
  </si>
  <si>
    <t xml:space="preserve">lfd-system-product-name</t>
  </si>
  <si>
    <t xml:space="preserve">juan-i7</t>
  </si>
  <si>
    <t xml:space="preserve">andres-linux</t>
  </si>
  <si>
    <t xml:space="preserve">Andres-linux / GiGi</t>
  </si>
  <si>
    <t xml:space="preserve"> lfd-system-product-name</t>
  </si>
  <si>
    <t xml:space="preserve">V=0.3 m/s</t>
  </si>
  <si>
    <t xml:space="preserve">Cancelado. No hay presupuesto.</t>
  </si>
  <si>
    <t xml:space="preserve">Se colgó la compu en 2.8s</t>
  </si>
  <si>
    <t xml:space="preserve">1 / 2</t>
  </si>
  <si>
    <t xml:space="preserve">VR=0.28</t>
  </si>
  <si>
    <t xml:space="preserve">St</t>
  </si>
  <si>
    <t xml:space="preserve">Cy</t>
  </si>
  <si>
    <t xml:space="preserve">StCy</t>
  </si>
  <si>
    <t xml:space="preserve">St2Cy</t>
  </si>
  <si>
    <t xml:space="preserve">VR=0.22</t>
  </si>
  <si>
    <t xml:space="preserve">VR=0.35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</si>
</sst>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E+00"/>
    <numFmt numFmtId="166" formatCode="0.00"/>
    <numFmt numFmtId="167" formatCode="0.000000"/>
    <numFmt numFmtId="168" formatCode="0.000"/>
    <numFmt numFmtId="169" formatCode="0.0000"/>
    <numFmt numFmtId="170" formatCode="0"/>
    <numFmt numFmtId="171" formatCode="General"/>
    <numFmt numFmtId="172" formatCode="0.0000000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b val="true"/>
      <sz val="10"/>
      <name val="Arial"/>
      <family val="2"/>
    </font>
    <font>
      <b val="true"/>
      <sz val="14"/>
      <name val="Arial"/>
      <family val="2"/>
    </font>
    <font>
      <sz val="10"/>
      <color rgb="FF00A933"/>
      <name val="Arial"/>
      <family val="2"/>
    </font>
    <font>
      <sz val="10"/>
      <color rgb="FF000000"/>
      <name val="Arial"/>
      <family val="2"/>
    </font>
    <font>
      <sz val="10"/>
      <color rgb="FFC9211E"/>
      <name val="Arial"/>
      <family val="2"/>
    </font>
    <font>
      <sz val="10"/>
      <color rgb="FFFFFFFF"/>
      <name val="Arial"/>
      <family val="2"/>
    </font>
    <font>
      <sz val="13"/>
      <color rgb="FFFFFF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7B59"/>
        <bgColor rgb="FFFF8000"/>
      </patternFill>
    </fill>
    <fill>
      <patternFill patternType="solid">
        <fgColor rgb="FFFFA6A6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FF8000"/>
        <bgColor rgb="FFFF6600"/>
      </patternFill>
    </fill>
    <fill>
      <patternFill patternType="solid">
        <fgColor rgb="FF800080"/>
        <bgColor rgb="FF800080"/>
      </patternFill>
    </fill>
    <fill>
      <patternFill patternType="solid">
        <fgColor rgb="FF069A2E"/>
        <bgColor rgb="FF00A933"/>
      </patternFill>
    </fill>
    <fill>
      <patternFill patternType="solid">
        <fgColor rgb="FF00A933"/>
        <bgColor rgb="FF069A2E"/>
      </patternFill>
    </fill>
    <fill>
      <patternFill patternType="solid">
        <fgColor rgb="FF77BC65"/>
        <bgColor rgb="FF99CC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hair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7B59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77BC65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26"/>
  <sheetViews>
    <sheetView showFormulas="false" showGridLines="true" showRowColHeaders="true" showZeros="true" rightToLeft="false" tabSelected="false" showOutlineSymbols="true" defaultGridColor="true" view="normal" topLeftCell="A7" colorId="64" zoomScale="95" zoomScaleNormal="95" zoomScalePageLayoutView="100" workbookViewId="0">
      <selection pane="topLeft" activeCell="A18" activeCellId="0" sqref="A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0.18"/>
    <col collapsed="false" customWidth="true" hidden="false" outlineLevel="0" max="2" min="2" style="0" width="22.81"/>
    <col collapsed="false" customWidth="true" hidden="false" outlineLevel="0" max="16" min="16" style="0" width="9.2"/>
    <col collapsed="false" customWidth="true" hidden="false" outlineLevel="0" max="17" min="17" style="0" width="10.65"/>
    <col collapsed="false" customWidth="true" hidden="false" outlineLevel="0" max="19" min="18" style="0" width="9.2"/>
  </cols>
  <sheetData>
    <row r="1" customFormat="false" ht="15" hidden="false" customHeight="false" outlineLevel="0" collapsed="false">
      <c r="A1" s="1" t="s">
        <v>0</v>
      </c>
      <c r="B1" s="1"/>
    </row>
    <row r="2" customFormat="false" ht="12.8" hidden="false" customHeight="false" outlineLevel="0" collapsed="false">
      <c r="A2" s="2" t="s">
        <v>1</v>
      </c>
      <c r="B2" s="3" t="n">
        <v>0.035</v>
      </c>
    </row>
    <row r="3" customFormat="false" ht="12.8" hidden="false" customHeight="false" outlineLevel="0" collapsed="false">
      <c r="A3" s="4" t="s">
        <v>2</v>
      </c>
      <c r="B3" s="5" t="n">
        <v>5E-005</v>
      </c>
    </row>
    <row r="4" customFormat="false" ht="12.8" hidden="false" customHeight="false" outlineLevel="0" collapsed="false">
      <c r="A4" s="4" t="s">
        <v>3</v>
      </c>
      <c r="B4" s="5" t="n">
        <v>0.16</v>
      </c>
    </row>
    <row r="5" customFormat="false" ht="12.8" hidden="false" customHeight="false" outlineLevel="0" collapsed="false">
      <c r="A5" s="4" t="s">
        <v>4</v>
      </c>
      <c r="B5" s="6" t="n">
        <v>1.205</v>
      </c>
    </row>
    <row r="6" customFormat="false" ht="12.8" hidden="false" customHeight="false" outlineLevel="0" collapsed="false">
      <c r="A6" s="4" t="s">
        <v>5</v>
      </c>
      <c r="B6" s="5" t="n">
        <v>1.51E-005</v>
      </c>
    </row>
    <row r="7" customFormat="false" ht="12.8" hidden="false" customHeight="false" outlineLevel="0" collapsed="false">
      <c r="A7" s="4" t="s">
        <v>6</v>
      </c>
      <c r="B7" s="6" t="n">
        <v>1390</v>
      </c>
    </row>
    <row r="8" customFormat="false" ht="12.8" hidden="false" customHeight="false" outlineLevel="0" collapsed="false">
      <c r="A8" s="4" t="s">
        <v>7</v>
      </c>
      <c r="B8" s="6" t="n">
        <f aca="false">4805000000</f>
        <v>4805000000</v>
      </c>
    </row>
    <row r="9" customFormat="false" ht="12.8" hidden="false" customHeight="false" outlineLevel="0" collapsed="false">
      <c r="A9" s="4" t="s">
        <v>8</v>
      </c>
      <c r="B9" s="6" t="n">
        <v>13.27</v>
      </c>
    </row>
    <row r="10" customFormat="false" ht="12.8" hidden="false" customHeight="false" outlineLevel="0" collapsed="false">
      <c r="A10" s="4" t="s">
        <v>9</v>
      </c>
      <c r="B10" s="7" t="n">
        <f aca="false">2*PI()*B9</f>
        <v>83.3778690262731</v>
      </c>
    </row>
    <row r="11" customFormat="false" ht="12.8" hidden="false" customHeight="false" outlineLevel="0" collapsed="false">
      <c r="A11" s="4" t="s">
        <v>10</v>
      </c>
      <c r="B11" s="8" t="n">
        <f aca="false">0.036*SIN(RADIANS(10))</f>
        <v>0.00625133439600949</v>
      </c>
    </row>
    <row r="12" customFormat="false" ht="12.8" hidden="false" customHeight="false" outlineLevel="0" collapsed="false">
      <c r="A12" s="9" t="s">
        <v>11</v>
      </c>
      <c r="B12" s="10" t="n">
        <f aca="false">2*B11*B4</f>
        <v>0.00200042700672304</v>
      </c>
    </row>
    <row r="16" customFormat="false" ht="12.8" hidden="false" customHeight="false" outlineLevel="0" collapsed="false">
      <c r="C16" s="11" t="s">
        <v>12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X16" s="11" t="s">
        <v>13</v>
      </c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S16" s="11" t="s">
        <v>14</v>
      </c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</row>
    <row r="17" customFormat="false" ht="12.8" hidden="false" customHeight="false" outlineLevel="0" collapsed="false"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</row>
    <row r="18" customFormat="false" ht="12.8" hidden="false" customHeight="false" outlineLevel="0" collapsed="false">
      <c r="C18" s="12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  <c r="H18" s="13" t="s">
        <v>20</v>
      </c>
      <c r="I18" s="13" t="s">
        <v>21</v>
      </c>
      <c r="J18" s="13" t="s">
        <v>22</v>
      </c>
      <c r="K18" s="13" t="s">
        <v>23</v>
      </c>
      <c r="L18" s="13" t="s">
        <v>24</v>
      </c>
      <c r="M18" s="13" t="s">
        <v>25</v>
      </c>
      <c r="N18" s="13" t="s">
        <v>26</v>
      </c>
      <c r="O18" s="13" t="s">
        <v>27</v>
      </c>
      <c r="P18" s="13" t="s">
        <v>28</v>
      </c>
      <c r="Q18" s="13" t="s">
        <v>29</v>
      </c>
      <c r="R18" s="13" t="s">
        <v>30</v>
      </c>
      <c r="S18" s="13" t="s">
        <v>31</v>
      </c>
      <c r="T18" s="13" t="s">
        <v>32</v>
      </c>
      <c r="U18" s="13" t="s">
        <v>33</v>
      </c>
      <c r="V18" s="14" t="s">
        <v>34</v>
      </c>
      <c r="X18" s="12" t="s">
        <v>15</v>
      </c>
      <c r="Y18" s="13" t="s">
        <v>16</v>
      </c>
      <c r="Z18" s="13" t="s">
        <v>17</v>
      </c>
      <c r="AA18" s="13" t="s">
        <v>18</v>
      </c>
      <c r="AB18" s="13" t="s">
        <v>19</v>
      </c>
      <c r="AC18" s="13" t="s">
        <v>20</v>
      </c>
      <c r="AD18" s="14" t="s">
        <v>21</v>
      </c>
      <c r="AE18" s="13" t="s">
        <v>22</v>
      </c>
      <c r="AF18" s="13" t="s">
        <v>23</v>
      </c>
      <c r="AG18" s="13" t="s">
        <v>24</v>
      </c>
      <c r="AH18" s="13" t="s">
        <v>25</v>
      </c>
      <c r="AI18" s="13" t="s">
        <v>26</v>
      </c>
      <c r="AJ18" s="13" t="s">
        <v>27</v>
      </c>
      <c r="AK18" s="13" t="s">
        <v>28</v>
      </c>
      <c r="AL18" s="13" t="s">
        <v>29</v>
      </c>
      <c r="AM18" s="13" t="s">
        <v>30</v>
      </c>
      <c r="AN18" s="13" t="s">
        <v>31</v>
      </c>
      <c r="AO18" s="13" t="s">
        <v>32</v>
      </c>
      <c r="AP18" s="13" t="s">
        <v>33</v>
      </c>
      <c r="AQ18" s="14" t="s">
        <v>34</v>
      </c>
      <c r="AS18" s="12" t="s">
        <v>15</v>
      </c>
      <c r="AT18" s="13" t="s">
        <v>16</v>
      </c>
      <c r="AU18" s="13" t="s">
        <v>17</v>
      </c>
      <c r="AV18" s="13" t="s">
        <v>18</v>
      </c>
      <c r="AW18" s="13" t="s">
        <v>19</v>
      </c>
      <c r="AX18" s="13" t="s">
        <v>20</v>
      </c>
      <c r="AY18" s="14" t="s">
        <v>21</v>
      </c>
      <c r="AZ18" s="13" t="s">
        <v>22</v>
      </c>
      <c r="BA18" s="13" t="s">
        <v>23</v>
      </c>
      <c r="BB18" s="13" t="s">
        <v>24</v>
      </c>
      <c r="BC18" s="13" t="s">
        <v>25</v>
      </c>
      <c r="BD18" s="13" t="s">
        <v>26</v>
      </c>
      <c r="BE18" s="13" t="s">
        <v>27</v>
      </c>
      <c r="BF18" s="13" t="s">
        <v>28</v>
      </c>
      <c r="BG18" s="13" t="s">
        <v>29</v>
      </c>
      <c r="BH18" s="13" t="s">
        <v>30</v>
      </c>
      <c r="BI18" s="13" t="s">
        <v>31</v>
      </c>
      <c r="BJ18" s="13" t="s">
        <v>32</v>
      </c>
      <c r="BK18" s="13" t="s">
        <v>33</v>
      </c>
      <c r="BL18" s="14" t="s">
        <v>34</v>
      </c>
    </row>
    <row r="19" customFormat="false" ht="12.8" hidden="false" customHeight="false" outlineLevel="0" collapsed="false">
      <c r="C19" s="15" t="n">
        <v>6</v>
      </c>
      <c r="D19" s="16" t="n">
        <f aca="false">MAX('Data-Delta'!B7:B10)</f>
        <v>0.0081389</v>
      </c>
      <c r="E19" s="17" t="n">
        <f aca="false">D19*1000</f>
        <v>8.1389</v>
      </c>
      <c r="F19" s="18" t="n">
        <f aca="false">C19/$B$9</f>
        <v>0.452147701582517</v>
      </c>
      <c r="G19" s="17" t="n">
        <f aca="false">D19/$B$11</f>
        <v>1.30194603014605</v>
      </c>
      <c r="H19" s="19" t="n">
        <v>0.335</v>
      </c>
      <c r="I19" s="19" t="n">
        <v>-0.004</v>
      </c>
      <c r="J19" s="20" t="n">
        <f aca="false">2*$B$11*C19/0.83</f>
        <v>0.0903807382555589</v>
      </c>
      <c r="K19" s="20" t="n">
        <f aca="false">2*D19*C19/0.83</f>
        <v>0.117670843373494</v>
      </c>
      <c r="L19" s="21" t="n">
        <f aca="false">0.83*$B$2/$B$6</f>
        <v>1923.84105960265</v>
      </c>
      <c r="M19" s="21" t="n">
        <f aca="false">0.83*2*D19/$B$6</f>
        <v>894.74</v>
      </c>
      <c r="N19" s="20" t="n">
        <f aca="false">2*PI()*C19*$B$2</f>
        <v>1.31946891450771</v>
      </c>
      <c r="O19" s="20" t="n">
        <f aca="false">$B$9*$B$2*2*PI()</f>
        <v>2.91822541591956</v>
      </c>
      <c r="P19" s="22" t="n">
        <f aca="false">(0.0218902621418238-0.0218418501317501)/(0.0650606229901314-0.0650481283664703)</f>
        <v>3.87462731065966</v>
      </c>
      <c r="Q19" s="20" t="n">
        <f aca="false">-1/P19</f>
        <v>-0.258089338618157</v>
      </c>
      <c r="R19" s="20" t="n">
        <f aca="false">ATAN2(1,Q19)</f>
        <v>-0.252577548235406</v>
      </c>
      <c r="S19" s="20" t="n">
        <f aca="false">ABS(R19)-RADIANS(10)</f>
        <v>0.0780446230359726</v>
      </c>
      <c r="T19" s="17" t="n">
        <f aca="false">(N19+0.83*S19)^2/O19^2</f>
        <v>0.225003281985753</v>
      </c>
      <c r="U19" s="17" t="n">
        <f aca="false">J19/T19</f>
        <v>0.401686310785821</v>
      </c>
      <c r="V19" s="23" t="n">
        <f aca="false">K19/T19</f>
        <v>0.522973897691611</v>
      </c>
      <c r="X19" s="24" t="n">
        <v>6</v>
      </c>
      <c r="Y19" s="16" t="n">
        <f aca="false">MAX('Data-Delta'!B30:B34)</f>
        <v>0.0080818</v>
      </c>
      <c r="Z19" s="25" t="n">
        <f aca="false">Y19*1000</f>
        <v>8.0818</v>
      </c>
      <c r="AA19" s="26" t="n">
        <f aca="false">X19/$B$9</f>
        <v>0.452147701582517</v>
      </c>
      <c r="AB19" s="25" t="n">
        <f aca="false">Y19/$B$11</f>
        <v>1.29281198029639</v>
      </c>
      <c r="AC19" s="19" t="n">
        <v>0.29</v>
      </c>
      <c r="AD19" s="19" t="n">
        <v>0.009</v>
      </c>
      <c r="AE19" s="20" t="n">
        <f aca="false">2*$B$11*X19/0.83</f>
        <v>0.0903807382555589</v>
      </c>
      <c r="AF19" s="20" t="n">
        <f aca="false">2*Y19*X19/0.83</f>
        <v>0.116845301204819</v>
      </c>
      <c r="AG19" s="21" t="n">
        <f aca="false">0.83*$B$2/$B$6</f>
        <v>1923.84105960265</v>
      </c>
      <c r="AH19" s="27"/>
      <c r="AI19" s="20" t="n">
        <f aca="false">2*PI()*X19*$B$2</f>
        <v>1.31946891450771</v>
      </c>
      <c r="AJ19" s="20" t="n">
        <f aca="false">$B$9*$B$2*2*PI()</f>
        <v>2.91822541591956</v>
      </c>
      <c r="AK19" s="22" t="n">
        <f aca="false">(0.0219424199312925-0.0218939762562513)/(0.0650736540555954-0.0650612711906433)</f>
        <v>3.91215403128322</v>
      </c>
      <c r="AL19" s="20" t="n">
        <f aca="false">-1/AK19</f>
        <v>-0.255613657336491</v>
      </c>
      <c r="AM19" s="20" t="n">
        <f aca="false">ATAN2(1,AL19)</f>
        <v>-0.250255086874367</v>
      </c>
      <c r="AN19" s="20" t="n">
        <f aca="false">ABS((ATAN(AL19)))-RADIANS(10)</f>
        <v>0.0757221616749343</v>
      </c>
      <c r="AO19" s="17" t="n">
        <f aca="false">(AI19+0.83*AN19)^2/AJ19^2</f>
        <v>0.224377058024844</v>
      </c>
      <c r="AP19" s="17" t="n">
        <f aca="false">AE19/AO19</f>
        <v>0.402807395065995</v>
      </c>
      <c r="AQ19" s="23" t="n">
        <f aca="false">AF19/AO19</f>
        <v>0.520754226093301</v>
      </c>
      <c r="AS19" s="15" t="n">
        <v>6</v>
      </c>
      <c r="AT19" s="16" t="n">
        <f aca="false">MAX('Data-Delta'!B54:B57)</f>
        <v>0.0081708</v>
      </c>
      <c r="AU19" s="25" t="n">
        <f aca="false">AT19*1000</f>
        <v>8.1708</v>
      </c>
      <c r="AV19" s="26" t="n">
        <f aca="false">AS19/$B$9</f>
        <v>0.452147701582517</v>
      </c>
      <c r="AW19" s="25" t="n">
        <f aca="false">AT19/$B$11</f>
        <v>1.3070489406575</v>
      </c>
      <c r="AX19" s="19" t="n">
        <v>0.363</v>
      </c>
      <c r="AY19" s="28" t="n">
        <v>0.022</v>
      </c>
      <c r="AZ19" s="20" t="n">
        <f aca="false">2*$B$11*AS19/0.83</f>
        <v>0.0903807382555589</v>
      </c>
      <c r="BA19" s="20" t="n">
        <f aca="false">2*AT19*AS19/0.83</f>
        <v>0.118132048192771</v>
      </c>
      <c r="BB19" s="21" t="n">
        <f aca="false">0.83*$B$2/$B$6</f>
        <v>1923.84105960265</v>
      </c>
      <c r="BC19" s="21" t="n">
        <f aca="false">0.83*2*AT19/$B$6</f>
        <v>898.246887417219</v>
      </c>
      <c r="BD19" s="20" t="n">
        <f aca="false">2*PI()*AS19*$B$2</f>
        <v>1.31946891450771</v>
      </c>
      <c r="BE19" s="20" t="n">
        <f aca="false">$B$9*$B$2*2*PI()</f>
        <v>2.91822541591956</v>
      </c>
      <c r="BF19" s="22" t="n">
        <f aca="false">(0.0381466113030911-0.038194939494133)/(0.0650495663285255-0.0650367438793182)</f>
        <v>-3.76902963393784</v>
      </c>
      <c r="BG19" s="20" t="n">
        <f aca="false">-1/BF19</f>
        <v>0.265320280582462</v>
      </c>
      <c r="BH19" s="20" t="n">
        <f aca="false">ATAN2(1,BG19)</f>
        <v>0.25934497146652</v>
      </c>
      <c r="BI19" s="20" t="n">
        <f aca="false">ABS((ATAN(BG19)))-RADIANS(10)</f>
        <v>0.0848120462670873</v>
      </c>
      <c r="BJ19" s="17" t="n">
        <f aca="false">(BD19+0.83*BI19)^2/BE19^2</f>
        <v>0.226833013040986</v>
      </c>
      <c r="BK19" s="17" t="n">
        <f aca="false">AZ19/BJ19</f>
        <v>0.398446139051322</v>
      </c>
      <c r="BL19" s="23" t="n">
        <f aca="false">BA19/BJ19</f>
        <v>0.520788603956101</v>
      </c>
    </row>
    <row r="20" customFormat="false" ht="12.8" hidden="false" customHeight="false" outlineLevel="0" collapsed="false">
      <c r="C20" s="24" t="n">
        <v>8</v>
      </c>
      <c r="D20" s="29" t="n">
        <f aca="false">MAX('Data-Delta'!D5:D8)</f>
        <v>0.0098543</v>
      </c>
      <c r="E20" s="17" t="n">
        <f aca="false">D20*1000</f>
        <v>9.8543</v>
      </c>
      <c r="F20" s="18" t="n">
        <f aca="false">C20/$B$9</f>
        <v>0.602863602110023</v>
      </c>
      <c r="G20" s="17" t="n">
        <f aca="false">D20/$B$11</f>
        <v>1.57635144366784</v>
      </c>
      <c r="H20" s="30" t="n">
        <v>0.293</v>
      </c>
      <c r="I20" s="30" t="n">
        <v>0</v>
      </c>
      <c r="J20" s="20" t="n">
        <f aca="false">2*$B$11*C20/0.83</f>
        <v>0.120507651007412</v>
      </c>
      <c r="K20" s="20" t="n">
        <f aca="false">2*D20*C20/0.83</f>
        <v>0.189962409638554</v>
      </c>
      <c r="L20" s="21" t="n">
        <f aca="false">0.83*$B$2/$B$6</f>
        <v>1923.84105960265</v>
      </c>
      <c r="M20" s="21" t="n">
        <f aca="false">0.83*2*D20/$B$6</f>
        <v>1083.32039735099</v>
      </c>
      <c r="N20" s="20" t="n">
        <f aca="false">2*PI()*C20*$B$2</f>
        <v>1.75929188601028</v>
      </c>
      <c r="O20" s="20" t="n">
        <f aca="false">$B$9*$B$2*2*PI()</f>
        <v>2.91822541591956</v>
      </c>
      <c r="P20" s="20" t="n">
        <f aca="false">(0.0201701316982508-0.020122779533267)/(0.0645780637860298-0.0645620077848434)</f>
        <v>2.94918793503273</v>
      </c>
      <c r="Q20" s="20" t="n">
        <f aca="false">-1/P20</f>
        <v>-0.339076390528128</v>
      </c>
      <c r="R20" s="20" t="n">
        <f aca="false">ATAN2(1,Q20)</f>
        <v>-0.326910370066498</v>
      </c>
      <c r="S20" s="20" t="n">
        <f aca="false">ABS(R20)-RADIANS(10)</f>
        <v>0.152377444867065</v>
      </c>
      <c r="T20" s="17" t="n">
        <f aca="false">(N20+0.83*S20)^2/O20^2</f>
        <v>0.417577939351907</v>
      </c>
      <c r="U20" s="17" t="n">
        <f aca="false">J20/T20</f>
        <v>0.288587206485197</v>
      </c>
      <c r="V20" s="23" t="n">
        <f aca="false">K20/T20</f>
        <v>0.45491485956701</v>
      </c>
      <c r="X20" s="24" t="n">
        <v>8</v>
      </c>
      <c r="Y20" s="31" t="n">
        <f aca="false">MAX('Data-Delta'!D28:D31)</f>
        <v>0.0103251</v>
      </c>
      <c r="Z20" s="25" t="n">
        <f aca="false">Y20*1000</f>
        <v>10.3251</v>
      </c>
      <c r="AA20" s="26" t="n">
        <f aca="false">X20/$B$9</f>
        <v>0.602863602110023</v>
      </c>
      <c r="AB20" s="25" t="n">
        <f aca="false">Y20/$B$11</f>
        <v>1.65166336431962</v>
      </c>
      <c r="AC20" s="30" t="n">
        <v>0.121</v>
      </c>
      <c r="AD20" s="30" t="n">
        <v>0</v>
      </c>
      <c r="AE20" s="20" t="n">
        <f aca="false">2*$B$11*X20/0.83</f>
        <v>0.120507651007412</v>
      </c>
      <c r="AF20" s="20" t="n">
        <f aca="false">2*Y20*X20/0.83</f>
        <v>0.199038072289157</v>
      </c>
      <c r="AG20" s="21" t="n">
        <f aca="false">0.83*$B$2/$B$6</f>
        <v>1923.84105960265</v>
      </c>
      <c r="AH20" s="21" t="n">
        <f aca="false">0.83*2*Y20/$B$6</f>
        <v>1135.07721854305</v>
      </c>
      <c r="AI20" s="20" t="n">
        <f aca="false">2*PI()*X20*$B$2</f>
        <v>1.75929188601028</v>
      </c>
      <c r="AJ20" s="20" t="n">
        <f aca="false">$B$9*$B$2*2*PI()</f>
        <v>2.91822541591956</v>
      </c>
      <c r="AK20" s="20" t="n">
        <f aca="false">(0.0196984019130468-0.0196513440459967)/(0.0644316524267197-0.0644147545099258)</f>
        <v>2.78483245148337</v>
      </c>
      <c r="AL20" s="20" t="n">
        <f aca="false">-1/AK20</f>
        <v>-0.359088030401017</v>
      </c>
      <c r="AM20" s="20" t="n">
        <f aca="false">ATAN2(1,AL20)</f>
        <v>-0.344748007516664</v>
      </c>
      <c r="AN20" s="20" t="n">
        <f aca="false">ABS((ATAN(AL20)))-RADIANS(10)</f>
        <v>0.170215082317231</v>
      </c>
      <c r="AO20" s="17" t="n">
        <f aca="false">(AI20+0.83*AN20)^2/AJ20^2</f>
        <v>0.424160530102495</v>
      </c>
      <c r="AP20" s="17" t="n">
        <f aca="false">AE20/AO20</f>
        <v>0.28410859204248</v>
      </c>
      <c r="AQ20" s="23" t="n">
        <f aca="false">AF20/AO20</f>
        <v>0.469251752964994</v>
      </c>
      <c r="AS20" s="24" t="n">
        <v>8</v>
      </c>
      <c r="AT20" s="31" t="n">
        <f aca="false">MAX('Data-Delta'!D54:D57)</f>
        <v>0.0096295</v>
      </c>
      <c r="AU20" s="25" t="n">
        <f aca="false">AT20*1000</f>
        <v>9.6295</v>
      </c>
      <c r="AV20" s="26" t="n">
        <f aca="false">AS20/$B$9</f>
        <v>0.602863602110023</v>
      </c>
      <c r="AW20" s="25" t="n">
        <f aca="false">AT20/$B$11</f>
        <v>1.54039112131755</v>
      </c>
      <c r="AX20" s="30" t="n">
        <v>0.348</v>
      </c>
      <c r="AY20" s="30" t="n">
        <v>0</v>
      </c>
      <c r="AZ20" s="20" t="n">
        <f aca="false">2*$B$11*AS20/0.83</f>
        <v>0.120507651007412</v>
      </c>
      <c r="BA20" s="20" t="n">
        <f aca="false">2*AT20*AS20/0.83</f>
        <v>0.185628915662651</v>
      </c>
      <c r="BB20" s="21" t="n">
        <f aca="false">0.83*$B$2/$B$6</f>
        <v>1923.84105960265</v>
      </c>
      <c r="BC20" s="21" t="n">
        <f aca="false">0.83*2*AT20/$B$6</f>
        <v>1058.60728476821</v>
      </c>
      <c r="BD20" s="20" t="n">
        <f aca="false">2*PI()*AS20*$B$2</f>
        <v>1.75929188601028</v>
      </c>
      <c r="BE20" s="20" t="n">
        <f aca="false">$B$9*$B$2*2*PI()</f>
        <v>2.91822541591956</v>
      </c>
      <c r="BF20" s="20" t="n">
        <f aca="false">(0.0396056734025478-0.0396532267332077)/(0.0646482408046722-0.0646327957510948)</f>
        <v>-3.07887120116552</v>
      </c>
      <c r="BG20" s="20" t="n">
        <f aca="false">-1/BF20</f>
        <v>0.324794359576148</v>
      </c>
      <c r="BH20" s="20" t="n">
        <f aca="false">ATAN2(1,BG20)</f>
        <v>0.314045893112292</v>
      </c>
      <c r="BI20" s="20" t="n">
        <f aca="false">ABS((ATAN(BG20)))-RADIANS(10)</f>
        <v>0.139512967912859</v>
      </c>
      <c r="BJ20" s="17" t="n">
        <f aca="false">(BD20+0.83*BI20)^2/BE20^2</f>
        <v>0.41286253552457</v>
      </c>
      <c r="BK20" s="17" t="n">
        <f aca="false">AZ20/BJ20</f>
        <v>0.291883231435128</v>
      </c>
      <c r="BL20" s="23" t="n">
        <f aca="false">BA20/BJ20</f>
        <v>0.449614338164145</v>
      </c>
    </row>
    <row r="21" customFormat="false" ht="12.8" hidden="false" customHeight="false" outlineLevel="0" collapsed="false">
      <c r="C21" s="24" t="n">
        <v>10</v>
      </c>
      <c r="D21" s="31" t="n">
        <f aca="false">MAX('Data-Delta'!F5:F10)</f>
        <v>0.0118563</v>
      </c>
      <c r="E21" s="25" t="n">
        <f aca="false">D21*1000</f>
        <v>11.8563</v>
      </c>
      <c r="F21" s="26" t="n">
        <f aca="false">C21/$B$9</f>
        <v>0.753579502637528</v>
      </c>
      <c r="G21" s="25" t="n">
        <f aca="false">D21/$B$11</f>
        <v>1.89660306886933</v>
      </c>
      <c r="H21" s="17" t="n">
        <v>0.14</v>
      </c>
      <c r="I21" s="30" t="n">
        <v>0</v>
      </c>
      <c r="J21" s="20" t="n">
        <f aca="false">2*$B$11*C21/0.83</f>
        <v>0.150634563759265</v>
      </c>
      <c r="K21" s="20" t="n">
        <f aca="false">2*D21*C21/0.83</f>
        <v>0.285693975903614</v>
      </c>
      <c r="L21" s="21" t="n">
        <f aca="false">0.83*$B$2/$B$6</f>
        <v>1923.84105960265</v>
      </c>
      <c r="M21" s="21" t="n">
        <f aca="false">0.83*2*D21/$B$6</f>
        <v>1303.40781456954</v>
      </c>
      <c r="N21" s="20" t="n">
        <f aca="false">2*PI()*C21*$B$2</f>
        <v>2.19911485751286</v>
      </c>
      <c r="O21" s="20" t="n">
        <f aca="false">$B$9*$B$2*2*PI()</f>
        <v>2.91822541591956</v>
      </c>
      <c r="P21" s="20" t="n">
        <f aca="false">(0.0181664172559977-0.0181209649890661)/(0.0638128444552422-0.0637920126318932)</f>
        <v>2.18186695279286</v>
      </c>
      <c r="Q21" s="20" t="n">
        <f aca="false">-1/P21</f>
        <v>-0.458323088270788</v>
      </c>
      <c r="R21" s="20" t="n">
        <f aca="false">ATAN2(1,Q21)</f>
        <v>-0.429753812555906</v>
      </c>
      <c r="S21" s="20" t="n">
        <f aca="false">ABS(R21)-RADIANS(10)</f>
        <v>0.255220887356473</v>
      </c>
      <c r="T21" s="17" t="n">
        <f aca="false">(N21+0.83*S21)^2/O21^2</f>
        <v>0.68255568106767</v>
      </c>
      <c r="U21" s="17" t="n">
        <f aca="false">J21/T21</f>
        <v>0.220691978599663</v>
      </c>
      <c r="V21" s="23" t="n">
        <f aca="false">K21/T21</f>
        <v>0.418565083886966</v>
      </c>
      <c r="X21" s="24" t="n">
        <v>10</v>
      </c>
      <c r="Y21" s="31" t="n">
        <f aca="false">MAX('Data-Delta'!F28:F33)</f>
        <v>0.0124983</v>
      </c>
      <c r="Z21" s="25" t="n">
        <f aca="false">Y21*1000</f>
        <v>12.4983</v>
      </c>
      <c r="AA21" s="26" t="n">
        <f aca="false">X21/$B$9</f>
        <v>0.753579502637528</v>
      </c>
      <c r="AB21" s="25" t="n">
        <f aca="false">Y21/$B$11</f>
        <v>1.99930114248539</v>
      </c>
      <c r="AC21" s="30" t="n">
        <v>-0.294</v>
      </c>
      <c r="AD21" s="30" t="n">
        <v>-0.002</v>
      </c>
      <c r="AE21" s="20" t="n">
        <f aca="false">2*$B$11*X21/0.83</f>
        <v>0.150634563759265</v>
      </c>
      <c r="AF21" s="20" t="n">
        <f aca="false">2*Y21*X21/0.83</f>
        <v>0.301163855421687</v>
      </c>
      <c r="AG21" s="21" t="n">
        <f aca="false">0.83*$B$2/$B$6</f>
        <v>1923.84105960265</v>
      </c>
      <c r="AH21" s="21" t="n">
        <f aca="false">0.83*2*Y21/$B$6</f>
        <v>1373.98529801325</v>
      </c>
      <c r="AI21" s="20" t="n">
        <f aca="false">2*PI()*X21*$B$2</f>
        <v>2.19911485751286</v>
      </c>
      <c r="AJ21" s="20" t="n">
        <f aca="false">$B$9*$B$2*2*PI()</f>
        <v>2.91822541591956</v>
      </c>
      <c r="AK21" s="20" t="n">
        <f aca="false">(0.0175241492688656-0.0174792744219303)/(0.0635490640997887-0.0635270178318024)</f>
        <v>2.03548496113678</v>
      </c>
      <c r="AL21" s="20" t="n">
        <f aca="false">-1/AK21</f>
        <v>-0.491283413580968</v>
      </c>
      <c r="AM21" s="20" t="n">
        <f aca="false">ATAN2(1,AL21)</f>
        <v>-0.456650055772097</v>
      </c>
      <c r="AN21" s="20" t="n">
        <f aca="false">ABS(AM21)-RADIANS(10)</f>
        <v>0.282117130572664</v>
      </c>
      <c r="AO21" s="17" t="n">
        <f aca="false">(AI21+0.83*AN21)^2/AJ21^2</f>
        <v>0.695254283518133</v>
      </c>
      <c r="AP21" s="17" t="n">
        <f aca="false">AE21/AO21</f>
        <v>0.216661108504103</v>
      </c>
      <c r="AQ21" s="23" t="n">
        <f aca="false">AF21/AO21</f>
        <v>0.433170801764405</v>
      </c>
      <c r="AS21" s="24" t="n">
        <v>10</v>
      </c>
      <c r="AT21" s="31" t="n">
        <f aca="false">MAX('Data-Delta'!F54:F57)</f>
        <v>0.0111963</v>
      </c>
      <c r="AU21" s="25" t="n">
        <f aca="false">AT21*1000</f>
        <v>11.1963</v>
      </c>
      <c r="AV21" s="26" t="n">
        <f aca="false">AS21/$B$9</f>
        <v>0.753579502637528</v>
      </c>
      <c r="AW21" s="25" t="n">
        <f aca="false">AT21/$B$11</f>
        <v>1.7910256100117</v>
      </c>
      <c r="AX21" s="30" t="n">
        <v>0.305</v>
      </c>
      <c r="AY21" s="30" t="n">
        <v>0</v>
      </c>
      <c r="AZ21" s="20" t="n">
        <f aca="false">2*$B$11*AS21/0.83</f>
        <v>0.150634563759265</v>
      </c>
      <c r="BA21" s="20" t="n">
        <f aca="false">2*AT21*AS21/0.83</f>
        <v>0.269790361445783</v>
      </c>
      <c r="BB21" s="21" t="n">
        <f aca="false">0.83*$B$2/$B$6</f>
        <v>1923.84105960265</v>
      </c>
      <c r="BC21" s="21" t="n">
        <f aca="false">0.83*2*AT21/$B$6</f>
        <v>1230.85152317881</v>
      </c>
      <c r="BD21" s="20" t="n">
        <f aca="false">2*PI()*AS21*$B$2</f>
        <v>2.19911485751286</v>
      </c>
      <c r="BE21" s="20" t="n">
        <f aca="false">$B$9*$B$2*2*PI()</f>
        <v>2.91822541591956</v>
      </c>
      <c r="BF21" s="20" t="n">
        <f aca="false">(0.0188266877084971-0.0187807008624077)/(0.0640649944543839-0.0640453770756722)</f>
        <v>2.34418913786916</v>
      </c>
      <c r="BG21" s="20" t="n">
        <f aca="false">-1/BF21</f>
        <v>-0.426586739032922</v>
      </c>
      <c r="BH21" s="20" t="n">
        <f aca="false">ATAN2(1,BG21)</f>
        <v>-0.403213861639059</v>
      </c>
      <c r="BI21" s="20" t="n">
        <f aca="false">ABS(BH21)-RADIANS(10)</f>
        <v>0.228680936439626</v>
      </c>
      <c r="BJ21" s="17" t="n">
        <f aca="false">(BD21+0.83*BI21)^2/BE21^2</f>
        <v>0.670140019913758</v>
      </c>
      <c r="BK21" s="17" t="n">
        <f aca="false">AZ21/BJ21</f>
        <v>0.224780731314405</v>
      </c>
      <c r="BL21" s="23" t="n">
        <f aca="false">BA21/BJ21</f>
        <v>0.402588046421258</v>
      </c>
    </row>
    <row r="22" customFormat="false" ht="12.8" hidden="false" customHeight="false" outlineLevel="0" collapsed="false">
      <c r="C22" s="24" t="n">
        <v>12</v>
      </c>
      <c r="D22" s="31" t="n">
        <f aca="false">MAX('Data-Delta'!H5:H10)</f>
        <v>0.0117674</v>
      </c>
      <c r="E22" s="25" t="n">
        <f aca="false">D22*1000</f>
        <v>11.7674</v>
      </c>
      <c r="F22" s="26" t="n">
        <f aca="false">C22/$B$9</f>
        <v>0.904295403165034</v>
      </c>
      <c r="G22" s="25" t="n">
        <f aca="false">D22/$B$11</f>
        <v>1.8823821050929</v>
      </c>
      <c r="H22" s="30" t="n">
        <v>-0.087</v>
      </c>
      <c r="I22" s="30" t="n">
        <v>0.028</v>
      </c>
      <c r="J22" s="20" t="n">
        <f aca="false">2*$B$11*C22/0.83</f>
        <v>0.180761476511118</v>
      </c>
      <c r="K22" s="20" t="n">
        <f aca="false">2*D22*C22/0.83</f>
        <v>0.340262168674699</v>
      </c>
      <c r="L22" s="21" t="n">
        <f aca="false">0.83*$B$2/$B$6</f>
        <v>1923.84105960265</v>
      </c>
      <c r="M22" s="21" t="n">
        <f aca="false">0.83*2*D22/$B$6</f>
        <v>1293.63470198676</v>
      </c>
      <c r="N22" s="20" t="n">
        <f aca="false">2*PI()*C22*$B$2</f>
        <v>2.63893782901543</v>
      </c>
      <c r="O22" s="20" t="n">
        <f aca="false">$B$9*$B$2*2*PI()</f>
        <v>2.91822541591956</v>
      </c>
      <c r="P22" s="20" t="n">
        <f aca="false">(0.018257075920701-0.0182123556733131)/(0.0636793673038483-0.0636570081114769)</f>
        <v>2.0000833055631</v>
      </c>
      <c r="Q22" s="20" t="n">
        <f aca="false">-1/P22</f>
        <v>-0.499979174476665</v>
      </c>
      <c r="R22" s="20" t="n">
        <f aca="false">ATAN2(1,Q22)</f>
        <v>-0.463630948443354</v>
      </c>
      <c r="S22" s="20" t="n">
        <f aca="false">ABS(R22)-RADIANS(10)</f>
        <v>0.289098023243921</v>
      </c>
      <c r="T22" s="17" t="n">
        <f aca="false">(N22+0.83*S22)^2/O22^2</f>
        <v>0.973222691431732</v>
      </c>
      <c r="U22" s="17" t="n">
        <f aca="false">J22/T22</f>
        <v>0.185734958815228</v>
      </c>
      <c r="V22" s="23" t="n">
        <f aca="false">K22/T22</f>
        <v>0.349624162763952</v>
      </c>
      <c r="X22" s="24" t="n">
        <v>12</v>
      </c>
      <c r="Y22" s="31" t="n">
        <f aca="false">MAX('Data-Delta'!H28:H34)</f>
        <v>0.0120909</v>
      </c>
      <c r="Z22" s="25" t="n">
        <f aca="false">Y22*1000</f>
        <v>12.0909</v>
      </c>
      <c r="AA22" s="26" t="n">
        <f aca="false">X22/$B$9</f>
        <v>0.904295403165034</v>
      </c>
      <c r="AB22" s="25" t="n">
        <f aca="false">Y22/$B$11</f>
        <v>1.93413105651782</v>
      </c>
      <c r="AC22" s="30" t="n">
        <v>-0.642</v>
      </c>
      <c r="AD22" s="30" t="n">
        <v>0.09</v>
      </c>
      <c r="AE22" s="20" t="n">
        <f aca="false">2*$B$11*X22/0.83</f>
        <v>0.180761476511118</v>
      </c>
      <c r="AF22" s="20" t="n">
        <f aca="false">2*Y22*X22/0.83</f>
        <v>0.349616385542169</v>
      </c>
      <c r="AG22" s="21" t="n">
        <f aca="false">0.83*$B$2/$B$6</f>
        <v>1923.84105960265</v>
      </c>
      <c r="AH22" s="21" t="n">
        <f aca="false">0.83*2*Y22/$B$6</f>
        <v>1329.1982781457</v>
      </c>
      <c r="AI22" s="20" t="n">
        <f aca="false">2*PI()*X22*$B$2</f>
        <v>2.63893782901543</v>
      </c>
      <c r="AJ22" s="20" t="n">
        <f aca="false">$B$9*$B$2*2*PI()</f>
        <v>2.91822541591956</v>
      </c>
      <c r="AK22" s="20" t="n">
        <f aca="false">(0.0179388131946325-0.0178945194929838)/(0.0635146945714951-0.0634915083646774)</f>
        <v>1.91034704369548</v>
      </c>
      <c r="AL22" s="20" t="n">
        <f aca="false">-1/AK22</f>
        <v>-0.523465096721663</v>
      </c>
      <c r="AM22" s="20" t="n">
        <f aca="false">ATAN2(1,AL22)</f>
        <v>-0.482242985683373</v>
      </c>
      <c r="AN22" s="20" t="n">
        <f aca="false">ABS(AM22)-RADIANS(10)</f>
        <v>0.30771006048394</v>
      </c>
      <c r="AO22" s="17" t="n">
        <f aca="false">(AI22+0.83*AN22)^2/AJ22^2</f>
        <v>0.983695252958045</v>
      </c>
      <c r="AP22" s="17" t="n">
        <f aca="false">AE22/AO22</f>
        <v>0.183757597657968</v>
      </c>
      <c r="AQ22" s="23" t="n">
        <f aca="false">AF22/AO22</f>
        <v>0.355411276501382</v>
      </c>
      <c r="AS22" s="24" t="n">
        <v>12</v>
      </c>
      <c r="AT22" s="31" t="n">
        <f aca="false">MAX('Data-Delta'!H52:H57)</f>
        <v>0.0113316</v>
      </c>
      <c r="AU22" s="25" t="n">
        <f aca="false">AT22*1000</f>
        <v>11.3316</v>
      </c>
      <c r="AV22" s="26" t="n">
        <f aca="false">AS22/$B$9</f>
        <v>0.904295403165034</v>
      </c>
      <c r="AW22" s="25" t="n">
        <f aca="false">AT22/$B$11</f>
        <v>1.81266898907751</v>
      </c>
      <c r="AX22" s="30" t="n">
        <v>0.165</v>
      </c>
      <c r="AY22" s="30" t="n">
        <v>-0.01</v>
      </c>
      <c r="AZ22" s="20" t="n">
        <f aca="false">2*$B$11*AS22/0.83</f>
        <v>0.180761476511118</v>
      </c>
      <c r="BA22" s="20" t="n">
        <f aca="false">2*AT22*AS22/0.83</f>
        <v>0.327660722891566</v>
      </c>
      <c r="BB22" s="21" t="n">
        <f aca="false">0.83*$B$2/$B$6</f>
        <v>1923.84105960265</v>
      </c>
      <c r="BC22" s="21" t="n">
        <f aca="false">0.83*2*AT22/$B$6</f>
        <v>1245.72556291391</v>
      </c>
      <c r="BD22" s="20" t="n">
        <f aca="false">2*PI()*AS22*$B$2</f>
        <v>2.63893782901543</v>
      </c>
      <c r="BE22" s="20" t="n">
        <f aca="false">$B$9*$B$2*2*PI()</f>
        <v>2.91822541591956</v>
      </c>
      <c r="BF22" s="20" t="n">
        <f aca="false">(0.0186909828335047-0.0186457876116037)/(0.0638733133673668-0.0638519302010536)</f>
        <v>2.11358885017439</v>
      </c>
      <c r="BG22" s="20" t="n">
        <f aca="false">-1/BF22</f>
        <v>-0.473128915265374</v>
      </c>
      <c r="BH22" s="20" t="n">
        <f aca="false">ATAN2(1,BG22)</f>
        <v>-0.441920592546543</v>
      </c>
      <c r="BI22" s="20" t="n">
        <f aca="false">ABS(BH22)-RADIANS(10)</f>
        <v>0.26738766734711</v>
      </c>
      <c r="BJ22" s="17" t="n">
        <f aca="false">(BD22+0.83*BI22)^2/BE22^2</f>
        <v>0.961077593942455</v>
      </c>
      <c r="BK22" s="17" t="n">
        <f aca="false">AZ22/BJ22</f>
        <v>0.188082083746862</v>
      </c>
      <c r="BL22" s="23" t="n">
        <f aca="false">BA22/BJ22</f>
        <v>0.340930560609017</v>
      </c>
    </row>
    <row r="23" customFormat="false" ht="12.8" hidden="false" customHeight="false" outlineLevel="0" collapsed="false">
      <c r="C23" s="24" t="n">
        <v>14</v>
      </c>
      <c r="D23" s="31" t="n">
        <f aca="false">MAX('Data-Delta'!J5:J10)</f>
        <v>0.0097567</v>
      </c>
      <c r="E23" s="25" t="n">
        <f aca="false">D23*1000</f>
        <v>9.7567</v>
      </c>
      <c r="F23" s="26" t="n">
        <f aca="false">C23/$B$9</f>
        <v>1.05501130369254</v>
      </c>
      <c r="G23" s="25" t="n">
        <f aca="false">D23/B11</f>
        <v>1.56073877702465</v>
      </c>
      <c r="H23" s="30" t="n">
        <v>-0.109</v>
      </c>
      <c r="I23" s="32" t="n">
        <v>0.014</v>
      </c>
      <c r="J23" s="20" t="n">
        <f aca="false">2*$B$11*C23/0.83</f>
        <v>0.210888389262971</v>
      </c>
      <c r="K23" s="20" t="n">
        <f aca="false">2*D23*C23/0.83</f>
        <v>0.329141686746988</v>
      </c>
      <c r="L23" s="21" t="n">
        <f aca="false">0.83*$B$2/$B$6</f>
        <v>1923.84105960265</v>
      </c>
      <c r="M23" s="21" t="n">
        <f aca="false">0.83*2*D23/$B$6</f>
        <v>1072.59086092715</v>
      </c>
      <c r="N23" s="20" t="n">
        <f aca="false">2*PI()*C23*$B$2</f>
        <v>3.078760800518</v>
      </c>
      <c r="O23" s="20" t="n">
        <f aca="false">$B$9*$B$2*2*PI()</f>
        <v>2.91822541591956</v>
      </c>
      <c r="P23" s="20" t="n">
        <f aca="false">(0.0397341065108776-0.0397798418998718)/(0.0642372742295265-0.0642170682549477)</f>
        <v>-2.26345870207164</v>
      </c>
      <c r="Q23" s="20" t="n">
        <f aca="false">-1/P23</f>
        <v>0.441801743095532</v>
      </c>
      <c r="R23" s="20" t="n">
        <f aca="false">ATAN2(1,Q23)</f>
        <v>0.416015374785644</v>
      </c>
      <c r="S23" s="20" t="n">
        <f aca="false">ABS(R23)-RADIANS(10)</f>
        <v>0.241482449586211</v>
      </c>
      <c r="T23" s="17" t="n">
        <f aca="false">(N23+0.83*S23)^2/O23^2</f>
        <v>1.2626873147275</v>
      </c>
      <c r="U23" s="17" t="n">
        <f aca="false">J23/T23</f>
        <v>0.167015528550299</v>
      </c>
      <c r="V23" s="23" t="n">
        <f aca="false">K23/T23</f>
        <v>0.260667611773719</v>
      </c>
      <c r="X23" s="24" t="n">
        <v>14</v>
      </c>
      <c r="Y23" s="31" t="n">
        <f aca="false">MAX('Data-Delta'!J28:J34)</f>
        <v>0.0098508</v>
      </c>
      <c r="Z23" s="25" t="n">
        <f aca="false">Y23*1000</f>
        <v>9.8508</v>
      </c>
      <c r="AA23" s="26" t="n">
        <f aca="false">X23/$B$9</f>
        <v>1.05501130369254</v>
      </c>
      <c r="AB23" s="25" t="n">
        <f aca="false">Y23/$B$11</f>
        <v>1.5757915632042</v>
      </c>
      <c r="AC23" s="30" t="n">
        <v>-0.578</v>
      </c>
      <c r="AD23" s="32" t="n">
        <v>0.049</v>
      </c>
      <c r="AE23" s="20" t="n">
        <f aca="false">2*$B$11*X23/0.83</f>
        <v>0.210888389262971</v>
      </c>
      <c r="AF23" s="20" t="n">
        <f aca="false">2*Y23*X23/0.83</f>
        <v>0.332316144578313</v>
      </c>
      <c r="AG23" s="21" t="n">
        <f aca="false">0.83*$B$2/$B$6</f>
        <v>1923.84105960265</v>
      </c>
      <c r="AH23" s="21" t="n">
        <f aca="false">0.83*2*Y23/$B$6</f>
        <v>1082.93562913907</v>
      </c>
      <c r="AI23" s="20" t="n">
        <f aca="false">2*PI()*X23*$B$2</f>
        <v>3.078760800518</v>
      </c>
      <c r="AJ23" s="20" t="n">
        <f aca="false">$B$9*$B$2*2*PI()</f>
        <v>2.91822541591956</v>
      </c>
      <c r="AK23" s="20" t="n">
        <f aca="false">(0.0398281142115593-0.039873581379652)/(0.0641605705022812-0.0641397684812546)</f>
        <v>-2.18570916905457</v>
      </c>
      <c r="AL23" s="20" t="n">
        <f aca="false">-1/AK23</f>
        <v>0.457517410897147</v>
      </c>
      <c r="AM23" s="20" t="n">
        <f aca="false">ATAN2(1,AL23)</f>
        <v>0.42908779338855</v>
      </c>
      <c r="AN23" s="20" t="n">
        <f aca="false">ABS(AM23)-RADIANS(10)</f>
        <v>0.254554868189117</v>
      </c>
      <c r="AO23" s="17" t="n">
        <f aca="false">(AI23+0.83*AN23)^2/AJ23^2</f>
        <v>1.27105703619059</v>
      </c>
      <c r="AP23" s="17" t="n">
        <f aca="false">AE23/AO23</f>
        <v>0.165915756144989</v>
      </c>
      <c r="AQ23" s="23" t="n">
        <f aca="false">AF23/AO23</f>
        <v>0.26144864873592</v>
      </c>
      <c r="AS23" s="33" t="n">
        <v>14</v>
      </c>
      <c r="AT23" s="31" t="n">
        <f aca="false">MAX('Data-Delta'!J54:J57)</f>
        <v>0.0095245</v>
      </c>
      <c r="AU23" s="25" t="n">
        <f aca="false">AT23*1000</f>
        <v>9.5245</v>
      </c>
      <c r="AV23" s="26" t="n">
        <f aca="false">AS23/$B$9</f>
        <v>1.05501130369254</v>
      </c>
      <c r="AW23" s="25" t="n">
        <f aca="false">AT23/$B$11</f>
        <v>1.52359470740838</v>
      </c>
      <c r="AX23" s="30" t="n">
        <v>0.072</v>
      </c>
      <c r="AY23" s="32" t="n">
        <v>0.009</v>
      </c>
      <c r="AZ23" s="20" t="n">
        <f aca="false">2*$B$11*AS23/0.83</f>
        <v>0.210888389262971</v>
      </c>
      <c r="BA23" s="20" t="n">
        <f aca="false">2*AT23*AS23/0.83</f>
        <v>0.32130843373494</v>
      </c>
      <c r="BB23" s="21" t="n">
        <f aca="false">0.83*$B$2/$B$6</f>
        <v>1923.84105960265</v>
      </c>
      <c r="BC23" s="21" t="n">
        <f aca="false">0.83*2*AT23/$B$6</f>
        <v>1047.0642384106</v>
      </c>
      <c r="BD23" s="20" t="n">
        <f aca="false">2*PI()*AS23*$B$2</f>
        <v>3.078760800518</v>
      </c>
      <c r="BE23" s="20" t="n">
        <f aca="false">$B$9*$B$2*2*PI()</f>
        <v>2.91822541591956</v>
      </c>
      <c r="BF23" s="20" t="n">
        <f aca="false">(0.0204985179007053-0.02045245654881)/(0.0643537640571594-0.0643343105912209)</f>
        <v>2.36777096898424</v>
      </c>
      <c r="BG23" s="20" t="n">
        <f aca="false">-1/BF23</f>
        <v>-0.422338145495969</v>
      </c>
      <c r="BH23" s="20" t="n">
        <f aca="false">ATAN2(1,BG23)</f>
        <v>-0.399613874082232</v>
      </c>
      <c r="BI23" s="20" t="n">
        <f aca="false">ABS(BH23)-RADIANS(10)</f>
        <v>0.225080948882799</v>
      </c>
      <c r="BJ23" s="17" t="n">
        <f aca="false">(BD23+0.83*BI23)^2/BE23^2</f>
        <v>1.2522252272879</v>
      </c>
      <c r="BK23" s="17" t="n">
        <f aca="false">AZ23/BJ23</f>
        <v>0.16841090936949</v>
      </c>
      <c r="BL23" s="23" t="n">
        <f aca="false">BA23/BJ23</f>
        <v>0.256589970185186</v>
      </c>
    </row>
    <row r="24" customFormat="false" ht="12.8" hidden="false" customHeight="false" outlineLevel="0" collapsed="false">
      <c r="C24" s="33" t="n">
        <v>16</v>
      </c>
      <c r="D24" s="31" t="n">
        <f aca="false">MAX('Data-Delta'!L8:L11)</f>
        <v>0.0076148</v>
      </c>
      <c r="E24" s="25" t="n">
        <f aca="false">D24*1000</f>
        <v>7.6148</v>
      </c>
      <c r="F24" s="26" t="n">
        <f aca="false">C24/$B$9</f>
        <v>1.20572720422005</v>
      </c>
      <c r="G24" s="25" t="n">
        <f aca="false">D24/$B$11</f>
        <v>1.21810792986228</v>
      </c>
      <c r="H24" s="30" t="n">
        <v>-0.056</v>
      </c>
      <c r="I24" s="30" t="n">
        <v>0</v>
      </c>
      <c r="J24" s="20" t="n">
        <f aca="false">2*$B$11*C24/0.83</f>
        <v>0.241015302014824</v>
      </c>
      <c r="K24" s="20" t="n">
        <f aca="false">2*D24*C24/0.83</f>
        <v>0.29358265060241</v>
      </c>
      <c r="L24" s="21" t="n">
        <f aca="false">0.83*$B$2/$B$6</f>
        <v>1923.84105960265</v>
      </c>
      <c r="M24" s="21" t="n">
        <f aca="false">0.83*2*D24/$B$6</f>
        <v>837.123708609272</v>
      </c>
      <c r="N24" s="20" t="n">
        <f aca="false">2*PI()*C24*$B$2</f>
        <v>3.51858377202057</v>
      </c>
      <c r="O24" s="20" t="n">
        <f aca="false">$B$9*$B$2*2*PI()</f>
        <v>2.91822541591956</v>
      </c>
      <c r="P24" s="20" t="n">
        <f aca="false">(0.0375891923904419-0.037636112421751)/(0.0648021474480629-0.0647848695516586)</f>
        <v>-2.71561017679438</v>
      </c>
      <c r="Q24" s="20" t="n">
        <f aca="false">-1/P24</f>
        <v>0.368241365622088</v>
      </c>
      <c r="R24" s="20" t="n">
        <f aca="false">ATAN2(1,Q24)</f>
        <v>0.352832166385154</v>
      </c>
      <c r="S24" s="20" t="n">
        <f aca="false">ABS(R24)-RADIANS(10)</f>
        <v>0.178299241185721</v>
      </c>
      <c r="T24" s="17" t="n">
        <f aca="false">(N24+0.83*S24)^2/O24^2</f>
        <v>1.57863889084476</v>
      </c>
      <c r="U24" s="17" t="n">
        <f aca="false">J24/T24</f>
        <v>0.152672852171944</v>
      </c>
      <c r="V24" s="23" t="n">
        <f aca="false">K24/T24</f>
        <v>0.185972011905337</v>
      </c>
      <c r="X24" s="34" t="n">
        <v>16</v>
      </c>
      <c r="Y24" s="31" t="n">
        <f aca="false">MAX('Data-Delta'!L30:L34)</f>
        <v>0.0074552</v>
      </c>
      <c r="Z24" s="25" t="n">
        <f aca="false">Y24*1000</f>
        <v>7.4552</v>
      </c>
      <c r="AA24" s="26" t="n">
        <f aca="false">X24/$B$9</f>
        <v>1.20572720422005</v>
      </c>
      <c r="AB24" s="25" t="n">
        <f aca="false">Y24/$B$11</f>
        <v>1.19257738072034</v>
      </c>
      <c r="AC24" s="30" t="n">
        <v>-0.363</v>
      </c>
      <c r="AD24" s="30" t="n">
        <v>-0.003</v>
      </c>
      <c r="AE24" s="20" t="n">
        <f aca="false">2*$B$11*X24/0.83</f>
        <v>0.241015302014824</v>
      </c>
      <c r="AF24" s="20" t="n">
        <f aca="false">2*Y24*X24/0.83</f>
        <v>0.287429397590361</v>
      </c>
      <c r="AG24" s="21" t="n">
        <f aca="false">0.83*$B$2/$B$6</f>
        <v>1923.84105960265</v>
      </c>
      <c r="AH24" s="21" t="n">
        <f aca="false">0.83*2*Y24/$B$6</f>
        <v>819.578278145695</v>
      </c>
      <c r="AI24" s="20" t="n">
        <f aca="false">2*PI()*X24*$B$2</f>
        <v>3.51858377202057</v>
      </c>
      <c r="AJ24" s="20" t="n">
        <f aca="false">$B$9*$B$2*2*PI()</f>
        <v>2.91822541591956</v>
      </c>
      <c r="AK24" s="20" t="n">
        <f aca="false">(0.037428293377161-0.0374752730131149)/(0.0648251995444298-0.0648080930113792)</f>
        <v>-2.74629790939835</v>
      </c>
      <c r="AL24" s="20" t="n">
        <f aca="false">-1/AK24</f>
        <v>0.364126556182347</v>
      </c>
      <c r="AM24" s="20" t="n">
        <f aca="false">ATAN2(1,AL24)</f>
        <v>0.349203879188972</v>
      </c>
      <c r="AN24" s="20" t="n">
        <f aca="false">ABS(AM24)-RADIANS(10)</f>
        <v>0.174670953989539</v>
      </c>
      <c r="AO24" s="17" t="n">
        <f aca="false">(AI24+0.83*AN24)^2/AJ24^2</f>
        <v>1.57604677790155</v>
      </c>
      <c r="AP24" s="17" t="n">
        <f aca="false">AE24/AO24</f>
        <v>0.152923952127695</v>
      </c>
      <c r="AQ24" s="23" t="n">
        <f aca="false">AF24/AO24</f>
        <v>0.182373646277849</v>
      </c>
      <c r="AS24" s="24" t="n">
        <v>16</v>
      </c>
      <c r="AT24" s="31" t="n">
        <f aca="false">MAX('Data-Delta'!L54:L57)</f>
        <v>0.0076974</v>
      </c>
      <c r="AU24" s="25" t="n">
        <f aca="false">AT24*1000</f>
        <v>7.6974</v>
      </c>
      <c r="AV24" s="26" t="n">
        <f aca="false">AS24/$B$9</f>
        <v>1.20572720422005</v>
      </c>
      <c r="AW24" s="25" t="n">
        <f aca="false">AT24/$B$11</f>
        <v>1.23132110880416</v>
      </c>
      <c r="AX24" s="30" t="n">
        <v>0.097</v>
      </c>
      <c r="AY24" s="30" t="n">
        <v>0</v>
      </c>
      <c r="AZ24" s="20" t="n">
        <f aca="false">2*$B$11*AS24/0.83</f>
        <v>0.241015302014824</v>
      </c>
      <c r="BA24" s="20" t="n">
        <f aca="false">2*AT24*AS24/0.83</f>
        <v>0.296767228915663</v>
      </c>
      <c r="BB24" s="21" t="n">
        <f aca="false">0.83*$B$2/$B$6</f>
        <v>1923.84105960265</v>
      </c>
      <c r="BC24" s="21" t="n">
        <f aca="false">0.83*2*AT24/$B$6</f>
        <v>846.204238410596</v>
      </c>
      <c r="BD24" s="20" t="n">
        <f aca="false">2*PI()*AS24*$B$2</f>
        <v>3.51858377202057</v>
      </c>
      <c r="BE24" s="20" t="n">
        <f aca="false">$B$9*$B$2*2*PI()</f>
        <v>2.91822541591956</v>
      </c>
      <c r="BF24" s="20" t="n">
        <f aca="false">(0.0223260577768087-0.0222791265696287)/(0.0648088455200195-0.0647915974259377)</f>
        <v>2.72095032398382</v>
      </c>
      <c r="BG24" s="20" t="n">
        <f aca="false">-1/BF24</f>
        <v>-0.367518653753249</v>
      </c>
      <c r="BH24" s="20" t="n">
        <f aca="false">ATAN2(1,BG24)</f>
        <v>-0.352195604130157</v>
      </c>
      <c r="BI24" s="20" t="n">
        <f aca="false">ABS(BH24)-RADIANS(10)</f>
        <v>0.177662678930725</v>
      </c>
      <c r="BJ24" s="17" t="n">
        <f aca="false">(BD24+0.83*BI24)^2/BE24^2</f>
        <v>1.57818396538444</v>
      </c>
      <c r="BK24" s="17" t="n">
        <f aca="false">AZ24/BJ24</f>
        <v>0.152716861469387</v>
      </c>
      <c r="BL24" s="23" t="n">
        <f aca="false">BA24/BJ24</f>
        <v>0.188043495197577</v>
      </c>
    </row>
    <row r="25" customFormat="false" ht="12.8" hidden="false" customHeight="false" outlineLevel="0" collapsed="false">
      <c r="C25" s="33" t="n">
        <v>18</v>
      </c>
      <c r="D25" s="31" t="n">
        <f aca="false">MAX('Data-Delta'!N7:N10)</f>
        <v>0.0058323</v>
      </c>
      <c r="E25" s="25" t="n">
        <f aca="false">D25*1000</f>
        <v>5.8323</v>
      </c>
      <c r="F25" s="26" t="n">
        <f aca="false">C25/$B$9</f>
        <v>1.35644310474755</v>
      </c>
      <c r="G25" s="26" t="n">
        <f aca="false">D25/B11</f>
        <v>0.932968808023295</v>
      </c>
      <c r="H25" s="30" t="n">
        <v>0.012</v>
      </c>
      <c r="I25" s="30" t="n">
        <v>-0.007</v>
      </c>
      <c r="J25" s="20" t="n">
        <f aca="false">2*$B$11*C25/0.83</f>
        <v>0.271142214766677</v>
      </c>
      <c r="K25" s="20" t="n">
        <f aca="false">2*D25*C25/0.83</f>
        <v>0.252967228915663</v>
      </c>
      <c r="L25" s="21" t="n">
        <f aca="false">0.83*$B$2/$B$6</f>
        <v>1923.84105960265</v>
      </c>
      <c r="M25" s="21" t="n">
        <f aca="false">0.83*2*D25/$B$6</f>
        <v>641.166754966887</v>
      </c>
      <c r="N25" s="20" t="n">
        <f aca="false">2*PI()*C25*$B$2</f>
        <v>3.95840674352314</v>
      </c>
      <c r="O25" s="20" t="n">
        <f aca="false">$B$9*$B$2*2*PI()</f>
        <v>2.91822541591956</v>
      </c>
      <c r="P25" s="20" t="n">
        <f aca="false">(0.0358021482825279-0.0358500219881535)/(0.0651958137750626-0.0651813894510269)</f>
        <v>-3.31895661156229</v>
      </c>
      <c r="Q25" s="20" t="n">
        <f aca="false">-1/P25</f>
        <v>0.3012995097665</v>
      </c>
      <c r="R25" s="20" t="n">
        <f aca="false">ATAN2(1,Q25)</f>
        <v>0.292648578451054</v>
      </c>
      <c r="S25" s="20" t="n">
        <f aca="false">ABS(R25)-RADIANS(10)</f>
        <v>0.118115653251621</v>
      </c>
      <c r="T25" s="17" t="n">
        <f aca="false">(N25+0.83*S25)^2/O25^2</f>
        <v>1.93220422677115</v>
      </c>
      <c r="U25" s="17" t="n">
        <f aca="false">J25/T25</f>
        <v>0.140327927560626</v>
      </c>
      <c r="V25" s="23" t="n">
        <f aca="false">K25/T25</f>
        <v>0.130921579308617</v>
      </c>
      <c r="X25" s="35" t="n">
        <v>18</v>
      </c>
      <c r="Y25" s="31" t="n">
        <f aca="false">MAX('Data-Delta'!N29:N34)</f>
        <v>0.0056852</v>
      </c>
      <c r="Z25" s="25" t="n">
        <f aca="false">Y25*1000</f>
        <v>5.6852</v>
      </c>
      <c r="AA25" s="26" t="n">
        <f aca="false">X25/$B$9</f>
        <v>1.35644310474755</v>
      </c>
      <c r="AB25" s="25" t="n">
        <f aca="false">Y25/$B$11</f>
        <v>0.909437831965783</v>
      </c>
      <c r="AC25" s="30" t="n">
        <v>-0.17</v>
      </c>
      <c r="AD25" s="30" t="n">
        <v>-0.01</v>
      </c>
      <c r="AE25" s="20" t="n">
        <f aca="false">2*$B$11*X25/0.83</f>
        <v>0.271142214766677</v>
      </c>
      <c r="AF25" s="20" t="n">
        <f aca="false">2*Y25*X25/0.83</f>
        <v>0.246586987951807</v>
      </c>
      <c r="AG25" s="21" t="n">
        <f aca="false">0.83*$B$2/$B$6</f>
        <v>1923.84105960265</v>
      </c>
      <c r="AH25" s="21" t="n">
        <f aca="false">0.83*2*Y25/$B$6</f>
        <v>624.995496688742</v>
      </c>
      <c r="AI25" s="20" t="n">
        <f aca="false">2*PI()*X25*$B$2</f>
        <v>3.95840674352314</v>
      </c>
      <c r="AJ25" s="20" t="n">
        <f aca="false">$B$9*$B$2*2*PI()</f>
        <v>2.91822541591956</v>
      </c>
      <c r="AK25" s="20" t="n">
        <f aca="false">(0.0356583297252655-0.0357062928378582)/(0.0652289688587189-0.0652148425579071)</f>
        <v>-3.39530590716682</v>
      </c>
      <c r="AL25" s="20" t="n">
        <f aca="false">-1/AK25</f>
        <v>0.294524271845196</v>
      </c>
      <c r="AM25" s="20" t="n">
        <f aca="false">ATAN2(1,AL25)</f>
        <v>0.286425650710793</v>
      </c>
      <c r="AN25" s="20" t="n">
        <f aca="false">ABS(AM25)-RADIANS(10)</f>
        <v>0.11189272551136</v>
      </c>
      <c r="AO25" s="17" t="n">
        <f aca="false">(AI25+0.83*AN25)^2/AJ25^2</f>
        <v>1.92728684479736</v>
      </c>
      <c r="AP25" s="17" t="n">
        <f aca="false">AE25/AO25</f>
        <v>0.140685967684891</v>
      </c>
      <c r="AQ25" s="23" t="n">
        <f aca="false">AF25/AO25</f>
        <v>0.127945141439356</v>
      </c>
      <c r="AS25" s="24" t="n">
        <v>18</v>
      </c>
      <c r="AT25" s="31" t="n">
        <f aca="false">MAX('Data-Delta'!N54:N57)</f>
        <v>0.0059763</v>
      </c>
      <c r="AU25" s="25" t="n">
        <f aca="false">AT25*1000</f>
        <v>5.9763</v>
      </c>
      <c r="AV25" s="26" t="n">
        <f aca="false">AS25/$B$9</f>
        <v>1.35644310474755</v>
      </c>
      <c r="AW25" s="25" t="n">
        <f aca="false">AT25/$B$11</f>
        <v>0.95600388995587</v>
      </c>
      <c r="AX25" s="30" t="n">
        <v>0.102</v>
      </c>
      <c r="AY25" s="30" t="n">
        <v>-0.005</v>
      </c>
      <c r="AZ25" s="20" t="n">
        <f aca="false">2*$B$11*AS25/0.83</f>
        <v>0.271142214766677</v>
      </c>
      <c r="BA25" s="20" t="n">
        <f aca="false">2*AT25*AS25/0.83</f>
        <v>0.259213012048193</v>
      </c>
      <c r="BB25" s="21" t="n">
        <f aca="false">0.83*$B$2/$B$6</f>
        <v>1923.84105960265</v>
      </c>
      <c r="BC25" s="21" t="n">
        <f aca="false">0.83*2*AT25/$B$6</f>
        <v>656.997218543046</v>
      </c>
      <c r="BD25" s="20" t="n">
        <f aca="false">2*PI()*AS25*$B$2</f>
        <v>3.95840674352314</v>
      </c>
      <c r="BE25" s="20" t="n">
        <f aca="false">$B$9*$B$2*2*PI()</f>
        <v>2.91822541591956</v>
      </c>
      <c r="BF25" s="20"/>
      <c r="BG25" s="20" t="e">
        <f aca="false">-1/BF25</f>
        <v>#DIV/0!</v>
      </c>
      <c r="BH25" s="20" t="e">
        <f aca="false">ATAN2(1,BG25)</f>
        <v>#DIV/0!</v>
      </c>
      <c r="BI25" s="20" t="e">
        <f aca="false">ABS(BH25)-RADIANS(10)</f>
        <v>#DIV/0!</v>
      </c>
      <c r="BJ25" s="17" t="e">
        <f aca="false">(BD25+0.83*BI25)^2/BE25^2</f>
        <v>#DIV/0!</v>
      </c>
      <c r="BK25" s="17" t="e">
        <f aca="false">AZ25/BJ25</f>
        <v>#DIV/0!</v>
      </c>
      <c r="BL25" s="23" t="e">
        <f aca="false">BA25/BJ25</f>
        <v>#DIV/0!</v>
      </c>
    </row>
    <row r="26" customFormat="false" ht="12.8" hidden="false" customHeight="false" outlineLevel="0" collapsed="false">
      <c r="C26" s="36" t="n">
        <v>20</v>
      </c>
      <c r="D26" s="37" t="n">
        <f aca="false">MAX('Data-Delta'!P5:P9)</f>
        <v>0.0046687</v>
      </c>
      <c r="E26" s="38" t="n">
        <f aca="false">D26*1000</f>
        <v>4.6687</v>
      </c>
      <c r="F26" s="39" t="n">
        <f aca="false">C26/$B$9</f>
        <v>1.50715900527506</v>
      </c>
      <c r="G26" s="39" t="n">
        <f aca="false">D26/$B$11</f>
        <v>0.746832548740352</v>
      </c>
      <c r="H26" s="40" t="n">
        <v>0.074</v>
      </c>
      <c r="I26" s="40" t="n">
        <v>0</v>
      </c>
      <c r="J26" s="41" t="n">
        <f aca="false">2*$B$11*C26/0.83</f>
        <v>0.30126912751853</v>
      </c>
      <c r="K26" s="41" t="n">
        <f aca="false">2*D26*C26/0.83</f>
        <v>0.224997590361446</v>
      </c>
      <c r="L26" s="42" t="n">
        <f aca="false">0.83*B2/B6</f>
        <v>1923.84105960265</v>
      </c>
      <c r="M26" s="42" t="n">
        <f aca="false">0.83*2*D26/$B$6</f>
        <v>513.247814569536</v>
      </c>
      <c r="N26" s="41" t="n">
        <f aca="false">2*PI()*C26*$B$2</f>
        <v>4.39822971502571</v>
      </c>
      <c r="O26" s="41" t="n">
        <f aca="false">$B$9*$B$2*2*PI()</f>
        <v>2.91822541591956</v>
      </c>
      <c r="P26" s="41" t="n">
        <f aca="false">(0.0346437767148018-0.0346922315657139)/(0.0654255375266075-0.065413199365139)</f>
        <v>-3.92723429952133</v>
      </c>
      <c r="Q26" s="41" t="n">
        <f aca="false">-1/P26</f>
        <v>0.25463212116524</v>
      </c>
      <c r="R26" s="41" t="n">
        <f aca="false">ATAN2(1,Q26)</f>
        <v>0.249333532596877</v>
      </c>
      <c r="S26" s="41" t="n">
        <f aca="false">ABS(R26)-RADIANS(10)</f>
        <v>0.0748006073974441</v>
      </c>
      <c r="T26" s="38" t="n">
        <f aca="false">(N26+0.83*S26)^2/O26^2</f>
        <v>2.33610973166534</v>
      </c>
      <c r="U26" s="38" t="n">
        <f aca="false">J26/T26</f>
        <v>0.128961890546025</v>
      </c>
      <c r="V26" s="43" t="n">
        <f aca="false">K26/T26</f>
        <v>0.0963129374068621</v>
      </c>
      <c r="X26" s="44" t="n">
        <v>20</v>
      </c>
      <c r="Y26" s="37" t="n">
        <f aca="false">MAX('Data-Delta'!P31:P34)</f>
        <v>0.0045509</v>
      </c>
      <c r="Z26" s="38" t="n">
        <f aca="false">Y26*1000</f>
        <v>4.5509</v>
      </c>
      <c r="AA26" s="39" t="n">
        <f aca="false">X26/$B$9</f>
        <v>1.50715900527506</v>
      </c>
      <c r="AB26" s="38" t="n">
        <f aca="false">Y26/$B$11</f>
        <v>0.727988571992732</v>
      </c>
      <c r="AC26" s="40" t="n">
        <v>-0.041</v>
      </c>
      <c r="AD26" s="40" t="n">
        <v>0</v>
      </c>
      <c r="AE26" s="41" t="n">
        <f aca="false">2*$B$11*X26/0.83</f>
        <v>0.30126912751853</v>
      </c>
      <c r="AF26" s="41" t="n">
        <f aca="false">2*Y26*X26/0.83</f>
        <v>0.219320481927711</v>
      </c>
      <c r="AG26" s="42" t="n">
        <f aca="false">0.83*$B$2/$B$6</f>
        <v>1923.84105960265</v>
      </c>
      <c r="AH26" s="42" t="n">
        <f aca="false">0.83*2*Y26/$B$6</f>
        <v>500.29761589404</v>
      </c>
      <c r="AI26" s="41" t="n">
        <f aca="false">2*PI()*X26*$B$2</f>
        <v>4.39822971502571</v>
      </c>
      <c r="AJ26" s="41" t="n">
        <f aca="false">$B$9*$B$2*2*PI()</f>
        <v>2.91822541591956</v>
      </c>
      <c r="AK26" s="41" t="n">
        <f aca="false">(0.0345263257622719-0.0345748215913773)/(0.0654349103569984-0.0654227286577225)</f>
        <v>-3.98103975537607</v>
      </c>
      <c r="AL26" s="41" t="n">
        <f aca="false">-1/AK26</f>
        <v>0.251190659085879</v>
      </c>
      <c r="AM26" s="41" t="n">
        <f aca="false">ATAN2(1,AL26)</f>
        <v>0.246098969114748</v>
      </c>
      <c r="AN26" s="41" t="n">
        <f aca="false">ABS(AM26)-RADIANS(10)</f>
        <v>0.071566043915315</v>
      </c>
      <c r="AO26" s="38" t="n">
        <f aca="false">(AI26+0.83*AN26)^2/AJ26^2</f>
        <v>2.33329834339156</v>
      </c>
      <c r="AP26" s="38" t="n">
        <f aca="false">AE26/AO26</f>
        <v>0.129117276567651</v>
      </c>
      <c r="AQ26" s="43" t="n">
        <f aca="false">AF26/AO26</f>
        <v>0.0939959017880747</v>
      </c>
      <c r="AS26" s="45" t="n">
        <v>20</v>
      </c>
      <c r="AT26" s="37"/>
      <c r="AU26" s="38" t="n">
        <f aca="false">AT26*1000</f>
        <v>0</v>
      </c>
      <c r="AV26" s="39" t="n">
        <f aca="false">AS26/$B$9</f>
        <v>1.50715900527506</v>
      </c>
      <c r="AW26" s="38" t="n">
        <f aca="false">AT26/$B$11</f>
        <v>0</v>
      </c>
      <c r="AX26" s="40"/>
      <c r="AY26" s="40"/>
      <c r="AZ26" s="41" t="n">
        <f aca="false">2*$B$11*AS26/0.83</f>
        <v>0.30126912751853</v>
      </c>
      <c r="BA26" s="41" t="n">
        <f aca="false">2*AT26*AS26/0.83</f>
        <v>0</v>
      </c>
      <c r="BB26" s="42" t="n">
        <f aca="false">0.83*$B$2/$B$6</f>
        <v>1923.84105960265</v>
      </c>
      <c r="BC26" s="42" t="n">
        <f aca="false">0.83*2*AT26/$B$6</f>
        <v>0</v>
      </c>
      <c r="BD26" s="41" t="n">
        <f aca="false">2*PI()*AS26*$B$2</f>
        <v>4.39822971502571</v>
      </c>
      <c r="BE26" s="41" t="n">
        <f aca="false">$B$9*$B$2*2*PI()</f>
        <v>2.91822541591956</v>
      </c>
      <c r="BF26" s="41"/>
      <c r="BG26" s="41" t="e">
        <f aca="false">-1/BF26</f>
        <v>#DIV/0!</v>
      </c>
      <c r="BH26" s="41" t="e">
        <f aca="false">ATAN2(1,BG26)</f>
        <v>#DIV/0!</v>
      </c>
      <c r="BI26" s="41" t="e">
        <f aca="false">ABS(BH26)-RADIANS(10)</f>
        <v>#DIV/0!</v>
      </c>
      <c r="BJ26" s="38" t="e">
        <f aca="false">(BD26+0.83*BI26)^2/BE26^2</f>
        <v>#DIV/0!</v>
      </c>
      <c r="BK26" s="38" t="e">
        <f aca="false">AZ26/BJ26</f>
        <v>#DIV/0!</v>
      </c>
      <c r="BL26" s="43" t="e">
        <f aca="false">BA26/BJ26</f>
        <v>#DIV/0!</v>
      </c>
    </row>
  </sheetData>
  <mergeCells count="4">
    <mergeCell ref="A1:B1"/>
    <mergeCell ref="C16:V17"/>
    <mergeCell ref="X16:AQ17"/>
    <mergeCell ref="AS16:BL1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0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K27" activeCellId="0" sqref="K27"/>
    </sheetView>
  </sheetViews>
  <sheetFormatPr defaultColWidth="11.53515625" defaultRowHeight="12.8" zeroHeight="false" outlineLevelRow="0" outlineLevelCol="0"/>
  <sheetData>
    <row r="1" customFormat="false" ht="17.35" hidden="false" customHeight="false" outlineLevel="0" collapsed="false">
      <c r="A1" s="46" t="s">
        <v>61</v>
      </c>
      <c r="B1" s="46"/>
      <c r="C1" s="46"/>
      <c r="D1" s="46"/>
      <c r="E1" s="46"/>
      <c r="F1" s="46"/>
      <c r="G1" s="46"/>
      <c r="H1" s="46"/>
      <c r="I1" s="46"/>
    </row>
    <row r="2" customFormat="false" ht="12.8" hidden="false" customHeight="false" outlineLevel="0" collapsed="false">
      <c r="A2" s="115" t="s">
        <v>18</v>
      </c>
      <c r="B2" s="115" t="s">
        <v>19</v>
      </c>
      <c r="C2" s="115" t="s">
        <v>20</v>
      </c>
      <c r="D2" s="115" t="s">
        <v>21</v>
      </c>
      <c r="E2" s="115" t="s">
        <v>62</v>
      </c>
      <c r="F2" s="115" t="s">
        <v>23</v>
      </c>
      <c r="G2" s="115" t="s">
        <v>63</v>
      </c>
      <c r="H2" s="115" t="s">
        <v>64</v>
      </c>
      <c r="I2" s="115" t="s">
        <v>65</v>
      </c>
    </row>
    <row r="3" customFormat="false" ht="12.8" hidden="false" customHeight="false" outlineLevel="0" collapsed="false">
      <c r="A3" s="26" t="n">
        <f aca="false">Main!F19</f>
        <v>0.452147701582517</v>
      </c>
      <c r="B3" s="25" t="n">
        <f aca="false">Main!G19</f>
        <v>1.30194603014605</v>
      </c>
      <c r="C3" s="0" t="n">
        <f aca="false">Main!H19</f>
        <v>0.335</v>
      </c>
      <c r="D3" s="0" t="n">
        <f aca="false">Main!I19</f>
        <v>-0.004</v>
      </c>
      <c r="E3" s="116" t="n">
        <f aca="false">Main!J19</f>
        <v>0.0903807382555589</v>
      </c>
      <c r="F3" s="116" t="n">
        <f aca="false">Main!K19</f>
        <v>0.117670843373494</v>
      </c>
      <c r="G3" s="25" t="n">
        <f aca="false">Main!T19</f>
        <v>0.225003281985753</v>
      </c>
      <c r="H3" s="25" t="n">
        <f aca="false">Main!U19</f>
        <v>0.401686310785821</v>
      </c>
      <c r="I3" s="25" t="n">
        <f aca="false">Main!V19</f>
        <v>0.522973897691611</v>
      </c>
    </row>
    <row r="4" customFormat="false" ht="12.8" hidden="false" customHeight="false" outlineLevel="0" collapsed="false">
      <c r="A4" s="26" t="n">
        <f aca="false">Main!F20</f>
        <v>0.602863602110023</v>
      </c>
      <c r="B4" s="25" t="n">
        <f aca="false">Main!G20</f>
        <v>1.57635144366784</v>
      </c>
      <c r="C4" s="0" t="n">
        <f aca="false">Main!H20</f>
        <v>0.293</v>
      </c>
      <c r="D4" s="0" t="n">
        <f aca="false">Main!I20</f>
        <v>0</v>
      </c>
      <c r="E4" s="116" t="n">
        <f aca="false">Main!J20</f>
        <v>0.120507651007412</v>
      </c>
      <c r="F4" s="116" t="n">
        <f aca="false">Main!K20</f>
        <v>0.189962409638554</v>
      </c>
      <c r="G4" s="25" t="n">
        <f aca="false">Main!T20</f>
        <v>0.417577939351907</v>
      </c>
      <c r="H4" s="25" t="n">
        <f aca="false">Main!U20</f>
        <v>0.288587206485197</v>
      </c>
      <c r="I4" s="25" t="n">
        <f aca="false">Main!V20</f>
        <v>0.45491485956701</v>
      </c>
    </row>
    <row r="5" customFormat="false" ht="12.8" hidden="false" customHeight="false" outlineLevel="0" collapsed="false">
      <c r="A5" s="26" t="n">
        <f aca="false">Main!F21</f>
        <v>0.753579502637528</v>
      </c>
      <c r="B5" s="25" t="n">
        <f aca="false">Main!G21</f>
        <v>1.89660306886933</v>
      </c>
      <c r="C5" s="0" t="n">
        <f aca="false">Main!H21</f>
        <v>0.14</v>
      </c>
      <c r="D5" s="0" t="n">
        <f aca="false">Main!I21</f>
        <v>0</v>
      </c>
      <c r="E5" s="116" t="n">
        <f aca="false">Main!J21</f>
        <v>0.150634563759265</v>
      </c>
      <c r="F5" s="116" t="n">
        <f aca="false">Main!K21</f>
        <v>0.285693975903614</v>
      </c>
      <c r="G5" s="25" t="n">
        <f aca="false">Main!T21</f>
        <v>0.68255568106767</v>
      </c>
      <c r="H5" s="25" t="n">
        <f aca="false">Main!U21</f>
        <v>0.220691978599663</v>
      </c>
      <c r="I5" s="25" t="n">
        <f aca="false">Main!V21</f>
        <v>0.418565083886966</v>
      </c>
    </row>
    <row r="6" customFormat="false" ht="12.8" hidden="false" customHeight="false" outlineLevel="0" collapsed="false">
      <c r="A6" s="26" t="n">
        <f aca="false">Main!F22</f>
        <v>0.904295403165034</v>
      </c>
      <c r="B6" s="25" t="n">
        <f aca="false">Main!G22</f>
        <v>1.8823821050929</v>
      </c>
      <c r="C6" s="0" t="n">
        <f aca="false">Main!H22</f>
        <v>-0.087</v>
      </c>
      <c r="D6" s="0" t="n">
        <f aca="false">Main!I22</f>
        <v>0.028</v>
      </c>
      <c r="E6" s="116" t="n">
        <f aca="false">Main!J22</f>
        <v>0.180761476511118</v>
      </c>
      <c r="F6" s="116" t="n">
        <f aca="false">Main!K22</f>
        <v>0.340262168674699</v>
      </c>
      <c r="G6" s="25" t="n">
        <f aca="false">Main!T22</f>
        <v>0.973222691431732</v>
      </c>
      <c r="H6" s="25" t="n">
        <f aca="false">Main!U22</f>
        <v>0.185734958815228</v>
      </c>
      <c r="I6" s="25" t="n">
        <f aca="false">Main!V22</f>
        <v>0.349624162763952</v>
      </c>
    </row>
    <row r="7" customFormat="false" ht="12.8" hidden="false" customHeight="false" outlineLevel="0" collapsed="false">
      <c r="A7" s="26" t="n">
        <f aca="false">Main!F23</f>
        <v>1.05501130369254</v>
      </c>
      <c r="B7" s="25" t="n">
        <f aca="false">Main!G23</f>
        <v>1.56073877702465</v>
      </c>
      <c r="C7" s="0" t="n">
        <f aca="false">Main!H23</f>
        <v>-0.109</v>
      </c>
      <c r="D7" s="0" t="n">
        <f aca="false">Main!I23</f>
        <v>0.014</v>
      </c>
      <c r="E7" s="116" t="n">
        <f aca="false">Main!J23</f>
        <v>0.210888389262971</v>
      </c>
      <c r="F7" s="116" t="n">
        <f aca="false">Main!K23</f>
        <v>0.329141686746988</v>
      </c>
      <c r="G7" s="25" t="n">
        <f aca="false">Main!T23</f>
        <v>1.2626873147275</v>
      </c>
      <c r="H7" s="25" t="n">
        <f aca="false">Main!U23</f>
        <v>0.167015528550299</v>
      </c>
      <c r="I7" s="25" t="n">
        <f aca="false">Main!V23</f>
        <v>0.260667611773719</v>
      </c>
    </row>
    <row r="8" customFormat="false" ht="12.8" hidden="false" customHeight="false" outlineLevel="0" collapsed="false">
      <c r="A8" s="26" t="n">
        <f aca="false">Main!F24</f>
        <v>1.20572720422005</v>
      </c>
      <c r="B8" s="25" t="n">
        <f aca="false">Main!G24</f>
        <v>1.21810792986228</v>
      </c>
      <c r="C8" s="0" t="n">
        <f aca="false">Main!H24</f>
        <v>-0.056</v>
      </c>
      <c r="D8" s="0" t="n">
        <f aca="false">Main!I24</f>
        <v>0</v>
      </c>
      <c r="E8" s="116" t="n">
        <f aca="false">Main!J24</f>
        <v>0.241015302014824</v>
      </c>
      <c r="F8" s="116" t="n">
        <f aca="false">Main!K24</f>
        <v>0.29358265060241</v>
      </c>
      <c r="G8" s="25" t="n">
        <f aca="false">Main!T24</f>
        <v>1.57863889084476</v>
      </c>
      <c r="H8" s="25" t="n">
        <f aca="false">Main!U24</f>
        <v>0.152672852171944</v>
      </c>
      <c r="I8" s="25" t="n">
        <f aca="false">Main!V24</f>
        <v>0.185972011905337</v>
      </c>
    </row>
    <row r="9" customFormat="false" ht="12.8" hidden="false" customHeight="false" outlineLevel="0" collapsed="false">
      <c r="A9" s="26" t="n">
        <f aca="false">Main!F25</f>
        <v>1.35644310474755</v>
      </c>
      <c r="B9" s="25" t="n">
        <f aca="false">Main!G25</f>
        <v>0.932968808023295</v>
      </c>
      <c r="C9" s="0" t="n">
        <f aca="false">Main!H25</f>
        <v>0.012</v>
      </c>
      <c r="D9" s="0" t="n">
        <f aca="false">Main!I25</f>
        <v>-0.007</v>
      </c>
      <c r="E9" s="116" t="n">
        <f aca="false">Main!J25</f>
        <v>0.271142214766677</v>
      </c>
      <c r="F9" s="116" t="n">
        <f aca="false">Main!K25</f>
        <v>0.252967228915663</v>
      </c>
      <c r="G9" s="25" t="n">
        <f aca="false">Main!T25</f>
        <v>1.93220422677115</v>
      </c>
      <c r="H9" s="25" t="n">
        <f aca="false">Main!U25</f>
        <v>0.140327927560626</v>
      </c>
      <c r="I9" s="25" t="n">
        <f aca="false">Main!V25</f>
        <v>0.130921579308617</v>
      </c>
    </row>
    <row r="10" customFormat="false" ht="12.8" hidden="false" customHeight="false" outlineLevel="0" collapsed="false">
      <c r="A10" s="26" t="n">
        <f aca="false">Main!F26</f>
        <v>1.50715900527506</v>
      </c>
      <c r="B10" s="25" t="n">
        <f aca="false">Main!G26</f>
        <v>0.746832548740352</v>
      </c>
      <c r="C10" s="0" t="n">
        <f aca="false">Main!H26</f>
        <v>0.074</v>
      </c>
      <c r="D10" s="0" t="n">
        <f aca="false">Main!I26</f>
        <v>0</v>
      </c>
      <c r="E10" s="116" t="n">
        <f aca="false">Main!J26</f>
        <v>0.30126912751853</v>
      </c>
      <c r="F10" s="116" t="n">
        <f aca="false">Main!K26</f>
        <v>0.224997590361446</v>
      </c>
      <c r="G10" s="25" t="n">
        <f aca="false">Main!T26</f>
        <v>2.33610973166534</v>
      </c>
      <c r="H10" s="25" t="n">
        <f aca="false">Main!U26</f>
        <v>0.128961890546025</v>
      </c>
      <c r="I10" s="25" t="n">
        <f aca="false">Main!V26</f>
        <v>0.0963129374068621</v>
      </c>
    </row>
    <row r="11" customFormat="false" ht="17.35" hidden="false" customHeight="false" outlineLevel="0" collapsed="false">
      <c r="A11" s="46" t="s">
        <v>66</v>
      </c>
      <c r="B11" s="46"/>
      <c r="C11" s="46"/>
      <c r="D11" s="46"/>
      <c r="E11" s="46"/>
      <c r="F11" s="46"/>
      <c r="G11" s="46"/>
      <c r="H11" s="46"/>
      <c r="I11" s="46"/>
    </row>
    <row r="12" customFormat="false" ht="12.8" hidden="false" customHeight="false" outlineLevel="0" collapsed="false">
      <c r="A12" s="115" t="s">
        <v>18</v>
      </c>
      <c r="B12" s="115" t="s">
        <v>19</v>
      </c>
      <c r="C12" s="115" t="s">
        <v>20</v>
      </c>
      <c r="D12" s="115" t="s">
        <v>21</v>
      </c>
      <c r="E12" s="115" t="s">
        <v>62</v>
      </c>
      <c r="F12" s="115" t="s">
        <v>23</v>
      </c>
      <c r="G12" s="115" t="s">
        <v>63</v>
      </c>
      <c r="H12" s="115" t="s">
        <v>64</v>
      </c>
      <c r="I12" s="115" t="s">
        <v>65</v>
      </c>
    </row>
    <row r="13" customFormat="false" ht="12.8" hidden="false" customHeight="false" outlineLevel="0" collapsed="false">
      <c r="A13" s="26" t="n">
        <f aca="false">Main!AA19</f>
        <v>0.452147701582517</v>
      </c>
      <c r="B13" s="25" t="n">
        <f aca="false">Main!AB19</f>
        <v>1.29281198029639</v>
      </c>
      <c r="C13" s="0" t="n">
        <f aca="false">Main!AC19</f>
        <v>0.29</v>
      </c>
      <c r="D13" s="0" t="n">
        <f aca="false">Main!AD19</f>
        <v>0.009</v>
      </c>
      <c r="E13" s="116" t="n">
        <f aca="false">Main!AE19</f>
        <v>0.0903807382555589</v>
      </c>
      <c r="F13" s="116" t="n">
        <f aca="false">Main!AF19</f>
        <v>0.116845301204819</v>
      </c>
      <c r="G13" s="25" t="n">
        <f aca="false">Main!AO19</f>
        <v>0.224377058024844</v>
      </c>
      <c r="H13" s="25" t="n">
        <f aca="false">Main!AP19</f>
        <v>0.402807395065995</v>
      </c>
      <c r="I13" s="25" t="n">
        <f aca="false">Main!AQ19</f>
        <v>0.520754226093301</v>
      </c>
    </row>
    <row r="14" customFormat="false" ht="12.8" hidden="false" customHeight="false" outlineLevel="0" collapsed="false">
      <c r="A14" s="26" t="n">
        <f aca="false">Main!AA20</f>
        <v>0.602863602110023</v>
      </c>
      <c r="B14" s="25" t="n">
        <f aca="false">Main!AB20</f>
        <v>1.65166336431962</v>
      </c>
      <c r="C14" s="0" t="n">
        <f aca="false">Main!AC20</f>
        <v>0.121</v>
      </c>
      <c r="D14" s="0" t="n">
        <f aca="false">Main!AD20</f>
        <v>0</v>
      </c>
      <c r="E14" s="116" t="n">
        <f aca="false">Main!AE20</f>
        <v>0.120507651007412</v>
      </c>
      <c r="F14" s="116" t="n">
        <f aca="false">Main!AF20</f>
        <v>0.199038072289157</v>
      </c>
      <c r="G14" s="25" t="n">
        <f aca="false">Main!AO20</f>
        <v>0.424160530102495</v>
      </c>
      <c r="H14" s="25" t="n">
        <f aca="false">Main!AP20</f>
        <v>0.28410859204248</v>
      </c>
      <c r="I14" s="25" t="n">
        <f aca="false">Main!AQ20</f>
        <v>0.469251752964994</v>
      </c>
    </row>
    <row r="15" customFormat="false" ht="12.8" hidden="false" customHeight="false" outlineLevel="0" collapsed="false">
      <c r="A15" s="26" t="n">
        <f aca="false">Main!AA21</f>
        <v>0.753579502637528</v>
      </c>
      <c r="B15" s="25" t="n">
        <f aca="false">Main!AB21</f>
        <v>1.99930114248539</v>
      </c>
      <c r="C15" s="0" t="n">
        <f aca="false">Main!AC21</f>
        <v>-0.294</v>
      </c>
      <c r="D15" s="0" t="n">
        <f aca="false">Main!AD21</f>
        <v>-0.002</v>
      </c>
      <c r="E15" s="116" t="n">
        <f aca="false">Main!AE21</f>
        <v>0.150634563759265</v>
      </c>
      <c r="F15" s="116" t="n">
        <f aca="false">Main!AF21</f>
        <v>0.301163855421687</v>
      </c>
      <c r="G15" s="25" t="n">
        <f aca="false">Main!AO21</f>
        <v>0.695254283518133</v>
      </c>
      <c r="H15" s="25" t="n">
        <f aca="false">Main!AP21</f>
        <v>0.216661108504103</v>
      </c>
      <c r="I15" s="25" t="n">
        <f aca="false">Main!AQ21</f>
        <v>0.433170801764405</v>
      </c>
    </row>
    <row r="16" customFormat="false" ht="12.8" hidden="false" customHeight="false" outlineLevel="0" collapsed="false">
      <c r="A16" s="26" t="n">
        <f aca="false">Main!AA22</f>
        <v>0.904295403165034</v>
      </c>
      <c r="B16" s="25" t="n">
        <f aca="false">Main!AB22</f>
        <v>1.93413105651782</v>
      </c>
      <c r="C16" s="0" t="n">
        <f aca="false">Main!AC22</f>
        <v>-0.642</v>
      </c>
      <c r="D16" s="0" t="n">
        <f aca="false">Main!AD22</f>
        <v>0.09</v>
      </c>
      <c r="E16" s="116" t="n">
        <f aca="false">Main!AE22</f>
        <v>0.180761476511118</v>
      </c>
      <c r="F16" s="116" t="n">
        <f aca="false">Main!AF22</f>
        <v>0.349616385542169</v>
      </c>
      <c r="G16" s="25" t="n">
        <f aca="false">Main!AO22</f>
        <v>0.983695252958045</v>
      </c>
      <c r="H16" s="25" t="n">
        <f aca="false">Main!AP22</f>
        <v>0.183757597657968</v>
      </c>
      <c r="I16" s="25" t="n">
        <f aca="false">Main!AQ22</f>
        <v>0.355411276501382</v>
      </c>
    </row>
    <row r="17" customFormat="false" ht="12.8" hidden="false" customHeight="false" outlineLevel="0" collapsed="false">
      <c r="A17" s="26" t="n">
        <f aca="false">Main!AA23</f>
        <v>1.05501130369254</v>
      </c>
      <c r="B17" s="25" t="n">
        <f aca="false">Main!AB23</f>
        <v>1.5757915632042</v>
      </c>
      <c r="C17" s="0" t="n">
        <f aca="false">Main!AC23</f>
        <v>-0.578</v>
      </c>
      <c r="D17" s="0" t="n">
        <f aca="false">Main!AD23</f>
        <v>0.049</v>
      </c>
      <c r="E17" s="116" t="n">
        <f aca="false">Main!AE23</f>
        <v>0.210888389262971</v>
      </c>
      <c r="F17" s="116" t="n">
        <f aca="false">Main!AF23</f>
        <v>0.332316144578313</v>
      </c>
      <c r="G17" s="25" t="n">
        <f aca="false">Main!AO23</f>
        <v>1.27105703619059</v>
      </c>
      <c r="H17" s="25" t="n">
        <f aca="false">Main!AP23</f>
        <v>0.165915756144989</v>
      </c>
      <c r="I17" s="25" t="n">
        <f aca="false">Main!AQ23</f>
        <v>0.26144864873592</v>
      </c>
    </row>
    <row r="18" customFormat="false" ht="12.8" hidden="false" customHeight="false" outlineLevel="0" collapsed="false">
      <c r="A18" s="26" t="n">
        <f aca="false">Main!AA24</f>
        <v>1.20572720422005</v>
      </c>
      <c r="B18" s="25" t="n">
        <f aca="false">Main!AB24</f>
        <v>1.19257738072034</v>
      </c>
      <c r="C18" s="0" t="n">
        <f aca="false">Main!AC24</f>
        <v>-0.363</v>
      </c>
      <c r="D18" s="0" t="n">
        <f aca="false">Main!AD24</f>
        <v>-0.003</v>
      </c>
      <c r="E18" s="116" t="n">
        <f aca="false">Main!AE24</f>
        <v>0.241015302014824</v>
      </c>
      <c r="F18" s="116" t="n">
        <f aca="false">Main!AF24</f>
        <v>0.287429397590361</v>
      </c>
      <c r="G18" s="25" t="n">
        <f aca="false">Main!AO24</f>
        <v>1.57604677790155</v>
      </c>
      <c r="H18" s="25" t="n">
        <f aca="false">Main!AP24</f>
        <v>0.152923952127695</v>
      </c>
      <c r="I18" s="25" t="n">
        <f aca="false">Main!AQ24</f>
        <v>0.182373646277849</v>
      </c>
    </row>
    <row r="19" customFormat="false" ht="12.8" hidden="false" customHeight="false" outlineLevel="0" collapsed="false">
      <c r="A19" s="26" t="n">
        <f aca="false">Main!AA25</f>
        <v>1.35644310474755</v>
      </c>
      <c r="B19" s="25" t="n">
        <f aca="false">Main!AB25</f>
        <v>0.909437831965783</v>
      </c>
      <c r="C19" s="0" t="n">
        <f aca="false">Main!AC25</f>
        <v>-0.17</v>
      </c>
      <c r="D19" s="0" t="n">
        <f aca="false">Main!AD25</f>
        <v>-0.01</v>
      </c>
      <c r="E19" s="116" t="n">
        <f aca="false">Main!AE25</f>
        <v>0.271142214766677</v>
      </c>
      <c r="F19" s="116" t="n">
        <f aca="false">Main!AF25</f>
        <v>0.246586987951807</v>
      </c>
      <c r="G19" s="25" t="n">
        <f aca="false">Main!AO25</f>
        <v>1.92728684479736</v>
      </c>
      <c r="H19" s="25" t="n">
        <f aca="false">Main!AP25</f>
        <v>0.140685967684891</v>
      </c>
      <c r="I19" s="25" t="n">
        <f aca="false">Main!AQ25</f>
        <v>0.127945141439356</v>
      </c>
    </row>
    <row r="20" customFormat="false" ht="12.8" hidden="false" customHeight="false" outlineLevel="0" collapsed="false">
      <c r="A20" s="26" t="n">
        <f aca="false">Main!AA26</f>
        <v>1.50715900527506</v>
      </c>
      <c r="B20" s="25" t="n">
        <f aca="false">Main!AB26</f>
        <v>0.727988571992732</v>
      </c>
      <c r="C20" s="0" t="n">
        <f aca="false">Main!AC26</f>
        <v>-0.041</v>
      </c>
      <c r="D20" s="0" t="n">
        <f aca="false">Main!AD26</f>
        <v>0</v>
      </c>
      <c r="E20" s="116" t="n">
        <f aca="false">Main!AE26</f>
        <v>0.30126912751853</v>
      </c>
      <c r="F20" s="116" t="n">
        <f aca="false">Main!AF26</f>
        <v>0.219320481927711</v>
      </c>
      <c r="G20" s="25" t="n">
        <f aca="false">Main!AO26</f>
        <v>2.33329834339156</v>
      </c>
      <c r="H20" s="25" t="n">
        <f aca="false">Main!AP26</f>
        <v>0.129117276567651</v>
      </c>
      <c r="I20" s="25" t="n">
        <f aca="false">Main!AQ26</f>
        <v>0.0939959017880747</v>
      </c>
    </row>
    <row r="21" customFormat="false" ht="17.35" hidden="false" customHeight="false" outlineLevel="0" collapsed="false">
      <c r="A21" s="46" t="s">
        <v>67</v>
      </c>
      <c r="B21" s="46"/>
      <c r="C21" s="46"/>
      <c r="D21" s="46"/>
      <c r="E21" s="46"/>
      <c r="F21" s="46"/>
      <c r="G21" s="46"/>
      <c r="H21" s="46"/>
      <c r="I21" s="46"/>
    </row>
    <row r="22" customFormat="false" ht="12.8" hidden="false" customHeight="false" outlineLevel="0" collapsed="false">
      <c r="A22" s="115" t="s">
        <v>18</v>
      </c>
      <c r="B22" s="115" t="s">
        <v>19</v>
      </c>
      <c r="C22" s="115" t="s">
        <v>20</v>
      </c>
      <c r="D22" s="115" t="s">
        <v>21</v>
      </c>
      <c r="E22" s="115" t="s">
        <v>62</v>
      </c>
      <c r="F22" s="115" t="s">
        <v>23</v>
      </c>
      <c r="G22" s="115" t="s">
        <v>63</v>
      </c>
      <c r="H22" s="115" t="s">
        <v>64</v>
      </c>
      <c r="I22" s="115" t="s">
        <v>65</v>
      </c>
    </row>
    <row r="23" customFormat="false" ht="12.8" hidden="false" customHeight="false" outlineLevel="0" collapsed="false">
      <c r="A23" s="26" t="n">
        <f aca="false">Main!AV19</f>
        <v>0.452147701582517</v>
      </c>
      <c r="B23" s="25" t="n">
        <f aca="false">Main!AW19</f>
        <v>1.3070489406575</v>
      </c>
      <c r="C23" s="0" t="n">
        <f aca="false">Main!AX19</f>
        <v>0.363</v>
      </c>
      <c r="D23" s="25" t="n">
        <f aca="false">Main!AY19</f>
        <v>0.022</v>
      </c>
      <c r="E23" s="116" t="n">
        <f aca="false">Main!AZ19</f>
        <v>0.0903807382555589</v>
      </c>
      <c r="F23" s="116" t="n">
        <f aca="false">Main!BA19</f>
        <v>0.118132048192771</v>
      </c>
      <c r="G23" s="25" t="n">
        <f aca="false">Main!BJ19</f>
        <v>0.226833013040986</v>
      </c>
      <c r="H23" s="25" t="n">
        <f aca="false">Main!BK19</f>
        <v>0.398446139051322</v>
      </c>
      <c r="I23" s="25" t="n">
        <f aca="false">Main!BL19</f>
        <v>0.520788603956101</v>
      </c>
    </row>
    <row r="24" customFormat="false" ht="12.8" hidden="false" customHeight="false" outlineLevel="0" collapsed="false">
      <c r="A24" s="26" t="n">
        <f aca="false">Main!AV20</f>
        <v>0.602863602110023</v>
      </c>
      <c r="B24" s="25" t="n">
        <f aca="false">Main!AW20</f>
        <v>1.54039112131755</v>
      </c>
      <c r="C24" s="0" t="n">
        <f aca="false">Main!AX20</f>
        <v>0.348</v>
      </c>
      <c r="D24" s="25" t="n">
        <f aca="false">Main!AY20</f>
        <v>0</v>
      </c>
      <c r="E24" s="116" t="n">
        <f aca="false">Main!AZ20</f>
        <v>0.120507651007412</v>
      </c>
      <c r="F24" s="116" t="n">
        <f aca="false">Main!BA20</f>
        <v>0.185628915662651</v>
      </c>
      <c r="G24" s="25" t="n">
        <f aca="false">Main!BJ20</f>
        <v>0.41286253552457</v>
      </c>
      <c r="H24" s="25" t="n">
        <f aca="false">Main!BK20</f>
        <v>0.291883231435128</v>
      </c>
      <c r="I24" s="25" t="n">
        <f aca="false">Main!BL20</f>
        <v>0.449614338164145</v>
      </c>
    </row>
    <row r="25" customFormat="false" ht="12.8" hidden="false" customHeight="false" outlineLevel="0" collapsed="false">
      <c r="A25" s="26" t="n">
        <f aca="false">Main!AV21</f>
        <v>0.753579502637528</v>
      </c>
      <c r="B25" s="25" t="n">
        <f aca="false">Main!AW21</f>
        <v>1.7910256100117</v>
      </c>
      <c r="C25" s="0" t="n">
        <f aca="false">Main!AX21</f>
        <v>0.305</v>
      </c>
      <c r="D25" s="25" t="n">
        <f aca="false">Main!AY21</f>
        <v>0</v>
      </c>
      <c r="E25" s="116" t="n">
        <f aca="false">Main!AZ21</f>
        <v>0.150634563759265</v>
      </c>
      <c r="F25" s="116" t="n">
        <f aca="false">Main!BA21</f>
        <v>0.269790361445783</v>
      </c>
      <c r="G25" s="25" t="n">
        <f aca="false">Main!BJ21</f>
        <v>0.670140019913758</v>
      </c>
      <c r="H25" s="25" t="n">
        <f aca="false">Main!BK21</f>
        <v>0.224780731314405</v>
      </c>
      <c r="I25" s="25" t="n">
        <f aca="false">Main!BL21</f>
        <v>0.402588046421258</v>
      </c>
    </row>
    <row r="26" customFormat="false" ht="12.8" hidden="false" customHeight="false" outlineLevel="0" collapsed="false">
      <c r="A26" s="26" t="n">
        <f aca="false">Main!AV22</f>
        <v>0.904295403165034</v>
      </c>
      <c r="B26" s="25" t="n">
        <f aca="false">Main!AW22</f>
        <v>1.81266898907751</v>
      </c>
      <c r="C26" s="0" t="n">
        <f aca="false">Main!AX22</f>
        <v>0.165</v>
      </c>
      <c r="D26" s="25" t="n">
        <f aca="false">Main!AY22</f>
        <v>-0.01</v>
      </c>
      <c r="E26" s="116" t="n">
        <f aca="false">Main!AZ22</f>
        <v>0.180761476511118</v>
      </c>
      <c r="F26" s="116" t="n">
        <f aca="false">Main!BA22</f>
        <v>0.327660722891566</v>
      </c>
      <c r="G26" s="25" t="n">
        <f aca="false">Main!BJ22</f>
        <v>0.961077593942455</v>
      </c>
      <c r="H26" s="25" t="n">
        <f aca="false">Main!BK22</f>
        <v>0.188082083746862</v>
      </c>
      <c r="I26" s="25" t="n">
        <f aca="false">Main!BL22</f>
        <v>0.340930560609017</v>
      </c>
    </row>
    <row r="27" customFormat="false" ht="12.8" hidden="false" customHeight="false" outlineLevel="0" collapsed="false">
      <c r="A27" s="26" t="n">
        <f aca="false">Main!AV23</f>
        <v>1.05501130369254</v>
      </c>
      <c r="B27" s="25" t="n">
        <f aca="false">Main!AW23</f>
        <v>1.52359470740838</v>
      </c>
      <c r="C27" s="0" t="n">
        <f aca="false">Main!AX23</f>
        <v>0.072</v>
      </c>
      <c r="D27" s="25" t="n">
        <f aca="false">Main!AY23</f>
        <v>0.009</v>
      </c>
      <c r="E27" s="116" t="n">
        <f aca="false">Main!AZ23</f>
        <v>0.210888389262971</v>
      </c>
      <c r="F27" s="116" t="n">
        <f aca="false">Main!BA23</f>
        <v>0.32130843373494</v>
      </c>
      <c r="G27" s="25" t="n">
        <f aca="false">Main!BJ23</f>
        <v>1.2522252272879</v>
      </c>
      <c r="H27" s="25" t="n">
        <f aca="false">Main!BK23</f>
        <v>0.16841090936949</v>
      </c>
      <c r="I27" s="25" t="n">
        <f aca="false">Main!BL23</f>
        <v>0.256589970185186</v>
      </c>
    </row>
    <row r="28" customFormat="false" ht="12.8" hidden="false" customHeight="false" outlineLevel="0" collapsed="false">
      <c r="A28" s="26" t="n">
        <f aca="false">Main!AV24</f>
        <v>1.20572720422005</v>
      </c>
      <c r="B28" s="25" t="n">
        <f aca="false">Main!AW24</f>
        <v>1.23132110880416</v>
      </c>
      <c r="C28" s="0" t="n">
        <f aca="false">Main!AX24</f>
        <v>0.097</v>
      </c>
      <c r="D28" s="25" t="n">
        <f aca="false">Main!AY24</f>
        <v>0</v>
      </c>
      <c r="E28" s="116" t="n">
        <f aca="false">Main!AZ24</f>
        <v>0.241015302014824</v>
      </c>
      <c r="F28" s="116" t="n">
        <f aca="false">Main!BA24</f>
        <v>0.296767228915663</v>
      </c>
      <c r="G28" s="25" t="n">
        <f aca="false">Main!BJ24</f>
        <v>1.57818396538444</v>
      </c>
      <c r="H28" s="25" t="n">
        <f aca="false">Main!BK24</f>
        <v>0.152716861469387</v>
      </c>
      <c r="I28" s="25" t="n">
        <f aca="false">Main!BL24</f>
        <v>0.188043495197577</v>
      </c>
    </row>
    <row r="29" customFormat="false" ht="12.8" hidden="false" customHeight="false" outlineLevel="0" collapsed="false">
      <c r="A29" s="26" t="n">
        <f aca="false">Main!AV25</f>
        <v>1.35644310474755</v>
      </c>
      <c r="B29" s="25" t="n">
        <f aca="false">Main!AW25</f>
        <v>0.95600388995587</v>
      </c>
      <c r="C29" s="0" t="n">
        <f aca="false">Main!AX25</f>
        <v>0.102</v>
      </c>
      <c r="D29" s="25" t="n">
        <f aca="false">Main!AY25</f>
        <v>-0.005</v>
      </c>
      <c r="E29" s="116" t="n">
        <f aca="false">Main!AZ25</f>
        <v>0.271142214766677</v>
      </c>
      <c r="F29" s="116" t="n">
        <f aca="false">Main!BA25</f>
        <v>0.259213012048193</v>
      </c>
      <c r="G29" s="25" t="e">
        <f aca="false">Main!BJ25</f>
        <v>#DIV/0!</v>
      </c>
      <c r="H29" s="25" t="e">
        <f aca="false">Main!BK25</f>
        <v>#DIV/0!</v>
      </c>
      <c r="I29" s="25" t="e">
        <f aca="false">Main!BL25</f>
        <v>#DIV/0!</v>
      </c>
    </row>
    <row r="30" customFormat="false" ht="12.8" hidden="false" customHeight="false" outlineLevel="0" collapsed="false">
      <c r="A30" s="26" t="n">
        <f aca="false">Main!AV26</f>
        <v>1.50715900527506</v>
      </c>
      <c r="B30" s="25" t="n">
        <f aca="false">Main!AW26</f>
        <v>0</v>
      </c>
      <c r="C30" s="0" t="n">
        <f aca="false">Main!AX26</f>
        <v>0</v>
      </c>
      <c r="D30" s="25" t="n">
        <f aca="false">Main!AY26</f>
        <v>0</v>
      </c>
      <c r="E30" s="116" t="n">
        <f aca="false">Main!AZ26</f>
        <v>0.30126912751853</v>
      </c>
      <c r="F30" s="116" t="n">
        <f aca="false">Main!BA26</f>
        <v>0</v>
      </c>
      <c r="G30" s="25" t="e">
        <f aca="false">Main!BJ26</f>
        <v>#DIV/0!</v>
      </c>
      <c r="H30" s="25" t="e">
        <f aca="false">Main!BK26</f>
        <v>#DIV/0!</v>
      </c>
      <c r="I30" s="25" t="e">
        <f aca="false">Main!BL26</f>
        <v>#DIV/0!</v>
      </c>
    </row>
  </sheetData>
  <mergeCells count="3">
    <mergeCell ref="A1:I1"/>
    <mergeCell ref="A11:I11"/>
    <mergeCell ref="A21:I2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0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01" activeCellId="0" sqref="C50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2.5</v>
      </c>
      <c r="B1" s="74" t="n">
        <v>0.7582179247545</v>
      </c>
      <c r="C1" s="74" t="n">
        <v>4.600236773434</v>
      </c>
    </row>
    <row r="2" customFormat="false" ht="12.8" hidden="false" customHeight="false" outlineLevel="0" collapsed="false">
      <c r="A2" s="0" t="n">
        <v>2.501</v>
      </c>
      <c r="B2" s="74" t="n">
        <v>0.7732054496369</v>
      </c>
      <c r="C2" s="74" t="n">
        <v>4.294135842845</v>
      </c>
    </row>
    <row r="3" customFormat="false" ht="12.8" hidden="false" customHeight="false" outlineLevel="0" collapsed="false">
      <c r="A3" s="0" t="n">
        <v>2.502</v>
      </c>
      <c r="B3" s="74" t="n">
        <v>0.7421958495636</v>
      </c>
      <c r="C3" s="74" t="n">
        <v>3.866143704422</v>
      </c>
    </row>
    <row r="4" customFormat="false" ht="12.8" hidden="false" customHeight="false" outlineLevel="0" collapsed="false">
      <c r="A4" s="0" t="n">
        <v>2.503</v>
      </c>
      <c r="B4" s="74" t="n">
        <v>0.6653540138216</v>
      </c>
      <c r="C4" s="74" t="n">
        <v>3.321321254393</v>
      </c>
    </row>
    <row r="5" customFormat="false" ht="12.8" hidden="false" customHeight="false" outlineLevel="0" collapsed="false">
      <c r="A5" s="0" t="n">
        <v>2.504</v>
      </c>
      <c r="B5" s="74" t="n">
        <v>0.5484861258015</v>
      </c>
      <c r="C5" s="74" t="n">
        <v>2.680819448263</v>
      </c>
    </row>
    <row r="6" customFormat="false" ht="12.8" hidden="false" customHeight="false" outlineLevel="0" collapsed="false">
      <c r="A6" s="0" t="n">
        <v>2.505</v>
      </c>
      <c r="B6" s="74" t="n">
        <v>0.4025253693134</v>
      </c>
      <c r="C6" s="74" t="n">
        <v>1.971486888676</v>
      </c>
    </row>
    <row r="7" customFormat="false" ht="12.8" hidden="false" customHeight="false" outlineLevel="0" collapsed="false">
      <c r="A7" s="0" t="n">
        <v>2.506</v>
      </c>
      <c r="B7" s="74" t="n">
        <v>0.2422340595797</v>
      </c>
      <c r="C7" s="74" t="n">
        <v>1.226439806441</v>
      </c>
    </row>
    <row r="8" customFormat="false" ht="12.8" hidden="false" customHeight="false" outlineLevel="0" collapsed="false">
      <c r="A8" s="0" t="n">
        <v>2.507</v>
      </c>
      <c r="B8" s="74" t="n">
        <v>0.08198850286962</v>
      </c>
      <c r="C8" s="74" t="n">
        <v>0.4802698437082</v>
      </c>
    </row>
    <row r="9" customFormat="false" ht="12.8" hidden="false" customHeight="false" outlineLevel="0" collapsed="false">
      <c r="A9" s="0" t="n">
        <v>2.508</v>
      </c>
      <c r="B9" s="74" t="n">
        <v>-0.06563537246197</v>
      </c>
      <c r="C9" s="74" t="n">
        <v>-0.2314302527171</v>
      </c>
    </row>
    <row r="10" customFormat="false" ht="12.8" hidden="false" customHeight="false" outlineLevel="0" collapsed="false">
      <c r="A10" s="0" t="n">
        <v>2.509</v>
      </c>
      <c r="B10" s="74" t="n">
        <v>-0.1936253574356</v>
      </c>
      <c r="C10" s="74" t="n">
        <v>-0.8869126571765</v>
      </c>
    </row>
    <row r="11" customFormat="false" ht="12.8" hidden="false" customHeight="false" outlineLevel="0" collapsed="false">
      <c r="A11" s="0" t="n">
        <v>2.51</v>
      </c>
      <c r="B11" s="74" t="n">
        <v>-0.2956233676673</v>
      </c>
      <c r="C11" s="74" t="n">
        <v>-1.475735354584</v>
      </c>
    </row>
    <row r="12" customFormat="false" ht="12.8" hidden="false" customHeight="false" outlineLevel="0" collapsed="false">
      <c r="A12" s="0" t="n">
        <v>2.511</v>
      </c>
      <c r="B12" s="74" t="n">
        <v>-0.3724799873273</v>
      </c>
      <c r="C12" s="74" t="n">
        <v>-2.018848668366</v>
      </c>
    </row>
    <row r="13" customFormat="false" ht="12.8" hidden="false" customHeight="false" outlineLevel="0" collapsed="false">
      <c r="A13" s="0" t="n">
        <v>2.512</v>
      </c>
      <c r="B13" s="74" t="n">
        <v>-0.4254972686648</v>
      </c>
      <c r="C13" s="74" t="n">
        <v>-2.535925111822</v>
      </c>
    </row>
    <row r="14" customFormat="false" ht="12.8" hidden="false" customHeight="false" outlineLevel="0" collapsed="false">
      <c r="A14" s="0" t="n">
        <v>2.513</v>
      </c>
      <c r="B14" s="74" t="n">
        <v>-0.4597409538839</v>
      </c>
      <c r="C14" s="74" t="n">
        <v>-3.053278155519</v>
      </c>
    </row>
    <row r="15" customFormat="false" ht="12.8" hidden="false" customHeight="false" outlineLevel="0" collapsed="false">
      <c r="A15" s="0" t="n">
        <v>2.514</v>
      </c>
      <c r="B15" s="74" t="n">
        <v>-0.4740388432511</v>
      </c>
      <c r="C15" s="74" t="n">
        <v>-3.561375169444</v>
      </c>
    </row>
    <row r="16" customFormat="false" ht="12.8" hidden="false" customHeight="false" outlineLevel="0" collapsed="false">
      <c r="A16" s="0" t="n">
        <v>2.515</v>
      </c>
      <c r="B16" s="74" t="n">
        <v>-0.4694191564594</v>
      </c>
      <c r="C16" s="74" t="n">
        <v>-4.070711762858</v>
      </c>
    </row>
    <row r="17" customFormat="false" ht="12.8" hidden="false" customHeight="false" outlineLevel="0" collapsed="false">
      <c r="A17" s="0" t="n">
        <v>2.516</v>
      </c>
      <c r="B17" s="74" t="n">
        <v>-0.4389461095359</v>
      </c>
      <c r="C17" s="74" t="n">
        <v>-4.53814630295</v>
      </c>
    </row>
    <row r="18" customFormat="false" ht="12.8" hidden="false" customHeight="false" outlineLevel="0" collapsed="false">
      <c r="A18" s="0" t="n">
        <v>2.517</v>
      </c>
      <c r="B18" s="74" t="n">
        <v>-0.3792626090579</v>
      </c>
      <c r="C18" s="74" t="n">
        <v>-4.933755115315</v>
      </c>
    </row>
    <row r="19" customFormat="false" ht="12.8" hidden="false" customHeight="false" outlineLevel="0" collapsed="false">
      <c r="A19" s="0" t="n">
        <v>2.518</v>
      </c>
      <c r="B19" s="74" t="n">
        <v>-0.2926973249357</v>
      </c>
      <c r="C19" s="74" t="n">
        <v>-5.235113777811</v>
      </c>
    </row>
    <row r="20" customFormat="false" ht="12.8" hidden="false" customHeight="false" outlineLevel="0" collapsed="false">
      <c r="A20" s="0" t="n">
        <v>2.519</v>
      </c>
      <c r="B20" s="74" t="n">
        <v>-0.1843516401205</v>
      </c>
      <c r="C20" s="74" t="n">
        <v>-5.412319855054</v>
      </c>
    </row>
    <row r="21" customFormat="false" ht="12.8" hidden="false" customHeight="false" outlineLevel="0" collapsed="false">
      <c r="A21" s="0" t="n">
        <v>2.52</v>
      </c>
      <c r="B21" s="74" t="n">
        <v>-0.06330908031037</v>
      </c>
      <c r="C21" s="74" t="n">
        <v>-5.466676182213</v>
      </c>
    </row>
    <row r="22" customFormat="false" ht="12.8" hidden="false" customHeight="false" outlineLevel="0" collapsed="false">
      <c r="A22" s="0" t="n">
        <v>2.521</v>
      </c>
      <c r="B22" s="74" t="n">
        <v>0.06256595714856</v>
      </c>
      <c r="C22" s="74" t="n">
        <v>-5.427241514088</v>
      </c>
    </row>
    <row r="23" customFormat="false" ht="12.8" hidden="false" customHeight="false" outlineLevel="0" collapsed="false">
      <c r="A23" s="0" t="n">
        <v>2.522</v>
      </c>
      <c r="B23" s="74" t="n">
        <v>0.1884076168111</v>
      </c>
      <c r="C23" s="74" t="n">
        <v>-5.334941361347</v>
      </c>
    </row>
    <row r="24" customFormat="false" ht="12.8" hidden="false" customHeight="false" outlineLevel="0" collapsed="false">
      <c r="A24" s="0" t="n">
        <v>2.523</v>
      </c>
      <c r="B24" s="74" t="n">
        <v>0.3114577527746</v>
      </c>
      <c r="C24" s="74" t="n">
        <v>-5.228276428234</v>
      </c>
    </row>
    <row r="25" customFormat="false" ht="12.8" hidden="false" customHeight="false" outlineLevel="0" collapsed="false">
      <c r="A25" s="0" t="n">
        <v>2.524</v>
      </c>
      <c r="B25" s="74" t="n">
        <v>0.429860532328</v>
      </c>
      <c r="C25" s="74" t="n">
        <v>-5.125126465664</v>
      </c>
    </row>
    <row r="26" customFormat="false" ht="12.8" hidden="false" customHeight="false" outlineLevel="0" collapsed="false">
      <c r="A26" s="0" t="n">
        <v>2.525</v>
      </c>
      <c r="B26" s="74" t="n">
        <v>0.540913764598</v>
      </c>
      <c r="C26" s="74" t="n">
        <v>-5.021240749399</v>
      </c>
    </row>
    <row r="27" customFormat="false" ht="12.8" hidden="false" customHeight="false" outlineLevel="0" collapsed="false">
      <c r="A27" s="0" t="n">
        <v>2.526</v>
      </c>
      <c r="B27" s="74" t="n">
        <v>0.6398175715708</v>
      </c>
      <c r="C27" s="74" t="n">
        <v>-4.906983448789</v>
      </c>
    </row>
    <row r="28" customFormat="false" ht="12.8" hidden="false" customHeight="false" outlineLevel="0" collapsed="false">
      <c r="A28" s="0" t="n">
        <v>2.527</v>
      </c>
      <c r="B28" s="74" t="n">
        <v>0.7185364428292</v>
      </c>
      <c r="C28" s="74" t="n">
        <v>-4.761135328525</v>
      </c>
    </row>
    <row r="29" customFormat="false" ht="12.8" hidden="false" customHeight="false" outlineLevel="0" collapsed="false">
      <c r="A29" s="0" t="n">
        <v>2.528</v>
      </c>
      <c r="B29" s="74" t="n">
        <v>0.765904399993</v>
      </c>
      <c r="C29" s="74" t="n">
        <v>-4.542886790579</v>
      </c>
    </row>
    <row r="30" customFormat="false" ht="12.8" hidden="false" customHeight="false" outlineLevel="0" collapsed="false">
      <c r="A30" s="0" t="n">
        <v>2.529</v>
      </c>
      <c r="B30" s="74" t="n">
        <v>0.772205237876</v>
      </c>
      <c r="C30" s="74" t="n">
        <v>-4.219239132894</v>
      </c>
    </row>
    <row r="31" customFormat="false" ht="12.8" hidden="false" customHeight="false" outlineLevel="0" collapsed="false">
      <c r="A31" s="0" t="n">
        <v>2.53</v>
      </c>
      <c r="B31" s="74" t="n">
        <v>0.7317657133341</v>
      </c>
      <c r="C31" s="74" t="n">
        <v>-3.771171100537</v>
      </c>
    </row>
    <row r="32" customFormat="false" ht="12.8" hidden="false" customHeight="false" outlineLevel="0" collapsed="false">
      <c r="A32" s="0" t="n">
        <v>2.531</v>
      </c>
      <c r="B32" s="74" t="n">
        <v>0.64503069778</v>
      </c>
      <c r="C32" s="74" t="n">
        <v>-3.202421306091</v>
      </c>
    </row>
    <row r="33" customFormat="false" ht="12.8" hidden="false" customHeight="false" outlineLevel="0" collapsed="false">
      <c r="A33" s="0" t="n">
        <v>2.532</v>
      </c>
      <c r="B33" s="74" t="n">
        <v>0.5203711256531</v>
      </c>
      <c r="C33" s="74" t="n">
        <v>-2.543883767195</v>
      </c>
    </row>
    <row r="34" customFormat="false" ht="12.8" hidden="false" customHeight="false" outlineLevel="0" collapsed="false">
      <c r="A34" s="0" t="n">
        <v>2.533</v>
      </c>
      <c r="B34" s="74" t="n">
        <v>0.3689055444817</v>
      </c>
      <c r="C34" s="74" t="n">
        <v>-1.820207219245</v>
      </c>
    </row>
    <row r="35" customFormat="false" ht="12.8" hidden="false" customHeight="false" outlineLevel="0" collapsed="false">
      <c r="A35" s="0" t="n">
        <v>2.534</v>
      </c>
      <c r="B35" s="74" t="n">
        <v>0.2062220454047</v>
      </c>
      <c r="C35" s="74" t="n">
        <v>-1.065794312082</v>
      </c>
    </row>
    <row r="36" customFormat="false" ht="12.8" hidden="false" customHeight="false" outlineLevel="0" collapsed="false">
      <c r="A36" s="0" t="n">
        <v>2.535</v>
      </c>
      <c r="B36" s="74" t="n">
        <v>0.04632160079388</v>
      </c>
      <c r="C36" s="74" t="n">
        <v>-0.3156130899243</v>
      </c>
    </row>
    <row r="37" customFormat="false" ht="12.8" hidden="false" customHeight="false" outlineLevel="0" collapsed="false">
      <c r="A37" s="0" t="n">
        <v>2.536</v>
      </c>
      <c r="B37" s="74" t="n">
        <v>-0.09819927200397</v>
      </c>
      <c r="C37" s="74" t="n">
        <v>0.3922705967993</v>
      </c>
    </row>
    <row r="38" customFormat="false" ht="12.8" hidden="false" customHeight="false" outlineLevel="0" collapsed="false">
      <c r="A38" s="0" t="n">
        <v>2.537</v>
      </c>
      <c r="B38" s="74" t="n">
        <v>-0.2205574692274</v>
      </c>
      <c r="C38" s="74" t="n">
        <v>1.03447318095</v>
      </c>
    </row>
    <row r="39" customFormat="false" ht="12.8" hidden="false" customHeight="false" outlineLevel="0" collapsed="false">
      <c r="A39" s="0" t="n">
        <v>2.538</v>
      </c>
      <c r="B39" s="74" t="n">
        <v>-0.3173624579909</v>
      </c>
      <c r="C39" s="74" t="n">
        <v>1.617464483608</v>
      </c>
    </row>
    <row r="40" customFormat="false" ht="12.8" hidden="false" customHeight="false" outlineLevel="0" collapsed="false">
      <c r="A40" s="0" t="n">
        <v>2.539</v>
      </c>
      <c r="B40" s="74" t="n">
        <v>-0.3879973189857</v>
      </c>
      <c r="C40" s="74" t="n">
        <v>2.151623898601</v>
      </c>
    </row>
    <row r="41" customFormat="false" ht="12.8" hidden="false" customHeight="false" outlineLevel="0" collapsed="false">
      <c r="A41" s="0" t="n">
        <v>2.54</v>
      </c>
      <c r="B41" s="74" t="n">
        <v>-0.4360364279937</v>
      </c>
      <c r="C41" s="74" t="n">
        <v>2.666139682364</v>
      </c>
    </row>
    <row r="42" customFormat="false" ht="12.8" hidden="false" customHeight="false" outlineLevel="0" collapsed="false">
      <c r="A42" s="0" t="n">
        <v>2.541</v>
      </c>
      <c r="B42" s="74" t="n">
        <v>-0.4643936393522</v>
      </c>
      <c r="C42" s="74" t="n">
        <v>3.173568922451</v>
      </c>
    </row>
    <row r="43" customFormat="false" ht="12.8" hidden="false" customHeight="false" outlineLevel="0" collapsed="false">
      <c r="A43" s="0" t="n">
        <v>2.542</v>
      </c>
      <c r="B43" s="74" t="n">
        <v>-0.4748429995222</v>
      </c>
      <c r="C43" s="74" t="n">
        <v>3.681195677079</v>
      </c>
    </row>
    <row r="44" customFormat="false" ht="12.8" hidden="false" customHeight="false" outlineLevel="0" collapsed="false">
      <c r="A44" s="0" t="n">
        <v>2.543</v>
      </c>
      <c r="B44" s="74" t="n">
        <v>-0.4632715666008</v>
      </c>
      <c r="C44" s="74" t="n">
        <v>4.169220277742</v>
      </c>
    </row>
    <row r="45" customFormat="false" ht="12.8" hidden="false" customHeight="false" outlineLevel="0" collapsed="false">
      <c r="A45" s="0" t="n">
        <v>2.544</v>
      </c>
      <c r="B45" s="74" t="n">
        <v>-0.4263412117969</v>
      </c>
      <c r="C45" s="74" t="n">
        <v>4.617382837462</v>
      </c>
    </row>
    <row r="46" customFormat="false" ht="12.8" hidden="false" customHeight="false" outlineLevel="0" collapsed="false">
      <c r="A46" s="0" t="n">
        <v>2.545</v>
      </c>
      <c r="B46" s="74" t="n">
        <v>-0.3613854171854</v>
      </c>
      <c r="C46" s="74" t="n">
        <v>4.993841911253</v>
      </c>
    </row>
    <row r="47" customFormat="false" ht="12.8" hidden="false" customHeight="false" outlineLevel="0" collapsed="false">
      <c r="A47" s="0" t="n">
        <v>2.546</v>
      </c>
      <c r="B47" s="74" t="n">
        <v>-0.2695596035349</v>
      </c>
      <c r="C47" s="74" t="n">
        <v>5.268091085158</v>
      </c>
    </row>
    <row r="48" customFormat="false" ht="12.8" hidden="false" customHeight="false" outlineLevel="0" collapsed="false">
      <c r="A48" s="0" t="n">
        <v>2.547</v>
      </c>
      <c r="B48" s="74" t="n">
        <v>-0.1582254826867</v>
      </c>
      <c r="C48" s="74" t="n">
        <v>5.421017284105</v>
      </c>
    </row>
    <row r="49" customFormat="false" ht="12.8" hidden="false" customHeight="false" outlineLevel="0" collapsed="false">
      <c r="A49" s="0" t="n">
        <v>2.548</v>
      </c>
      <c r="B49" s="74" t="n">
        <v>-0.0359275059092</v>
      </c>
      <c r="C49" s="74" t="n">
        <v>5.461055558239</v>
      </c>
    </row>
    <row r="50" customFormat="false" ht="12.8" hidden="false" customHeight="false" outlineLevel="0" collapsed="false">
      <c r="A50" s="0" t="n">
        <v>2.549</v>
      </c>
      <c r="B50" s="74" t="n">
        <v>0.09045475963869</v>
      </c>
      <c r="C50" s="74" t="n">
        <v>5.413343129963</v>
      </c>
    </row>
    <row r="51" customFormat="false" ht="12.8" hidden="false" customHeight="false" outlineLevel="0" collapsed="false">
      <c r="A51" s="0" t="n">
        <v>2.55</v>
      </c>
      <c r="B51" s="74" t="n">
        <v>0.2163400653017</v>
      </c>
      <c r="C51" s="74" t="n">
        <v>5.322901191663</v>
      </c>
    </row>
    <row r="52" customFormat="false" ht="12.8" hidden="false" customHeight="false" outlineLevel="0" collapsed="false">
      <c r="A52" s="0" t="n">
        <v>2.551</v>
      </c>
      <c r="B52" s="74" t="n">
        <v>0.3391477046263</v>
      </c>
      <c r="C52" s="74" t="n">
        <v>5.222679478278</v>
      </c>
    </row>
    <row r="53" customFormat="false" ht="12.8" hidden="false" customHeight="false" outlineLevel="0" collapsed="false">
      <c r="A53" s="0" t="n">
        <v>2.552</v>
      </c>
      <c r="B53" s="74" t="n">
        <v>0.4567942225709</v>
      </c>
      <c r="C53" s="74" t="n">
        <v>5.12230485292</v>
      </c>
    </row>
    <row r="54" customFormat="false" ht="12.8" hidden="false" customHeight="false" outlineLevel="0" collapsed="false">
      <c r="A54" s="0" t="n">
        <v>2.553</v>
      </c>
      <c r="B54" s="74" t="n">
        <v>0.5658539528551</v>
      </c>
      <c r="C54" s="74" t="n">
        <v>5.016501216699</v>
      </c>
    </row>
    <row r="55" customFormat="false" ht="12.8" hidden="false" customHeight="false" outlineLevel="0" collapsed="false">
      <c r="A55" s="0" t="n">
        <v>2.554</v>
      </c>
      <c r="B55" s="74" t="n">
        <v>0.6605848409432</v>
      </c>
      <c r="C55" s="74" t="n">
        <v>4.891041448285</v>
      </c>
    </row>
    <row r="56" customFormat="false" ht="12.8" hidden="false" customHeight="false" outlineLevel="0" collapsed="false">
      <c r="A56" s="0" t="n">
        <v>2.555</v>
      </c>
      <c r="B56" s="74" t="n">
        <v>0.7323495094139</v>
      </c>
      <c r="C56" s="74" t="n">
        <v>4.724909457134</v>
      </c>
    </row>
    <row r="57" customFormat="false" ht="12.8" hidden="false" customHeight="false" outlineLevel="0" collapsed="false">
      <c r="A57" s="0" t="n">
        <v>2.556</v>
      </c>
      <c r="B57" s="74" t="n">
        <v>0.7702711624027</v>
      </c>
      <c r="C57" s="74" t="n">
        <v>4.478559337362</v>
      </c>
    </row>
    <row r="58" customFormat="false" ht="12.8" hidden="false" customHeight="false" outlineLevel="0" collapsed="false">
      <c r="A58" s="0" t="n">
        <v>2.557</v>
      </c>
      <c r="B58" s="74" t="n">
        <v>0.7652721324449</v>
      </c>
      <c r="C58" s="74" t="n">
        <v>4.120076938154</v>
      </c>
    </row>
    <row r="59" customFormat="false" ht="12.8" hidden="false" customHeight="false" outlineLevel="0" collapsed="false">
      <c r="A59" s="0" t="n">
        <v>2.558</v>
      </c>
      <c r="B59" s="74" t="n">
        <v>0.7137202528228</v>
      </c>
      <c r="C59" s="74" t="n">
        <v>3.638541166852</v>
      </c>
    </row>
    <row r="60" customFormat="false" ht="12.8" hidden="false" customHeight="false" outlineLevel="0" collapsed="false">
      <c r="A60" s="0" t="n">
        <v>2.559</v>
      </c>
      <c r="B60" s="74" t="n">
        <v>0.6177063785638</v>
      </c>
      <c r="C60" s="74" t="n">
        <v>3.045999667715</v>
      </c>
    </row>
    <row r="61" customFormat="false" ht="12.8" hidden="false" customHeight="false" outlineLevel="0" collapsed="false">
      <c r="A61" s="0" t="n">
        <v>2.56</v>
      </c>
      <c r="B61" s="74" t="n">
        <v>0.4863611153584</v>
      </c>
      <c r="C61" s="74" t="n">
        <v>2.372191759877</v>
      </c>
    </row>
    <row r="62" customFormat="false" ht="12.8" hidden="false" customHeight="false" outlineLevel="0" collapsed="false">
      <c r="A62" s="0" t="n">
        <v>2.561</v>
      </c>
      <c r="B62" s="74" t="n">
        <v>0.3322586135972</v>
      </c>
      <c r="C62" s="74" t="n">
        <v>1.643581328605</v>
      </c>
    </row>
    <row r="63" customFormat="false" ht="12.8" hidden="false" customHeight="false" outlineLevel="0" collapsed="false">
      <c r="A63" s="0" t="n">
        <v>2.562</v>
      </c>
      <c r="B63" s="74" t="n">
        <v>0.1702773443201</v>
      </c>
      <c r="C63" s="74" t="n">
        <v>0.8935749674754</v>
      </c>
    </row>
    <row r="64" customFormat="false" ht="12.8" hidden="false" customHeight="false" outlineLevel="0" collapsed="false">
      <c r="A64" s="0" t="n">
        <v>2.563</v>
      </c>
      <c r="B64" s="74" t="n">
        <v>0.0140021703406</v>
      </c>
      <c r="C64" s="74" t="n">
        <v>0.1572496753657</v>
      </c>
    </row>
    <row r="65" customFormat="false" ht="12.8" hidden="false" customHeight="false" outlineLevel="0" collapsed="false">
      <c r="A65" s="0" t="n">
        <v>2.564</v>
      </c>
      <c r="B65" s="74" t="n">
        <v>-0.1254768526471</v>
      </c>
      <c r="C65" s="74" t="n">
        <v>-0.5310415719446</v>
      </c>
    </row>
    <row r="66" customFormat="false" ht="12.8" hidden="false" customHeight="false" outlineLevel="0" collapsed="false">
      <c r="A66" s="0" t="n">
        <v>2.565</v>
      </c>
      <c r="B66" s="74" t="n">
        <v>-0.2420778345084</v>
      </c>
      <c r="C66" s="74" t="n">
        <v>-1.154965090006</v>
      </c>
    </row>
    <row r="67" customFormat="false" ht="12.8" hidden="false" customHeight="false" outlineLevel="0" collapsed="false">
      <c r="A67" s="0" t="n">
        <v>2.566</v>
      </c>
      <c r="B67" s="74" t="n">
        <v>-0.3329516982882</v>
      </c>
      <c r="C67" s="74" t="n">
        <v>-1.72162917467</v>
      </c>
    </row>
    <row r="68" customFormat="false" ht="12.8" hidden="false" customHeight="false" outlineLevel="0" collapsed="false">
      <c r="A68" s="0" t="n">
        <v>2.567</v>
      </c>
      <c r="B68" s="74" t="n">
        <v>-0.3988998910339</v>
      </c>
      <c r="C68" s="74" t="n">
        <v>-2.251087168064</v>
      </c>
    </row>
    <row r="69" customFormat="false" ht="12.8" hidden="false" customHeight="false" outlineLevel="0" collapsed="false">
      <c r="A69" s="0" t="n">
        <v>2.568</v>
      </c>
      <c r="B69" s="74" t="n">
        <v>-0.44341204232</v>
      </c>
      <c r="C69" s="74" t="n">
        <v>-2.768819010069</v>
      </c>
    </row>
    <row r="70" customFormat="false" ht="12.8" hidden="false" customHeight="false" outlineLevel="0" collapsed="false">
      <c r="A70" s="0" t="n">
        <v>2.569</v>
      </c>
      <c r="B70" s="74" t="n">
        <v>-0.4684722725142</v>
      </c>
      <c r="C70" s="74" t="n">
        <v>-3.280190785581</v>
      </c>
    </row>
    <row r="71" customFormat="false" ht="12.8" hidden="false" customHeight="false" outlineLevel="0" collapsed="false">
      <c r="A71" s="0" t="n">
        <v>2.57</v>
      </c>
      <c r="B71" s="74" t="n">
        <v>-0.4752367782699</v>
      </c>
      <c r="C71" s="74" t="n">
        <v>-3.793985749982</v>
      </c>
    </row>
    <row r="72" customFormat="false" ht="12.8" hidden="false" customHeight="false" outlineLevel="0" collapsed="false">
      <c r="A72" s="0" t="n">
        <v>2.571</v>
      </c>
      <c r="B72" s="74" t="n">
        <v>-0.4584734938337</v>
      </c>
      <c r="C72" s="74" t="n">
        <v>-4.281476188167</v>
      </c>
    </row>
    <row r="73" customFormat="false" ht="12.8" hidden="false" customHeight="false" outlineLevel="0" collapsed="false">
      <c r="A73" s="0" t="n">
        <v>2.572</v>
      </c>
      <c r="B73" s="74" t="n">
        <v>-0.4159483318202</v>
      </c>
      <c r="C73" s="74" t="n">
        <v>-4.724064058121</v>
      </c>
    </row>
    <row r="74" customFormat="false" ht="12.8" hidden="false" customHeight="false" outlineLevel="0" collapsed="false">
      <c r="A74" s="0" t="n">
        <v>2.573</v>
      </c>
      <c r="B74" s="74" t="n">
        <v>-0.3440944912875</v>
      </c>
      <c r="C74" s="74" t="n">
        <v>-5.083839721954</v>
      </c>
    </row>
    <row r="75" customFormat="false" ht="12.8" hidden="false" customHeight="false" outlineLevel="0" collapsed="false">
      <c r="A75" s="0" t="n">
        <v>2.574</v>
      </c>
      <c r="B75" s="74" t="n">
        <v>-0.2465453119309</v>
      </c>
      <c r="C75" s="74" t="n">
        <v>-5.327929566811</v>
      </c>
    </row>
    <row r="76" customFormat="false" ht="12.8" hidden="false" customHeight="false" outlineLevel="0" collapsed="false">
      <c r="A76" s="0" t="n">
        <v>2.575</v>
      </c>
      <c r="B76" s="74" t="n">
        <v>-0.1315427296066</v>
      </c>
      <c r="C76" s="74" t="n">
        <v>-5.450085434245</v>
      </c>
    </row>
    <row r="77" customFormat="false" ht="12.8" hidden="false" customHeight="false" outlineLevel="0" collapsed="false">
      <c r="A77" s="0" t="n">
        <v>2.576</v>
      </c>
      <c r="B77" s="74" t="n">
        <v>-0.007638391159556</v>
      </c>
      <c r="C77" s="74" t="n">
        <v>-5.458391641661</v>
      </c>
    </row>
    <row r="78" customFormat="false" ht="12.8" hidden="false" customHeight="false" outlineLevel="0" collapsed="false">
      <c r="A78" s="0" t="n">
        <v>2.577</v>
      </c>
      <c r="B78" s="74" t="n">
        <v>0.1187213408036</v>
      </c>
      <c r="C78" s="74" t="n">
        <v>-5.391302424705</v>
      </c>
    </row>
    <row r="79" customFormat="false" ht="12.8" hidden="false" customHeight="false" outlineLevel="0" collapsed="false">
      <c r="A79" s="0" t="n">
        <v>2.578</v>
      </c>
      <c r="B79" s="74" t="n">
        <v>0.2435428621825</v>
      </c>
      <c r="C79" s="74" t="n">
        <v>-5.288070308957</v>
      </c>
    </row>
    <row r="80" customFormat="false" ht="12.8" hidden="false" customHeight="false" outlineLevel="0" collapsed="false">
      <c r="A80" s="0" t="n">
        <v>2.579</v>
      </c>
      <c r="B80" s="74" t="n">
        <v>0.364780984068</v>
      </c>
      <c r="C80" s="74" t="n">
        <v>-5.181973324635</v>
      </c>
    </row>
    <row r="81" customFormat="false" ht="12.8" hidden="false" customHeight="false" outlineLevel="0" collapsed="false">
      <c r="A81" s="0" t="n">
        <v>2.58</v>
      </c>
      <c r="B81" s="74" t="n">
        <v>0.4803637319946</v>
      </c>
      <c r="C81" s="74" t="n">
        <v>-5.079691074805</v>
      </c>
    </row>
    <row r="82" customFormat="false" ht="12.8" hidden="false" customHeight="false" outlineLevel="0" collapsed="false">
      <c r="A82" s="0" t="n">
        <v>2.581</v>
      </c>
      <c r="B82" s="74" t="n">
        <v>0.5868087110429</v>
      </c>
      <c r="C82" s="74" t="n">
        <v>-4.973263233084</v>
      </c>
    </row>
    <row r="83" customFormat="false" ht="12.8" hidden="false" customHeight="false" outlineLevel="0" collapsed="false">
      <c r="A83" s="0" t="n">
        <v>2.582</v>
      </c>
      <c r="B83" s="74" t="n">
        <v>0.6778797412511</v>
      </c>
      <c r="C83" s="74" t="n">
        <v>-4.847829244321</v>
      </c>
    </row>
    <row r="84" customFormat="false" ht="12.8" hidden="false" customHeight="false" outlineLevel="0" collapsed="false">
      <c r="A84" s="0" t="n">
        <v>2.583</v>
      </c>
      <c r="B84" s="74" t="n">
        <v>0.7439661595507</v>
      </c>
      <c r="C84" s="74" t="n">
        <v>-4.674253878227</v>
      </c>
    </row>
    <row r="85" customFormat="false" ht="12.8" hidden="false" customHeight="false" outlineLevel="0" collapsed="false">
      <c r="A85" s="0" t="n">
        <v>2.584</v>
      </c>
      <c r="B85" s="74" t="n">
        <v>0.7743308570235</v>
      </c>
      <c r="C85" s="74" t="n">
        <v>-4.414657974896</v>
      </c>
    </row>
    <row r="86" customFormat="false" ht="12.8" hidden="false" customHeight="false" outlineLevel="0" collapsed="false">
      <c r="A86" s="0" t="n">
        <v>2.585</v>
      </c>
      <c r="B86" s="74" t="n">
        <v>0.7600609716378</v>
      </c>
      <c r="C86" s="74" t="n">
        <v>-4.034942869281</v>
      </c>
    </row>
    <row r="87" customFormat="false" ht="12.8" hidden="false" customHeight="false" outlineLevel="0" collapsed="false">
      <c r="A87" s="0" t="n">
        <v>2.586</v>
      </c>
      <c r="B87" s="74" t="n">
        <v>0.6985342922465</v>
      </c>
      <c r="C87" s="74" t="n">
        <v>-3.531041131294</v>
      </c>
    </row>
    <row r="88" customFormat="false" ht="12.8" hidden="false" customHeight="false" outlineLevel="0" collapsed="false">
      <c r="A88" s="0" t="n">
        <v>2.587</v>
      </c>
      <c r="B88" s="74" t="n">
        <v>0.5938693545389</v>
      </c>
      <c r="C88" s="74" t="n">
        <v>-2.920495283061</v>
      </c>
    </row>
    <row r="89" customFormat="false" ht="12.8" hidden="false" customHeight="false" outlineLevel="0" collapsed="false">
      <c r="A89" s="0" t="n">
        <v>2.588</v>
      </c>
      <c r="B89" s="74" t="n">
        <v>0.4553274442102</v>
      </c>
      <c r="C89" s="74" t="n">
        <v>-2.228170833983</v>
      </c>
    </row>
    <row r="90" customFormat="false" ht="12.8" hidden="false" customHeight="false" outlineLevel="0" collapsed="false">
      <c r="A90" s="0" t="n">
        <v>2.589</v>
      </c>
      <c r="B90" s="74" t="n">
        <v>0.2971685547403</v>
      </c>
      <c r="C90" s="74" t="n">
        <v>-1.486730462084</v>
      </c>
    </row>
    <row r="91" customFormat="false" ht="12.8" hidden="false" customHeight="false" outlineLevel="0" collapsed="false">
      <c r="A91" s="0" t="n">
        <v>2.59</v>
      </c>
      <c r="B91" s="74" t="n">
        <v>0.1340070565215</v>
      </c>
      <c r="C91" s="74" t="n">
        <v>-0.7290736671734</v>
      </c>
    </row>
    <row r="92" customFormat="false" ht="12.8" hidden="false" customHeight="false" outlineLevel="0" collapsed="false">
      <c r="A92" s="0" t="n">
        <v>2.591</v>
      </c>
      <c r="B92" s="74" t="n">
        <v>-0.0204609107386</v>
      </c>
      <c r="C92" s="74" t="n">
        <v>0.006199201173038</v>
      </c>
    </row>
    <row r="93" customFormat="false" ht="12.8" hidden="false" customHeight="false" outlineLevel="0" collapsed="false">
      <c r="A93" s="0" t="n">
        <v>2.592</v>
      </c>
      <c r="B93" s="74" t="n">
        <v>-0.1553747859542</v>
      </c>
      <c r="C93" s="74" t="n">
        <v>0.6843144100917</v>
      </c>
    </row>
    <row r="94" customFormat="false" ht="12.8" hidden="false" customHeight="false" outlineLevel="0" collapsed="false">
      <c r="A94" s="0" t="n">
        <v>2.593</v>
      </c>
      <c r="B94" s="74" t="n">
        <v>-0.2671004902457</v>
      </c>
      <c r="C94" s="74" t="n">
        <v>1.301528949388</v>
      </c>
    </row>
    <row r="95" customFormat="false" ht="12.8" hidden="false" customHeight="false" outlineLevel="0" collapsed="false">
      <c r="A95" s="0" t="n">
        <v>2.594</v>
      </c>
      <c r="B95" s="74" t="n">
        <v>-0.3517191987587</v>
      </c>
      <c r="C95" s="74" t="n">
        <v>1.858089139001</v>
      </c>
    </row>
    <row r="96" customFormat="false" ht="12.8" hidden="false" customHeight="false" outlineLevel="0" collapsed="false">
      <c r="A96" s="0" t="n">
        <v>2.595</v>
      </c>
      <c r="B96" s="74" t="n">
        <v>-0.4117350708739</v>
      </c>
      <c r="C96" s="74" t="n">
        <v>2.380589431896</v>
      </c>
    </row>
    <row r="97" customFormat="false" ht="12.8" hidden="false" customHeight="false" outlineLevel="0" collapsed="false">
      <c r="A97" s="0" t="n">
        <v>2.596</v>
      </c>
      <c r="B97" s="74" t="n">
        <v>-0.4511975592128</v>
      </c>
      <c r="C97" s="74" t="n">
        <v>2.894067722618</v>
      </c>
    </row>
    <row r="98" customFormat="false" ht="12.8" hidden="false" customHeight="false" outlineLevel="0" collapsed="false">
      <c r="A98" s="0" t="n">
        <v>2.597</v>
      </c>
      <c r="B98" s="74" t="n">
        <v>-0.4712033752822</v>
      </c>
      <c r="C98" s="74" t="n">
        <v>3.397751259852</v>
      </c>
    </row>
    <row r="99" customFormat="false" ht="12.8" hidden="false" customHeight="false" outlineLevel="0" collapsed="false">
      <c r="A99" s="0" t="n">
        <v>2.598</v>
      </c>
      <c r="B99" s="74" t="n">
        <v>-0.4727647114407</v>
      </c>
      <c r="C99" s="74" t="n">
        <v>3.903677779286</v>
      </c>
    </row>
    <row r="100" customFormat="false" ht="12.8" hidden="false" customHeight="false" outlineLevel="0" collapsed="false">
      <c r="A100" s="0" t="n">
        <v>2.599</v>
      </c>
      <c r="B100" s="74" t="n">
        <v>-0.4505891062844</v>
      </c>
      <c r="C100" s="74" t="n">
        <v>4.376272719915</v>
      </c>
    </row>
    <row r="101" customFormat="false" ht="12.8" hidden="false" customHeight="false" outlineLevel="0" collapsed="false">
      <c r="A101" s="0" t="n">
        <v>2.6</v>
      </c>
      <c r="B101" s="74" t="n">
        <v>-0.4009935565147</v>
      </c>
      <c r="C101" s="74" t="n">
        <v>4.796195122529</v>
      </c>
    </row>
    <row r="102" customFormat="false" ht="12.8" hidden="false" customHeight="false" outlineLevel="0" collapsed="false">
      <c r="A102" s="0" t="n">
        <v>2.601</v>
      </c>
      <c r="B102" s="74" t="n">
        <v>-0.3235044550251</v>
      </c>
      <c r="C102" s="74" t="n">
        <v>5.130476756465</v>
      </c>
    </row>
    <row r="103" customFormat="false" ht="12.8" hidden="false" customHeight="false" outlineLevel="0" collapsed="false">
      <c r="A103" s="0" t="n">
        <v>2.602</v>
      </c>
      <c r="B103" s="74" t="n">
        <v>-0.2220194874757</v>
      </c>
      <c r="C103" s="74" t="n">
        <v>5.350614607224</v>
      </c>
    </row>
    <row r="104" customFormat="false" ht="12.8" hidden="false" customHeight="false" outlineLevel="0" collapsed="false">
      <c r="A104" s="0" t="n">
        <v>2.603</v>
      </c>
      <c r="B104" s="74" t="n">
        <v>-0.1047226073366</v>
      </c>
      <c r="C104" s="74" t="n">
        <v>5.451842924729</v>
      </c>
    </row>
    <row r="105" customFormat="false" ht="12.8" hidden="false" customHeight="false" outlineLevel="0" collapsed="false">
      <c r="A105" s="0" t="n">
        <v>2.604</v>
      </c>
      <c r="B105" s="74" t="n">
        <v>0.0200958368446</v>
      </c>
      <c r="C105" s="74" t="n">
        <v>5.447115051901</v>
      </c>
    </row>
    <row r="106" customFormat="false" ht="12.8" hidden="false" customHeight="false" outlineLevel="0" collapsed="false">
      <c r="A106" s="0" t="n">
        <v>2.605</v>
      </c>
      <c r="B106" s="74" t="n">
        <v>0.1466188116196</v>
      </c>
      <c r="C106" s="74" t="n">
        <v>5.376452344224</v>
      </c>
    </row>
    <row r="107" customFormat="false" ht="12.8" hidden="false" customHeight="false" outlineLevel="0" collapsed="false">
      <c r="A107" s="0" t="n">
        <v>2.606</v>
      </c>
      <c r="B107" s="74" t="n">
        <v>0.2714262722363</v>
      </c>
      <c r="C107" s="74" t="n">
        <v>5.277817701068</v>
      </c>
    </row>
    <row r="108" customFormat="false" ht="12.8" hidden="false" customHeight="false" outlineLevel="0" collapsed="false">
      <c r="A108" s="0" t="n">
        <v>2.607</v>
      </c>
      <c r="B108" s="74" t="n">
        <v>0.3922105414542</v>
      </c>
      <c r="C108" s="74" t="n">
        <v>5.177974362116</v>
      </c>
    </row>
    <row r="109" customFormat="false" ht="12.8" hidden="false" customHeight="false" outlineLevel="0" collapsed="false">
      <c r="A109" s="0" t="n">
        <v>2.608</v>
      </c>
      <c r="B109" s="74" t="n">
        <v>0.5065684511251</v>
      </c>
      <c r="C109" s="74" t="n">
        <v>5.076211478312</v>
      </c>
    </row>
    <row r="110" customFormat="false" ht="12.8" hidden="false" customHeight="false" outlineLevel="0" collapsed="false">
      <c r="A110" s="0" t="n">
        <v>2.609</v>
      </c>
      <c r="B110" s="74" t="n">
        <v>0.6101338337697</v>
      </c>
      <c r="C110" s="74" t="n">
        <v>4.96353184401</v>
      </c>
    </row>
    <row r="111" customFormat="false" ht="12.8" hidden="false" customHeight="false" outlineLevel="0" collapsed="false">
      <c r="A111" s="0" t="n">
        <v>2.61</v>
      </c>
      <c r="B111" s="74" t="n">
        <v>0.69593634992</v>
      </c>
      <c r="C111" s="74" t="n">
        <v>4.824381605972</v>
      </c>
    </row>
    <row r="112" customFormat="false" ht="12.8" hidden="false" customHeight="false" outlineLevel="0" collapsed="false">
      <c r="A112" s="0" t="n">
        <v>2.611</v>
      </c>
      <c r="B112" s="74" t="n">
        <v>0.7539986546397</v>
      </c>
      <c r="C112" s="74" t="n">
        <v>4.627159140871</v>
      </c>
    </row>
    <row r="113" customFormat="false" ht="12.8" hidden="false" customHeight="false" outlineLevel="0" collapsed="false">
      <c r="A113" s="0" t="n">
        <v>2.612</v>
      </c>
      <c r="B113" s="74" t="n">
        <v>0.7737229769539</v>
      </c>
      <c r="C113" s="74" t="n">
        <v>4.333850708058</v>
      </c>
    </row>
    <row r="114" customFormat="false" ht="12.8" hidden="false" customHeight="false" outlineLevel="0" collapsed="false">
      <c r="A114" s="0" t="n">
        <v>2.613</v>
      </c>
      <c r="B114" s="74" t="n">
        <v>0.748035472508</v>
      </c>
      <c r="C114" s="74" t="n">
        <v>3.920489652993</v>
      </c>
    </row>
    <row r="115" customFormat="false" ht="12.8" hidden="false" customHeight="false" outlineLevel="0" collapsed="false">
      <c r="A115" s="0" t="n">
        <v>2.614</v>
      </c>
      <c r="B115" s="74" t="n">
        <v>0.6760675872899</v>
      </c>
      <c r="C115" s="74" t="n">
        <v>3.386993125482</v>
      </c>
    </row>
    <row r="116" customFormat="false" ht="12.8" hidden="false" customHeight="false" outlineLevel="0" collapsed="false">
      <c r="A116" s="0" t="n">
        <v>2.615</v>
      </c>
      <c r="B116" s="74" t="n">
        <v>0.5630102792601</v>
      </c>
      <c r="C116" s="74" t="n">
        <v>2.755307225915</v>
      </c>
    </row>
    <row r="117" customFormat="false" ht="12.8" hidden="false" customHeight="false" outlineLevel="0" collapsed="false">
      <c r="A117" s="0" t="n">
        <v>2.616</v>
      </c>
      <c r="B117" s="74" t="n">
        <v>0.4198095390757</v>
      </c>
      <c r="C117" s="74" t="n">
        <v>2.052984790324</v>
      </c>
    </row>
    <row r="118" customFormat="false" ht="12.8" hidden="false" customHeight="false" outlineLevel="0" collapsed="false">
      <c r="A118" s="0" t="n">
        <v>2.617</v>
      </c>
      <c r="B118" s="74" t="n">
        <v>0.2603144603608</v>
      </c>
      <c r="C118" s="74" t="n">
        <v>1.310106939436</v>
      </c>
    </row>
    <row r="119" customFormat="false" ht="12.8" hidden="false" customHeight="false" outlineLevel="0" collapsed="false">
      <c r="A119" s="0" t="n">
        <v>2.618</v>
      </c>
      <c r="B119" s="74" t="n">
        <v>0.09924693342688</v>
      </c>
      <c r="C119" s="74" t="n">
        <v>0.5618818956784</v>
      </c>
    </row>
    <row r="120" customFormat="false" ht="12.8" hidden="false" customHeight="false" outlineLevel="0" collapsed="false">
      <c r="A120" s="0" t="n">
        <v>2.619</v>
      </c>
      <c r="B120" s="74" t="n">
        <v>-0.0505416393915</v>
      </c>
      <c r="C120" s="74" t="n">
        <v>-0.1561522990338</v>
      </c>
    </row>
    <row r="121" customFormat="false" ht="12.8" hidden="false" customHeight="false" outlineLevel="0" collapsed="false">
      <c r="A121" s="0" t="n">
        <v>2.62</v>
      </c>
      <c r="B121" s="74" t="n">
        <v>-0.1804294891864</v>
      </c>
      <c r="C121" s="74" t="n">
        <v>-0.8162553457574</v>
      </c>
    </row>
    <row r="122" customFormat="false" ht="12.8" hidden="false" customHeight="false" outlineLevel="0" collapsed="false">
      <c r="A122" s="0" t="n">
        <v>2.621</v>
      </c>
      <c r="B122" s="74" t="n">
        <v>-0.2855394444161</v>
      </c>
      <c r="C122" s="74" t="n">
        <v>-1.412857963211</v>
      </c>
    </row>
    <row r="123" customFormat="false" ht="12.8" hidden="false" customHeight="false" outlineLevel="0" collapsed="false">
      <c r="A123" s="0" t="n">
        <v>2.622</v>
      </c>
      <c r="B123" s="74" t="n">
        <v>-0.3652198044547</v>
      </c>
      <c r="C123" s="74" t="n">
        <v>-1.960385054654</v>
      </c>
    </row>
    <row r="124" customFormat="false" ht="12.8" hidden="false" customHeight="false" outlineLevel="0" collapsed="false">
      <c r="A124" s="0" t="n">
        <v>2.623</v>
      </c>
      <c r="B124" s="74" t="n">
        <v>-0.4210505760744</v>
      </c>
      <c r="C124" s="74" t="n">
        <v>-2.4804043426</v>
      </c>
    </row>
    <row r="125" customFormat="false" ht="12.8" hidden="false" customHeight="false" outlineLevel="0" collapsed="false">
      <c r="A125" s="0" t="n">
        <v>2.624</v>
      </c>
      <c r="B125" s="74" t="n">
        <v>-0.4566940752311</v>
      </c>
      <c r="C125" s="74" t="n">
        <v>-2.995337533864</v>
      </c>
    </row>
    <row r="126" customFormat="false" ht="12.8" hidden="false" customHeight="false" outlineLevel="0" collapsed="false">
      <c r="A126" s="0" t="n">
        <v>2.625</v>
      </c>
      <c r="B126" s="74" t="n">
        <v>-0.4740592963176</v>
      </c>
      <c r="C126" s="74" t="n">
        <v>-3.510401706483</v>
      </c>
    </row>
    <row r="127" customFormat="false" ht="12.8" hidden="false" customHeight="false" outlineLevel="0" collapsed="false">
      <c r="A127" s="0" t="n">
        <v>2.626</v>
      </c>
      <c r="B127" s="74" t="n">
        <v>-0.4711860276351</v>
      </c>
      <c r="C127" s="74" t="n">
        <v>-4.01606119454</v>
      </c>
    </row>
    <row r="128" customFormat="false" ht="12.8" hidden="false" customHeight="false" outlineLevel="0" collapsed="false">
      <c r="A128" s="0" t="n">
        <v>2.627</v>
      </c>
      <c r="B128" s="74" t="n">
        <v>-0.4435366456543</v>
      </c>
      <c r="C128" s="74" t="n">
        <v>-4.487925684708</v>
      </c>
    </row>
    <row r="129" customFormat="false" ht="12.8" hidden="false" customHeight="false" outlineLevel="0" collapsed="false">
      <c r="A129" s="0" t="n">
        <v>2.628</v>
      </c>
      <c r="B129" s="74" t="n">
        <v>-0.3874923645416</v>
      </c>
      <c r="C129" s="74" t="n">
        <v>-4.895924561053</v>
      </c>
    </row>
    <row r="130" customFormat="false" ht="12.8" hidden="false" customHeight="false" outlineLevel="0" collapsed="false">
      <c r="A130" s="0" t="n">
        <v>2.629</v>
      </c>
      <c r="B130" s="74" t="n">
        <v>-0.3033889384124</v>
      </c>
      <c r="C130" s="74" t="n">
        <v>-5.205822146876</v>
      </c>
    </row>
    <row r="131" customFormat="false" ht="12.8" hidden="false" customHeight="false" outlineLevel="0" collapsed="false">
      <c r="A131" s="0" t="n">
        <v>2.63</v>
      </c>
      <c r="B131" s="74" t="n">
        <v>-0.1971437514238</v>
      </c>
      <c r="C131" s="74" t="n">
        <v>-5.39820913362</v>
      </c>
    </row>
    <row r="132" customFormat="false" ht="12.8" hidden="false" customHeight="false" outlineLevel="0" collapsed="false">
      <c r="A132" s="0" t="n">
        <v>2.631</v>
      </c>
      <c r="B132" s="74" t="n">
        <v>-0.07709787959847</v>
      </c>
      <c r="C132" s="74" t="n">
        <v>-5.465907393506</v>
      </c>
    </row>
    <row r="133" customFormat="false" ht="12.8" hidden="false" customHeight="false" outlineLevel="0" collapsed="false">
      <c r="A133" s="0" t="n">
        <v>2.632</v>
      </c>
      <c r="B133" s="74" t="n">
        <v>0.04849736191551</v>
      </c>
      <c r="C133" s="74" t="n">
        <v>-5.43382322291</v>
      </c>
    </row>
    <row r="134" customFormat="false" ht="12.8" hidden="false" customHeight="false" outlineLevel="0" collapsed="false">
      <c r="A134" s="0" t="n">
        <v>2.633</v>
      </c>
      <c r="B134" s="74" t="n">
        <v>0.1746032058387</v>
      </c>
      <c r="C134" s="74" t="n">
        <v>-5.347636437787</v>
      </c>
    </row>
    <row r="135" customFormat="false" ht="12.8" hidden="false" customHeight="false" outlineLevel="0" collapsed="false">
      <c r="A135" s="0" t="n">
        <v>2.634</v>
      </c>
      <c r="B135" s="74" t="n">
        <v>0.297997725407</v>
      </c>
      <c r="C135" s="74" t="n">
        <v>-5.240317213571</v>
      </c>
    </row>
    <row r="136" customFormat="false" ht="12.8" hidden="false" customHeight="false" outlineLevel="0" collapsed="false">
      <c r="A136" s="0" t="n">
        <v>2.635</v>
      </c>
      <c r="B136" s="74" t="n">
        <v>0.4169877782581</v>
      </c>
      <c r="C136" s="74" t="n">
        <v>-5.135563162104</v>
      </c>
    </row>
    <row r="137" customFormat="false" ht="12.8" hidden="false" customHeight="false" outlineLevel="0" collapsed="false">
      <c r="A137" s="0" t="n">
        <v>2.636</v>
      </c>
      <c r="B137" s="74" t="n">
        <v>0.5291255770014</v>
      </c>
      <c r="C137" s="74" t="n">
        <v>-5.033960398559</v>
      </c>
    </row>
    <row r="138" customFormat="false" ht="12.8" hidden="false" customHeight="false" outlineLevel="0" collapsed="false">
      <c r="A138" s="0" t="n">
        <v>2.637</v>
      </c>
      <c r="B138" s="74" t="n">
        <v>0.6297499376961</v>
      </c>
      <c r="C138" s="74" t="n">
        <v>-4.922225351025</v>
      </c>
    </row>
    <row r="139" customFormat="false" ht="12.8" hidden="false" customHeight="false" outlineLevel="0" collapsed="false">
      <c r="A139" s="0" t="n">
        <v>2.638</v>
      </c>
      <c r="B139" s="74" t="n">
        <v>0.7109359636697</v>
      </c>
      <c r="C139" s="74" t="n">
        <v>-4.777676685356</v>
      </c>
    </row>
    <row r="140" customFormat="false" ht="12.8" hidden="false" customHeight="false" outlineLevel="0" collapsed="false">
      <c r="A140" s="0" t="n">
        <v>2.639</v>
      </c>
      <c r="B140" s="74" t="n">
        <v>0.762631738988</v>
      </c>
      <c r="C140" s="74" t="n">
        <v>-4.572738455485</v>
      </c>
    </row>
    <row r="141" customFormat="false" ht="12.8" hidden="false" customHeight="false" outlineLevel="0" collapsed="false">
      <c r="A141" s="0" t="n">
        <v>2.64</v>
      </c>
      <c r="B141" s="74" t="n">
        <v>0.773823693733</v>
      </c>
      <c r="C141" s="74" t="n">
        <v>-4.261658474471</v>
      </c>
    </row>
    <row r="142" customFormat="false" ht="12.8" hidden="false" customHeight="false" outlineLevel="0" collapsed="false">
      <c r="A142" s="0" t="n">
        <v>2.641</v>
      </c>
      <c r="B142" s="74" t="n">
        <v>0.7383505668981</v>
      </c>
      <c r="C142" s="74" t="n">
        <v>-3.82553084682</v>
      </c>
    </row>
    <row r="143" customFormat="false" ht="12.8" hidden="false" customHeight="false" outlineLevel="0" collapsed="false">
      <c r="A143" s="0" t="n">
        <v>2.642</v>
      </c>
      <c r="B143" s="74" t="n">
        <v>0.6568605249068</v>
      </c>
      <c r="C143" s="74" t="n">
        <v>-3.270890625755</v>
      </c>
    </row>
    <row r="144" customFormat="false" ht="12.8" hidden="false" customHeight="false" outlineLevel="0" collapsed="false">
      <c r="A144" s="0" t="n">
        <v>2.643</v>
      </c>
      <c r="B144" s="74" t="n">
        <v>0.5355982869776</v>
      </c>
      <c r="C144" s="74" t="n">
        <v>-2.620290894389</v>
      </c>
    </row>
    <row r="145" customFormat="false" ht="12.8" hidden="false" customHeight="false" outlineLevel="0" collapsed="false">
      <c r="A145" s="0" t="n">
        <v>2.644</v>
      </c>
      <c r="B145" s="74" t="n">
        <v>0.3865603132243</v>
      </c>
      <c r="C145" s="74" t="n">
        <v>-1.902878049818</v>
      </c>
    </row>
    <row r="146" customFormat="false" ht="12.8" hidden="false" customHeight="false" outlineLevel="0" collapsed="false">
      <c r="A146" s="0" t="n">
        <v>2.645</v>
      </c>
      <c r="B146" s="74" t="n">
        <v>0.2243282688372</v>
      </c>
      <c r="C146" s="74" t="n">
        <v>-1.14963606579</v>
      </c>
    </row>
    <row r="147" customFormat="false" ht="12.8" hidden="false" customHeight="false" outlineLevel="0" collapsed="false">
      <c r="A147" s="0" t="n">
        <v>2.646</v>
      </c>
      <c r="B147" s="74" t="n">
        <v>0.06367107750004</v>
      </c>
      <c r="C147" s="74" t="n">
        <v>-0.3978892079636</v>
      </c>
    </row>
    <row r="148" customFormat="false" ht="12.8" hidden="false" customHeight="false" outlineLevel="0" collapsed="false">
      <c r="A148" s="0" t="n">
        <v>2.647</v>
      </c>
      <c r="B148" s="74" t="n">
        <v>-0.08268318449646</v>
      </c>
      <c r="C148" s="74" t="n">
        <v>0.3138964863144</v>
      </c>
    </row>
    <row r="149" customFormat="false" ht="12.8" hidden="false" customHeight="false" outlineLevel="0" collapsed="false">
      <c r="A149" s="0" t="n">
        <v>2.648</v>
      </c>
      <c r="B149" s="74" t="n">
        <v>-0.2081221909392</v>
      </c>
      <c r="C149" s="74" t="n">
        <v>0.9667318510782</v>
      </c>
    </row>
    <row r="150" customFormat="false" ht="12.8" hidden="false" customHeight="false" outlineLevel="0" collapsed="false">
      <c r="A150" s="0" t="n">
        <v>2.649</v>
      </c>
      <c r="B150" s="74" t="n">
        <v>-0.3079104531097</v>
      </c>
      <c r="C150" s="74" t="n">
        <v>1.555073340655</v>
      </c>
    </row>
    <row r="151" customFormat="false" ht="12.8" hidden="false" customHeight="false" outlineLevel="0" collapsed="false">
      <c r="A151" s="0" t="n">
        <v>2.65</v>
      </c>
      <c r="B151" s="74" t="n">
        <v>-0.3811312812995</v>
      </c>
      <c r="C151" s="74" t="n">
        <v>2.091535850367</v>
      </c>
    </row>
    <row r="152" customFormat="false" ht="12.8" hidden="false" customHeight="false" outlineLevel="0" collapsed="false">
      <c r="A152" s="0" t="n">
        <v>2.651</v>
      </c>
      <c r="B152" s="74" t="n">
        <v>-0.4314114590684</v>
      </c>
      <c r="C152" s="74" t="n">
        <v>2.60717644235</v>
      </c>
    </row>
    <row r="153" customFormat="false" ht="12.8" hidden="false" customHeight="false" outlineLevel="0" collapsed="false">
      <c r="A153" s="0" t="n">
        <v>2.652</v>
      </c>
      <c r="B153" s="74" t="n">
        <v>-0.4621309682746</v>
      </c>
      <c r="C153" s="74" t="n">
        <v>3.11739303253</v>
      </c>
    </row>
    <row r="154" customFormat="false" ht="12.8" hidden="false" customHeight="false" outlineLevel="0" collapsed="false">
      <c r="A154" s="0" t="n">
        <v>2.653</v>
      </c>
      <c r="B154" s="74" t="n">
        <v>-0.4742094143577</v>
      </c>
      <c r="C154" s="74" t="n">
        <v>3.622681334856</v>
      </c>
    </row>
    <row r="155" customFormat="false" ht="12.8" hidden="false" customHeight="false" outlineLevel="0" collapsed="false">
      <c r="A155" s="0" t="n">
        <v>2.654</v>
      </c>
      <c r="B155" s="74" t="n">
        <v>-0.4659204383538</v>
      </c>
      <c r="C155" s="74" t="n">
        <v>4.117420604843</v>
      </c>
    </row>
    <row r="156" customFormat="false" ht="12.8" hidden="false" customHeight="false" outlineLevel="0" collapsed="false">
      <c r="A156" s="0" t="n">
        <v>2.655</v>
      </c>
      <c r="B156" s="74" t="n">
        <v>-0.4321882758223</v>
      </c>
      <c r="C156" s="74" t="n">
        <v>4.57167243824</v>
      </c>
    </row>
    <row r="157" customFormat="false" ht="12.8" hidden="false" customHeight="false" outlineLevel="0" collapsed="false">
      <c r="A157" s="0" t="n">
        <v>2.656</v>
      </c>
      <c r="B157" s="74" t="n">
        <v>-0.3699856866983</v>
      </c>
      <c r="C157" s="74" t="n">
        <v>4.957043658192</v>
      </c>
    </row>
    <row r="158" customFormat="false" ht="12.8" hidden="false" customHeight="false" outlineLevel="0" collapsed="false">
      <c r="A158" s="0" t="n">
        <v>2.657</v>
      </c>
      <c r="B158" s="74" t="n">
        <v>-0.2809361096463</v>
      </c>
      <c r="C158" s="74" t="n">
        <v>5.243566915579</v>
      </c>
    </row>
    <row r="159" customFormat="false" ht="12.8" hidden="false" customHeight="false" outlineLevel="0" collapsed="false">
      <c r="A159" s="0" t="n">
        <v>2.658</v>
      </c>
      <c r="B159" s="74" t="n">
        <v>-0.1712730868299</v>
      </c>
      <c r="C159" s="74" t="n">
        <v>5.411088128759</v>
      </c>
    </row>
    <row r="160" customFormat="false" ht="12.8" hidden="false" customHeight="false" outlineLevel="0" collapsed="false">
      <c r="A160" s="0" t="n">
        <v>2.659</v>
      </c>
      <c r="B160" s="74" t="n">
        <v>-0.04990173235652</v>
      </c>
      <c r="C160" s="74" t="n">
        <v>5.460867494267</v>
      </c>
    </row>
    <row r="161" customFormat="false" ht="12.8" hidden="false" customHeight="false" outlineLevel="0" collapsed="false">
      <c r="A161" s="0" t="n">
        <v>2.66</v>
      </c>
      <c r="B161" s="74" t="n">
        <v>0.07635456000835</v>
      </c>
      <c r="C161" s="74" t="n">
        <v>5.421155481401</v>
      </c>
    </row>
    <row r="162" customFormat="false" ht="12.8" hidden="false" customHeight="false" outlineLevel="0" collapsed="false">
      <c r="A162" s="0" t="n">
        <v>2.661</v>
      </c>
      <c r="B162" s="74" t="n">
        <v>0.2024526466551</v>
      </c>
      <c r="C162" s="74" t="n">
        <v>5.333280206972</v>
      </c>
    </row>
    <row r="163" customFormat="false" ht="12.8" hidden="false" customHeight="false" outlineLevel="0" collapsed="false">
      <c r="A163" s="0" t="n">
        <v>2.662</v>
      </c>
      <c r="B163" s="74" t="n">
        <v>0.3257045089348</v>
      </c>
      <c r="C163" s="74" t="n">
        <v>5.232672179484</v>
      </c>
    </row>
    <row r="164" customFormat="false" ht="12.8" hidden="false" customHeight="false" outlineLevel="0" collapsed="false">
      <c r="A164" s="0" t="n">
        <v>2.663</v>
      </c>
      <c r="B164" s="74" t="n">
        <v>0.4440530368452</v>
      </c>
      <c r="C164" s="74" t="n">
        <v>5.133886433845</v>
      </c>
    </row>
    <row r="165" customFormat="false" ht="12.8" hidden="false" customHeight="false" outlineLevel="0" collapsed="false">
      <c r="A165" s="0" t="n">
        <v>2.664</v>
      </c>
      <c r="B165" s="74" t="n">
        <v>0.5543028231674</v>
      </c>
      <c r="C165" s="74" t="n">
        <v>5.028986579668</v>
      </c>
    </row>
    <row r="166" customFormat="false" ht="12.8" hidden="false" customHeight="false" outlineLevel="0" collapsed="false">
      <c r="A166" s="0" t="n">
        <v>2.665</v>
      </c>
      <c r="B166" s="74" t="n">
        <v>0.6509677785657</v>
      </c>
      <c r="C166" s="74" t="n">
        <v>4.905852530847</v>
      </c>
    </row>
    <row r="167" customFormat="false" ht="12.8" hidden="false" customHeight="false" outlineLevel="0" collapsed="false">
      <c r="A167" s="0" t="n">
        <v>2.666</v>
      </c>
      <c r="B167" s="74" t="n">
        <v>0.7259872575323</v>
      </c>
      <c r="C167" s="74" t="n">
        <v>4.747693281024</v>
      </c>
    </row>
    <row r="168" customFormat="false" ht="12.8" hidden="false" customHeight="false" outlineLevel="0" collapsed="false">
      <c r="A168" s="0" t="n">
        <v>2.667</v>
      </c>
      <c r="B168" s="74" t="n">
        <v>0.7679696135655</v>
      </c>
      <c r="C168" s="74" t="n">
        <v>4.509972598254</v>
      </c>
    </row>
    <row r="169" customFormat="false" ht="12.8" hidden="false" customHeight="false" outlineLevel="0" collapsed="false">
      <c r="A169" s="0" t="n">
        <v>2.668</v>
      </c>
      <c r="B169" s="74" t="n">
        <v>0.7681782158584</v>
      </c>
      <c r="C169" s="74" t="n">
        <v>4.166165321094</v>
      </c>
    </row>
    <row r="170" customFormat="false" ht="12.8" hidden="false" customHeight="false" outlineLevel="0" collapsed="false">
      <c r="A170" s="0" t="n">
        <v>2.669</v>
      </c>
      <c r="B170" s="74" t="n">
        <v>0.721788962046</v>
      </c>
      <c r="C170" s="74" t="n">
        <v>3.698142868117</v>
      </c>
    </row>
    <row r="171" customFormat="false" ht="12.8" hidden="false" customHeight="false" outlineLevel="0" collapsed="false">
      <c r="A171" s="0" t="n">
        <v>2.67</v>
      </c>
      <c r="B171" s="74" t="n">
        <v>0.6304574542006</v>
      </c>
      <c r="C171" s="74" t="n">
        <v>3.117096136564</v>
      </c>
    </row>
    <row r="172" customFormat="false" ht="12.8" hidden="false" customHeight="false" outlineLevel="0" collapsed="false">
      <c r="A172" s="0" t="n">
        <v>2.671</v>
      </c>
      <c r="B172" s="74" t="n">
        <v>0.502319295177</v>
      </c>
      <c r="C172" s="74" t="n">
        <v>2.450395068845</v>
      </c>
    </row>
    <row r="173" customFormat="false" ht="12.8" hidden="false" customHeight="false" outlineLevel="0" collapsed="false">
      <c r="A173" s="0" t="n">
        <v>2.672</v>
      </c>
      <c r="B173" s="74" t="n">
        <v>0.3500240741641</v>
      </c>
      <c r="C173" s="74" t="n">
        <v>1.726281002554</v>
      </c>
    </row>
    <row r="174" customFormat="false" ht="12.8" hidden="false" customHeight="false" outlineLevel="0" collapsed="false">
      <c r="A174" s="0" t="n">
        <v>2.673</v>
      </c>
      <c r="B174" s="74" t="n">
        <v>0.1881578697265</v>
      </c>
      <c r="C174" s="74" t="n">
        <v>0.9764687348408</v>
      </c>
    </row>
    <row r="175" customFormat="false" ht="12.8" hidden="false" customHeight="false" outlineLevel="0" collapsed="false">
      <c r="A175" s="0" t="n">
        <v>2.674</v>
      </c>
      <c r="B175" s="74" t="n">
        <v>0.03074724621248</v>
      </c>
      <c r="C175" s="74" t="n">
        <v>0.2372180144972</v>
      </c>
    </row>
    <row r="176" customFormat="false" ht="12.8" hidden="false" customHeight="false" outlineLevel="0" collapsed="false">
      <c r="A176" s="0" t="n">
        <v>2.675</v>
      </c>
      <c r="B176" s="74" t="n">
        <v>-0.1110102181276</v>
      </c>
      <c r="C176" s="74" t="n">
        <v>-0.4583465821231</v>
      </c>
    </row>
    <row r="177" customFormat="false" ht="12.8" hidden="false" customHeight="false" outlineLevel="0" collapsed="false">
      <c r="A177" s="0" t="n">
        <v>2.676</v>
      </c>
      <c r="B177" s="74" t="n">
        <v>-0.2304191486008</v>
      </c>
      <c r="C177" s="74" t="n">
        <v>-1.088930479637</v>
      </c>
    </row>
    <row r="178" customFormat="false" ht="12.8" hidden="false" customHeight="false" outlineLevel="0" collapsed="false">
      <c r="A178" s="0" t="n">
        <v>2.677</v>
      </c>
      <c r="B178" s="74" t="n">
        <v>-0.3240381695517</v>
      </c>
      <c r="C178" s="74" t="n">
        <v>-1.661043701669</v>
      </c>
    </row>
    <row r="179" customFormat="false" ht="12.8" hidden="false" customHeight="false" outlineLevel="0" collapsed="false">
      <c r="A179" s="0" t="n">
        <v>2.678</v>
      </c>
      <c r="B179" s="74" t="n">
        <v>-0.3926422672156</v>
      </c>
      <c r="C179" s="74" t="n">
        <v>-2.192912116503</v>
      </c>
    </row>
    <row r="180" customFormat="false" ht="12.8" hidden="false" customHeight="false" outlineLevel="0" collapsed="false">
      <c r="A180" s="0" t="n">
        <v>2.679</v>
      </c>
      <c r="B180" s="74" t="n">
        <v>-0.4390093415967</v>
      </c>
      <c r="C180" s="74" t="n">
        <v>-2.709489357831</v>
      </c>
    </row>
    <row r="181" customFormat="false" ht="12.8" hidden="false" customHeight="false" outlineLevel="0" collapsed="false">
      <c r="A181" s="0" t="n">
        <v>2.68</v>
      </c>
      <c r="B181" s="74" t="n">
        <v>-0.4670102380291</v>
      </c>
      <c r="C181" s="74" t="n">
        <v>-3.225939012777</v>
      </c>
    </row>
    <row r="182" customFormat="false" ht="12.8" hidden="false" customHeight="false" outlineLevel="0" collapsed="false">
      <c r="A182" s="0" t="n">
        <v>2.681</v>
      </c>
      <c r="B182" s="74" t="n">
        <v>-0.4752793733349</v>
      </c>
      <c r="C182" s="74" t="n">
        <v>-3.735188014455</v>
      </c>
    </row>
    <row r="183" customFormat="false" ht="12.8" hidden="false" customHeight="false" outlineLevel="0" collapsed="false">
      <c r="A183" s="0" t="n">
        <v>2.682</v>
      </c>
      <c r="B183" s="74" t="n">
        <v>-0.4623992999597</v>
      </c>
      <c r="C183" s="74" t="n">
        <v>-4.23301593843</v>
      </c>
    </row>
    <row r="184" customFormat="false" ht="12.8" hidden="false" customHeight="false" outlineLevel="0" collapsed="false">
      <c r="A184" s="0" t="n">
        <v>2.683</v>
      </c>
      <c r="B184" s="74" t="n">
        <v>-0.4221858996617</v>
      </c>
      <c r="C184" s="74" t="n">
        <v>-4.677263513268</v>
      </c>
    </row>
    <row r="185" customFormat="false" ht="12.8" hidden="false" customHeight="false" outlineLevel="0" collapsed="false">
      <c r="A185" s="0" t="n">
        <v>2.684</v>
      </c>
      <c r="B185" s="74" t="n">
        <v>-0.3533974101239</v>
      </c>
      <c r="C185" s="74" t="n">
        <v>-5.047537344553</v>
      </c>
    </row>
    <row r="186" customFormat="false" ht="12.8" hidden="false" customHeight="false" outlineLevel="0" collapsed="false">
      <c r="A186" s="0" t="n">
        <v>2.685</v>
      </c>
      <c r="B186" s="74" t="n">
        <v>-0.2584700428471</v>
      </c>
      <c r="C186" s="74" t="n">
        <v>-5.306433978887</v>
      </c>
    </row>
    <row r="187" customFormat="false" ht="12.8" hidden="false" customHeight="false" outlineLevel="0" collapsed="false">
      <c r="A187" s="0" t="n">
        <v>2.686</v>
      </c>
      <c r="B187" s="74" t="n">
        <v>-0.1449291500041</v>
      </c>
      <c r="C187" s="74" t="n">
        <v>-5.443500504357</v>
      </c>
    </row>
    <row r="188" customFormat="false" ht="12.8" hidden="false" customHeight="false" outlineLevel="0" collapsed="false">
      <c r="A188" s="0" t="n">
        <v>2.687</v>
      </c>
      <c r="B188" s="74" t="n">
        <v>-0.02167560551711</v>
      </c>
      <c r="C188" s="74" t="n">
        <v>-5.46295406887</v>
      </c>
    </row>
    <row r="189" customFormat="false" ht="12.8" hidden="false" customHeight="false" outlineLevel="0" collapsed="false">
      <c r="A189" s="0" t="n">
        <v>2.688</v>
      </c>
      <c r="B189" s="74" t="n">
        <v>0.1047080453479</v>
      </c>
      <c r="C189" s="74" t="n">
        <v>-5.400464521034</v>
      </c>
    </row>
    <row r="190" customFormat="false" ht="12.8" hidden="false" customHeight="false" outlineLevel="0" collapsed="false">
      <c r="A190" s="0" t="n">
        <v>2.689</v>
      </c>
      <c r="B190" s="74" t="n">
        <v>0.2298569981066</v>
      </c>
      <c r="C190" s="74" t="n">
        <v>-5.300790368239</v>
      </c>
    </row>
    <row r="191" customFormat="false" ht="12.8" hidden="false" customHeight="false" outlineLevel="0" collapsed="false">
      <c r="A191" s="0" t="n">
        <v>2.69</v>
      </c>
      <c r="B191" s="74" t="n">
        <v>0.3515418977404</v>
      </c>
      <c r="C191" s="74" t="n">
        <v>-5.192913370748</v>
      </c>
    </row>
    <row r="192" customFormat="false" ht="12.8" hidden="false" customHeight="false" outlineLevel="0" collapsed="false">
      <c r="A192" s="0" t="n">
        <v>2.691</v>
      </c>
      <c r="B192" s="74" t="n">
        <v>0.4678624416521</v>
      </c>
      <c r="C192" s="74" t="n">
        <v>-5.090504642889</v>
      </c>
    </row>
    <row r="193" customFormat="false" ht="12.8" hidden="false" customHeight="false" outlineLevel="0" collapsed="false">
      <c r="A193" s="0" t="n">
        <v>2.692</v>
      </c>
      <c r="B193" s="74" t="n">
        <v>0.5756512796817</v>
      </c>
      <c r="C193" s="74" t="n">
        <v>-4.986395775323</v>
      </c>
    </row>
    <row r="194" customFormat="false" ht="12.8" hidden="false" customHeight="false" outlineLevel="0" collapsed="false">
      <c r="A194" s="0" t="n">
        <v>2.693</v>
      </c>
      <c r="B194" s="74" t="n">
        <v>0.6687824107619</v>
      </c>
      <c r="C194" s="74" t="n">
        <v>-4.863392845602</v>
      </c>
    </row>
    <row r="195" customFormat="false" ht="12.8" hidden="false" customHeight="false" outlineLevel="0" collapsed="false">
      <c r="A195" s="0" t="n">
        <v>2.694</v>
      </c>
      <c r="B195" s="74" t="n">
        <v>0.7382893542246</v>
      </c>
      <c r="C195" s="74" t="n">
        <v>-4.69755252733</v>
      </c>
    </row>
    <row r="196" customFormat="false" ht="12.8" hidden="false" customHeight="false" outlineLevel="0" collapsed="false">
      <c r="A196" s="0" t="n">
        <v>2.695</v>
      </c>
      <c r="B196" s="74" t="n">
        <v>0.7730325168248</v>
      </c>
      <c r="C196" s="74" t="n">
        <v>-4.448897516706</v>
      </c>
    </row>
    <row r="197" customFormat="false" ht="12.8" hidden="false" customHeight="false" outlineLevel="0" collapsed="false">
      <c r="A197" s="0" t="n">
        <v>2.696</v>
      </c>
      <c r="B197" s="74" t="n">
        <v>0.7639883448416</v>
      </c>
      <c r="C197" s="74" t="n">
        <v>-4.083418439021</v>
      </c>
    </row>
    <row r="198" customFormat="false" ht="12.8" hidden="false" customHeight="false" outlineLevel="0" collapsed="false">
      <c r="A198" s="0" t="n">
        <v>2.697</v>
      </c>
      <c r="B198" s="74" t="n">
        <v>0.7075444351762</v>
      </c>
      <c r="C198" s="74" t="n">
        <v>-3.592272954531</v>
      </c>
    </row>
    <row r="199" customFormat="false" ht="12.8" hidden="false" customHeight="false" outlineLevel="0" collapsed="false">
      <c r="A199" s="0" t="n">
        <v>2.698</v>
      </c>
      <c r="B199" s="74" t="n">
        <v>0.6073037792713</v>
      </c>
      <c r="C199" s="74" t="n">
        <v>-2.992392365575</v>
      </c>
    </row>
    <row r="200" customFormat="false" ht="12.8" hidden="false" customHeight="false" outlineLevel="0" collapsed="false">
      <c r="A200" s="0" t="n">
        <v>2.699</v>
      </c>
      <c r="B200" s="74" t="n">
        <v>0.4719802285547</v>
      </c>
      <c r="C200" s="74" t="n">
        <v>-2.308045991043</v>
      </c>
    </row>
    <row r="201" customFormat="false" ht="12.8" hidden="false" customHeight="false" outlineLevel="0" collapsed="false">
      <c r="A201" s="0" t="n">
        <v>2.7</v>
      </c>
      <c r="B201" s="74" t="n">
        <v>0.3152084673603</v>
      </c>
      <c r="C201" s="74" t="n">
        <v>-1.570236615666</v>
      </c>
    </row>
    <row r="202" customFormat="false" ht="12.8" hidden="false" customHeight="false" outlineLevel="0" collapsed="false">
      <c r="A202" s="0" t="n">
        <v>2.701</v>
      </c>
      <c r="B202" s="74" t="n">
        <v>0.1518975006725</v>
      </c>
      <c r="C202" s="74" t="n">
        <v>-0.8124857824418</v>
      </c>
    </row>
    <row r="203" customFormat="false" ht="12.8" hidden="false" customHeight="false" outlineLevel="0" collapsed="false">
      <c r="A203" s="0" t="n">
        <v>2.702</v>
      </c>
      <c r="B203" s="74" t="n">
        <v>-0.004130002899169</v>
      </c>
      <c r="C203" s="74" t="n">
        <v>-0.0733505504063</v>
      </c>
    </row>
    <row r="204" customFormat="false" ht="12.8" hidden="false" customHeight="false" outlineLevel="0" collapsed="false">
      <c r="A204" s="0" t="n">
        <v>2.703</v>
      </c>
      <c r="B204" s="74" t="n">
        <v>-0.1420729736802</v>
      </c>
      <c r="C204" s="74" t="n">
        <v>0.615340048516</v>
      </c>
    </row>
    <row r="205" customFormat="false" ht="12.8" hidden="false" customHeight="false" outlineLevel="0" collapsed="false">
      <c r="A205" s="0" t="n">
        <v>2.704</v>
      </c>
      <c r="B205" s="74" t="n">
        <v>-0.2557000604829</v>
      </c>
      <c r="C205" s="74" t="n">
        <v>1.234193275791</v>
      </c>
    </row>
    <row r="206" customFormat="false" ht="12.8" hidden="false" customHeight="false" outlineLevel="0" collapsed="false">
      <c r="A206" s="0" t="n">
        <v>2.705</v>
      </c>
      <c r="B206" s="74" t="n">
        <v>-0.3436290566212</v>
      </c>
      <c r="C206" s="74" t="n">
        <v>1.798684598169</v>
      </c>
    </row>
    <row r="207" customFormat="false" ht="12.8" hidden="false" customHeight="false" outlineLevel="0" collapsed="false">
      <c r="A207" s="0" t="n">
        <v>2.706</v>
      </c>
      <c r="B207" s="74" t="n">
        <v>-0.4062119424605</v>
      </c>
      <c r="C207" s="74" t="n">
        <v>2.32348090401</v>
      </c>
    </row>
    <row r="208" customFormat="false" ht="12.8" hidden="false" customHeight="false" outlineLevel="0" collapsed="false">
      <c r="A208" s="0" t="n">
        <v>2.707</v>
      </c>
      <c r="B208" s="74" t="n">
        <v>-0.4475742070772</v>
      </c>
      <c r="C208" s="74" t="n">
        <v>2.834874070635</v>
      </c>
    </row>
    <row r="209" customFormat="false" ht="12.8" hidden="false" customHeight="false" outlineLevel="0" collapsed="false">
      <c r="A209" s="0" t="n">
        <v>2.708</v>
      </c>
      <c r="B209" s="74" t="n">
        <v>-0.4701733238704</v>
      </c>
      <c r="C209" s="74" t="n">
        <v>3.344859438078</v>
      </c>
    </row>
    <row r="210" customFormat="false" ht="12.8" hidden="false" customHeight="false" outlineLevel="0" collapsed="false">
      <c r="A210" s="0" t="n">
        <v>2.709</v>
      </c>
      <c r="B210" s="74" t="n">
        <v>-0.4733832044626</v>
      </c>
      <c r="C210" s="74" t="n">
        <v>3.844558464274</v>
      </c>
    </row>
    <row r="211" customFormat="false" ht="12.8" hidden="false" customHeight="false" outlineLevel="0" collapsed="false">
      <c r="A211" s="0" t="n">
        <v>2.71</v>
      </c>
      <c r="B211" s="74" t="n">
        <v>-0.4543519826006</v>
      </c>
      <c r="C211" s="74" t="n">
        <v>4.326504237644</v>
      </c>
    </row>
    <row r="212" customFormat="false" ht="12.8" hidden="false" customHeight="false" outlineLevel="0" collapsed="false">
      <c r="A212" s="0" t="n">
        <v>2.711</v>
      </c>
      <c r="B212" s="74" t="n">
        <v>-0.4079547994843</v>
      </c>
      <c r="C212" s="74" t="n">
        <v>4.753252644224</v>
      </c>
    </row>
    <row r="213" customFormat="false" ht="12.8" hidden="false" customHeight="false" outlineLevel="0" collapsed="false">
      <c r="A213" s="0" t="n">
        <v>2.712</v>
      </c>
      <c r="B213" s="74" t="n">
        <v>-0.3333258986631</v>
      </c>
      <c r="C213" s="74" t="n">
        <v>5.097915991312</v>
      </c>
    </row>
    <row r="214" customFormat="false" ht="12.8" hidden="false" customHeight="false" outlineLevel="0" collapsed="false">
      <c r="A214" s="0" t="n">
        <v>2.713</v>
      </c>
      <c r="B214" s="74" t="n">
        <v>-0.2342913294425</v>
      </c>
      <c r="C214" s="74" t="n">
        <v>5.333837601434</v>
      </c>
    </row>
    <row r="215" customFormat="false" ht="12.8" hidden="false" customHeight="false" outlineLevel="0" collapsed="false">
      <c r="A215" s="0" t="n">
        <v>2.714</v>
      </c>
      <c r="B215" s="74" t="n">
        <v>-0.1183839691974</v>
      </c>
      <c r="C215" s="74" t="n">
        <v>5.445848371483</v>
      </c>
    </row>
    <row r="216" customFormat="false" ht="12.8" hidden="false" customHeight="false" outlineLevel="0" collapsed="false">
      <c r="A216" s="0" t="n">
        <v>2.715</v>
      </c>
      <c r="B216" s="74" t="n">
        <v>0.006110525923561</v>
      </c>
      <c r="C216" s="74" t="n">
        <v>5.451517648198</v>
      </c>
    </row>
    <row r="217" customFormat="false" ht="12.8" hidden="false" customHeight="false" outlineLevel="0" collapsed="false">
      <c r="A217" s="0" t="n">
        <v>2.716</v>
      </c>
      <c r="B217" s="74" t="n">
        <v>0.1325629057049</v>
      </c>
      <c r="C217" s="74" t="n">
        <v>5.383231431076</v>
      </c>
    </row>
    <row r="218" customFormat="false" ht="12.8" hidden="false" customHeight="false" outlineLevel="0" collapsed="false">
      <c r="A218" s="0" t="n">
        <v>2.717</v>
      </c>
      <c r="B218" s="74" t="n">
        <v>0.2577162885023</v>
      </c>
      <c r="C218" s="74" t="n">
        <v>5.290599915807</v>
      </c>
    </row>
    <row r="219" customFormat="false" ht="12.8" hidden="false" customHeight="false" outlineLevel="0" collapsed="false">
      <c r="A219" s="0" t="n">
        <v>2.718</v>
      </c>
      <c r="B219" s="74" t="n">
        <v>0.3790574531389</v>
      </c>
      <c r="C219" s="74" t="n">
        <v>5.187881006297</v>
      </c>
    </row>
    <row r="220" customFormat="false" ht="12.8" hidden="false" customHeight="false" outlineLevel="0" collapsed="false">
      <c r="A220" s="0" t="n">
        <v>2.719</v>
      </c>
      <c r="B220" s="74" t="n">
        <v>0.494293849697</v>
      </c>
      <c r="C220" s="74" t="n">
        <v>5.087881520842</v>
      </c>
    </row>
    <row r="221" customFormat="false" ht="12.8" hidden="false" customHeight="false" outlineLevel="0" collapsed="false">
      <c r="A221" s="0" t="n">
        <v>2.72</v>
      </c>
      <c r="B221" s="74" t="n">
        <v>0.599416190727</v>
      </c>
      <c r="C221" s="74" t="n">
        <v>4.977935339</v>
      </c>
    </row>
    <row r="222" customFormat="false" ht="12.8" hidden="false" customHeight="false" outlineLevel="0" collapsed="false">
      <c r="A222" s="0" t="n">
        <v>2.721</v>
      </c>
      <c r="B222" s="74" t="n">
        <v>0.6875457012867</v>
      </c>
      <c r="C222" s="74" t="n">
        <v>4.841453259772</v>
      </c>
    </row>
    <row r="223" customFormat="false" ht="12.8" hidden="false" customHeight="false" outlineLevel="0" collapsed="false">
      <c r="A223" s="0" t="n">
        <v>2.722</v>
      </c>
      <c r="B223" s="74" t="n">
        <v>0.7493721407047</v>
      </c>
      <c r="C223" s="74" t="n">
        <v>4.654061284767</v>
      </c>
    </row>
    <row r="224" customFormat="false" ht="12.8" hidden="false" customHeight="false" outlineLevel="0" collapsed="false">
      <c r="A224" s="0" t="n">
        <v>2.723</v>
      </c>
      <c r="B224" s="74" t="n">
        <v>0.7736862363162</v>
      </c>
      <c r="C224" s="74" t="n">
        <v>4.372216216773</v>
      </c>
    </row>
    <row r="225" customFormat="false" ht="12.8" hidden="false" customHeight="false" outlineLevel="0" collapsed="false">
      <c r="A225" s="0" t="n">
        <v>2.724</v>
      </c>
      <c r="B225" s="74" t="n">
        <v>0.7534445068612</v>
      </c>
      <c r="C225" s="74" t="n">
        <v>3.97383519024</v>
      </c>
    </row>
    <row r="226" customFormat="false" ht="12.8" hidden="false" customHeight="false" outlineLevel="0" collapsed="false">
      <c r="A226" s="0" t="n">
        <v>2.725</v>
      </c>
      <c r="B226" s="74" t="n">
        <v>0.6862477948716</v>
      </c>
      <c r="C226" s="74" t="n">
        <v>3.452127562464</v>
      </c>
    </row>
    <row r="227" customFormat="false" ht="12.8" hidden="false" customHeight="false" outlineLevel="0" collapsed="false">
      <c r="A227" s="0" t="n">
        <v>2.726</v>
      </c>
      <c r="B227" s="74" t="n">
        <v>0.5773868894633</v>
      </c>
      <c r="C227" s="74" t="n">
        <v>2.829840618102</v>
      </c>
    </row>
    <row r="228" customFormat="false" ht="12.8" hidden="false" customHeight="false" outlineLevel="0" collapsed="false">
      <c r="A228" s="0" t="n">
        <v>2.727</v>
      </c>
      <c r="B228" s="74" t="n">
        <v>0.4368379434485</v>
      </c>
      <c r="C228" s="74" t="n">
        <v>2.134204404607</v>
      </c>
    </row>
    <row r="229" customFormat="false" ht="12.8" hidden="false" customHeight="false" outlineLevel="0" collapsed="false">
      <c r="A229" s="0" t="n">
        <v>2.728</v>
      </c>
      <c r="B229" s="74" t="n">
        <v>0.2784365090649</v>
      </c>
      <c r="C229" s="74" t="n">
        <v>1.393950044467</v>
      </c>
    </row>
    <row r="230" customFormat="false" ht="12.8" hidden="false" customHeight="false" outlineLevel="0" collapsed="false">
      <c r="A230" s="0" t="n">
        <v>2.729</v>
      </c>
      <c r="B230" s="74" t="n">
        <v>0.1168363974313</v>
      </c>
      <c r="C230" s="74" t="n">
        <v>0.6443968684309</v>
      </c>
    </row>
    <row r="231" customFormat="false" ht="12.8" hidden="false" customHeight="false" outlineLevel="0" collapsed="false">
      <c r="A231" s="0" t="n">
        <v>2.73</v>
      </c>
      <c r="B231" s="74" t="n">
        <v>-0.0349931952573</v>
      </c>
      <c r="C231" s="74" t="n">
        <v>-0.07890233406495</v>
      </c>
    </row>
    <row r="232" customFormat="false" ht="12.8" hidden="false" customHeight="false" outlineLevel="0" collapsed="false">
      <c r="A232" s="0" t="n">
        <v>2.731</v>
      </c>
      <c r="B232" s="74" t="n">
        <v>-0.1670793219536</v>
      </c>
      <c r="C232" s="74" t="n">
        <v>-0.7461532949636</v>
      </c>
    </row>
    <row r="233" customFormat="false" ht="12.8" hidden="false" customHeight="false" outlineLevel="0" collapsed="false">
      <c r="A233" s="0" t="n">
        <v>2.732</v>
      </c>
      <c r="B233" s="74" t="n">
        <v>-0.2753044061874</v>
      </c>
      <c r="C233" s="74" t="n">
        <v>-1.350341054643</v>
      </c>
    </row>
    <row r="234" customFormat="false" ht="12.8" hidden="false" customHeight="false" outlineLevel="0" collapsed="false">
      <c r="A234" s="0" t="n">
        <v>2.733</v>
      </c>
      <c r="B234" s="74" t="n">
        <v>-0.3575587348155</v>
      </c>
      <c r="C234" s="74" t="n">
        <v>-1.901075172934</v>
      </c>
    </row>
    <row r="235" customFormat="false" ht="12.8" hidden="false" customHeight="false" outlineLevel="0" collapsed="false">
      <c r="A235" s="0" t="n">
        <v>2.734</v>
      </c>
      <c r="B235" s="74" t="n">
        <v>-0.4157977718514</v>
      </c>
      <c r="C235" s="74" t="n">
        <v>-2.42295992926</v>
      </c>
    </row>
    <row r="236" customFormat="false" ht="12.8" hidden="false" customHeight="false" outlineLevel="0" collapsed="false">
      <c r="A236" s="0" t="n">
        <v>2.735</v>
      </c>
      <c r="B236" s="74" t="n">
        <v>-0.4538404947543</v>
      </c>
      <c r="C236" s="74" t="n">
        <v>-2.938826498412</v>
      </c>
    </row>
    <row r="237" customFormat="false" ht="12.8" hidden="false" customHeight="false" outlineLevel="0" collapsed="false">
      <c r="A237" s="0" t="n">
        <v>2.736</v>
      </c>
      <c r="B237" s="74" t="n">
        <v>-0.4734876781111</v>
      </c>
      <c r="C237" s="74" t="n">
        <v>-3.454916215142</v>
      </c>
    </row>
    <row r="238" customFormat="false" ht="12.8" hidden="false" customHeight="false" outlineLevel="0" collapsed="false">
      <c r="A238" s="0" t="n">
        <v>2.737</v>
      </c>
      <c r="B238" s="74" t="n">
        <v>-0.4722674134735</v>
      </c>
      <c r="C238" s="74" t="n">
        <v>-3.958483077823</v>
      </c>
    </row>
    <row r="239" customFormat="false" ht="12.8" hidden="false" customHeight="false" outlineLevel="0" collapsed="false">
      <c r="A239" s="0" t="n">
        <v>2.738</v>
      </c>
      <c r="B239" s="74" t="n">
        <v>-0.4486143556406</v>
      </c>
      <c r="C239" s="74" t="n">
        <v>-4.442363539278</v>
      </c>
    </row>
    <row r="240" customFormat="false" ht="12.8" hidden="false" customHeight="false" outlineLevel="0" collapsed="false">
      <c r="A240" s="0" t="n">
        <v>2.739</v>
      </c>
      <c r="B240" s="74" t="n">
        <v>-0.3949220974812</v>
      </c>
      <c r="C240" s="74" t="n">
        <v>-4.852466903468</v>
      </c>
    </row>
    <row r="241" customFormat="false" ht="12.8" hidden="false" customHeight="false" outlineLevel="0" collapsed="false">
      <c r="A241" s="0" t="n">
        <v>2.74</v>
      </c>
      <c r="B241" s="74" t="n">
        <v>-0.3139939218721</v>
      </c>
      <c r="C241" s="74" t="n">
        <v>-5.176824544032</v>
      </c>
    </row>
    <row r="242" customFormat="false" ht="12.8" hidden="false" customHeight="false" outlineLevel="0" collapsed="false">
      <c r="A242" s="0" t="n">
        <v>2.741</v>
      </c>
      <c r="B242" s="74" t="n">
        <v>-0.2097472620588</v>
      </c>
      <c r="C242" s="74" t="n">
        <v>-5.383161329951</v>
      </c>
    </row>
    <row r="243" customFormat="false" ht="12.8" hidden="false" customHeight="false" outlineLevel="0" collapsed="false">
      <c r="A243" s="0" t="n">
        <v>2.742</v>
      </c>
      <c r="B243" s="74" t="n">
        <v>-0.09089637877627</v>
      </c>
      <c r="C243" s="74" t="n">
        <v>-5.464053975904</v>
      </c>
    </row>
    <row r="244" customFormat="false" ht="12.8" hidden="false" customHeight="false" outlineLevel="0" collapsed="false">
      <c r="A244" s="0" t="n">
        <v>2.743</v>
      </c>
      <c r="B244" s="74" t="n">
        <v>0.03447335860626</v>
      </c>
      <c r="C244" s="74" t="n">
        <v>-5.443176766947</v>
      </c>
    </row>
    <row r="245" customFormat="false" ht="12.8" hidden="false" customHeight="false" outlineLevel="0" collapsed="false">
      <c r="A245" s="0" t="n">
        <v>2.744</v>
      </c>
      <c r="B245" s="74" t="n">
        <v>0.1606153390364</v>
      </c>
      <c r="C245" s="74" t="n">
        <v>-5.35746796667</v>
      </c>
    </row>
    <row r="246" customFormat="false" ht="12.8" hidden="false" customHeight="false" outlineLevel="0" collapsed="false">
      <c r="A246" s="0" t="n">
        <v>2.745</v>
      </c>
      <c r="B246" s="74" t="n">
        <v>0.2844683951008</v>
      </c>
      <c r="C246" s="74" t="n">
        <v>-5.252465201728</v>
      </c>
    </row>
    <row r="247" customFormat="false" ht="12.8" hidden="false" customHeight="false" outlineLevel="0" collapsed="false">
      <c r="A247" s="0" t="n">
        <v>2.746</v>
      </c>
      <c r="B247" s="74" t="n">
        <v>0.4040581279764</v>
      </c>
      <c r="C247" s="74" t="n">
        <v>-5.147164957442</v>
      </c>
    </row>
    <row r="248" customFormat="false" ht="12.8" hidden="false" customHeight="false" outlineLevel="0" collapsed="false">
      <c r="A248" s="0" t="n">
        <v>2.747</v>
      </c>
      <c r="B248" s="74" t="n">
        <v>0.5171411125959</v>
      </c>
      <c r="C248" s="74" t="n">
        <v>-5.045740171679</v>
      </c>
    </row>
    <row r="249" customFormat="false" ht="12.8" hidden="false" customHeight="false" outlineLevel="0" collapsed="false">
      <c r="A249" s="0" t="n">
        <v>2.748</v>
      </c>
      <c r="B249" s="74" t="n">
        <v>0.6193137842019</v>
      </c>
      <c r="C249" s="74" t="n">
        <v>-4.934902337222</v>
      </c>
    </row>
    <row r="250" customFormat="false" ht="12.8" hidden="false" customHeight="false" outlineLevel="0" collapsed="false">
      <c r="A250" s="0" t="n">
        <v>2.749</v>
      </c>
      <c r="B250" s="74" t="n">
        <v>0.7032665898159</v>
      </c>
      <c r="C250" s="74" t="n">
        <v>-4.797622602626</v>
      </c>
    </row>
    <row r="251" customFormat="false" ht="12.8" hidden="false" customHeight="false" outlineLevel="0" collapsed="false">
      <c r="A251" s="0" t="n">
        <v>2.75</v>
      </c>
      <c r="B251" s="74" t="n">
        <v>0.7586198598075</v>
      </c>
      <c r="C251" s="74" t="n">
        <v>-4.599367584115</v>
      </c>
    </row>
    <row r="252" customFormat="false" ht="12.8" hidden="false" customHeight="false" outlineLevel="0" collapsed="false">
      <c r="A252" s="0" t="n">
        <v>2.751</v>
      </c>
      <c r="B252" s="74" t="n">
        <v>0.7746874910485</v>
      </c>
      <c r="C252" s="74" t="n">
        <v>-4.301683660127</v>
      </c>
    </row>
    <row r="253" customFormat="false" ht="12.8" hidden="false" customHeight="false" outlineLevel="0" collapsed="false">
      <c r="A253" s="0" t="n">
        <v>2.752</v>
      </c>
      <c r="B253" s="74" t="n">
        <v>0.7448561930793</v>
      </c>
      <c r="C253" s="74" t="n">
        <v>-3.881436160994</v>
      </c>
    </row>
    <row r="254" customFormat="false" ht="12.8" hidden="false" customHeight="false" outlineLevel="0" collapsed="false">
      <c r="A254" s="0" t="n">
        <v>2.753</v>
      </c>
      <c r="B254" s="74" t="n">
        <v>0.6679898145889</v>
      </c>
      <c r="C254" s="74" t="n">
        <v>-3.33755658102</v>
      </c>
    </row>
    <row r="255" customFormat="false" ht="12.8" hidden="false" customHeight="false" outlineLevel="0" collapsed="false">
      <c r="A255" s="0" t="n">
        <v>2.754</v>
      </c>
      <c r="B255" s="74" t="n">
        <v>0.5507199355659</v>
      </c>
      <c r="C255" s="74" t="n">
        <v>-2.696604882786</v>
      </c>
    </row>
    <row r="256" customFormat="false" ht="12.8" hidden="false" customHeight="false" outlineLevel="0" collapsed="false">
      <c r="A256" s="0" t="n">
        <v>2.755</v>
      </c>
      <c r="B256" s="74" t="n">
        <v>0.4040786314795</v>
      </c>
      <c r="C256" s="74" t="n">
        <v>-1.985098427792</v>
      </c>
    </row>
    <row r="257" customFormat="false" ht="12.8" hidden="false" customHeight="false" outlineLevel="0" collapsed="false">
      <c r="A257" s="0" t="n">
        <v>2.756</v>
      </c>
      <c r="B257" s="74" t="n">
        <v>0.2426135441629</v>
      </c>
      <c r="C257" s="74" t="n">
        <v>-1.234090050762</v>
      </c>
    </row>
    <row r="258" customFormat="false" ht="12.8" hidden="false" customHeight="false" outlineLevel="0" collapsed="false">
      <c r="A258" s="0" t="n">
        <v>2.757</v>
      </c>
      <c r="B258" s="74" t="n">
        <v>0.08112668436688</v>
      </c>
      <c r="C258" s="74" t="n">
        <v>-0.4807042617844</v>
      </c>
    </row>
    <row r="259" customFormat="false" ht="12.8" hidden="false" customHeight="false" outlineLevel="0" collapsed="false">
      <c r="A259" s="0" t="n">
        <v>2.758</v>
      </c>
      <c r="B259" s="74" t="n">
        <v>-0.06736608869502</v>
      </c>
      <c r="C259" s="74" t="n">
        <v>0.2378122009071</v>
      </c>
    </row>
    <row r="260" customFormat="false" ht="12.8" hidden="false" customHeight="false" outlineLevel="0" collapsed="false">
      <c r="A260" s="0" t="n">
        <v>2.759</v>
      </c>
      <c r="B260" s="74" t="n">
        <v>-0.1958634047899</v>
      </c>
      <c r="C260" s="74" t="n">
        <v>0.8990387501278</v>
      </c>
    </row>
    <row r="261" customFormat="false" ht="12.8" hidden="false" customHeight="false" outlineLevel="0" collapsed="false">
      <c r="A261" s="0" t="n">
        <v>2.76</v>
      </c>
      <c r="B261" s="74" t="n">
        <v>-0.2979804896331</v>
      </c>
      <c r="C261" s="74" t="n">
        <v>1.491556014177</v>
      </c>
    </row>
    <row r="262" customFormat="false" ht="12.8" hidden="false" customHeight="false" outlineLevel="0" collapsed="false">
      <c r="A262" s="0" t="n">
        <v>2.761</v>
      </c>
      <c r="B262" s="74" t="n">
        <v>-0.3745627751337</v>
      </c>
      <c r="C262" s="74" t="n">
        <v>2.036269379302</v>
      </c>
    </row>
    <row r="263" customFormat="false" ht="12.8" hidden="false" customHeight="false" outlineLevel="0" collapsed="false">
      <c r="A263" s="0" t="n">
        <v>2.762</v>
      </c>
      <c r="B263" s="74" t="n">
        <v>-0.4269900217228</v>
      </c>
      <c r="C263" s="74" t="n">
        <v>2.551579835582</v>
      </c>
    </row>
    <row r="264" customFormat="false" ht="12.8" hidden="false" customHeight="false" outlineLevel="0" collapsed="false">
      <c r="A264" s="0" t="n">
        <v>2.763</v>
      </c>
      <c r="B264" s="74" t="n">
        <v>-0.4597891669035</v>
      </c>
      <c r="C264" s="74" t="n">
        <v>3.06161734366</v>
      </c>
    </row>
    <row r="265" customFormat="false" ht="12.8" hidden="false" customHeight="false" outlineLevel="0" collapsed="false">
      <c r="A265" s="0" t="n">
        <v>2.764</v>
      </c>
      <c r="B265" s="74" t="n">
        <v>-0.4735397099005</v>
      </c>
      <c r="C265" s="74" t="n">
        <v>3.563977249574</v>
      </c>
    </row>
    <row r="266" customFormat="false" ht="12.8" hidden="false" customHeight="false" outlineLevel="0" collapsed="false">
      <c r="A266" s="0" t="n">
        <v>2.765</v>
      </c>
      <c r="B266" s="74" t="n">
        <v>-0.4681511856942</v>
      </c>
      <c r="C266" s="74" t="n">
        <v>4.064704913106</v>
      </c>
    </row>
    <row r="267" customFormat="false" ht="12.8" hidden="false" customHeight="false" outlineLevel="0" collapsed="false">
      <c r="A267" s="0" t="n">
        <v>2.766</v>
      </c>
      <c r="B267" s="74" t="n">
        <v>-0.4373013317638</v>
      </c>
      <c r="C267" s="74" t="n">
        <v>4.521861471322</v>
      </c>
    </row>
    <row r="268" customFormat="false" ht="12.8" hidden="false" customHeight="false" outlineLevel="0" collapsed="false">
      <c r="A268" s="0" t="n">
        <v>2.767</v>
      </c>
      <c r="B268" s="74" t="n">
        <v>-0.3783159905582</v>
      </c>
      <c r="C268" s="74" t="n">
        <v>4.919043159398</v>
      </c>
    </row>
    <row r="269" customFormat="false" ht="12.8" hidden="false" customHeight="false" outlineLevel="0" collapsed="false">
      <c r="A269" s="0" t="n">
        <v>2.768</v>
      </c>
      <c r="B269" s="74" t="n">
        <v>-0.2919670603608</v>
      </c>
      <c r="C269" s="74" t="n">
        <v>5.217837036856</v>
      </c>
    </row>
    <row r="270" customFormat="false" ht="12.8" hidden="false" customHeight="false" outlineLevel="0" collapsed="false">
      <c r="A270" s="0" t="n">
        <v>2.769</v>
      </c>
      <c r="B270" s="74" t="n">
        <v>-0.1843540493023</v>
      </c>
      <c r="C270" s="74" t="n">
        <v>5.399217943197</v>
      </c>
    </row>
    <row r="271" customFormat="false" ht="12.8" hidden="false" customHeight="false" outlineLevel="0" collapsed="false">
      <c r="A271" s="0" t="n">
        <v>2.77</v>
      </c>
      <c r="B271" s="74" t="n">
        <v>-0.06373610468673</v>
      </c>
      <c r="C271" s="74" t="n">
        <v>5.459935578023</v>
      </c>
    </row>
    <row r="272" customFormat="false" ht="12.8" hidden="false" customHeight="false" outlineLevel="0" collapsed="false">
      <c r="A272" s="0" t="n">
        <v>2.771</v>
      </c>
      <c r="B272" s="74" t="n">
        <v>0.06225920758872</v>
      </c>
      <c r="C272" s="74" t="n">
        <v>5.428918302104</v>
      </c>
    </row>
    <row r="273" customFormat="false" ht="12.8" hidden="false" customHeight="false" outlineLevel="0" collapsed="false">
      <c r="A273" s="0" t="n">
        <v>2.772</v>
      </c>
      <c r="B273" s="74" t="n">
        <v>0.1885227698303</v>
      </c>
      <c r="C273" s="74" t="n">
        <v>5.344542846871</v>
      </c>
    </row>
    <row r="274" customFormat="false" ht="12.8" hidden="false" customHeight="false" outlineLevel="0" collapsed="false">
      <c r="A274" s="0" t="n">
        <v>2.773</v>
      </c>
      <c r="B274" s="74" t="n">
        <v>0.3122086095534</v>
      </c>
      <c r="C274" s="74" t="n">
        <v>5.243943652516</v>
      </c>
    </row>
    <row r="275" customFormat="false" ht="12.8" hidden="false" customHeight="false" outlineLevel="0" collapsed="false">
      <c r="A275" s="0" t="n">
        <v>2.774</v>
      </c>
      <c r="B275" s="74" t="n">
        <v>0.4312248774539</v>
      </c>
      <c r="C275" s="74" t="n">
        <v>5.144566566021</v>
      </c>
    </row>
    <row r="276" customFormat="false" ht="12.8" hidden="false" customHeight="false" outlineLevel="0" collapsed="false">
      <c r="A276" s="0" t="n">
        <v>2.775</v>
      </c>
      <c r="B276" s="74" t="n">
        <v>0.5425409995119</v>
      </c>
      <c r="C276" s="74" t="n">
        <v>5.040244013883</v>
      </c>
    </row>
    <row r="277" customFormat="false" ht="12.8" hidden="false" customHeight="false" outlineLevel="0" collapsed="false">
      <c r="A277" s="0" t="n">
        <v>2.776</v>
      </c>
      <c r="B277" s="74" t="n">
        <v>0.6411939512906</v>
      </c>
      <c r="C277" s="74" t="n">
        <v>4.921946273474</v>
      </c>
    </row>
    <row r="278" customFormat="false" ht="12.8" hidden="false" customHeight="false" outlineLevel="0" collapsed="false">
      <c r="A278" s="0" t="n">
        <v>2.777</v>
      </c>
      <c r="B278" s="74" t="n">
        <v>0.7188530325063</v>
      </c>
      <c r="C278" s="74" t="n">
        <v>4.766095441401</v>
      </c>
    </row>
    <row r="279" customFormat="false" ht="12.8" hidden="false" customHeight="false" outlineLevel="0" collapsed="false">
      <c r="A279" s="0" t="n">
        <v>2.778</v>
      </c>
      <c r="B279" s="74" t="n">
        <v>0.7653760852082</v>
      </c>
      <c r="C279" s="74" t="n">
        <v>4.542754973982</v>
      </c>
    </row>
    <row r="280" customFormat="false" ht="12.8" hidden="false" customHeight="false" outlineLevel="0" collapsed="false">
      <c r="A280" s="0" t="n">
        <v>2.779</v>
      </c>
      <c r="B280" s="74" t="n">
        <v>0.7704646431506</v>
      </c>
      <c r="C280" s="74" t="n">
        <v>4.210563475058</v>
      </c>
    </row>
    <row r="281" customFormat="false" ht="12.8" hidden="false" customHeight="false" outlineLevel="0" collapsed="false">
      <c r="A281" s="0" t="n">
        <v>2.78</v>
      </c>
      <c r="B281" s="74" t="n">
        <v>0.729150381122</v>
      </c>
      <c r="C281" s="74" t="n">
        <v>3.755700999692</v>
      </c>
    </row>
    <row r="282" customFormat="false" ht="12.8" hidden="false" customHeight="false" outlineLevel="0" collapsed="false">
      <c r="A282" s="0" t="n">
        <v>2.781</v>
      </c>
      <c r="B282" s="74" t="n">
        <v>0.6425802886127</v>
      </c>
      <c r="C282" s="74" t="n">
        <v>3.186287612036</v>
      </c>
    </row>
    <row r="283" customFormat="false" ht="12.8" hidden="false" customHeight="false" outlineLevel="0" collapsed="false">
      <c r="A283" s="0" t="n">
        <v>2.782</v>
      </c>
      <c r="B283" s="74" t="n">
        <v>0.5180237237713</v>
      </c>
      <c r="C283" s="74" t="n">
        <v>2.527968984787</v>
      </c>
    </row>
    <row r="284" customFormat="false" ht="12.8" hidden="false" customHeight="false" outlineLevel="0" collapsed="false">
      <c r="A284" s="0" t="n">
        <v>2.783</v>
      </c>
      <c r="B284" s="74" t="n">
        <v>0.367748319374</v>
      </c>
      <c r="C284" s="74" t="n">
        <v>1.809049268981</v>
      </c>
    </row>
    <row r="285" customFormat="false" ht="12.8" hidden="false" customHeight="false" outlineLevel="0" collapsed="false">
      <c r="A285" s="0" t="n">
        <v>2.784</v>
      </c>
      <c r="B285" s="74" t="n">
        <v>0.2061540580831</v>
      </c>
      <c r="C285" s="74" t="n">
        <v>1.059566890758</v>
      </c>
    </row>
    <row r="286" customFormat="false" ht="12.8" hidden="false" customHeight="false" outlineLevel="0" collapsed="false">
      <c r="A286" s="0" t="n">
        <v>2.785</v>
      </c>
      <c r="B286" s="74" t="n">
        <v>0.0474633780699</v>
      </c>
      <c r="C286" s="74" t="n">
        <v>0.3168486285642</v>
      </c>
    </row>
    <row r="287" customFormat="false" ht="12.8" hidden="false" customHeight="false" outlineLevel="0" collapsed="false">
      <c r="A287" s="0" t="n">
        <v>2.786</v>
      </c>
      <c r="B287" s="74" t="n">
        <v>-0.09597743007879</v>
      </c>
      <c r="C287" s="74" t="n">
        <v>-0.3829755747338</v>
      </c>
    </row>
    <row r="288" customFormat="false" ht="12.8" hidden="false" customHeight="false" outlineLevel="0" collapsed="false">
      <c r="A288" s="0" t="n">
        <v>2.787</v>
      </c>
      <c r="B288" s="74" t="n">
        <v>-0.2183704749039</v>
      </c>
      <c r="C288" s="74" t="n">
        <v>-1.021701921571</v>
      </c>
    </row>
    <row r="289" customFormat="false" ht="12.8" hidden="false" customHeight="false" outlineLevel="0" collapsed="false">
      <c r="A289" s="0" t="n">
        <v>2.788</v>
      </c>
      <c r="B289" s="74" t="n">
        <v>-0.3149811004881</v>
      </c>
      <c r="C289" s="74" t="n">
        <v>-1.600508664033</v>
      </c>
    </row>
    <row r="290" customFormat="false" ht="12.8" hidden="false" customHeight="false" outlineLevel="0" collapsed="false">
      <c r="A290" s="0" t="n">
        <v>2.789</v>
      </c>
      <c r="B290" s="74" t="n">
        <v>-0.3862416505996</v>
      </c>
      <c r="C290" s="74" t="n">
        <v>-2.135215768459</v>
      </c>
    </row>
    <row r="291" customFormat="false" ht="12.8" hidden="false" customHeight="false" outlineLevel="0" collapsed="false">
      <c r="A291" s="0" t="n">
        <v>2.79</v>
      </c>
      <c r="B291" s="74" t="n">
        <v>-0.4350065275154</v>
      </c>
      <c r="C291" s="74" t="n">
        <v>-2.651985568781</v>
      </c>
    </row>
    <row r="292" customFormat="false" ht="12.8" hidden="false" customHeight="false" outlineLevel="0" collapsed="false">
      <c r="A292" s="0" t="n">
        <v>2.791</v>
      </c>
      <c r="B292" s="74" t="n">
        <v>-0.4637610675599</v>
      </c>
      <c r="C292" s="74" t="n">
        <v>-3.162616395725</v>
      </c>
    </row>
    <row r="293" customFormat="false" ht="12.8" hidden="false" customHeight="false" outlineLevel="0" collapsed="false">
      <c r="A293" s="0" t="n">
        <v>2.792</v>
      </c>
      <c r="B293" s="74" t="n">
        <v>-0.4757858454311</v>
      </c>
      <c r="C293" s="74" t="n">
        <v>-3.681373498864</v>
      </c>
    </row>
    <row r="294" customFormat="false" ht="12.8" hidden="false" customHeight="false" outlineLevel="0" collapsed="false">
      <c r="A294" s="0" t="n">
        <v>2.793</v>
      </c>
      <c r="B294" s="74" t="n">
        <v>-0.4649380198488</v>
      </c>
      <c r="C294" s="74" t="n">
        <v>-4.179286732795</v>
      </c>
    </row>
    <row r="295" customFormat="false" ht="12.8" hidden="false" customHeight="false" outlineLevel="0" collapsed="false">
      <c r="A295" s="0" t="n">
        <v>2.794</v>
      </c>
      <c r="B295" s="74" t="n">
        <v>-0.4279093618241</v>
      </c>
      <c r="C295" s="74" t="n">
        <v>-4.62999677851</v>
      </c>
    </row>
    <row r="296" customFormat="false" ht="12.8" hidden="false" customHeight="false" outlineLevel="0" collapsed="false">
      <c r="A296" s="0" t="n">
        <v>2.795</v>
      </c>
      <c r="B296" s="74" t="n">
        <v>-0.3624836435618</v>
      </c>
      <c r="C296" s="74" t="n">
        <v>-5.012309691535</v>
      </c>
    </row>
    <row r="297" customFormat="false" ht="12.8" hidden="false" customHeight="false" outlineLevel="0" collapsed="false">
      <c r="A297" s="0" t="n">
        <v>2.796</v>
      </c>
      <c r="B297" s="74" t="n">
        <v>-0.2700422950818</v>
      </c>
      <c r="C297" s="74" t="n">
        <v>-5.283511454032</v>
      </c>
    </row>
    <row r="298" customFormat="false" ht="12.8" hidden="false" customHeight="false" outlineLevel="0" collapsed="false">
      <c r="A298" s="0" t="n">
        <v>2.797</v>
      </c>
      <c r="B298" s="74" t="n">
        <v>-0.1580656304727</v>
      </c>
      <c r="C298" s="74" t="n">
        <v>-5.432939286557</v>
      </c>
    </row>
    <row r="299" customFormat="false" ht="12.8" hidden="false" customHeight="false" outlineLevel="0" collapsed="false">
      <c r="A299" s="0" t="n">
        <v>2.798</v>
      </c>
      <c r="B299" s="74" t="n">
        <v>-0.03552925144991</v>
      </c>
      <c r="C299" s="74" t="n">
        <v>-5.462934582098</v>
      </c>
    </row>
    <row r="300" customFormat="false" ht="12.8" hidden="false" customHeight="false" outlineLevel="0" collapsed="false">
      <c r="A300" s="0" t="n">
        <v>2.799</v>
      </c>
      <c r="B300" s="74" t="n">
        <v>0.0906566603522</v>
      </c>
      <c r="C300" s="74" t="n">
        <v>-5.411304155298</v>
      </c>
    </row>
    <row r="301" customFormat="false" ht="12.8" hidden="false" customHeight="false" outlineLevel="0" collapsed="false">
      <c r="A301" s="0" t="n">
        <v>2.8</v>
      </c>
      <c r="B301" s="74" t="n">
        <v>0.2160881857046</v>
      </c>
      <c r="C301" s="74" t="n">
        <v>-5.311057331103</v>
      </c>
    </row>
    <row r="302" customFormat="false" ht="12.8" hidden="false" customHeight="false" outlineLevel="0" collapsed="false">
      <c r="A302" s="0" t="n">
        <v>2.801</v>
      </c>
      <c r="B302" s="74" t="n">
        <v>0.3382350100378</v>
      </c>
      <c r="C302" s="74" t="n">
        <v>-5.204839230142</v>
      </c>
    </row>
    <row r="303" customFormat="false" ht="12.8" hidden="false" customHeight="false" outlineLevel="0" collapsed="false">
      <c r="A303" s="0" t="n">
        <v>2.802</v>
      </c>
      <c r="B303" s="74" t="n">
        <v>0.4553253609081</v>
      </c>
      <c r="C303" s="74" t="n">
        <v>-5.102440675025</v>
      </c>
    </row>
    <row r="304" customFormat="false" ht="12.8" hidden="false" customHeight="false" outlineLevel="0" collapsed="false">
      <c r="A304" s="0" t="n">
        <v>2.803</v>
      </c>
      <c r="B304" s="74" t="n">
        <v>0.5642426922127</v>
      </c>
      <c r="C304" s="74" t="n">
        <v>-4.998311389539</v>
      </c>
    </row>
    <row r="305" customFormat="false" ht="12.8" hidden="false" customHeight="false" outlineLevel="0" collapsed="false">
      <c r="A305" s="0" t="n">
        <v>2.804</v>
      </c>
      <c r="B305" s="74" t="n">
        <v>0.6594289362287</v>
      </c>
      <c r="C305" s="74" t="n">
        <v>-4.878801325308</v>
      </c>
    </row>
    <row r="306" customFormat="false" ht="12.8" hidden="false" customHeight="false" outlineLevel="0" collapsed="false">
      <c r="A306" s="0" t="n">
        <v>2.805</v>
      </c>
      <c r="B306" s="74" t="n">
        <v>0.732069682655</v>
      </c>
      <c r="C306" s="74" t="n">
        <v>-4.719453850939</v>
      </c>
    </row>
    <row r="307" customFormat="false" ht="12.8" hidden="false" customHeight="false" outlineLevel="0" collapsed="false">
      <c r="A307" s="0" t="n">
        <v>2.806</v>
      </c>
      <c r="B307" s="74" t="n">
        <v>0.7711457901751</v>
      </c>
      <c r="C307" s="74" t="n">
        <v>-4.481281410651</v>
      </c>
    </row>
    <row r="308" customFormat="false" ht="12.8" hidden="false" customHeight="false" outlineLevel="0" collapsed="false">
      <c r="A308" s="0" t="n">
        <v>2.807</v>
      </c>
      <c r="B308" s="74" t="n">
        <v>0.7671674374526</v>
      </c>
      <c r="C308" s="74" t="n">
        <v>-4.129582392116</v>
      </c>
    </row>
    <row r="309" customFormat="false" ht="12.8" hidden="false" customHeight="false" outlineLevel="0" collapsed="false">
      <c r="A309" s="0" t="n">
        <v>2.808</v>
      </c>
      <c r="B309" s="74" t="n">
        <v>0.7162901410871</v>
      </c>
      <c r="C309" s="74" t="n">
        <v>-3.653969861025</v>
      </c>
    </row>
    <row r="310" customFormat="false" ht="12.8" hidden="false" customHeight="false" outlineLevel="0" collapsed="false">
      <c r="A310" s="0" t="n">
        <v>2.809</v>
      </c>
      <c r="B310" s="74" t="n">
        <v>0.6202847095103</v>
      </c>
      <c r="C310" s="74" t="n">
        <v>-3.063211465613</v>
      </c>
    </row>
    <row r="311" customFormat="false" ht="12.8" hidden="false" customHeight="false" outlineLevel="0" collapsed="false">
      <c r="A311" s="0" t="n">
        <v>2.81</v>
      </c>
      <c r="B311" s="74" t="n">
        <v>0.4883381495682</v>
      </c>
      <c r="C311" s="74" t="n">
        <v>-2.387054884968</v>
      </c>
    </row>
    <row r="312" customFormat="false" ht="12.8" hidden="false" customHeight="false" outlineLevel="0" collapsed="false">
      <c r="A312" s="0" t="n">
        <v>2.811</v>
      </c>
      <c r="B312" s="74" t="n">
        <v>0.3332543370684</v>
      </c>
      <c r="C312" s="74" t="n">
        <v>-1.653685325424</v>
      </c>
    </row>
    <row r="313" customFormat="false" ht="12.8" hidden="false" customHeight="false" outlineLevel="0" collapsed="false">
      <c r="A313" s="0" t="n">
        <v>2.812</v>
      </c>
      <c r="B313" s="74" t="n">
        <v>0.1700247279426</v>
      </c>
      <c r="C313" s="74" t="n">
        <v>-0.8973734019886</v>
      </c>
    </row>
    <row r="314" customFormat="false" ht="12.8" hidden="false" customHeight="false" outlineLevel="0" collapsed="false">
      <c r="A314" s="0" t="n">
        <v>2.813</v>
      </c>
      <c r="B314" s="74" t="n">
        <v>0.01249333376248</v>
      </c>
      <c r="C314" s="74" t="n">
        <v>-0.1534538639403</v>
      </c>
    </row>
    <row r="315" customFormat="false" ht="12.8" hidden="false" customHeight="false" outlineLevel="0" collapsed="false">
      <c r="A315" s="0" t="n">
        <v>2.814</v>
      </c>
      <c r="B315" s="74" t="n">
        <v>-0.1273911197376</v>
      </c>
      <c r="C315" s="74" t="n">
        <v>0.5397092013528</v>
      </c>
    </row>
    <row r="316" customFormat="false" ht="12.8" hidden="false" customHeight="false" outlineLevel="0" collapsed="false">
      <c r="A316" s="0" t="n">
        <v>2.815</v>
      </c>
      <c r="B316" s="74" t="n">
        <v>-0.2445209444965</v>
      </c>
      <c r="C316" s="74" t="n">
        <v>1.169389113044</v>
      </c>
    </row>
    <row r="317" customFormat="false" ht="12.8" hidden="false" customHeight="false" outlineLevel="0" collapsed="false">
      <c r="A317" s="0" t="n">
        <v>2.816</v>
      </c>
      <c r="B317" s="74" t="n">
        <v>-0.3350986258936</v>
      </c>
      <c r="C317" s="74" t="n">
        <v>1.738333175969</v>
      </c>
    </row>
    <row r="318" customFormat="false" ht="12.8" hidden="false" customHeight="false" outlineLevel="0" collapsed="false">
      <c r="A318" s="0" t="n">
        <v>2.817</v>
      </c>
      <c r="B318" s="74" t="n">
        <v>-0.4003489045346</v>
      </c>
      <c r="C318" s="74" t="n">
        <v>2.26609040964</v>
      </c>
    </row>
    <row r="319" customFormat="false" ht="12.8" hidden="false" customHeight="false" outlineLevel="0" collapsed="false">
      <c r="A319" s="0" t="n">
        <v>2.818</v>
      </c>
      <c r="B319" s="74" t="n">
        <v>-0.4437690305204</v>
      </c>
      <c r="C319" s="74" t="n">
        <v>2.776555702589</v>
      </c>
    </row>
    <row r="320" customFormat="false" ht="12.8" hidden="false" customHeight="false" outlineLevel="0" collapsed="false">
      <c r="A320" s="0" t="n">
        <v>2.819</v>
      </c>
      <c r="B320" s="74" t="n">
        <v>-0.4686574824359</v>
      </c>
      <c r="C320" s="74" t="n">
        <v>3.289043405057</v>
      </c>
    </row>
    <row r="321" customFormat="false" ht="12.8" hidden="false" customHeight="false" outlineLevel="0" collapsed="false">
      <c r="A321" s="0" t="n">
        <v>2.82</v>
      </c>
      <c r="B321" s="74" t="n">
        <v>-0.4740005891879</v>
      </c>
      <c r="C321" s="74" t="n">
        <v>3.790248270907</v>
      </c>
    </row>
    <row r="322" customFormat="false" ht="12.8" hidden="false" customHeight="false" outlineLevel="0" collapsed="false">
      <c r="A322" s="0" t="n">
        <v>2.821</v>
      </c>
      <c r="B322" s="74" t="n">
        <v>-0.4579494439461</v>
      </c>
      <c r="C322" s="74" t="n">
        <v>4.276387095318</v>
      </c>
    </row>
    <row r="323" customFormat="false" ht="12.8" hidden="false" customHeight="false" outlineLevel="0" collapsed="false">
      <c r="A323" s="0" t="n">
        <v>2.822</v>
      </c>
      <c r="B323" s="74" t="n">
        <v>-0.4145975900213</v>
      </c>
      <c r="C323" s="74" t="n">
        <v>4.709019581364</v>
      </c>
    </row>
    <row r="324" customFormat="false" ht="12.8" hidden="false" customHeight="false" outlineLevel="0" collapsed="false">
      <c r="A324" s="0" t="n">
        <v>2.823</v>
      </c>
      <c r="B324" s="74" t="n">
        <v>-0.3430102212725</v>
      </c>
      <c r="C324" s="74" t="n">
        <v>5.065132140563</v>
      </c>
    </row>
    <row r="325" customFormat="false" ht="12.8" hidden="false" customHeight="false" outlineLevel="0" collapsed="false">
      <c r="A325" s="0" t="n">
        <v>2.824</v>
      </c>
      <c r="B325" s="74" t="n">
        <v>-0.2462627717492</v>
      </c>
      <c r="C325" s="74" t="n">
        <v>5.312438518919</v>
      </c>
    </row>
    <row r="326" customFormat="false" ht="12.8" hidden="false" customHeight="false" outlineLevel="0" collapsed="false">
      <c r="A326" s="0" t="n">
        <v>2.825</v>
      </c>
      <c r="B326" s="74" t="n">
        <v>-0.1315752871057</v>
      </c>
      <c r="C326" s="74" t="n">
        <v>5.437121306789</v>
      </c>
    </row>
    <row r="327" customFormat="false" ht="12.8" hidden="false" customHeight="false" outlineLevel="0" collapsed="false">
      <c r="A327" s="0" t="n">
        <v>2.826</v>
      </c>
      <c r="B327" s="74" t="n">
        <v>-0.008107200585046</v>
      </c>
      <c r="C327" s="74" t="n">
        <v>5.45975134474</v>
      </c>
    </row>
    <row r="328" customFormat="false" ht="12.8" hidden="false" customHeight="false" outlineLevel="0" collapsed="false">
      <c r="A328" s="0" t="n">
        <v>2.827</v>
      </c>
      <c r="B328" s="74" t="n">
        <v>0.1185859665182</v>
      </c>
      <c r="C328" s="74" t="n">
        <v>5.392816331374</v>
      </c>
    </row>
    <row r="329" customFormat="false" ht="12.8" hidden="false" customHeight="false" outlineLevel="0" collapsed="false">
      <c r="A329" s="0" t="n">
        <v>2.828</v>
      </c>
      <c r="B329" s="74" t="n">
        <v>0.2439287808508</v>
      </c>
      <c r="C329" s="74" t="n">
        <v>5.300176378136</v>
      </c>
    </row>
    <row r="330" customFormat="false" ht="12.8" hidden="false" customHeight="false" outlineLevel="0" collapsed="false">
      <c r="A330" s="0" t="n">
        <v>2.829</v>
      </c>
      <c r="B330" s="74" t="n">
        <v>0.3657928931073</v>
      </c>
      <c r="C330" s="74" t="n">
        <v>5.199490609289</v>
      </c>
    </row>
    <row r="331" customFormat="false" ht="12.8" hidden="false" customHeight="false" outlineLevel="0" collapsed="false">
      <c r="A331" s="0" t="n">
        <v>2.83</v>
      </c>
      <c r="B331" s="74" t="n">
        <v>0.4818902760246</v>
      </c>
      <c r="C331" s="74" t="n">
        <v>5.099380903427</v>
      </c>
    </row>
    <row r="332" customFormat="false" ht="12.8" hidden="false" customHeight="false" outlineLevel="0" collapsed="false">
      <c r="A332" s="0" t="n">
        <v>2.831</v>
      </c>
      <c r="B332" s="74" t="n">
        <v>0.5884079540663</v>
      </c>
      <c r="C332" s="74" t="n">
        <v>4.99106390048</v>
      </c>
    </row>
    <row r="333" customFormat="false" ht="12.8" hidden="false" customHeight="false" outlineLevel="0" collapsed="false">
      <c r="A333" s="0" t="n">
        <v>2.832</v>
      </c>
      <c r="B333" s="74" t="n">
        <v>0.6788789338356</v>
      </c>
      <c r="C333" s="74" t="n">
        <v>4.858720726376</v>
      </c>
    </row>
    <row r="334" customFormat="false" ht="12.8" hidden="false" customHeight="false" outlineLevel="0" collapsed="false">
      <c r="A334" s="0" t="n">
        <v>2.833</v>
      </c>
      <c r="B334" s="74" t="n">
        <v>0.7441256454624</v>
      </c>
      <c r="C334" s="74" t="n">
        <v>4.678815843289</v>
      </c>
    </row>
    <row r="335" customFormat="false" ht="12.8" hidden="false" customHeight="false" outlineLevel="0" collapsed="false">
      <c r="A335" s="0" t="n">
        <v>2.834</v>
      </c>
      <c r="B335" s="74" t="n">
        <v>0.7731855395709</v>
      </c>
      <c r="C335" s="74" t="n">
        <v>4.409228183314</v>
      </c>
    </row>
    <row r="336" customFormat="false" ht="12.8" hidden="false" customHeight="false" outlineLevel="0" collapsed="false">
      <c r="A336" s="0" t="n">
        <v>2.835</v>
      </c>
      <c r="B336" s="74" t="n">
        <v>0.7579691055569</v>
      </c>
      <c r="C336" s="74" t="n">
        <v>4.024288917986</v>
      </c>
    </row>
    <row r="337" customFormat="false" ht="12.8" hidden="false" customHeight="false" outlineLevel="0" collapsed="false">
      <c r="A337" s="0" t="n">
        <v>2.836</v>
      </c>
      <c r="B337" s="74" t="n">
        <v>0.6960371858349</v>
      </c>
      <c r="C337" s="74" t="n">
        <v>3.515952014441</v>
      </c>
    </row>
    <row r="338" customFormat="false" ht="12.8" hidden="false" customHeight="false" outlineLevel="0" collapsed="false">
      <c r="A338" s="0" t="n">
        <v>2.837</v>
      </c>
      <c r="B338" s="74" t="n">
        <v>0.5913457358316</v>
      </c>
      <c r="C338" s="74" t="n">
        <v>2.903333554692</v>
      </c>
    </row>
    <row r="339" customFormat="false" ht="12.8" hidden="false" customHeight="false" outlineLevel="0" collapsed="false">
      <c r="A339" s="0" t="n">
        <v>2.838</v>
      </c>
      <c r="B339" s="74" t="n">
        <v>0.4535044254878</v>
      </c>
      <c r="C339" s="74" t="n">
        <v>2.213585891469</v>
      </c>
    </row>
    <row r="340" customFormat="false" ht="12.8" hidden="false" customHeight="false" outlineLevel="0" collapsed="false">
      <c r="A340" s="0" t="n">
        <v>2.839</v>
      </c>
      <c r="B340" s="74" t="n">
        <v>0.2964366421081</v>
      </c>
      <c r="C340" s="74" t="n">
        <v>1.477612535683</v>
      </c>
    </row>
    <row r="341" customFormat="false" ht="12.8" hidden="false" customHeight="false" outlineLevel="0" collapsed="false">
      <c r="A341" s="0" t="n">
        <v>2.84</v>
      </c>
      <c r="B341" s="74" t="n">
        <v>0.1344224998938</v>
      </c>
      <c r="C341" s="74" t="n">
        <v>0.7266691713327</v>
      </c>
    </row>
    <row r="342" customFormat="false" ht="12.8" hidden="false" customHeight="false" outlineLevel="0" collapsed="false">
      <c r="A342" s="0" t="n">
        <v>2.841</v>
      </c>
      <c r="B342" s="74" t="n">
        <v>-0.01918994938093</v>
      </c>
      <c r="C342" s="74" t="n">
        <v>-0.003312846194693</v>
      </c>
    </row>
    <row r="343" customFormat="false" ht="12.8" hidden="false" customHeight="false" outlineLevel="0" collapsed="false">
      <c r="A343" s="0" t="n">
        <v>2.842</v>
      </c>
      <c r="B343" s="74" t="n">
        <v>-0.1536043919586</v>
      </c>
      <c r="C343" s="74" t="n">
        <v>-0.6761783018383</v>
      </c>
    </row>
    <row r="344" customFormat="false" ht="12.8" hidden="false" customHeight="false" outlineLevel="0" collapsed="false">
      <c r="A344" s="0" t="n">
        <v>2.843</v>
      </c>
      <c r="B344" s="74" t="n">
        <v>-0.2646014743548</v>
      </c>
      <c r="C344" s="74" t="n">
        <v>-1.286408574634</v>
      </c>
    </row>
    <row r="345" customFormat="false" ht="12.8" hidden="false" customHeight="false" outlineLevel="0" collapsed="false">
      <c r="A345" s="0" t="n">
        <v>2.844</v>
      </c>
      <c r="B345" s="74" t="n">
        <v>-0.3498221498315</v>
      </c>
      <c r="C345" s="74" t="n">
        <v>-1.84235198872</v>
      </c>
    </row>
    <row r="346" customFormat="false" ht="12.8" hidden="false" customHeight="false" outlineLevel="0" collapsed="false">
      <c r="A346" s="0" t="n">
        <v>2.845</v>
      </c>
      <c r="B346" s="74" t="n">
        <v>-0.4105418175965</v>
      </c>
      <c r="C346" s="74" t="n">
        <v>-2.366336955314</v>
      </c>
    </row>
    <row r="347" customFormat="false" ht="12.8" hidden="false" customHeight="false" outlineLevel="0" collapsed="false">
      <c r="A347" s="0" t="n">
        <v>2.846</v>
      </c>
      <c r="B347" s="74" t="n">
        <v>-0.4504760252201</v>
      </c>
      <c r="C347" s="74" t="n">
        <v>-2.881138877934</v>
      </c>
    </row>
    <row r="348" customFormat="false" ht="12.8" hidden="false" customHeight="false" outlineLevel="0" collapsed="false">
      <c r="A348" s="0" t="n">
        <v>2.847</v>
      </c>
      <c r="B348" s="74" t="n">
        <v>-0.471850004877</v>
      </c>
      <c r="C348" s="74" t="n">
        <v>-3.395736147325</v>
      </c>
    </row>
    <row r="349" customFormat="false" ht="12.8" hidden="false" customHeight="false" outlineLevel="0" collapsed="false">
      <c r="A349" s="0" t="n">
        <v>2.848</v>
      </c>
      <c r="B349" s="74" t="n">
        <v>-0.473384367259</v>
      </c>
      <c r="C349" s="74" t="n">
        <v>-3.903316716394</v>
      </c>
    </row>
    <row r="350" customFormat="false" ht="12.8" hidden="false" customHeight="false" outlineLevel="0" collapsed="false">
      <c r="A350" s="0" t="n">
        <v>2.849</v>
      </c>
      <c r="B350" s="74" t="n">
        <v>-0.4518870668479</v>
      </c>
      <c r="C350" s="74" t="n">
        <v>-4.385297086534</v>
      </c>
    </row>
    <row r="351" customFormat="false" ht="12.8" hidden="false" customHeight="false" outlineLevel="0" collapsed="false">
      <c r="A351" s="0" t="n">
        <v>2.85</v>
      </c>
      <c r="B351" s="74" t="n">
        <v>-0.4026599530529</v>
      </c>
      <c r="C351" s="74" t="n">
        <v>-4.813308326425</v>
      </c>
    </row>
    <row r="352" customFormat="false" ht="12.8" hidden="false" customHeight="false" outlineLevel="0" collapsed="false">
      <c r="A352" s="0" t="n">
        <v>2.851</v>
      </c>
      <c r="B352" s="74" t="n">
        <v>-0.324133582399</v>
      </c>
      <c r="C352" s="74" t="n">
        <v>-5.146195402763</v>
      </c>
    </row>
    <row r="353" customFormat="false" ht="12.8" hidden="false" customHeight="false" outlineLevel="0" collapsed="false">
      <c r="A353" s="0" t="n">
        <v>2.852</v>
      </c>
      <c r="B353" s="74" t="n">
        <v>-0.2221667298668</v>
      </c>
      <c r="C353" s="74" t="n">
        <v>-5.364933248801</v>
      </c>
    </row>
    <row r="354" customFormat="false" ht="12.8" hidden="false" customHeight="false" outlineLevel="0" collapsed="false">
      <c r="A354" s="0" t="n">
        <v>2.853</v>
      </c>
      <c r="B354" s="74" t="n">
        <v>-0.1045648783217</v>
      </c>
      <c r="C354" s="74" t="n">
        <v>-5.461374055243</v>
      </c>
    </row>
    <row r="355" customFormat="false" ht="12.8" hidden="false" customHeight="false" outlineLevel="0" collapsed="false">
      <c r="A355" s="0" t="n">
        <v>2.854</v>
      </c>
      <c r="B355" s="74" t="n">
        <v>0.02042697947775</v>
      </c>
      <c r="C355" s="74" t="n">
        <v>-5.448292710718</v>
      </c>
    </row>
    <row r="356" customFormat="false" ht="12.8" hidden="false" customHeight="false" outlineLevel="0" collapsed="false">
      <c r="A356" s="0" t="n">
        <v>2.855</v>
      </c>
      <c r="B356" s="74" t="n">
        <v>0.146771083482</v>
      </c>
      <c r="C356" s="74" t="n">
        <v>-5.367304132399</v>
      </c>
    </row>
    <row r="357" customFormat="false" ht="12.8" hidden="false" customHeight="false" outlineLevel="0" collapsed="false">
      <c r="A357" s="0" t="n">
        <v>2.856</v>
      </c>
      <c r="B357" s="74" t="n">
        <v>0.2709301841951</v>
      </c>
      <c r="C357" s="74" t="n">
        <v>-5.26545721529</v>
      </c>
    </row>
    <row r="358" customFormat="false" ht="12.8" hidden="false" customHeight="false" outlineLevel="0" collapsed="false">
      <c r="A358" s="0" t="n">
        <v>2.857</v>
      </c>
      <c r="B358" s="74" t="n">
        <v>0.3910571824017</v>
      </c>
      <c r="C358" s="74" t="n">
        <v>-5.158873774039</v>
      </c>
    </row>
    <row r="359" customFormat="false" ht="12.8" hidden="false" customHeight="false" outlineLevel="0" collapsed="false">
      <c r="A359" s="0" t="n">
        <v>2.858</v>
      </c>
      <c r="B359" s="74" t="n">
        <v>0.5050185635521</v>
      </c>
      <c r="C359" s="74" t="n">
        <v>-5.057218991141</v>
      </c>
    </row>
    <row r="360" customFormat="false" ht="12.8" hidden="false" customHeight="false" outlineLevel="0" collapsed="false">
      <c r="A360" s="0" t="n">
        <v>2.859</v>
      </c>
      <c r="B360" s="74" t="n">
        <v>0.6086788425699</v>
      </c>
      <c r="C360" s="74" t="n">
        <v>-4.947737522861</v>
      </c>
    </row>
    <row r="361" customFormat="false" ht="12.8" hidden="false" customHeight="false" outlineLevel="0" collapsed="false">
      <c r="A361" s="0" t="n">
        <v>2.86</v>
      </c>
      <c r="B361" s="74" t="n">
        <v>0.6951466161784</v>
      </c>
      <c r="C361" s="74" t="n">
        <v>-4.815193273548</v>
      </c>
    </row>
    <row r="362" customFormat="false" ht="12.8" hidden="false" customHeight="false" outlineLevel="0" collapsed="false">
      <c r="A362" s="0" t="n">
        <v>2.861</v>
      </c>
      <c r="B362" s="74" t="n">
        <v>0.754231456193</v>
      </c>
      <c r="C362" s="74" t="n">
        <v>-4.625688119816</v>
      </c>
    </row>
    <row r="363" customFormat="false" ht="12.8" hidden="false" customHeight="false" outlineLevel="0" collapsed="false">
      <c r="A363" s="0" t="n">
        <v>2.862</v>
      </c>
      <c r="B363" s="74" t="n">
        <v>0.7752112092386</v>
      </c>
      <c r="C363" s="74" t="n">
        <v>-4.341122636856</v>
      </c>
    </row>
    <row r="364" customFormat="false" ht="12.8" hidden="false" customHeight="false" outlineLevel="0" collapsed="false">
      <c r="A364" s="0" t="n">
        <v>2.863</v>
      </c>
      <c r="B364" s="74" t="n">
        <v>0.7504281705637</v>
      </c>
      <c r="C364" s="74" t="n">
        <v>-3.933683153215</v>
      </c>
    </row>
    <row r="365" customFormat="false" ht="12.8" hidden="false" customHeight="false" outlineLevel="0" collapsed="false">
      <c r="A365" s="0" t="n">
        <v>2.864</v>
      </c>
      <c r="B365" s="74" t="n">
        <v>0.6786127281324</v>
      </c>
      <c r="C365" s="74" t="n">
        <v>-3.402211735941</v>
      </c>
    </row>
    <row r="366" customFormat="false" ht="12.8" hidden="false" customHeight="false" outlineLevel="0" collapsed="false">
      <c r="A366" s="0" t="n">
        <v>2.865</v>
      </c>
      <c r="B366" s="74" t="n">
        <v>0.5654463037418</v>
      </c>
      <c r="C366" s="74" t="n">
        <v>-2.772169512814</v>
      </c>
    </row>
    <row r="367" customFormat="false" ht="12.8" hidden="false" customHeight="false" outlineLevel="0" collapsed="false">
      <c r="A367" s="0" t="n">
        <v>2.866</v>
      </c>
      <c r="B367" s="74" t="n">
        <v>0.4213167986383</v>
      </c>
      <c r="C367" s="74" t="n">
        <v>-2.066112556901</v>
      </c>
    </row>
    <row r="368" customFormat="false" ht="12.8" hidden="false" customHeight="false" outlineLevel="0" collapsed="false">
      <c r="A368" s="0" t="n">
        <v>2.867</v>
      </c>
      <c r="B368" s="74" t="n">
        <v>0.2607704362942</v>
      </c>
      <c r="C368" s="74" t="n">
        <v>-1.31846123731</v>
      </c>
    </row>
    <row r="369" customFormat="false" ht="12.8" hidden="false" customHeight="false" outlineLevel="0" collapsed="false">
      <c r="A369" s="0" t="n">
        <v>2.868</v>
      </c>
      <c r="B369" s="74" t="n">
        <v>0.09861166576366</v>
      </c>
      <c r="C369" s="74" t="n">
        <v>-0.5631223096557</v>
      </c>
    </row>
    <row r="370" customFormat="false" ht="12.8" hidden="false" customHeight="false" outlineLevel="0" collapsed="false">
      <c r="A370" s="0" t="n">
        <v>2.869</v>
      </c>
      <c r="B370" s="74" t="n">
        <v>-0.05225035009038</v>
      </c>
      <c r="C370" s="74" t="n">
        <v>0.1627717068413</v>
      </c>
    </row>
    <row r="371" customFormat="false" ht="12.8" hidden="false" customHeight="false" outlineLevel="0" collapsed="false">
      <c r="A371" s="0" t="n">
        <v>2.87</v>
      </c>
      <c r="B371" s="74" t="n">
        <v>-0.1819278004935</v>
      </c>
      <c r="C371" s="74" t="n">
        <v>0.8232845435952</v>
      </c>
    </row>
    <row r="372" customFormat="false" ht="12.8" hidden="false" customHeight="false" outlineLevel="0" collapsed="false">
      <c r="A372" s="0" t="n">
        <v>2.871</v>
      </c>
      <c r="B372" s="74" t="n">
        <v>-0.2880389798221</v>
      </c>
      <c r="C372" s="74" t="n">
        <v>1.429438004059</v>
      </c>
    </row>
    <row r="373" customFormat="false" ht="12.8" hidden="false" customHeight="false" outlineLevel="0" collapsed="false">
      <c r="A373" s="0" t="n">
        <v>2.872</v>
      </c>
      <c r="B373" s="74" t="n">
        <v>-0.3669566892726</v>
      </c>
      <c r="C373" s="74" t="n">
        <v>1.975585496008</v>
      </c>
    </row>
    <row r="374" customFormat="false" ht="12.8" hidden="false" customHeight="false" outlineLevel="0" collapsed="false">
      <c r="A374" s="0" t="n">
        <v>2.873</v>
      </c>
      <c r="B374" s="74" t="n">
        <v>-0.422362812183</v>
      </c>
      <c r="C374" s="74" t="n">
        <v>2.495942939184</v>
      </c>
    </row>
    <row r="375" customFormat="false" ht="12.8" hidden="false" customHeight="false" outlineLevel="0" collapsed="false">
      <c r="A375" s="0" t="n">
        <v>2.874</v>
      </c>
      <c r="B375" s="74" t="n">
        <v>-0.4568882145338</v>
      </c>
      <c r="C375" s="74" t="n">
        <v>3.004243367936</v>
      </c>
    </row>
    <row r="376" customFormat="false" ht="12.8" hidden="false" customHeight="false" outlineLevel="0" collapsed="false">
      <c r="A376" s="0" t="n">
        <v>2.875</v>
      </c>
      <c r="B376" s="74" t="n">
        <v>-0.4732790588624</v>
      </c>
      <c r="C376" s="74" t="n">
        <v>3.510571401654</v>
      </c>
    </row>
    <row r="377" customFormat="false" ht="12.8" hidden="false" customHeight="false" outlineLevel="0" collapsed="false">
      <c r="A377" s="0" t="n">
        <v>2.876</v>
      </c>
      <c r="B377" s="74" t="n">
        <v>-0.4702035697054</v>
      </c>
      <c r="C377" s="74" t="n">
        <v>4.01346156791</v>
      </c>
    </row>
    <row r="378" customFormat="false" ht="12.8" hidden="false" customHeight="false" outlineLevel="0" collapsed="false">
      <c r="A378" s="0" t="n">
        <v>2.877</v>
      </c>
      <c r="B378" s="74" t="n">
        <v>-0.442337131842</v>
      </c>
      <c r="C378" s="74" t="n">
        <v>4.476078462377</v>
      </c>
    </row>
    <row r="379" customFormat="false" ht="12.8" hidden="false" customHeight="false" outlineLevel="0" collapsed="false">
      <c r="A379" s="0" t="n">
        <v>2.878</v>
      </c>
      <c r="B379" s="74" t="n">
        <v>-0.3862388801801</v>
      </c>
      <c r="C379" s="74" t="n">
        <v>4.879335923013</v>
      </c>
    </row>
    <row r="380" customFormat="false" ht="12.8" hidden="false" customHeight="false" outlineLevel="0" collapsed="false">
      <c r="A380" s="0" t="n">
        <v>2.879</v>
      </c>
      <c r="B380" s="74" t="n">
        <v>-0.3028519572576</v>
      </c>
      <c r="C380" s="74" t="n">
        <v>5.191315805368</v>
      </c>
    </row>
    <row r="381" customFormat="false" ht="12.8" hidden="false" customHeight="false" outlineLevel="0" collapsed="false">
      <c r="A381" s="0" t="n">
        <v>2.88</v>
      </c>
      <c r="B381" s="74" t="n">
        <v>-0.1969982200878</v>
      </c>
      <c r="C381" s="74" t="n">
        <v>5.383631860982</v>
      </c>
    </row>
    <row r="382" customFormat="false" ht="12.8" hidden="false" customHeight="false" outlineLevel="0" collapsed="false">
      <c r="A382" s="0" t="n">
        <v>2.881</v>
      </c>
      <c r="B382" s="74" t="n">
        <v>-0.07750528943735</v>
      </c>
      <c r="C382" s="74" t="n">
        <v>5.459248204751</v>
      </c>
    </row>
    <row r="383" customFormat="false" ht="12.8" hidden="false" customHeight="false" outlineLevel="0" collapsed="false">
      <c r="A383" s="0" t="n">
        <v>2.882</v>
      </c>
      <c r="B383" s="74" t="n">
        <v>0.04823261891284</v>
      </c>
      <c r="C383" s="74" t="n">
        <v>5.43401589477</v>
      </c>
    </row>
    <row r="384" customFormat="false" ht="12.8" hidden="false" customHeight="false" outlineLevel="0" collapsed="false">
      <c r="A384" s="0" t="n">
        <v>2.883</v>
      </c>
      <c r="B384" s="74" t="n">
        <v>0.174612684373</v>
      </c>
      <c r="C384" s="74" t="n">
        <v>5.355486753837</v>
      </c>
    </row>
    <row r="385" customFormat="false" ht="12.8" hidden="false" customHeight="false" outlineLevel="0" collapsed="false">
      <c r="A385" s="0" t="n">
        <v>2.884</v>
      </c>
      <c r="B385" s="74" t="n">
        <v>0.2986652500957</v>
      </c>
      <c r="C385" s="74" t="n">
        <v>5.255013785874</v>
      </c>
    </row>
    <row r="386" customFormat="false" ht="12.8" hidden="false" customHeight="false" outlineLevel="0" collapsed="false">
      <c r="A386" s="0" t="n">
        <v>2.885</v>
      </c>
      <c r="B386" s="74" t="n">
        <v>0.4182332233342</v>
      </c>
      <c r="C386" s="74" t="n">
        <v>5.15384940947</v>
      </c>
    </row>
    <row r="387" customFormat="false" ht="12.8" hidden="false" customHeight="false" outlineLevel="0" collapsed="false">
      <c r="A387" s="0" t="n">
        <v>2.886</v>
      </c>
      <c r="B387" s="74" t="n">
        <v>0.5307297598055</v>
      </c>
      <c r="C387" s="74" t="n">
        <v>5.053048743417</v>
      </c>
    </row>
    <row r="388" customFormat="false" ht="12.8" hidden="false" customHeight="false" outlineLevel="0" collapsed="false">
      <c r="A388" s="0" t="n">
        <v>2.887</v>
      </c>
      <c r="B388" s="74" t="n">
        <v>0.6310261903727</v>
      </c>
      <c r="C388" s="74" t="n">
        <v>4.935501492628</v>
      </c>
    </row>
    <row r="389" customFormat="false" ht="12.8" hidden="false" customHeight="false" outlineLevel="0" collapsed="false">
      <c r="A389" s="0" t="n">
        <v>2.888</v>
      </c>
      <c r="B389" s="74" t="n">
        <v>0.7118007213366</v>
      </c>
      <c r="C389" s="74" t="n">
        <v>4.788733599343</v>
      </c>
    </row>
    <row r="390" customFormat="false" ht="12.8" hidden="false" customHeight="false" outlineLevel="0" collapsed="false">
      <c r="A390" s="0" t="n">
        <v>2.889</v>
      </c>
      <c r="B390" s="74" t="n">
        <v>0.7619715701925</v>
      </c>
      <c r="C390" s="74" t="n">
        <v>4.571235042307</v>
      </c>
    </row>
    <row r="391" customFormat="false" ht="12.8" hidden="false" customHeight="false" outlineLevel="0" collapsed="false">
      <c r="A391" s="0" t="n">
        <v>2.89</v>
      </c>
      <c r="B391" s="74" t="n">
        <v>0.7723017941292</v>
      </c>
      <c r="C391" s="74" t="n">
        <v>4.254243616986</v>
      </c>
    </row>
    <row r="392" customFormat="false" ht="12.8" hidden="false" customHeight="false" outlineLevel="0" collapsed="false">
      <c r="A392" s="0" t="n">
        <v>2.891</v>
      </c>
      <c r="B392" s="74" t="n">
        <v>0.7359988820178</v>
      </c>
      <c r="C392" s="74" t="n">
        <v>3.812181080623</v>
      </c>
    </row>
    <row r="393" customFormat="false" ht="12.8" hidden="false" customHeight="false" outlineLevel="0" collapsed="false">
      <c r="A393" s="0" t="n">
        <v>2.892</v>
      </c>
      <c r="B393" s="74" t="n">
        <v>0.6545306985805</v>
      </c>
      <c r="C393" s="74" t="n">
        <v>3.255860350445</v>
      </c>
    </row>
    <row r="394" customFormat="false" ht="12.8" hidden="false" customHeight="false" outlineLevel="0" collapsed="false">
      <c r="A394" s="0" t="n">
        <v>2.893</v>
      </c>
      <c r="B394" s="74" t="n">
        <v>0.5334100822329</v>
      </c>
      <c r="C394" s="74" t="n">
        <v>2.60494976263</v>
      </c>
    </row>
    <row r="395" customFormat="false" ht="12.8" hidden="false" customHeight="false" outlineLevel="0" collapsed="false">
      <c r="A395" s="0" t="n">
        <v>2.894</v>
      </c>
      <c r="B395" s="74" t="n">
        <v>0.3852326529432</v>
      </c>
      <c r="C395" s="74" t="n">
        <v>1.890245758616</v>
      </c>
    </row>
    <row r="396" customFormat="false" ht="12.8" hidden="false" customHeight="false" outlineLevel="0" collapsed="false">
      <c r="A396" s="0" t="n">
        <v>2.895</v>
      </c>
      <c r="B396" s="74" t="n">
        <v>0.2242058283114</v>
      </c>
      <c r="C396" s="74" t="n">
        <v>1.143382892329</v>
      </c>
    </row>
    <row r="397" customFormat="false" ht="12.8" hidden="false" customHeight="false" outlineLevel="0" collapsed="false">
      <c r="A397" s="0" t="n">
        <v>2.896</v>
      </c>
      <c r="B397" s="74" t="n">
        <v>0.0646074839928</v>
      </c>
      <c r="C397" s="74" t="n">
        <v>0.3984271039117</v>
      </c>
    </row>
    <row r="398" customFormat="false" ht="12.8" hidden="false" customHeight="false" outlineLevel="0" collapsed="false">
      <c r="A398" s="0" t="n">
        <v>2.897</v>
      </c>
      <c r="B398" s="74" t="n">
        <v>-0.08099495454835</v>
      </c>
      <c r="C398" s="74" t="n">
        <v>-0.3076115406401</v>
      </c>
    </row>
    <row r="399" customFormat="false" ht="12.8" hidden="false" customHeight="false" outlineLevel="0" collapsed="false">
      <c r="A399" s="0" t="n">
        <v>2.898</v>
      </c>
      <c r="B399" s="74" t="n">
        <v>-0.2059803559887</v>
      </c>
      <c r="C399" s="74" t="n">
        <v>-0.9539081339243</v>
      </c>
    </row>
    <row r="400" customFormat="false" ht="12.8" hidden="false" customHeight="false" outlineLevel="0" collapsed="false">
      <c r="A400" s="0" t="n">
        <v>2.899</v>
      </c>
      <c r="B400" s="74" t="n">
        <v>-0.3055507328368</v>
      </c>
      <c r="C400" s="74" t="n">
        <v>-1.539344995578</v>
      </c>
    </row>
    <row r="401" customFormat="false" ht="12.8" hidden="false" customHeight="false" outlineLevel="0" collapsed="false">
      <c r="A401" s="0" t="n">
        <v>2.9</v>
      </c>
      <c r="B401" s="74" t="n">
        <v>-0.3795023143484</v>
      </c>
      <c r="C401" s="74" t="n">
        <v>-2.077869421165</v>
      </c>
    </row>
    <row r="402" customFormat="false" ht="12.8" hidden="false" customHeight="false" outlineLevel="0" collapsed="false">
      <c r="A402" s="0" t="n">
        <v>2.901</v>
      </c>
      <c r="B402" s="74" t="n">
        <v>-0.4307185232777</v>
      </c>
      <c r="C402" s="74" t="n">
        <v>-2.595871453339</v>
      </c>
    </row>
    <row r="403" customFormat="false" ht="12.8" hidden="false" customHeight="false" outlineLevel="0" collapsed="false">
      <c r="A403" s="0" t="n">
        <v>2.902</v>
      </c>
      <c r="B403" s="74" t="n">
        <v>-0.4621229538657</v>
      </c>
      <c r="C403" s="74" t="n">
        <v>-3.109223814575</v>
      </c>
    </row>
    <row r="404" customFormat="false" ht="12.8" hidden="false" customHeight="false" outlineLevel="0" collapsed="false">
      <c r="A404" s="0" t="n">
        <v>2.903</v>
      </c>
      <c r="B404" s="74" t="n">
        <v>-0.4757164428357</v>
      </c>
      <c r="C404" s="74" t="n">
        <v>-3.626059704906</v>
      </c>
    </row>
    <row r="405" customFormat="false" ht="12.8" hidden="false" customHeight="false" outlineLevel="0" collapsed="false">
      <c r="A405" s="0" t="n">
        <v>2.904</v>
      </c>
      <c r="B405" s="74" t="n">
        <v>-0.4671670058333</v>
      </c>
      <c r="C405" s="74" t="n">
        <v>-4.123253262718</v>
      </c>
    </row>
    <row r="406" customFormat="false" ht="12.8" hidden="false" customHeight="false" outlineLevel="0" collapsed="false">
      <c r="A406" s="0" t="n">
        <v>2.905</v>
      </c>
      <c r="B406" s="74" t="n">
        <v>-0.4335135190728</v>
      </c>
      <c r="C406" s="74" t="n">
        <v>-4.584068107795</v>
      </c>
    </row>
    <row r="407" customFormat="false" ht="12.8" hidden="false" customHeight="false" outlineLevel="0" collapsed="false">
      <c r="A407" s="0" t="n">
        <v>2.906</v>
      </c>
      <c r="B407" s="74" t="n">
        <v>-0.3710835257204</v>
      </c>
      <c r="C407" s="74" t="n">
        <v>-4.973391453605</v>
      </c>
    </row>
    <row r="408" customFormat="false" ht="12.8" hidden="false" customHeight="false" outlineLevel="0" collapsed="false">
      <c r="A408" s="0" t="n">
        <v>2.907</v>
      </c>
      <c r="B408" s="74" t="n">
        <v>-0.2815186966837</v>
      </c>
      <c r="C408" s="74" t="n">
        <v>-5.25994181199</v>
      </c>
    </row>
    <row r="409" customFormat="false" ht="12.8" hidden="false" customHeight="false" outlineLevel="0" collapsed="false">
      <c r="A409" s="0" t="n">
        <v>2.908</v>
      </c>
      <c r="B409" s="74" t="n">
        <v>-0.1713207834292</v>
      </c>
      <c r="C409" s="74" t="n">
        <v>-5.422687422404</v>
      </c>
    </row>
    <row r="410" customFormat="false" ht="12.8" hidden="false" customHeight="false" outlineLevel="0" collapsed="false">
      <c r="A410" s="0" t="n">
        <v>2.909</v>
      </c>
      <c r="B410" s="74" t="n">
        <v>-0.04937788084824</v>
      </c>
      <c r="C410" s="74" t="n">
        <v>-5.467334225255</v>
      </c>
    </row>
    <row r="411" customFormat="false" ht="12.8" hidden="false" customHeight="false" outlineLevel="0" collapsed="false">
      <c r="A411" s="0" t="n">
        <v>2.91</v>
      </c>
      <c r="B411" s="74" t="n">
        <v>0.07662010650793</v>
      </c>
      <c r="C411" s="74" t="n">
        <v>-5.41854448402</v>
      </c>
    </row>
    <row r="412" customFormat="false" ht="12.8" hidden="false" customHeight="false" outlineLevel="0" collapsed="false">
      <c r="A412" s="0" t="n">
        <v>2.911</v>
      </c>
      <c r="B412" s="74" t="n">
        <v>0.2022910251404</v>
      </c>
      <c r="C412" s="74" t="n">
        <v>-5.323587379263</v>
      </c>
    </row>
    <row r="413" customFormat="false" ht="12.8" hidden="false" customHeight="false" outlineLevel="0" collapsed="false">
      <c r="A413" s="0" t="n">
        <v>2.912</v>
      </c>
      <c r="B413" s="74" t="n">
        <v>0.3248962565567</v>
      </c>
      <c r="C413" s="74" t="n">
        <v>-5.216866110112</v>
      </c>
    </row>
    <row r="414" customFormat="false" ht="12.8" hidden="false" customHeight="false" outlineLevel="0" collapsed="false">
      <c r="A414" s="0" t="n">
        <v>2.913</v>
      </c>
      <c r="B414" s="74" t="n">
        <v>0.4426885879025</v>
      </c>
      <c r="C414" s="74" t="n">
        <v>-5.114600968653</v>
      </c>
    </row>
    <row r="415" customFormat="false" ht="12.8" hidden="false" customHeight="false" outlineLevel="0" collapsed="false">
      <c r="A415" s="0" t="n">
        <v>2.914</v>
      </c>
      <c r="B415" s="74" t="n">
        <v>0.5527188456155</v>
      </c>
      <c r="C415" s="74" t="n">
        <v>-5.010858247006</v>
      </c>
    </row>
    <row r="416" customFormat="false" ht="12.8" hidden="false" customHeight="false" outlineLevel="0" collapsed="false">
      <c r="A416" s="0" t="n">
        <v>2.915</v>
      </c>
      <c r="B416" s="74" t="n">
        <v>0.6498338858898</v>
      </c>
      <c r="C416" s="74" t="n">
        <v>-4.894014919867</v>
      </c>
    </row>
    <row r="417" customFormat="false" ht="12.8" hidden="false" customHeight="false" outlineLevel="0" collapsed="false">
      <c r="A417" s="0" t="n">
        <v>2.916</v>
      </c>
      <c r="B417" s="74" t="n">
        <v>0.7253307367076</v>
      </c>
      <c r="C417" s="74" t="n">
        <v>-4.739314257532</v>
      </c>
    </row>
    <row r="418" customFormat="false" ht="12.8" hidden="false" customHeight="false" outlineLevel="0" collapsed="false">
      <c r="A418" s="0" t="n">
        <v>2.917</v>
      </c>
      <c r="B418" s="74" t="n">
        <v>0.7687881186137</v>
      </c>
      <c r="C418" s="74" t="n">
        <v>-4.512657484828</v>
      </c>
    </row>
    <row r="419" customFormat="false" ht="12.8" hidden="false" customHeight="false" outlineLevel="0" collapsed="false">
      <c r="A419" s="0" t="n">
        <v>2.918</v>
      </c>
      <c r="B419" s="74" t="n">
        <v>0.7699742164696</v>
      </c>
      <c r="C419" s="74" t="n">
        <v>-4.175201884041</v>
      </c>
    </row>
    <row r="420" customFormat="false" ht="12.8" hidden="false" customHeight="false" outlineLevel="0" collapsed="false">
      <c r="A420" s="0" t="n">
        <v>2.919</v>
      </c>
      <c r="B420" s="74" t="n">
        <v>0.7241533913636</v>
      </c>
      <c r="C420" s="74" t="n">
        <v>-3.712561951483</v>
      </c>
    </row>
    <row r="421" customFormat="false" ht="12.8" hidden="false" customHeight="false" outlineLevel="0" collapsed="false">
      <c r="A421" s="0" t="n">
        <v>2.92</v>
      </c>
      <c r="B421" s="74" t="n">
        <v>0.6329094684871</v>
      </c>
      <c r="C421" s="74" t="n">
        <v>-3.132797159059</v>
      </c>
    </row>
    <row r="422" customFormat="false" ht="12.8" hidden="false" customHeight="false" outlineLevel="0" collapsed="false">
      <c r="A422" s="0" t="n">
        <v>2.921</v>
      </c>
      <c r="B422" s="74" t="n">
        <v>0.5043137259213</v>
      </c>
      <c r="C422" s="74" t="n">
        <v>-2.464955605502</v>
      </c>
    </row>
    <row r="423" customFormat="false" ht="12.8" hidden="false" customHeight="false" outlineLevel="0" collapsed="false">
      <c r="A423" s="0" t="n">
        <v>2.922</v>
      </c>
      <c r="B423" s="74" t="n">
        <v>0.3512888442884</v>
      </c>
      <c r="C423" s="74" t="n">
        <v>-1.737807648481</v>
      </c>
    </row>
    <row r="424" customFormat="false" ht="12.8" hidden="false" customHeight="false" outlineLevel="0" collapsed="false">
      <c r="A424" s="0" t="n">
        <v>2.923</v>
      </c>
      <c r="B424" s="74" t="n">
        <v>0.1880162331826</v>
      </c>
      <c r="C424" s="74" t="n">
        <v>-0.9812116304926</v>
      </c>
    </row>
    <row r="425" customFormat="false" ht="12.8" hidden="false" customHeight="false" outlineLevel="0" collapsed="false">
      <c r="A425" s="0" t="n">
        <v>2.924</v>
      </c>
      <c r="B425" s="74" t="n">
        <v>0.02952936149835</v>
      </c>
      <c r="C425" s="74" t="n">
        <v>-0.2352419599534</v>
      </c>
    </row>
    <row r="426" customFormat="false" ht="12.8" hidden="false" customHeight="false" outlineLevel="0" collapsed="false">
      <c r="A426" s="0" t="n">
        <v>2.925</v>
      </c>
      <c r="B426" s="74" t="n">
        <v>-0.1128533822415</v>
      </c>
      <c r="C426" s="74" t="n">
        <v>0.4658699041353</v>
      </c>
    </row>
    <row r="427" customFormat="false" ht="12.8" hidden="false" customHeight="false" outlineLevel="0" collapsed="false">
      <c r="A427" s="0" t="n">
        <v>2.926</v>
      </c>
      <c r="B427" s="74" t="n">
        <v>-0.2328292531987</v>
      </c>
      <c r="C427" s="74" t="n">
        <v>1.102695147565</v>
      </c>
    </row>
    <row r="428" customFormat="false" ht="12.8" hidden="false" customHeight="false" outlineLevel="0" collapsed="false">
      <c r="A428" s="0" t="n">
        <v>2.927</v>
      </c>
      <c r="B428" s="74" t="n">
        <v>-0.3260971747812</v>
      </c>
      <c r="C428" s="74" t="n">
        <v>1.676406933502</v>
      </c>
    </row>
    <row r="429" customFormat="false" ht="12.8" hidden="false" customHeight="false" outlineLevel="0" collapsed="false">
      <c r="A429" s="0" t="n">
        <v>2.928</v>
      </c>
      <c r="B429" s="74" t="n">
        <v>-0.3942144632776</v>
      </c>
      <c r="C429" s="74" t="n">
        <v>2.208366614604</v>
      </c>
    </row>
    <row r="430" customFormat="false" ht="12.8" hidden="false" customHeight="false" outlineLevel="0" collapsed="false">
      <c r="A430" s="0" t="n">
        <v>2.929</v>
      </c>
      <c r="B430" s="74" t="n">
        <v>-0.4401789660861</v>
      </c>
      <c r="C430" s="74" t="n">
        <v>2.722584044532</v>
      </c>
    </row>
    <row r="431" customFormat="false" ht="12.8" hidden="false" customHeight="false" outlineLevel="0" collapsed="false">
      <c r="A431" s="0" t="n">
        <v>2.93</v>
      </c>
      <c r="B431" s="74" t="n">
        <v>-0.4661329394156</v>
      </c>
      <c r="C431" s="74" t="n">
        <v>3.228114178108</v>
      </c>
    </row>
    <row r="432" customFormat="false" ht="12.8" hidden="false" customHeight="false" outlineLevel="0" collapsed="false">
      <c r="A432" s="0" t="n">
        <v>2.931</v>
      </c>
      <c r="B432" s="74" t="n">
        <v>-0.4749056325966</v>
      </c>
      <c r="C432" s="74" t="n">
        <v>3.737207522629</v>
      </c>
    </row>
    <row r="433" customFormat="false" ht="12.8" hidden="false" customHeight="false" outlineLevel="0" collapsed="false">
      <c r="A433" s="0" t="n">
        <v>2.932</v>
      </c>
      <c r="B433" s="74" t="n">
        <v>-0.4607091493159</v>
      </c>
      <c r="C433" s="74" t="n">
        <v>4.223055795974</v>
      </c>
    </row>
    <row r="434" customFormat="false" ht="12.8" hidden="false" customHeight="false" outlineLevel="0" collapsed="false">
      <c r="A434" s="0" t="n">
        <v>2.933</v>
      </c>
      <c r="B434" s="74" t="n">
        <v>-0.4208124963841</v>
      </c>
      <c r="C434" s="74" t="n">
        <v>4.665441338916</v>
      </c>
    </row>
    <row r="435" customFormat="false" ht="12.8" hidden="false" customHeight="false" outlineLevel="0" collapsed="false">
      <c r="A435" s="0" t="n">
        <v>2.934</v>
      </c>
      <c r="B435" s="74" t="n">
        <v>-0.3524234871871</v>
      </c>
      <c r="C435" s="74" t="n">
        <v>5.030732996281</v>
      </c>
    </row>
    <row r="436" customFormat="false" ht="12.8" hidden="false" customHeight="false" outlineLevel="0" collapsed="false">
      <c r="A436" s="0" t="n">
        <v>2.935</v>
      </c>
      <c r="B436" s="74" t="n">
        <v>-0.2581345807516</v>
      </c>
      <c r="C436" s="74" t="n">
        <v>5.291972916844</v>
      </c>
    </row>
    <row r="437" customFormat="false" ht="12.8" hidden="false" customHeight="false" outlineLevel="0" collapsed="false">
      <c r="A437" s="0" t="n">
        <v>2.936</v>
      </c>
      <c r="B437" s="74" t="n">
        <v>-0.1450816177708</v>
      </c>
      <c r="C437" s="74" t="n">
        <v>5.43224330539</v>
      </c>
    </row>
    <row r="438" customFormat="false" ht="12.8" hidden="false" customHeight="false" outlineLevel="0" collapsed="false">
      <c r="A438" s="0" t="n">
        <v>2.937</v>
      </c>
      <c r="B438" s="74" t="n">
        <v>-0.02195236726365</v>
      </c>
      <c r="C438" s="74" t="n">
        <v>5.457230363596</v>
      </c>
    </row>
    <row r="439" customFormat="false" ht="12.8" hidden="false" customHeight="false" outlineLevel="0" collapsed="false">
      <c r="A439" s="0" t="n">
        <v>2.938</v>
      </c>
      <c r="B439" s="74" t="n">
        <v>0.1044769840959</v>
      </c>
      <c r="C439" s="74" t="n">
        <v>5.404560906228</v>
      </c>
    </row>
    <row r="440" customFormat="false" ht="12.8" hidden="false" customHeight="false" outlineLevel="0" collapsed="false">
      <c r="A440" s="0" t="n">
        <v>2.939</v>
      </c>
      <c r="B440" s="74" t="n">
        <v>0.2301344584412</v>
      </c>
      <c r="C440" s="74" t="n">
        <v>5.311996785486</v>
      </c>
    </row>
    <row r="441" customFormat="false" ht="12.8" hidden="false" customHeight="false" outlineLevel="0" collapsed="false">
      <c r="A441" s="0" t="n">
        <v>2.94</v>
      </c>
      <c r="B441" s="74" t="n">
        <v>0.3525123023622</v>
      </c>
      <c r="C441" s="74" t="n">
        <v>5.210495736974</v>
      </c>
    </row>
    <row r="442" customFormat="false" ht="12.8" hidden="false" customHeight="false" outlineLevel="0" collapsed="false">
      <c r="A442" s="0" t="n">
        <v>2.941</v>
      </c>
      <c r="B442" s="74" t="n">
        <v>0.4693535413941</v>
      </c>
      <c r="C442" s="74" t="n">
        <v>5.110249439415</v>
      </c>
    </row>
    <row r="443" customFormat="false" ht="12.8" hidden="false" customHeight="false" outlineLevel="0" collapsed="false">
      <c r="A443" s="0" t="n">
        <v>2.942</v>
      </c>
      <c r="B443" s="74" t="n">
        <v>0.5772091237975</v>
      </c>
      <c r="C443" s="74" t="n">
        <v>5.003718339102</v>
      </c>
    </row>
    <row r="444" customFormat="false" ht="12.8" hidden="false" customHeight="false" outlineLevel="0" collapsed="false">
      <c r="A444" s="0" t="n">
        <v>2.943</v>
      </c>
      <c r="B444" s="74" t="n">
        <v>0.6699197005618</v>
      </c>
      <c r="C444" s="74" t="n">
        <v>4.87588841098</v>
      </c>
    </row>
    <row r="445" customFormat="false" ht="12.8" hidden="false" customHeight="false" outlineLevel="0" collapsed="false">
      <c r="A445" s="0" t="n">
        <v>2.944</v>
      </c>
      <c r="B445" s="74" t="n">
        <v>0.7384060418249</v>
      </c>
      <c r="C445" s="74" t="n">
        <v>4.701606002047</v>
      </c>
    </row>
    <row r="446" customFormat="false" ht="12.8" hidden="false" customHeight="false" outlineLevel="0" collapsed="false">
      <c r="A446" s="0" t="n">
        <v>2.945</v>
      </c>
      <c r="B446" s="74" t="n">
        <v>0.7721262964725</v>
      </c>
      <c r="C446" s="74" t="n">
        <v>4.445563598271</v>
      </c>
    </row>
    <row r="447" customFormat="false" ht="12.8" hidden="false" customHeight="false" outlineLevel="0" collapsed="false">
      <c r="A447" s="0" t="n">
        <v>2.946</v>
      </c>
      <c r="B447" s="74" t="n">
        <v>0.7619353728347</v>
      </c>
      <c r="C447" s="74" t="n">
        <v>4.072812983792</v>
      </c>
    </row>
    <row r="448" customFormat="false" ht="12.8" hidden="false" customHeight="false" outlineLevel="0" collapsed="false">
      <c r="A448" s="0" t="n">
        <v>2.947</v>
      </c>
      <c r="B448" s="74" t="n">
        <v>0.7051653633546</v>
      </c>
      <c r="C448" s="74" t="n">
        <v>3.578010214073</v>
      </c>
    </row>
    <row r="449" customFormat="false" ht="12.8" hidden="false" customHeight="false" outlineLevel="0" collapsed="false">
      <c r="A449" s="0" t="n">
        <v>2.948</v>
      </c>
      <c r="B449" s="74" t="n">
        <v>0.6046564687721</v>
      </c>
      <c r="C449" s="74" t="n">
        <v>2.975009411367</v>
      </c>
    </row>
    <row r="450" customFormat="false" ht="12.8" hidden="false" customHeight="false" outlineLevel="0" collapsed="false">
      <c r="A450" s="0" t="n">
        <v>2.949</v>
      </c>
      <c r="B450" s="74" t="n">
        <v>0.47013920744</v>
      </c>
      <c r="C450" s="74" t="n">
        <v>2.293860004428</v>
      </c>
    </row>
    <row r="451" customFormat="false" ht="12.8" hidden="false" customHeight="false" outlineLevel="0" collapsed="false">
      <c r="A451" s="0" t="n">
        <v>2.95</v>
      </c>
      <c r="B451" s="74" t="n">
        <v>0.3143557606302</v>
      </c>
      <c r="C451" s="74" t="n">
        <v>1.560688039304</v>
      </c>
    </row>
    <row r="452" customFormat="false" ht="12.8" hidden="false" customHeight="false" outlineLevel="0" collapsed="false">
      <c r="A452" s="0" t="n">
        <v>2.951</v>
      </c>
      <c r="B452" s="74" t="n">
        <v>0.152453855999</v>
      </c>
      <c r="C452" s="74" t="n">
        <v>0.810390488589</v>
      </c>
    </row>
    <row r="453" customFormat="false" ht="12.8" hidden="false" customHeight="false" outlineLevel="0" collapsed="false">
      <c r="A453" s="0" t="n">
        <v>2.952</v>
      </c>
      <c r="B453" s="74" t="n">
        <v>-0.002884333291331</v>
      </c>
      <c r="C453" s="74" t="n">
        <v>0.07596118717624</v>
      </c>
    </row>
    <row r="454" customFormat="false" ht="12.8" hidden="false" customHeight="false" outlineLevel="0" collapsed="false">
      <c r="A454" s="0" t="n">
        <v>2.953</v>
      </c>
      <c r="B454" s="74" t="n">
        <v>-0.1393901596255</v>
      </c>
      <c r="C454" s="74" t="n">
        <v>-0.6023813383421</v>
      </c>
    </row>
    <row r="455" customFormat="false" ht="12.8" hidden="false" customHeight="false" outlineLevel="0" collapsed="false">
      <c r="A455" s="0" t="n">
        <v>2.954</v>
      </c>
      <c r="B455" s="74" t="n">
        <v>-0.2537537052297</v>
      </c>
      <c r="C455" s="74" t="n">
        <v>-1.22178068869</v>
      </c>
    </row>
    <row r="456" customFormat="false" ht="12.8" hidden="false" customHeight="false" outlineLevel="0" collapsed="false">
      <c r="A456" s="0" t="n">
        <v>2.955</v>
      </c>
      <c r="B456" s="74" t="n">
        <v>-0.3414025572009</v>
      </c>
      <c r="C456" s="74" t="n">
        <v>-1.782068960663</v>
      </c>
    </row>
    <row r="457" customFormat="false" ht="12.8" hidden="false" customHeight="false" outlineLevel="0" collapsed="false">
      <c r="A457" s="0" t="n">
        <v>2.956</v>
      </c>
      <c r="B457" s="74" t="n">
        <v>-0.4051082640105</v>
      </c>
      <c r="C457" s="74" t="n">
        <v>-2.310469437397</v>
      </c>
    </row>
    <row r="458" customFormat="false" ht="12.8" hidden="false" customHeight="false" outlineLevel="0" collapsed="false">
      <c r="A458" s="0" t="n">
        <v>2.957</v>
      </c>
      <c r="B458" s="74" t="n">
        <v>-0.4470285475614</v>
      </c>
      <c r="C458" s="74" t="n">
        <v>-2.824322732459</v>
      </c>
    </row>
    <row r="459" customFormat="false" ht="12.8" hidden="false" customHeight="false" outlineLevel="0" collapsed="false">
      <c r="A459" s="0" t="n">
        <v>2.958</v>
      </c>
      <c r="B459" s="74" t="n">
        <v>-0.470092739202</v>
      </c>
      <c r="C459" s="74" t="n">
        <v>-3.336743305427</v>
      </c>
    </row>
    <row r="460" customFormat="false" ht="12.8" hidden="false" customHeight="false" outlineLevel="0" collapsed="false">
      <c r="A460" s="0" t="n">
        <v>2.959</v>
      </c>
      <c r="B460" s="74" t="n">
        <v>-0.4747639980111</v>
      </c>
      <c r="C460" s="74" t="n">
        <v>-3.849824340804</v>
      </c>
    </row>
    <row r="461" customFormat="false" ht="12.8" hidden="false" customHeight="false" outlineLevel="0" collapsed="false">
      <c r="A461" s="0" t="n">
        <v>2.96</v>
      </c>
      <c r="B461" s="74" t="n">
        <v>-0.4556462217784</v>
      </c>
      <c r="C461" s="74" t="n">
        <v>-4.334554519246</v>
      </c>
    </row>
    <row r="462" customFormat="false" ht="12.8" hidden="false" customHeight="false" outlineLevel="0" collapsed="false">
      <c r="A462" s="0" t="n">
        <v>2.961</v>
      </c>
      <c r="B462" s="74" t="n">
        <v>-0.4093213240862</v>
      </c>
      <c r="C462" s="74" t="n">
        <v>-4.768100812212</v>
      </c>
    </row>
    <row r="463" customFormat="false" ht="12.8" hidden="false" customHeight="false" outlineLevel="0" collapsed="false">
      <c r="A463" s="0" t="n">
        <v>2.962</v>
      </c>
      <c r="B463" s="74" t="n">
        <v>-0.3342982524154</v>
      </c>
      <c r="C463" s="74" t="n">
        <v>-5.115139309218</v>
      </c>
    </row>
    <row r="464" customFormat="false" ht="12.8" hidden="false" customHeight="false" outlineLevel="0" collapsed="false">
      <c r="A464" s="0" t="n">
        <v>2.963</v>
      </c>
      <c r="B464" s="74" t="n">
        <v>-0.2345114846558</v>
      </c>
      <c r="C464" s="74" t="n">
        <v>-5.34773343189</v>
      </c>
    </row>
    <row r="465" customFormat="false" ht="12.8" hidden="false" customHeight="false" outlineLevel="0" collapsed="false">
      <c r="A465" s="0" t="n">
        <v>2.964</v>
      </c>
      <c r="B465" s="74" t="n">
        <v>-0.1181741181416</v>
      </c>
      <c r="C465" s="74" t="n">
        <v>-5.456292500059</v>
      </c>
    </row>
    <row r="466" customFormat="false" ht="12.8" hidden="false" customHeight="false" outlineLevel="0" collapsed="false">
      <c r="A466" s="0" t="n">
        <v>2.965</v>
      </c>
      <c r="B466" s="74" t="n">
        <v>0.006446391046141</v>
      </c>
      <c r="C466" s="74" t="n">
        <v>-5.454788734686</v>
      </c>
    </row>
    <row r="467" customFormat="false" ht="12.8" hidden="false" customHeight="false" outlineLevel="0" collapsed="false">
      <c r="A467" s="0" t="n">
        <v>2.966</v>
      </c>
      <c r="B467" s="74" t="n">
        <v>0.1326910715715</v>
      </c>
      <c r="C467" s="74" t="n">
        <v>-5.379599493388</v>
      </c>
    </row>
    <row r="468" customFormat="false" ht="12.8" hidden="false" customHeight="false" outlineLevel="0" collapsed="false">
      <c r="A468" s="0" t="n">
        <v>2.967</v>
      </c>
      <c r="B468" s="74" t="n">
        <v>0.2572690751733</v>
      </c>
      <c r="C468" s="74" t="n">
        <v>-5.276667947233</v>
      </c>
    </row>
    <row r="469" customFormat="false" ht="12.8" hidden="false" customHeight="false" outlineLevel="0" collapsed="false">
      <c r="A469" s="0" t="n">
        <v>2.968</v>
      </c>
      <c r="B469" s="74" t="n">
        <v>0.3779472926928</v>
      </c>
      <c r="C469" s="74" t="n">
        <v>-5.170362525092</v>
      </c>
    </row>
    <row r="470" customFormat="false" ht="12.8" hidden="false" customHeight="false" outlineLevel="0" collapsed="false">
      <c r="A470" s="0" t="n">
        <v>2.969</v>
      </c>
      <c r="B470" s="74" t="n">
        <v>0.4927575852611</v>
      </c>
      <c r="C470" s="74" t="n">
        <v>-5.068611456618</v>
      </c>
    </row>
    <row r="471" customFormat="false" ht="12.8" hidden="false" customHeight="false" outlineLevel="0" collapsed="false">
      <c r="A471" s="0" t="n">
        <v>2.97</v>
      </c>
      <c r="B471" s="74" t="n">
        <v>0.5978834604383</v>
      </c>
      <c r="C471" s="74" t="n">
        <v>-4.961293766436</v>
      </c>
    </row>
    <row r="472" customFormat="false" ht="12.8" hidden="false" customHeight="false" outlineLevel="0" collapsed="false">
      <c r="A472" s="0" t="n">
        <v>2.971</v>
      </c>
      <c r="B472" s="74" t="n">
        <v>0.6866750682296</v>
      </c>
      <c r="C472" s="74" t="n">
        <v>-4.832124508835</v>
      </c>
    </row>
    <row r="473" customFormat="false" ht="12.8" hidden="false" customHeight="false" outlineLevel="0" collapsed="false">
      <c r="A473" s="0" t="n">
        <v>2.972</v>
      </c>
      <c r="B473" s="74" t="n">
        <v>0.749342639791</v>
      </c>
      <c r="C473" s="74" t="n">
        <v>-4.650397375347</v>
      </c>
    </row>
    <row r="474" customFormat="false" ht="12.8" hidden="false" customHeight="false" outlineLevel="0" collapsed="false">
      <c r="A474" s="0" t="n">
        <v>2.973</v>
      </c>
      <c r="B474" s="74" t="n">
        <v>0.7745967598532</v>
      </c>
      <c r="C474" s="74" t="n">
        <v>-4.375466186205</v>
      </c>
    </row>
    <row r="475" customFormat="false" ht="12.8" hidden="false" customHeight="false" outlineLevel="0" collapsed="false">
      <c r="A475" s="0" t="n">
        <v>2.974</v>
      </c>
      <c r="B475" s="74" t="n">
        <v>0.7555923834234</v>
      </c>
      <c r="C475" s="74" t="n">
        <v>-3.985699787386</v>
      </c>
    </row>
    <row r="476" customFormat="false" ht="12.8" hidden="false" customHeight="false" outlineLevel="0" collapsed="false">
      <c r="A476" s="0" t="n">
        <v>2.975</v>
      </c>
      <c r="B476" s="74" t="n">
        <v>0.6888762172614</v>
      </c>
      <c r="C476" s="74" t="n">
        <v>-3.467970459951</v>
      </c>
    </row>
    <row r="477" customFormat="false" ht="12.8" hidden="false" customHeight="false" outlineLevel="0" collapsed="false">
      <c r="A477" s="0" t="n">
        <v>2.976</v>
      </c>
      <c r="B477" s="74" t="n">
        <v>0.5798607383887</v>
      </c>
      <c r="C477" s="74" t="n">
        <v>-2.846271240105</v>
      </c>
    </row>
    <row r="478" customFormat="false" ht="12.8" hidden="false" customHeight="false" outlineLevel="0" collapsed="false">
      <c r="A478" s="0" t="n">
        <v>2.977</v>
      </c>
      <c r="B478" s="74" t="n">
        <v>0.4384090030362</v>
      </c>
      <c r="C478" s="74" t="n">
        <v>-2.147194632206</v>
      </c>
    </row>
    <row r="479" customFormat="false" ht="12.8" hidden="false" customHeight="false" outlineLevel="0" collapsed="false">
      <c r="A479" s="0" t="n">
        <v>2.978</v>
      </c>
      <c r="B479" s="74" t="n">
        <v>0.2790701822719</v>
      </c>
      <c r="C479" s="74" t="n">
        <v>-1.402714343065</v>
      </c>
    </row>
    <row r="480" customFormat="false" ht="12.8" hidden="false" customHeight="false" outlineLevel="0" collapsed="false">
      <c r="A480" s="0" t="n">
        <v>2.979</v>
      </c>
      <c r="B480" s="74" t="n">
        <v>0.1162057007666</v>
      </c>
      <c r="C480" s="74" t="n">
        <v>-0.6459343527541</v>
      </c>
    </row>
    <row r="481" customFormat="false" ht="12.8" hidden="false" customHeight="false" outlineLevel="0" collapsed="false">
      <c r="A481" s="0" t="n">
        <v>2.98</v>
      </c>
      <c r="B481" s="74" t="n">
        <v>-0.03654812214586</v>
      </c>
      <c r="C481" s="74" t="n">
        <v>0.08449151608554</v>
      </c>
    </row>
    <row r="482" customFormat="false" ht="12.8" hidden="false" customHeight="false" outlineLevel="0" collapsed="false">
      <c r="A482" s="0" t="n">
        <v>2.981</v>
      </c>
      <c r="B482" s="74" t="n">
        <v>-0.1689393507182</v>
      </c>
      <c r="C482" s="74" t="n">
        <v>0.7558687792456</v>
      </c>
    </row>
    <row r="483" customFormat="false" ht="12.8" hidden="false" customHeight="false" outlineLevel="0" collapsed="false">
      <c r="A483" s="0" t="n">
        <v>2.982</v>
      </c>
      <c r="B483" s="74" t="n">
        <v>-0.2776885129053</v>
      </c>
      <c r="C483" s="74" t="n">
        <v>1.365421479514</v>
      </c>
    </row>
    <row r="484" customFormat="false" ht="12.8" hidden="false" customHeight="false" outlineLevel="0" collapsed="false">
      <c r="A484" s="0" t="n">
        <v>2.983</v>
      </c>
      <c r="B484" s="74" t="n">
        <v>-0.3595030973046</v>
      </c>
      <c r="C484" s="74" t="n">
        <v>1.917125191885</v>
      </c>
    </row>
    <row r="485" customFormat="false" ht="12.8" hidden="false" customHeight="false" outlineLevel="0" collapsed="false">
      <c r="A485" s="0" t="n">
        <v>2.984</v>
      </c>
      <c r="B485" s="74" t="n">
        <v>-0.4173290932316</v>
      </c>
      <c r="C485" s="74" t="n">
        <v>2.43753606196</v>
      </c>
    </row>
    <row r="486" customFormat="false" ht="12.8" hidden="false" customHeight="false" outlineLevel="0" collapsed="false">
      <c r="A486" s="0" t="n">
        <v>2.985</v>
      </c>
      <c r="B486" s="74" t="n">
        <v>-0.4539428753597</v>
      </c>
      <c r="C486" s="74" t="n">
        <v>2.947319611048</v>
      </c>
    </row>
    <row r="487" customFormat="false" ht="12.8" hidden="false" customHeight="false" outlineLevel="0" collapsed="false">
      <c r="A487" s="0" t="n">
        <v>2.986</v>
      </c>
      <c r="B487" s="74" t="n">
        <v>-0.4724936292077</v>
      </c>
      <c r="C487" s="74" t="n">
        <v>3.456354193534</v>
      </c>
    </row>
    <row r="488" customFormat="false" ht="12.8" hidden="false" customHeight="false" outlineLevel="0" collapsed="false">
      <c r="A488" s="0" t="n">
        <v>2.987</v>
      </c>
      <c r="B488" s="74" t="n">
        <v>-0.4715390074777</v>
      </c>
      <c r="C488" s="74" t="n">
        <v>3.95653211336</v>
      </c>
    </row>
    <row r="489" customFormat="false" ht="12.8" hidden="false" customHeight="false" outlineLevel="0" collapsed="false">
      <c r="A489" s="0" t="n">
        <v>2.988</v>
      </c>
      <c r="B489" s="74" t="n">
        <v>-0.4466896498095</v>
      </c>
      <c r="C489" s="74" t="n">
        <v>4.42772187911</v>
      </c>
    </row>
    <row r="490" customFormat="false" ht="12.8" hidden="false" customHeight="false" outlineLevel="0" collapsed="false">
      <c r="A490" s="0" t="n">
        <v>2.989</v>
      </c>
      <c r="B490" s="74" t="n">
        <v>-0.3937551434382</v>
      </c>
      <c r="C490" s="74" t="n">
        <v>4.837637334428</v>
      </c>
    </row>
    <row r="491" customFormat="false" ht="12.8" hidden="false" customHeight="false" outlineLevel="0" collapsed="false">
      <c r="A491" s="0" t="n">
        <v>2.99</v>
      </c>
      <c r="B491" s="74" t="n">
        <v>-0.3133668696909</v>
      </c>
      <c r="C491" s="74" t="n">
        <v>5.161023455479</v>
      </c>
    </row>
    <row r="492" customFormat="false" ht="12.8" hidden="false" customHeight="false" outlineLevel="0" collapsed="false">
      <c r="A492" s="0" t="n">
        <v>2.991</v>
      </c>
      <c r="B492" s="74" t="n">
        <v>-0.209512904488</v>
      </c>
      <c r="C492" s="74" t="n">
        <v>5.367770146272</v>
      </c>
    </row>
    <row r="493" customFormat="false" ht="12.8" hidden="false" customHeight="false" outlineLevel="0" collapsed="false">
      <c r="A493" s="0" t="n">
        <v>2.992</v>
      </c>
      <c r="B493" s="74" t="n">
        <v>-0.09116846133583</v>
      </c>
      <c r="C493" s="74" t="n">
        <v>5.454981285965</v>
      </c>
    </row>
    <row r="494" customFormat="false" ht="12.8" hidden="false" customHeight="false" outlineLevel="0" collapsed="false">
      <c r="A494" s="0" t="n">
        <v>2.993</v>
      </c>
      <c r="B494" s="74" t="n">
        <v>0.03418857183775</v>
      </c>
      <c r="C494" s="74" t="n">
        <v>5.442430197212</v>
      </c>
    </row>
    <row r="495" customFormat="false" ht="12.8" hidden="false" customHeight="false" outlineLevel="0" collapsed="false">
      <c r="A495" s="0" t="n">
        <v>2.994</v>
      </c>
      <c r="B495" s="74" t="n">
        <v>0.1606036679001</v>
      </c>
      <c r="C495" s="74" t="n">
        <v>5.363420226587</v>
      </c>
    </row>
    <row r="496" customFormat="false" ht="12.8" hidden="false" customHeight="false" outlineLevel="0" collapsed="false">
      <c r="A496" s="0" t="n">
        <v>2.995</v>
      </c>
      <c r="B496" s="74" t="n">
        <v>0.2850429704158</v>
      </c>
      <c r="C496" s="74" t="n">
        <v>5.266929732671</v>
      </c>
    </row>
    <row r="497" customFormat="false" ht="12.8" hidden="false" customHeight="false" outlineLevel="0" collapsed="false">
      <c r="A497" s="0" t="n">
        <v>2.996</v>
      </c>
      <c r="B497" s="74" t="n">
        <v>0.4052525968543</v>
      </c>
      <c r="C497" s="74" t="n">
        <v>5.165477827447</v>
      </c>
    </row>
    <row r="498" customFormat="false" ht="12.8" hidden="false" customHeight="false" outlineLevel="0" collapsed="false">
      <c r="A498" s="0" t="n">
        <v>2.997</v>
      </c>
      <c r="B498" s="74" t="n">
        <v>0.5186960389127</v>
      </c>
      <c r="C498" s="74" t="n">
        <v>5.064492617974</v>
      </c>
    </row>
    <row r="499" customFormat="false" ht="12.8" hidden="false" customHeight="false" outlineLevel="0" collapsed="false">
      <c r="A499" s="0" t="n">
        <v>2.998</v>
      </c>
      <c r="B499" s="74" t="n">
        <v>0.6207134282775</v>
      </c>
      <c r="C499" s="74" t="n">
        <v>4.95009279371</v>
      </c>
    </row>
    <row r="500" customFormat="false" ht="12.8" hidden="false" customHeight="false" outlineLevel="0" collapsed="false">
      <c r="A500" s="0" t="n">
        <v>2.999</v>
      </c>
      <c r="B500" s="74" t="n">
        <v>0.7041345924946</v>
      </c>
      <c r="C500" s="74" t="n">
        <v>4.807670050657</v>
      </c>
    </row>
    <row r="501" customFormat="false" ht="12.8" hidden="false" customHeight="false" outlineLevel="0" collapsed="false">
      <c r="A501" s="0" t="n">
        <v>3</v>
      </c>
      <c r="B501" s="74" t="n">
        <v>0.7582708401117</v>
      </c>
      <c r="C501" s="74" t="n">
        <v>4.600020059118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50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N7" activeCellId="0" sqref="N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6" t="s">
        <v>12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customFormat="false" ht="12.8" hidden="false" customHeight="false" outlineLevel="0" collapsed="false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customFormat="false" ht="12.8" hidden="false" customHeight="false" outlineLevel="0" collapsed="false">
      <c r="A3" s="47" t="s">
        <v>35</v>
      </c>
      <c r="B3" s="47"/>
      <c r="C3" s="47" t="s">
        <v>36</v>
      </c>
      <c r="D3" s="47"/>
      <c r="E3" s="48" t="s">
        <v>37</v>
      </c>
      <c r="F3" s="48" t="n">
        <v>10</v>
      </c>
      <c r="G3" s="47" t="s">
        <v>38</v>
      </c>
      <c r="H3" s="47" t="n">
        <v>12</v>
      </c>
      <c r="I3" s="48" t="s">
        <v>39</v>
      </c>
      <c r="J3" s="48"/>
      <c r="K3" s="47" t="s">
        <v>40</v>
      </c>
      <c r="L3" s="47"/>
      <c r="M3" s="47" t="s">
        <v>41</v>
      </c>
      <c r="N3" s="47"/>
      <c r="O3" s="49" t="s">
        <v>42</v>
      </c>
      <c r="P3" s="49"/>
    </row>
    <row r="4" customFormat="false" ht="12.8" hidden="false" customHeight="false" outlineLevel="0" collapsed="false">
      <c r="A4" s="50" t="s">
        <v>43</v>
      </c>
      <c r="B4" s="51" t="s">
        <v>16</v>
      </c>
      <c r="C4" s="50" t="s">
        <v>43</v>
      </c>
      <c r="D4" s="51" t="s">
        <v>16</v>
      </c>
      <c r="E4" s="52" t="s">
        <v>43</v>
      </c>
      <c r="F4" s="52" t="s">
        <v>16</v>
      </c>
      <c r="G4" s="50" t="s">
        <v>43</v>
      </c>
      <c r="H4" s="51" t="s">
        <v>16</v>
      </c>
      <c r="I4" s="52" t="s">
        <v>43</v>
      </c>
      <c r="J4" s="52" t="s">
        <v>16</v>
      </c>
      <c r="K4" s="50" t="s">
        <v>43</v>
      </c>
      <c r="L4" s="51" t="s">
        <v>16</v>
      </c>
      <c r="M4" s="50" t="s">
        <v>43</v>
      </c>
      <c r="N4" s="51" t="s">
        <v>16</v>
      </c>
      <c r="O4" s="52" t="s">
        <v>43</v>
      </c>
      <c r="P4" s="51" t="s">
        <v>16</v>
      </c>
    </row>
    <row r="5" customFormat="false" ht="12.8" hidden="false" customHeight="false" outlineLevel="0" collapsed="false">
      <c r="C5" s="34" t="n">
        <v>2.79</v>
      </c>
      <c r="D5" s="53" t="n">
        <f aca="false">0.0398542-0.03</f>
        <v>0.0098542</v>
      </c>
      <c r="E5" s="0" t="n">
        <v>2.739</v>
      </c>
      <c r="F5" s="0" t="n">
        <f aca="false">0.0418554-0.03</f>
        <v>0.0118554</v>
      </c>
      <c r="G5" s="34" t="n">
        <v>2.79</v>
      </c>
      <c r="H5" s="54" t="n">
        <f aca="false">0.0417669-0.03</f>
        <v>0.0117669</v>
      </c>
      <c r="I5" s="55" t="n">
        <v>2.79</v>
      </c>
      <c r="J5" s="0" t="n">
        <f aca="false">0.03-0.0202477</f>
        <v>0.0097523</v>
      </c>
      <c r="K5" s="34"/>
      <c r="L5" s="56"/>
      <c r="M5" s="34"/>
      <c r="N5" s="56"/>
      <c r="O5" s="0" t="n">
        <v>2.133</v>
      </c>
      <c r="P5" s="56" t="n">
        <f aca="false">0.0346679-0.03</f>
        <v>0.0046679</v>
      </c>
    </row>
    <row r="6" customFormat="false" ht="12.8" hidden="false" customHeight="false" outlineLevel="0" collapsed="false">
      <c r="C6" s="34" t="n">
        <v>2.853</v>
      </c>
      <c r="D6" s="53" t="n">
        <f aca="false">0.03-0.0201465</f>
        <v>0.0098535</v>
      </c>
      <c r="E6" s="0" t="n">
        <v>2.789</v>
      </c>
      <c r="F6" s="0" t="n">
        <f aca="false">0.03-0.0181437</f>
        <v>0.0118563</v>
      </c>
      <c r="G6" s="34" t="n">
        <v>2.832</v>
      </c>
      <c r="H6" s="54" t="n">
        <f aca="false">0.03-0.0182376</f>
        <v>0.0117624</v>
      </c>
      <c r="I6" s="0" t="n">
        <v>2.826</v>
      </c>
      <c r="J6" s="57" t="n">
        <f aca="false">0.0397564-0.03</f>
        <v>0.0097564</v>
      </c>
      <c r="K6" s="34"/>
      <c r="L6" s="56"/>
      <c r="M6" s="34"/>
      <c r="N6" s="56"/>
      <c r="O6" s="0" t="n">
        <v>2.158</v>
      </c>
      <c r="P6" s="56" t="n">
        <f aca="false">0.03-0.0253317</f>
        <v>0.0046683</v>
      </c>
    </row>
    <row r="7" customFormat="false" ht="12.8" hidden="false" customHeight="false" outlineLevel="0" collapsed="false">
      <c r="A7" s="0" t="n">
        <v>2.714</v>
      </c>
      <c r="B7" s="0" t="n">
        <f aca="false">0.0381327-0.03</f>
        <v>0.0081327</v>
      </c>
      <c r="C7" s="34" t="n">
        <v>2.915</v>
      </c>
      <c r="D7" s="53" t="n">
        <f aca="false">0.0398543-0.03</f>
        <v>0.0098543</v>
      </c>
      <c r="E7" s="55" t="n">
        <v>2.839</v>
      </c>
      <c r="F7" s="0" t="n">
        <f aca="false">0.0418555-0.03</f>
        <v>0.0118555</v>
      </c>
      <c r="G7" s="34" t="n">
        <v>2.873</v>
      </c>
      <c r="H7" s="54" t="n">
        <f aca="false">0.0417648-0.03</f>
        <v>0.0117648</v>
      </c>
      <c r="I7" s="0" t="n">
        <v>2.862</v>
      </c>
      <c r="J7" s="0" t="n">
        <f aca="false">0.03-0.0202435</f>
        <v>0.0097565</v>
      </c>
      <c r="K7" s="58"/>
      <c r="L7" s="56"/>
      <c r="M7" s="58" t="n">
        <v>2.897</v>
      </c>
      <c r="N7" s="56" t="n">
        <f aca="false">0.03-0.0241688</f>
        <v>0.0058312</v>
      </c>
      <c r="O7" s="0" t="n">
        <v>2.183</v>
      </c>
      <c r="P7" s="56" t="n">
        <f aca="false">0.0346687-0.03</f>
        <v>0.0046687</v>
      </c>
    </row>
    <row r="8" customFormat="false" ht="12.8" hidden="false" customHeight="false" outlineLevel="0" collapsed="false">
      <c r="A8" s="0" t="n">
        <v>2.797</v>
      </c>
      <c r="B8" s="0" t="n">
        <f aca="false">0.03-0.0218644</f>
        <v>0.0081356</v>
      </c>
      <c r="C8" s="34" t="n">
        <v>2.978</v>
      </c>
      <c r="D8" s="53" t="n">
        <f aca="false">0.03-0.0201465</f>
        <v>0.0098535</v>
      </c>
      <c r="E8" s="55" t="n">
        <v>2.889</v>
      </c>
      <c r="F8" s="0" t="n">
        <f aca="false">0.03-0.0181437</f>
        <v>0.0118563</v>
      </c>
      <c r="G8" s="34" t="n">
        <v>2.915</v>
      </c>
      <c r="H8" s="54" t="n">
        <f aca="false">0.03-0.0182326</f>
        <v>0.0117674</v>
      </c>
      <c r="I8" s="0" t="n">
        <v>2.897</v>
      </c>
      <c r="J8" s="0" t="n">
        <f aca="false">0.0397503-0.03</f>
        <v>0.0097503</v>
      </c>
      <c r="K8" s="34" t="n">
        <v>2.882</v>
      </c>
      <c r="L8" s="53" t="n">
        <f aca="false">0.03-0.0223852</f>
        <v>0.0076148</v>
      </c>
      <c r="M8" s="34" t="n">
        <v>2.925</v>
      </c>
      <c r="N8" s="53" t="n">
        <f aca="false">0.0358322-0.03</f>
        <v>0.0058322</v>
      </c>
      <c r="O8" s="0" t="n">
        <v>2.208</v>
      </c>
      <c r="P8" s="56" t="n">
        <f aca="false">0.03-0.0253316</f>
        <v>0.0046684</v>
      </c>
    </row>
    <row r="9" customFormat="false" ht="12.8" hidden="false" customHeight="false" outlineLevel="0" collapsed="false">
      <c r="A9" s="0" t="n">
        <v>2.88</v>
      </c>
      <c r="B9" s="0" t="n">
        <f aca="false">0.0381345-0.03</f>
        <v>0.0081345</v>
      </c>
      <c r="C9" s="34"/>
      <c r="D9" s="53"/>
      <c r="E9" s="0" t="n">
        <v>2.939</v>
      </c>
      <c r="F9" s="0" t="n">
        <f aca="false">0.0418554-0.03</f>
        <v>0.0118554</v>
      </c>
      <c r="G9" s="58" t="n">
        <v>2.955</v>
      </c>
      <c r="H9" s="54" t="n">
        <f aca="false">0.0417618-0.03</f>
        <v>0.0117618</v>
      </c>
      <c r="I9" s="0" t="n">
        <v>2.933</v>
      </c>
      <c r="J9" s="0" t="n">
        <f aca="false">0.03-0.0202448</f>
        <v>0.0097552</v>
      </c>
      <c r="K9" s="34" t="n">
        <v>2.913</v>
      </c>
      <c r="L9" s="53" t="n">
        <f aca="false">0.0376109-0.03</f>
        <v>0.0076109</v>
      </c>
      <c r="M9" s="34" t="n">
        <v>2.953</v>
      </c>
      <c r="N9" s="53" t="n">
        <f aca="false">0.03-0.0241677</f>
        <v>0.0058323</v>
      </c>
      <c r="O9" s="55" t="n">
        <v>2.233</v>
      </c>
      <c r="P9" s="56" t="n">
        <f aca="false">0.034668-0.03</f>
        <v>0.004668</v>
      </c>
    </row>
    <row r="10" customFormat="false" ht="12.8" hidden="false" customHeight="false" outlineLevel="0" collapsed="false">
      <c r="A10" s="0" t="n">
        <v>2.964</v>
      </c>
      <c r="B10" s="0" t="n">
        <f aca="false">0.03-0.0218611</f>
        <v>0.0081389</v>
      </c>
      <c r="C10" s="34"/>
      <c r="D10" s="53"/>
      <c r="E10" s="0" t="n">
        <v>2.989</v>
      </c>
      <c r="F10" s="57" t="n">
        <f aca="false">0.03-0.0181437</f>
        <v>0.0118563</v>
      </c>
      <c r="G10" s="58" t="n">
        <v>2.998</v>
      </c>
      <c r="H10" s="54" t="n">
        <f aca="false">0.03-0.0182347</f>
        <v>0.0117653</v>
      </c>
      <c r="I10" s="0" t="n">
        <v>2.969</v>
      </c>
      <c r="J10" s="57" t="n">
        <f aca="false">0.0397567-0.03</f>
        <v>0.0097567</v>
      </c>
      <c r="K10" s="58" t="n">
        <v>2.945</v>
      </c>
      <c r="L10" s="53" t="n">
        <f aca="false">0.03-0.0223923</f>
        <v>0.0076077</v>
      </c>
      <c r="M10" s="34" t="n">
        <v>2.981</v>
      </c>
      <c r="N10" s="53" t="n">
        <f aca="false">0.0358261-0.03</f>
        <v>0.0058261</v>
      </c>
      <c r="P10" s="53"/>
    </row>
    <row r="11" customFormat="false" ht="12.8" hidden="false" customHeight="false" outlineLevel="0" collapsed="false">
      <c r="B11" s="59"/>
      <c r="D11" s="53"/>
      <c r="G11" s="34"/>
      <c r="H11" s="54"/>
      <c r="K11" s="34" t="n">
        <v>2.976</v>
      </c>
      <c r="L11" s="56" t="n">
        <f aca="false">0.0376129-0.03</f>
        <v>0.0076129</v>
      </c>
      <c r="N11" s="53"/>
      <c r="P11" s="53"/>
    </row>
    <row r="12" customFormat="false" ht="12.8" hidden="false" customHeight="false" outlineLevel="0" collapsed="false">
      <c r="B12" s="59"/>
      <c r="D12" s="53"/>
      <c r="G12" s="34"/>
      <c r="H12" s="54"/>
      <c r="K12" s="60"/>
      <c r="L12" s="53"/>
      <c r="M12" s="34"/>
      <c r="N12" s="53"/>
      <c r="P12" s="53"/>
    </row>
    <row r="13" customFormat="false" ht="12.8" hidden="false" customHeight="false" outlineLevel="0" collapsed="false">
      <c r="B13" s="59"/>
      <c r="D13" s="53"/>
      <c r="G13" s="34"/>
      <c r="H13" s="54"/>
      <c r="K13" s="34"/>
      <c r="L13" s="53"/>
      <c r="M13" s="60"/>
      <c r="N13" s="53"/>
      <c r="P13" s="53"/>
    </row>
    <row r="14" customFormat="false" ht="12.8" hidden="false" customHeight="false" outlineLevel="0" collapsed="false">
      <c r="B14" s="59"/>
      <c r="D14" s="53"/>
      <c r="G14" s="34"/>
      <c r="H14" s="54"/>
      <c r="K14" s="34"/>
      <c r="L14" s="53"/>
      <c r="M14" s="34"/>
      <c r="N14" s="53"/>
      <c r="P14" s="53"/>
    </row>
    <row r="15" customFormat="false" ht="12.8" hidden="false" customHeight="false" outlineLevel="0" collapsed="false">
      <c r="C15" s="34"/>
      <c r="D15" s="53"/>
      <c r="G15" s="34"/>
      <c r="H15" s="56"/>
      <c r="K15" s="34"/>
      <c r="L15" s="53"/>
      <c r="M15" s="34"/>
      <c r="N15" s="53"/>
      <c r="P15" s="53"/>
    </row>
    <row r="16" customFormat="false" ht="12.8" hidden="false" customHeight="false" outlineLevel="0" collapsed="false">
      <c r="C16" s="34"/>
      <c r="D16" s="53"/>
      <c r="G16" s="34"/>
      <c r="H16" s="56"/>
      <c r="K16" s="34"/>
      <c r="L16" s="53"/>
      <c r="M16" s="34"/>
      <c r="N16" s="53"/>
      <c r="P16" s="53"/>
    </row>
    <row r="17" customFormat="false" ht="12.8" hidden="false" customHeight="false" outlineLevel="0" collapsed="false">
      <c r="C17" s="34"/>
      <c r="D17" s="53"/>
      <c r="G17" s="34"/>
      <c r="H17" s="53"/>
      <c r="K17" s="34"/>
      <c r="L17" s="53"/>
      <c r="M17" s="34"/>
      <c r="N17" s="53"/>
      <c r="P17" s="56"/>
    </row>
    <row r="18" customFormat="false" ht="12.8" hidden="false" customHeight="false" outlineLevel="0" collapsed="false">
      <c r="C18" s="34"/>
      <c r="D18" s="53"/>
      <c r="G18" s="34"/>
      <c r="H18" s="53"/>
      <c r="K18" s="34"/>
      <c r="L18" s="53"/>
      <c r="M18" s="34"/>
      <c r="N18" s="53"/>
      <c r="P18" s="53"/>
    </row>
    <row r="19" customFormat="false" ht="12.8" hidden="false" customHeight="false" outlineLevel="0" collapsed="false">
      <c r="C19" s="34"/>
      <c r="D19" s="53"/>
      <c r="G19" s="34"/>
      <c r="H19" s="53"/>
      <c r="K19" s="34"/>
      <c r="L19" s="53"/>
      <c r="M19" s="34"/>
      <c r="N19" s="53"/>
      <c r="P19" s="53"/>
    </row>
    <row r="20" customFormat="false" ht="12.8" hidden="false" customHeight="false" outlineLevel="0" collapsed="false">
      <c r="C20" s="34"/>
      <c r="D20" s="53"/>
      <c r="G20" s="34"/>
      <c r="H20" s="53"/>
      <c r="K20" s="34"/>
      <c r="L20" s="53"/>
      <c r="M20" s="34"/>
      <c r="N20" s="53"/>
      <c r="P20" s="53"/>
    </row>
    <row r="21" customFormat="false" ht="12.8" hidden="false" customHeight="false" outlineLevel="0" collapsed="false">
      <c r="C21" s="34"/>
      <c r="D21" s="53"/>
      <c r="G21" s="34"/>
      <c r="H21" s="53"/>
      <c r="K21" s="34"/>
      <c r="L21" s="53"/>
      <c r="M21" s="34"/>
      <c r="N21" s="53"/>
      <c r="P21" s="53"/>
    </row>
    <row r="22" customFormat="false" ht="12.8" hidden="false" customHeight="false" outlineLevel="0" collapsed="false">
      <c r="C22" s="34"/>
      <c r="D22" s="53"/>
      <c r="G22" s="34"/>
      <c r="H22" s="53"/>
      <c r="K22" s="34"/>
      <c r="L22" s="53"/>
      <c r="M22" s="34"/>
      <c r="N22" s="53"/>
      <c r="P22" s="53"/>
    </row>
    <row r="23" customFormat="false" ht="12.8" hidden="false" customHeight="false" outlineLevel="0" collapsed="false">
      <c r="C23" s="45"/>
      <c r="D23" s="61"/>
      <c r="E23" s="40"/>
      <c r="F23" s="40"/>
      <c r="G23" s="45"/>
      <c r="H23" s="61"/>
      <c r="I23" s="40"/>
      <c r="J23" s="40"/>
      <c r="K23" s="45"/>
      <c r="L23" s="61"/>
      <c r="M23" s="45"/>
      <c r="N23" s="61"/>
      <c r="O23" s="40"/>
      <c r="P23" s="61"/>
    </row>
    <row r="24" customFormat="false" ht="12.8" hidden="false" customHeight="false" outlineLevel="0" collapsed="false">
      <c r="A24" s="11" t="s">
        <v>44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</row>
    <row r="25" customFormat="false" ht="12.8" hidden="false" customHeight="false" outlineLevel="0" collapsed="false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customFormat="false" ht="12.8" hidden="false" customHeight="false" outlineLevel="0" collapsed="false">
      <c r="A26" s="47" t="s">
        <v>35</v>
      </c>
      <c r="B26" s="47"/>
      <c r="C26" s="47" t="s">
        <v>36</v>
      </c>
      <c r="D26" s="47"/>
      <c r="E26" s="48" t="s">
        <v>37</v>
      </c>
      <c r="F26" s="48" t="n">
        <v>10</v>
      </c>
      <c r="G26" s="47" t="s">
        <v>38</v>
      </c>
      <c r="H26" s="47" t="n">
        <v>12</v>
      </c>
      <c r="I26" s="48" t="s">
        <v>39</v>
      </c>
      <c r="J26" s="48"/>
      <c r="K26" s="47" t="s">
        <v>40</v>
      </c>
      <c r="L26" s="47"/>
      <c r="M26" s="47" t="s">
        <v>41</v>
      </c>
      <c r="N26" s="47"/>
      <c r="O26" s="49" t="s">
        <v>42</v>
      </c>
      <c r="P26" s="49"/>
    </row>
    <row r="27" customFormat="false" ht="12.8" hidden="false" customHeight="false" outlineLevel="0" collapsed="false">
      <c r="A27" s="50" t="s">
        <v>43</v>
      </c>
      <c r="B27" s="51" t="s">
        <v>16</v>
      </c>
      <c r="C27" s="50" t="s">
        <v>43</v>
      </c>
      <c r="D27" s="51" t="s">
        <v>16</v>
      </c>
      <c r="E27" s="52" t="s">
        <v>43</v>
      </c>
      <c r="F27" s="52" t="s">
        <v>16</v>
      </c>
      <c r="G27" s="50" t="s">
        <v>43</v>
      </c>
      <c r="H27" s="51" t="s">
        <v>16</v>
      </c>
      <c r="I27" s="52" t="s">
        <v>43</v>
      </c>
      <c r="J27" s="52" t="s">
        <v>16</v>
      </c>
      <c r="K27" s="50" t="s">
        <v>43</v>
      </c>
      <c r="L27" s="51" t="s">
        <v>16</v>
      </c>
      <c r="M27" s="50" t="s">
        <v>43</v>
      </c>
      <c r="N27" s="51" t="s">
        <v>16</v>
      </c>
      <c r="O27" s="52" t="s">
        <v>43</v>
      </c>
      <c r="P27" s="51" t="s">
        <v>16</v>
      </c>
    </row>
    <row r="28" customFormat="false" ht="12.8" hidden="false" customHeight="false" outlineLevel="0" collapsed="false">
      <c r="A28" s="62"/>
      <c r="B28" s="63"/>
      <c r="C28" s="58" t="n">
        <v>2.79</v>
      </c>
      <c r="D28" s="64" t="n">
        <f aca="false">0.040325-0.03</f>
        <v>0.010325</v>
      </c>
      <c r="G28" s="34" t="n">
        <v>2.749</v>
      </c>
      <c r="H28" s="65" t="n">
        <f aca="false">0.03-0.0179164</f>
        <v>0.0120836</v>
      </c>
      <c r="I28" s="55"/>
      <c r="J28" s="66"/>
      <c r="K28" s="58"/>
      <c r="L28" s="67"/>
      <c r="M28" s="58"/>
      <c r="N28" s="64"/>
      <c r="O28" s="55"/>
      <c r="P28" s="64"/>
    </row>
    <row r="29" customFormat="false" ht="12.8" hidden="false" customHeight="false" outlineLevel="0" collapsed="false">
      <c r="A29" s="34"/>
      <c r="B29" s="59"/>
      <c r="C29" s="58" t="n">
        <v>2.852</v>
      </c>
      <c r="D29" s="64" t="n">
        <f aca="false">0.03-0.0196749</f>
        <v>0.0103251</v>
      </c>
      <c r="F29" s="57"/>
      <c r="G29" s="58" t="n">
        <v>2.791</v>
      </c>
      <c r="H29" s="67" t="n">
        <f aca="false">0.0420909-0.03</f>
        <v>0.0120909</v>
      </c>
      <c r="I29" s="55"/>
      <c r="J29" s="66"/>
      <c r="K29" s="58"/>
      <c r="L29" s="67"/>
      <c r="M29" s="58"/>
      <c r="N29" s="64"/>
      <c r="O29" s="55"/>
      <c r="P29" s="64"/>
    </row>
    <row r="30" customFormat="false" ht="12.8" hidden="false" customHeight="false" outlineLevel="0" collapsed="false">
      <c r="A30" s="34"/>
      <c r="B30" s="59"/>
      <c r="C30" s="58" t="n">
        <v>2.915</v>
      </c>
      <c r="D30" s="68" t="n">
        <f aca="false">0.0403251-0.03</f>
        <v>0.0103251</v>
      </c>
      <c r="E30" s="0" t="n">
        <v>2.839</v>
      </c>
      <c r="F30" s="0" t="n">
        <f aca="false">0.0424973-0.03</f>
        <v>0.0124973</v>
      </c>
      <c r="G30" s="58" t="n">
        <v>2.833</v>
      </c>
      <c r="H30" s="67" t="n">
        <f aca="false">0.03-0.0179242</f>
        <v>0.0120758</v>
      </c>
      <c r="I30" s="55"/>
      <c r="J30" s="66"/>
      <c r="K30" s="58" t="n">
        <v>2.852</v>
      </c>
      <c r="L30" s="64" t="n">
        <f aca="false">0.0374517-0.03</f>
        <v>0.0074517</v>
      </c>
      <c r="M30" s="58"/>
      <c r="N30" s="64"/>
      <c r="O30" s="55"/>
      <c r="P30" s="64"/>
    </row>
    <row r="31" customFormat="false" ht="12.8" hidden="false" customHeight="false" outlineLevel="0" collapsed="false">
      <c r="A31" s="34" t="n">
        <v>2.714</v>
      </c>
      <c r="B31" s="56" t="n">
        <f aca="false">0.03808-0.03</f>
        <v>0.00808</v>
      </c>
      <c r="C31" s="58" t="n">
        <v>2.977</v>
      </c>
      <c r="D31" s="68" t="n">
        <f aca="false">0.03-0.0196749</f>
        <v>0.0103251</v>
      </c>
      <c r="E31" s="0" t="n">
        <v>2.889</v>
      </c>
      <c r="F31" s="0" t="n">
        <f aca="false">0.03-0.0175017</f>
        <v>0.0124983</v>
      </c>
      <c r="G31" s="58" t="n">
        <v>2.874</v>
      </c>
      <c r="H31" s="67" t="n">
        <f aca="false">0.0420907-0.03</f>
        <v>0.0120907</v>
      </c>
      <c r="I31" s="55" t="n">
        <v>2.863</v>
      </c>
      <c r="J31" s="66" t="n">
        <f aca="false">0.03-0.020155</f>
        <v>0.009845</v>
      </c>
      <c r="K31" s="58" t="n">
        <v>2.883</v>
      </c>
      <c r="L31" s="64" t="n">
        <f aca="false">0.03-0.0225448</f>
        <v>0.0074552</v>
      </c>
      <c r="M31" s="58" t="n">
        <v>2.398</v>
      </c>
      <c r="N31" s="64" t="n">
        <f aca="false">0.03-0.0243148</f>
        <v>0.0056852</v>
      </c>
      <c r="O31" s="55" t="n">
        <v>2.409</v>
      </c>
      <c r="P31" s="64" t="n">
        <f aca="false">0.03-0.0254491</f>
        <v>0.0045509</v>
      </c>
    </row>
    <row r="32" customFormat="false" ht="12.8" hidden="false" customHeight="false" outlineLevel="0" collapsed="false">
      <c r="A32" s="34" t="n">
        <v>2.797</v>
      </c>
      <c r="B32" s="59" t="n">
        <f aca="false">0.03-0.0219182</f>
        <v>0.0080818</v>
      </c>
      <c r="D32" s="53"/>
      <c r="E32" s="0" t="n">
        <v>2.939</v>
      </c>
      <c r="F32" s="0" t="n">
        <f aca="false">0.0424972-0.03</f>
        <v>0.0124972</v>
      </c>
      <c r="G32" s="58" t="n">
        <v>2.916</v>
      </c>
      <c r="H32" s="67" t="n">
        <f aca="false">0.03-0.0179159</f>
        <v>0.0120841</v>
      </c>
      <c r="I32" s="55" t="n">
        <v>2.899</v>
      </c>
      <c r="J32" s="55" t="n">
        <f aca="false">0.0398465-0.03</f>
        <v>0.0098465</v>
      </c>
      <c r="K32" s="58" t="n">
        <v>2.914</v>
      </c>
      <c r="L32" s="64" t="n">
        <f aca="false">0.0374517-0.03</f>
        <v>0.0074517</v>
      </c>
      <c r="M32" s="58" t="n">
        <v>2.426</v>
      </c>
      <c r="N32" s="68" t="n">
        <f aca="false">0.0356796-0.03</f>
        <v>0.0056796</v>
      </c>
      <c r="O32" s="55" t="n">
        <v>2.434</v>
      </c>
      <c r="P32" s="64" t="n">
        <f aca="false">0.0345509-0.03</f>
        <v>0.0045509</v>
      </c>
    </row>
    <row r="33" customFormat="false" ht="12.8" hidden="false" customHeight="false" outlineLevel="0" collapsed="false">
      <c r="A33" s="69" t="n">
        <v>2.88</v>
      </c>
      <c r="B33" s="59" t="n">
        <f aca="false">0.0380799-0.03</f>
        <v>0.0080799</v>
      </c>
      <c r="D33" s="53"/>
      <c r="E33" s="0" t="n">
        <v>2.989</v>
      </c>
      <c r="F33" s="57" t="n">
        <f aca="false">0.03-0.0175017</f>
        <v>0.0124983</v>
      </c>
      <c r="G33" s="58" t="n">
        <v>2.958</v>
      </c>
      <c r="H33" s="67" t="n">
        <f aca="false">0.0420842-0.03</f>
        <v>0.0120842</v>
      </c>
      <c r="I33" s="55" t="n">
        <v>2.934</v>
      </c>
      <c r="J33" s="66" t="n">
        <f aca="false">0.03-0.02016</f>
        <v>0.00984</v>
      </c>
      <c r="K33" s="58" t="n">
        <v>2.946</v>
      </c>
      <c r="L33" s="64" t="n">
        <f aca="false">0.03-0.0225535</f>
        <v>0.0074465</v>
      </c>
      <c r="M33" s="58" t="n">
        <v>2.453</v>
      </c>
      <c r="N33" s="68" t="n">
        <f aca="false">0.03-0.0243209</f>
        <v>0.0056791</v>
      </c>
      <c r="O33" s="55" t="n">
        <v>2.459</v>
      </c>
      <c r="P33" s="64" t="n">
        <f aca="false">0.03-0.0254491</f>
        <v>0.0045509</v>
      </c>
    </row>
    <row r="34" customFormat="false" ht="12.8" hidden="false" customHeight="false" outlineLevel="0" collapsed="false">
      <c r="A34" s="34" t="n">
        <v>2.964</v>
      </c>
      <c r="B34" s="59" t="n">
        <f aca="false">0.03-0.0219186</f>
        <v>0.0080814</v>
      </c>
      <c r="C34" s="58"/>
      <c r="D34" s="68"/>
      <c r="G34" s="58" t="n">
        <v>2.999</v>
      </c>
      <c r="H34" s="67" t="n">
        <f aca="false">0.03-0.0179167</f>
        <v>0.0120833</v>
      </c>
      <c r="I34" s="55" t="n">
        <v>2.97</v>
      </c>
      <c r="J34" s="55" t="n">
        <f aca="false">0.0398508-0.03</f>
        <v>0.0098508</v>
      </c>
      <c r="K34" s="58" t="n">
        <v>2.977</v>
      </c>
      <c r="L34" s="64" t="n">
        <f aca="false">0.0374518-0.03</f>
        <v>0.0074518</v>
      </c>
      <c r="M34" s="58" t="n">
        <v>2.481</v>
      </c>
      <c r="N34" s="68" t="n">
        <f aca="false">0.0356823-0.03</f>
        <v>0.0056823</v>
      </c>
      <c r="O34" s="55" t="n">
        <v>2.484</v>
      </c>
      <c r="P34" s="64" t="n">
        <f aca="false">0.0345506-0.03</f>
        <v>0.0045506</v>
      </c>
    </row>
    <row r="35" customFormat="false" ht="12.8" hidden="false" customHeight="false" outlineLevel="0" collapsed="false">
      <c r="A35" s="34"/>
      <c r="B35" s="59"/>
      <c r="C35" s="58"/>
      <c r="D35" s="68"/>
      <c r="E35" s="55"/>
      <c r="F35" s="55"/>
      <c r="G35" s="34"/>
      <c r="H35" s="53"/>
      <c r="I35" s="55"/>
      <c r="J35" s="55"/>
      <c r="K35" s="58"/>
      <c r="L35" s="68"/>
      <c r="M35" s="58"/>
      <c r="N35" s="68"/>
      <c r="O35" s="55"/>
      <c r="P35" s="64"/>
    </row>
    <row r="36" customFormat="false" ht="12.8" hidden="false" customHeight="false" outlineLevel="0" collapsed="false">
      <c r="A36" s="34"/>
      <c r="B36" s="59"/>
      <c r="C36" s="58"/>
      <c r="D36" s="68"/>
      <c r="E36" s="55"/>
      <c r="F36" s="55"/>
      <c r="G36" s="34"/>
      <c r="H36" s="53"/>
      <c r="I36" s="55"/>
      <c r="J36" s="55"/>
      <c r="K36" s="58"/>
      <c r="L36" s="68"/>
      <c r="M36" s="58"/>
      <c r="N36" s="68"/>
      <c r="O36" s="55"/>
      <c r="P36" s="64"/>
    </row>
    <row r="37" customFormat="false" ht="12.8" hidden="false" customHeight="false" outlineLevel="0" collapsed="false">
      <c r="A37" s="34"/>
      <c r="B37" s="59"/>
      <c r="C37" s="58"/>
      <c r="D37" s="64"/>
      <c r="E37" s="55"/>
      <c r="F37" s="55"/>
      <c r="G37" s="34"/>
      <c r="H37" s="53"/>
      <c r="I37" s="55"/>
      <c r="J37" s="55"/>
      <c r="K37" s="58"/>
      <c r="L37" s="68"/>
      <c r="M37" s="58"/>
      <c r="N37" s="68"/>
      <c r="O37" s="55"/>
      <c r="P37" s="68"/>
    </row>
    <row r="38" customFormat="false" ht="12.8" hidden="false" customHeight="false" outlineLevel="0" collapsed="false">
      <c r="A38" s="34"/>
      <c r="B38" s="59"/>
      <c r="C38" s="58"/>
      <c r="D38" s="64"/>
      <c r="E38" s="55"/>
      <c r="F38" s="55"/>
      <c r="G38" s="34"/>
      <c r="H38" s="53"/>
      <c r="I38" s="55"/>
      <c r="J38" s="55"/>
      <c r="K38" s="58"/>
      <c r="L38" s="68"/>
      <c r="M38" s="58"/>
      <c r="N38" s="68"/>
      <c r="O38" s="55"/>
      <c r="P38" s="68"/>
    </row>
    <row r="39" customFormat="false" ht="12.8" hidden="false" customHeight="false" outlineLevel="0" collapsed="false">
      <c r="A39" s="34"/>
      <c r="B39" s="59"/>
      <c r="C39" s="58"/>
      <c r="D39" s="68"/>
      <c r="E39" s="55"/>
      <c r="F39" s="55"/>
      <c r="G39" s="58"/>
      <c r="H39" s="64"/>
      <c r="I39" s="55"/>
      <c r="J39" s="55"/>
      <c r="K39" s="58"/>
      <c r="L39" s="68"/>
      <c r="M39" s="58"/>
      <c r="N39" s="68"/>
      <c r="O39" s="55"/>
      <c r="P39" s="68"/>
    </row>
    <row r="40" customFormat="false" ht="12.8" hidden="false" customHeight="false" outlineLevel="0" collapsed="false">
      <c r="A40" s="34"/>
      <c r="B40" s="59"/>
      <c r="C40" s="58"/>
      <c r="D40" s="68"/>
      <c r="E40" s="55"/>
      <c r="F40" s="55"/>
      <c r="G40" s="58"/>
      <c r="H40" s="68"/>
      <c r="I40" s="55"/>
      <c r="J40" s="55"/>
      <c r="K40" s="58"/>
      <c r="L40" s="68"/>
      <c r="M40" s="58"/>
      <c r="N40" s="68"/>
      <c r="O40" s="55"/>
      <c r="P40" s="64"/>
    </row>
    <row r="41" customFormat="false" ht="12.8" hidden="false" customHeight="false" outlineLevel="0" collapsed="false">
      <c r="A41" s="34"/>
      <c r="B41" s="59"/>
      <c r="C41" s="58"/>
      <c r="D41" s="68"/>
      <c r="E41" s="55"/>
      <c r="F41" s="55"/>
      <c r="G41" s="58"/>
      <c r="H41" s="68"/>
      <c r="I41" s="55"/>
      <c r="J41" s="55"/>
      <c r="K41" s="58"/>
      <c r="L41" s="68"/>
      <c r="M41" s="58"/>
      <c r="N41" s="68"/>
      <c r="O41" s="55"/>
      <c r="P41" s="68"/>
    </row>
    <row r="42" customFormat="false" ht="12.8" hidden="false" customHeight="false" outlineLevel="0" collapsed="false">
      <c r="A42" s="34"/>
      <c r="B42" s="59"/>
      <c r="C42" s="58"/>
      <c r="D42" s="68"/>
      <c r="E42" s="55"/>
      <c r="F42" s="55"/>
      <c r="G42" s="58"/>
      <c r="H42" s="68"/>
      <c r="I42" s="55"/>
      <c r="J42" s="55"/>
      <c r="K42" s="58"/>
      <c r="L42" s="68"/>
      <c r="M42" s="58"/>
      <c r="N42" s="68"/>
      <c r="O42" s="55"/>
      <c r="P42" s="68"/>
    </row>
    <row r="43" customFormat="false" ht="12.8" hidden="false" customHeight="false" outlineLevel="0" collapsed="false">
      <c r="A43" s="34"/>
      <c r="B43" s="59"/>
      <c r="C43" s="58"/>
      <c r="D43" s="68"/>
      <c r="E43" s="55"/>
      <c r="F43" s="55"/>
      <c r="G43" s="58"/>
      <c r="H43" s="68"/>
      <c r="I43" s="55"/>
      <c r="J43" s="55"/>
      <c r="K43" s="58"/>
      <c r="L43" s="68"/>
      <c r="M43" s="58"/>
      <c r="N43" s="68"/>
      <c r="O43" s="55"/>
      <c r="P43" s="68"/>
    </row>
    <row r="44" customFormat="false" ht="12.8" hidden="false" customHeight="false" outlineLevel="0" collapsed="false">
      <c r="A44" s="34"/>
      <c r="B44" s="59"/>
      <c r="C44" s="58"/>
      <c r="D44" s="68"/>
      <c r="E44" s="55"/>
      <c r="F44" s="55"/>
      <c r="G44" s="58"/>
      <c r="H44" s="68"/>
      <c r="I44" s="55"/>
      <c r="J44" s="55"/>
      <c r="K44" s="58"/>
      <c r="L44" s="68"/>
      <c r="M44" s="58"/>
      <c r="N44" s="68"/>
      <c r="O44" s="55"/>
      <c r="P44" s="68"/>
    </row>
    <row r="45" customFormat="false" ht="12.8" hidden="false" customHeight="false" outlineLevel="0" collapsed="false">
      <c r="A45" s="34"/>
      <c r="B45" s="59"/>
      <c r="C45" s="58"/>
      <c r="D45" s="68"/>
      <c r="E45" s="55"/>
      <c r="F45" s="55"/>
      <c r="G45" s="58"/>
      <c r="H45" s="68"/>
      <c r="I45" s="55"/>
      <c r="J45" s="55"/>
      <c r="K45" s="58"/>
      <c r="L45" s="68"/>
      <c r="M45" s="58"/>
      <c r="N45" s="68"/>
      <c r="O45" s="55"/>
      <c r="P45" s="68"/>
    </row>
    <row r="46" customFormat="false" ht="12.8" hidden="false" customHeight="false" outlineLevel="0" collapsed="false">
      <c r="A46" s="45"/>
      <c r="B46" s="61"/>
      <c r="C46" s="70"/>
      <c r="D46" s="71"/>
      <c r="E46" s="72"/>
      <c r="F46" s="72"/>
      <c r="G46" s="70"/>
      <c r="H46" s="71"/>
      <c r="I46" s="72"/>
      <c r="J46" s="72"/>
      <c r="K46" s="70"/>
      <c r="L46" s="71"/>
      <c r="M46" s="70"/>
      <c r="N46" s="71"/>
      <c r="O46" s="72"/>
      <c r="P46" s="71"/>
    </row>
    <row r="47" customFormat="false" ht="12.8" hidden="false" customHeight="false" outlineLevel="0" collapsed="false">
      <c r="A47" s="73"/>
      <c r="B47" s="73"/>
      <c r="C47" s="11" t="s">
        <v>14</v>
      </c>
      <c r="D47" s="11" t="s">
        <v>45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customFormat="false" ht="12.8" hidden="false" customHeight="false" outlineLevel="0" collapsed="false">
      <c r="A48" s="73"/>
      <c r="B48" s="73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customFormat="false" ht="12.8" hidden="false" customHeight="false" outlineLevel="0" collapsed="false">
      <c r="A49" s="47" t="s">
        <v>35</v>
      </c>
      <c r="B49" s="47"/>
      <c r="C49" s="47" t="s">
        <v>36</v>
      </c>
      <c r="D49" s="47"/>
      <c r="E49" s="48" t="s">
        <v>37</v>
      </c>
      <c r="F49" s="48" t="n">
        <v>10</v>
      </c>
      <c r="G49" s="47" t="s">
        <v>38</v>
      </c>
      <c r="H49" s="47" t="n">
        <v>12</v>
      </c>
      <c r="I49" s="48" t="s">
        <v>39</v>
      </c>
      <c r="J49" s="48"/>
      <c r="K49" s="47" t="s">
        <v>40</v>
      </c>
      <c r="L49" s="47"/>
      <c r="M49" s="47" t="s">
        <v>41</v>
      </c>
      <c r="N49" s="47"/>
      <c r="O49" s="49" t="s">
        <v>42</v>
      </c>
      <c r="P49" s="49"/>
    </row>
    <row r="50" customFormat="false" ht="12.8" hidden="false" customHeight="false" outlineLevel="0" collapsed="false">
      <c r="A50" s="50" t="s">
        <v>43</v>
      </c>
      <c r="B50" s="51" t="s">
        <v>16</v>
      </c>
      <c r="C50" s="50" t="s">
        <v>43</v>
      </c>
      <c r="D50" s="51" t="s">
        <v>16</v>
      </c>
      <c r="E50" s="52" t="s">
        <v>43</v>
      </c>
      <c r="F50" s="52" t="s">
        <v>16</v>
      </c>
      <c r="G50" s="50" t="s">
        <v>43</v>
      </c>
      <c r="H50" s="51" t="s">
        <v>16</v>
      </c>
      <c r="I50" s="52" t="s">
        <v>43</v>
      </c>
      <c r="J50" s="52" t="s">
        <v>16</v>
      </c>
      <c r="K50" s="50" t="s">
        <v>43</v>
      </c>
      <c r="L50" s="51" t="s">
        <v>16</v>
      </c>
      <c r="M50" s="50" t="s">
        <v>43</v>
      </c>
      <c r="N50" s="51" t="s">
        <v>16</v>
      </c>
      <c r="O50" s="52" t="s">
        <v>43</v>
      </c>
      <c r="P50" s="51" t="s">
        <v>16</v>
      </c>
    </row>
    <row r="51" customFormat="false" ht="12.8" hidden="false" customHeight="false" outlineLevel="0" collapsed="false">
      <c r="C51" s="58"/>
      <c r="D51" s="64"/>
      <c r="G51" s="34"/>
      <c r="H51" s="65"/>
      <c r="I51" s="55"/>
      <c r="J51" s="66"/>
      <c r="K51" s="58"/>
      <c r="L51" s="67"/>
      <c r="M51" s="58"/>
      <c r="N51" s="64"/>
      <c r="O51" s="55"/>
      <c r="P51" s="64"/>
    </row>
    <row r="52" customFormat="false" ht="12.8" hidden="false" customHeight="false" outlineLevel="0" collapsed="false">
      <c r="C52" s="58"/>
      <c r="D52" s="64"/>
      <c r="F52" s="57"/>
      <c r="G52" s="58" t="n">
        <v>2.789</v>
      </c>
      <c r="H52" s="67" t="n">
        <f aca="false">0.0413311-0.03</f>
        <v>0.0113311</v>
      </c>
      <c r="I52" s="55"/>
      <c r="J52" s="66"/>
      <c r="K52" s="58"/>
      <c r="L52" s="67"/>
      <c r="M52" s="58"/>
      <c r="N52" s="64"/>
      <c r="O52" s="55"/>
      <c r="P52" s="64"/>
    </row>
    <row r="53" customFormat="false" ht="12.8" hidden="false" customHeight="false" outlineLevel="0" collapsed="false">
      <c r="C53" s="58"/>
      <c r="D53" s="68"/>
      <c r="G53" s="58" t="n">
        <v>2.831</v>
      </c>
      <c r="H53" s="67" t="n">
        <f aca="false">0.03-0.0186707</f>
        <v>0.0113293</v>
      </c>
      <c r="I53" s="55"/>
      <c r="J53" s="66"/>
      <c r="K53" s="58"/>
      <c r="L53" s="64"/>
      <c r="M53" s="58"/>
      <c r="N53" s="64"/>
      <c r="O53" s="55"/>
      <c r="P53" s="64"/>
    </row>
    <row r="54" customFormat="false" ht="12.8" hidden="false" customHeight="false" outlineLevel="0" collapsed="false">
      <c r="A54" s="0" t="n">
        <v>2.711</v>
      </c>
      <c r="B54" s="0" t="n">
        <f aca="false">0.0381708-0.03</f>
        <v>0.0081708</v>
      </c>
      <c r="C54" s="58" t="n">
        <v>2.791</v>
      </c>
      <c r="D54" s="67" t="n">
        <f aca="false">0.0396295-0.03</f>
        <v>0.0096295</v>
      </c>
      <c r="E54" s="0" t="n">
        <v>2.839</v>
      </c>
      <c r="F54" s="0" t="n">
        <f aca="false">0.0411956-0.03</f>
        <v>0.0111956</v>
      </c>
      <c r="G54" s="58" t="n">
        <v>2.872</v>
      </c>
      <c r="H54" s="67" t="n">
        <f aca="false">0.0413266-0.03</f>
        <v>0.0113266</v>
      </c>
      <c r="I54" s="55" t="n">
        <v>2.647</v>
      </c>
      <c r="J54" s="66" t="n">
        <f aca="false">0.03-0.020482</f>
        <v>0.009518</v>
      </c>
      <c r="K54" s="58" t="n">
        <v>2.881</v>
      </c>
      <c r="L54" s="64" t="n">
        <f aca="false">0.03-0.0223026</f>
        <v>0.0076974</v>
      </c>
      <c r="M54" s="58" t="n">
        <v>2.897</v>
      </c>
      <c r="N54" s="64" t="n">
        <f aca="false">0.03-0.0240319</f>
        <v>0.0059681</v>
      </c>
      <c r="O54" s="55"/>
      <c r="P54" s="64"/>
    </row>
    <row r="55" customFormat="false" ht="12.8" hidden="false" customHeight="false" outlineLevel="0" collapsed="false">
      <c r="A55" s="0" t="n">
        <v>2.798</v>
      </c>
      <c r="B55" s="0" t="n">
        <f aca="false">0.03-0.0222284</f>
        <v>0.0077716</v>
      </c>
      <c r="C55" s="34" t="n">
        <v>2.854</v>
      </c>
      <c r="D55" s="65" t="n">
        <f aca="false">0.03-0.020371</f>
        <v>0.009629</v>
      </c>
      <c r="E55" s="0" t="n">
        <v>2.889</v>
      </c>
      <c r="F55" s="0" t="n">
        <f aca="false">0.03-0.0188037</f>
        <v>0.0111963</v>
      </c>
      <c r="G55" s="58" t="n">
        <v>2.914</v>
      </c>
      <c r="H55" s="67" t="n">
        <f aca="false">0.03-0.0186684</f>
        <v>0.0113316</v>
      </c>
      <c r="I55" s="55" t="n">
        <v>2.682</v>
      </c>
      <c r="J55" s="55" t="n">
        <f aca="false">0.0395225-0.03</f>
        <v>0.0095225</v>
      </c>
      <c r="K55" s="58" t="n">
        <v>2.912</v>
      </c>
      <c r="L55" s="64" t="n">
        <f aca="false">0.037693-0.03</f>
        <v>0.007693</v>
      </c>
      <c r="M55" s="58" t="n">
        <v>2.924</v>
      </c>
      <c r="N55" s="68" t="n">
        <f aca="false">0.0359728-0.03</f>
        <v>0.0059728</v>
      </c>
      <c r="O55" s="55"/>
      <c r="P55" s="64"/>
    </row>
    <row r="56" customFormat="false" ht="12.8" hidden="false" customHeight="false" outlineLevel="0" collapsed="false">
      <c r="A56" s="0" t="n">
        <v>2.878</v>
      </c>
      <c r="B56" s="0" t="n">
        <f aca="false">0.0381682-0.03</f>
        <v>0.0081682</v>
      </c>
      <c r="C56" s="34" t="n">
        <v>2.916</v>
      </c>
      <c r="D56" s="65" t="n">
        <f aca="false">0.0396294-0.03</f>
        <v>0.0096294</v>
      </c>
      <c r="E56" s="0" t="n">
        <v>2.939</v>
      </c>
      <c r="F56" s="57" t="n">
        <f aca="false">0.0411956-0.03</f>
        <v>0.0111956</v>
      </c>
      <c r="G56" s="58" t="n">
        <v>2.956</v>
      </c>
      <c r="H56" s="67" t="n">
        <f aca="false">0.0413287-0.03</f>
        <v>0.0113287</v>
      </c>
      <c r="I56" s="55" t="n">
        <v>2.718</v>
      </c>
      <c r="J56" s="66" t="n">
        <f aca="false">0.03-0.0204755</f>
        <v>0.0095245</v>
      </c>
      <c r="K56" s="58" t="n">
        <v>2.944</v>
      </c>
      <c r="L56" s="64" t="n">
        <f aca="false">0.03-0.0223094</f>
        <v>0.0076906</v>
      </c>
      <c r="M56" s="58" t="n">
        <v>2.952</v>
      </c>
      <c r="N56" s="68" t="n">
        <f aca="false">0.03-0.0240237</f>
        <v>0.0059763</v>
      </c>
      <c r="O56" s="55"/>
      <c r="P56" s="64"/>
    </row>
    <row r="57" customFormat="false" ht="12.8" hidden="false" customHeight="false" outlineLevel="0" collapsed="false">
      <c r="A57" s="0" t="n">
        <v>2.965</v>
      </c>
      <c r="B57" s="0" t="n">
        <f aca="false">0.03-0.0222273</f>
        <v>0.0077727</v>
      </c>
      <c r="C57" s="58" t="n">
        <v>2.979</v>
      </c>
      <c r="D57" s="67" t="n">
        <f aca="false">0.03-0.020371</f>
        <v>0.009629</v>
      </c>
      <c r="E57" s="0" t="n">
        <v>2.989</v>
      </c>
      <c r="F57" s="31" t="n">
        <f aca="false">0.03-0.0188037</f>
        <v>0.0111963</v>
      </c>
      <c r="G57" s="58" t="n">
        <v>2.998</v>
      </c>
      <c r="H57" s="67" t="n">
        <f aca="false">0.03-0.0186798</f>
        <v>0.0113202</v>
      </c>
      <c r="I57" s="55" t="n">
        <v>2.754</v>
      </c>
      <c r="J57" s="55" t="n">
        <f aca="false">0.0395209-0.03</f>
        <v>0.0095209</v>
      </c>
      <c r="K57" s="58" t="n">
        <v>2.975</v>
      </c>
      <c r="L57" s="64" t="n">
        <f aca="false">0.0376959-0.03</f>
        <v>0.0076959</v>
      </c>
      <c r="M57" s="58" t="n">
        <v>2.98</v>
      </c>
      <c r="N57" s="68" t="n">
        <f aca="false">0.0359749-0.03</f>
        <v>0.0059749</v>
      </c>
      <c r="O57" s="55"/>
      <c r="P57" s="64"/>
    </row>
    <row r="58" customFormat="false" ht="12.8" hidden="false" customHeight="false" outlineLevel="0" collapsed="false">
      <c r="C58" s="58"/>
      <c r="D58" s="68"/>
      <c r="E58" s="55"/>
      <c r="F58" s="55"/>
      <c r="G58" s="34"/>
      <c r="H58" s="53"/>
      <c r="I58" s="55"/>
      <c r="J58" s="55"/>
      <c r="K58" s="58"/>
      <c r="L58" s="68"/>
      <c r="M58" s="58"/>
      <c r="N58" s="68"/>
      <c r="O58" s="55"/>
      <c r="P58" s="64"/>
    </row>
    <row r="59" customFormat="false" ht="12.8" hidden="false" customHeight="false" outlineLevel="0" collapsed="false">
      <c r="C59" s="58"/>
      <c r="D59" s="68"/>
      <c r="E59" s="55"/>
      <c r="F59" s="55"/>
      <c r="G59" s="34"/>
      <c r="H59" s="53"/>
      <c r="I59" s="55"/>
      <c r="J59" s="55"/>
      <c r="K59" s="58"/>
      <c r="L59" s="68"/>
      <c r="M59" s="58"/>
      <c r="N59" s="68"/>
      <c r="O59" s="55"/>
      <c r="P59" s="64"/>
    </row>
    <row r="60" customFormat="false" ht="12.8" hidden="false" customHeight="false" outlineLevel="0" collapsed="false">
      <c r="C60" s="58"/>
      <c r="D60" s="64"/>
      <c r="E60" s="55"/>
      <c r="F60" s="55"/>
      <c r="G60" s="34"/>
      <c r="H60" s="53"/>
      <c r="I60" s="55"/>
      <c r="J60" s="55"/>
      <c r="K60" s="58"/>
      <c r="L60" s="68"/>
      <c r="M60" s="58"/>
      <c r="N60" s="68"/>
      <c r="O60" s="55"/>
      <c r="P60" s="68"/>
    </row>
    <row r="61" customFormat="false" ht="12.8" hidden="false" customHeight="false" outlineLevel="0" collapsed="false">
      <c r="C61" s="58"/>
      <c r="D61" s="64"/>
      <c r="E61" s="55"/>
      <c r="F61" s="55"/>
      <c r="G61" s="34"/>
      <c r="H61" s="53"/>
      <c r="I61" s="55"/>
      <c r="J61" s="55"/>
      <c r="K61" s="58"/>
      <c r="L61" s="68"/>
      <c r="M61" s="58"/>
      <c r="N61" s="68"/>
      <c r="O61" s="55"/>
      <c r="P61" s="68"/>
    </row>
    <row r="62" customFormat="false" ht="12.8" hidden="false" customHeight="false" outlineLevel="0" collapsed="false">
      <c r="C62" s="58"/>
      <c r="D62" s="68"/>
      <c r="E62" s="55"/>
      <c r="F62" s="55"/>
      <c r="G62" s="58"/>
      <c r="H62" s="64"/>
      <c r="I62" s="55"/>
      <c r="J62" s="55"/>
      <c r="K62" s="58"/>
      <c r="L62" s="68"/>
      <c r="M62" s="58"/>
      <c r="N62" s="68"/>
      <c r="O62" s="55"/>
      <c r="P62" s="68"/>
    </row>
    <row r="63" customFormat="false" ht="12.8" hidden="false" customHeight="false" outlineLevel="0" collapsed="false">
      <c r="C63" s="58"/>
      <c r="D63" s="68"/>
      <c r="E63" s="55"/>
      <c r="F63" s="55"/>
      <c r="G63" s="58"/>
      <c r="H63" s="68"/>
      <c r="I63" s="55"/>
      <c r="J63" s="55"/>
      <c r="K63" s="58"/>
      <c r="L63" s="68"/>
      <c r="M63" s="58"/>
      <c r="N63" s="68"/>
      <c r="O63" s="55"/>
      <c r="P63" s="64"/>
    </row>
    <row r="64" customFormat="false" ht="12.8" hidden="false" customHeight="false" outlineLevel="0" collapsed="false">
      <c r="C64" s="58"/>
      <c r="D64" s="68"/>
      <c r="E64" s="55"/>
      <c r="F64" s="55"/>
      <c r="G64" s="58"/>
      <c r="H64" s="68"/>
      <c r="I64" s="55"/>
      <c r="J64" s="55"/>
      <c r="K64" s="58"/>
      <c r="L64" s="68"/>
      <c r="M64" s="58"/>
      <c r="N64" s="68"/>
      <c r="O64" s="55"/>
      <c r="P64" s="68"/>
    </row>
    <row r="65" customFormat="false" ht="12.8" hidden="false" customHeight="false" outlineLevel="0" collapsed="false">
      <c r="C65" s="58"/>
      <c r="D65" s="68"/>
      <c r="E65" s="55"/>
      <c r="F65" s="55"/>
      <c r="G65" s="58"/>
      <c r="H65" s="68"/>
      <c r="I65" s="55"/>
      <c r="J65" s="55"/>
      <c r="K65" s="58"/>
      <c r="L65" s="68"/>
      <c r="M65" s="58"/>
      <c r="N65" s="68"/>
      <c r="O65" s="55"/>
      <c r="P65" s="68"/>
    </row>
    <row r="66" customFormat="false" ht="12.8" hidden="false" customHeight="false" outlineLevel="0" collapsed="false">
      <c r="C66" s="58"/>
      <c r="D66" s="68"/>
      <c r="E66" s="55"/>
      <c r="F66" s="55"/>
      <c r="G66" s="58"/>
      <c r="H66" s="68"/>
      <c r="I66" s="55"/>
      <c r="J66" s="55"/>
      <c r="K66" s="58"/>
      <c r="L66" s="68"/>
      <c r="M66" s="58"/>
      <c r="N66" s="68"/>
      <c r="O66" s="55"/>
      <c r="P66" s="68"/>
    </row>
    <row r="67" customFormat="false" ht="12.8" hidden="false" customHeight="false" outlineLevel="0" collapsed="false">
      <c r="C67" s="58"/>
      <c r="D67" s="68"/>
      <c r="E67" s="55"/>
      <c r="F67" s="55"/>
      <c r="G67" s="58"/>
      <c r="H67" s="68"/>
      <c r="I67" s="55"/>
      <c r="J67" s="55"/>
      <c r="K67" s="58"/>
      <c r="L67" s="68"/>
      <c r="M67" s="58"/>
      <c r="N67" s="68"/>
      <c r="O67" s="55"/>
      <c r="P67" s="68"/>
    </row>
    <row r="68" customFormat="false" ht="12.8" hidden="false" customHeight="false" outlineLevel="0" collapsed="false">
      <c r="C68" s="58"/>
      <c r="D68" s="68"/>
      <c r="E68" s="55"/>
      <c r="F68" s="55"/>
      <c r="G68" s="58"/>
      <c r="H68" s="68"/>
      <c r="I68" s="55"/>
      <c r="J68" s="55"/>
      <c r="K68" s="58"/>
      <c r="L68" s="68"/>
      <c r="M68" s="58"/>
      <c r="N68" s="68"/>
      <c r="O68" s="55"/>
      <c r="P68" s="68"/>
    </row>
    <row r="69" customFormat="false" ht="12.8" hidden="false" customHeight="false" outlineLevel="0" collapsed="false">
      <c r="C69" s="70"/>
      <c r="D69" s="71"/>
      <c r="E69" s="72"/>
      <c r="F69" s="72"/>
      <c r="G69" s="70"/>
      <c r="H69" s="71"/>
      <c r="I69" s="72"/>
      <c r="J69" s="72"/>
      <c r="K69" s="70"/>
      <c r="L69" s="71"/>
      <c r="M69" s="70"/>
      <c r="N69" s="71"/>
      <c r="O69" s="72"/>
      <c r="P69" s="71"/>
    </row>
    <row r="71" customFormat="false" ht="12.8" hidden="false" customHeight="false" outlineLevel="0" collapsed="false">
      <c r="G71" s="74"/>
      <c r="I71" s="74"/>
      <c r="J71" s="74"/>
      <c r="K71" s="74"/>
    </row>
    <row r="72" customFormat="false" ht="12.8" hidden="false" customHeight="false" outlineLevel="0" collapsed="false">
      <c r="G72" s="74"/>
      <c r="I72" s="74"/>
      <c r="J72" s="74"/>
      <c r="K72" s="74"/>
    </row>
    <row r="73" customFormat="false" ht="12.8" hidden="false" customHeight="false" outlineLevel="0" collapsed="false">
      <c r="G73" s="74"/>
      <c r="I73" s="74"/>
      <c r="J73" s="74"/>
      <c r="K73" s="74"/>
    </row>
    <row r="74" customFormat="false" ht="12.8" hidden="false" customHeight="false" outlineLevel="0" collapsed="false">
      <c r="G74" s="74"/>
      <c r="I74" s="74"/>
      <c r="J74" s="74"/>
      <c r="K74" s="74"/>
    </row>
    <row r="75" customFormat="false" ht="12.8" hidden="false" customHeight="false" outlineLevel="0" collapsed="false">
      <c r="G75" s="74"/>
      <c r="I75" s="74"/>
      <c r="J75" s="74"/>
      <c r="K75" s="74"/>
    </row>
    <row r="76" customFormat="false" ht="12.8" hidden="false" customHeight="false" outlineLevel="0" collapsed="false">
      <c r="G76" s="74"/>
      <c r="I76" s="74"/>
      <c r="J76" s="74"/>
      <c r="K76" s="74"/>
    </row>
    <row r="77" customFormat="false" ht="12.8" hidden="false" customHeight="false" outlineLevel="0" collapsed="false">
      <c r="G77" s="74"/>
      <c r="I77" s="74"/>
      <c r="J77" s="74"/>
      <c r="K77" s="74"/>
    </row>
    <row r="78" customFormat="false" ht="12.8" hidden="false" customHeight="false" outlineLevel="0" collapsed="false">
      <c r="G78" s="74"/>
      <c r="I78" s="74"/>
      <c r="J78" s="74"/>
      <c r="K78" s="74"/>
    </row>
    <row r="79" customFormat="false" ht="12.8" hidden="false" customHeight="false" outlineLevel="0" collapsed="false">
      <c r="G79" s="74"/>
      <c r="I79" s="74"/>
      <c r="J79" s="74"/>
      <c r="K79" s="74"/>
    </row>
    <row r="80" customFormat="false" ht="12.8" hidden="false" customHeight="false" outlineLevel="0" collapsed="false">
      <c r="G80" s="74"/>
      <c r="I80" s="74"/>
      <c r="J80" s="74"/>
      <c r="K80" s="74"/>
    </row>
    <row r="81" customFormat="false" ht="12.8" hidden="false" customHeight="false" outlineLevel="0" collapsed="false">
      <c r="G81" s="74"/>
      <c r="I81" s="74"/>
      <c r="J81" s="74"/>
      <c r="K81" s="74"/>
    </row>
    <row r="82" customFormat="false" ht="12.8" hidden="false" customHeight="false" outlineLevel="0" collapsed="false">
      <c r="G82" s="74"/>
      <c r="I82" s="74"/>
      <c r="J82" s="74"/>
      <c r="K82" s="74"/>
    </row>
    <row r="83" customFormat="false" ht="12.8" hidden="false" customHeight="false" outlineLevel="0" collapsed="false">
      <c r="G83" s="74"/>
      <c r="I83" s="74"/>
      <c r="J83" s="74"/>
      <c r="K83" s="74"/>
    </row>
    <row r="84" customFormat="false" ht="12.8" hidden="false" customHeight="false" outlineLevel="0" collapsed="false">
      <c r="G84" s="74"/>
      <c r="I84" s="74"/>
      <c r="J84" s="74"/>
      <c r="K84" s="74"/>
    </row>
    <row r="85" customFormat="false" ht="12.8" hidden="false" customHeight="false" outlineLevel="0" collapsed="false">
      <c r="G85" s="74"/>
      <c r="I85" s="74"/>
      <c r="J85" s="74"/>
      <c r="K85" s="74"/>
    </row>
    <row r="86" customFormat="false" ht="12.8" hidden="false" customHeight="false" outlineLevel="0" collapsed="false">
      <c r="G86" s="74"/>
      <c r="I86" s="74"/>
      <c r="J86" s="74"/>
      <c r="K86" s="74"/>
    </row>
    <row r="87" customFormat="false" ht="12.8" hidden="false" customHeight="false" outlineLevel="0" collapsed="false">
      <c r="G87" s="74"/>
      <c r="I87" s="74"/>
      <c r="J87" s="74"/>
      <c r="K87" s="74"/>
    </row>
    <row r="88" customFormat="false" ht="12.8" hidden="false" customHeight="false" outlineLevel="0" collapsed="false">
      <c r="G88" s="74"/>
      <c r="I88" s="74"/>
      <c r="J88" s="74"/>
      <c r="K88" s="74"/>
    </row>
    <row r="89" customFormat="false" ht="12.8" hidden="false" customHeight="false" outlineLevel="0" collapsed="false">
      <c r="G89" s="74"/>
      <c r="I89" s="74"/>
      <c r="J89" s="74"/>
      <c r="K89" s="74"/>
    </row>
    <row r="90" customFormat="false" ht="12.8" hidden="false" customHeight="false" outlineLevel="0" collapsed="false">
      <c r="G90" s="74"/>
      <c r="I90" s="74"/>
      <c r="J90" s="74"/>
      <c r="K90" s="74"/>
    </row>
    <row r="91" customFormat="false" ht="12.8" hidden="false" customHeight="false" outlineLevel="0" collapsed="false">
      <c r="G91" s="74"/>
      <c r="I91" s="74"/>
      <c r="J91" s="74"/>
      <c r="K91" s="74"/>
    </row>
    <row r="92" customFormat="false" ht="12.8" hidden="false" customHeight="false" outlineLevel="0" collapsed="false">
      <c r="G92" s="74"/>
      <c r="I92" s="74"/>
      <c r="J92" s="74"/>
      <c r="K92" s="74"/>
    </row>
    <row r="93" customFormat="false" ht="12.8" hidden="false" customHeight="false" outlineLevel="0" collapsed="false">
      <c r="G93" s="74"/>
      <c r="I93" s="74"/>
      <c r="J93" s="74"/>
      <c r="K93" s="74"/>
    </row>
    <row r="94" customFormat="false" ht="12.8" hidden="false" customHeight="false" outlineLevel="0" collapsed="false">
      <c r="G94" s="74"/>
      <c r="I94" s="74"/>
      <c r="J94" s="74"/>
      <c r="K94" s="74"/>
    </row>
    <row r="95" customFormat="false" ht="12.8" hidden="false" customHeight="false" outlineLevel="0" collapsed="false">
      <c r="G95" s="74"/>
      <c r="I95" s="74"/>
      <c r="J95" s="74"/>
      <c r="K95" s="74"/>
    </row>
    <row r="96" customFormat="false" ht="12.8" hidden="false" customHeight="false" outlineLevel="0" collapsed="false">
      <c r="G96" s="74"/>
      <c r="I96" s="74"/>
      <c r="J96" s="74"/>
      <c r="K96" s="74"/>
    </row>
    <row r="97" customFormat="false" ht="12.8" hidden="false" customHeight="false" outlineLevel="0" collapsed="false">
      <c r="G97" s="74"/>
      <c r="I97" s="74"/>
      <c r="J97" s="74"/>
      <c r="K97" s="74"/>
    </row>
    <row r="98" customFormat="false" ht="12.8" hidden="false" customHeight="false" outlineLevel="0" collapsed="false">
      <c r="G98" s="74"/>
      <c r="I98" s="74"/>
      <c r="J98" s="74"/>
      <c r="K98" s="74"/>
    </row>
    <row r="99" customFormat="false" ht="12.8" hidden="false" customHeight="false" outlineLevel="0" collapsed="false">
      <c r="G99" s="74"/>
      <c r="I99" s="74"/>
      <c r="J99" s="74"/>
      <c r="K99" s="74"/>
    </row>
    <row r="100" customFormat="false" ht="12.8" hidden="false" customHeight="false" outlineLevel="0" collapsed="false">
      <c r="G100" s="74"/>
      <c r="I100" s="74"/>
      <c r="J100" s="74"/>
      <c r="K100" s="74"/>
    </row>
    <row r="101" customFormat="false" ht="12.8" hidden="false" customHeight="false" outlineLevel="0" collapsed="false">
      <c r="G101" s="74"/>
      <c r="I101" s="74"/>
      <c r="J101" s="74"/>
      <c r="K101" s="74"/>
    </row>
    <row r="102" customFormat="false" ht="12.8" hidden="false" customHeight="false" outlineLevel="0" collapsed="false">
      <c r="G102" s="74"/>
      <c r="I102" s="74"/>
      <c r="J102" s="74"/>
      <c r="K102" s="74"/>
    </row>
    <row r="103" customFormat="false" ht="12.8" hidden="false" customHeight="false" outlineLevel="0" collapsed="false">
      <c r="G103" s="74"/>
      <c r="I103" s="74"/>
      <c r="J103" s="74"/>
      <c r="K103" s="74"/>
    </row>
    <row r="104" customFormat="false" ht="12.8" hidden="false" customHeight="false" outlineLevel="0" collapsed="false">
      <c r="G104" s="74"/>
      <c r="I104" s="74"/>
      <c r="J104" s="74"/>
      <c r="K104" s="74"/>
    </row>
    <row r="105" customFormat="false" ht="12.8" hidden="false" customHeight="false" outlineLevel="0" collapsed="false">
      <c r="G105" s="74"/>
      <c r="I105" s="74"/>
      <c r="J105" s="74"/>
      <c r="K105" s="74"/>
    </row>
    <row r="106" customFormat="false" ht="12.8" hidden="false" customHeight="false" outlineLevel="0" collapsed="false">
      <c r="G106" s="74"/>
      <c r="I106" s="74"/>
      <c r="J106" s="74"/>
      <c r="K106" s="74"/>
    </row>
    <row r="107" customFormat="false" ht="12.8" hidden="false" customHeight="false" outlineLevel="0" collapsed="false">
      <c r="G107" s="74"/>
      <c r="I107" s="74"/>
      <c r="J107" s="74"/>
      <c r="K107" s="74"/>
    </row>
    <row r="108" customFormat="false" ht="12.8" hidden="false" customHeight="false" outlineLevel="0" collapsed="false">
      <c r="G108" s="74"/>
      <c r="I108" s="74"/>
      <c r="J108" s="74"/>
      <c r="K108" s="74"/>
    </row>
    <row r="109" customFormat="false" ht="12.8" hidden="false" customHeight="false" outlineLevel="0" collapsed="false">
      <c r="G109" s="74"/>
      <c r="I109" s="74"/>
      <c r="J109" s="74"/>
      <c r="K109" s="74"/>
    </row>
    <row r="110" customFormat="false" ht="12.8" hidden="false" customHeight="false" outlineLevel="0" collapsed="false">
      <c r="G110" s="74"/>
      <c r="I110" s="74"/>
      <c r="J110" s="74"/>
      <c r="K110" s="74"/>
    </row>
    <row r="111" customFormat="false" ht="12.8" hidden="false" customHeight="false" outlineLevel="0" collapsed="false">
      <c r="G111" s="74"/>
      <c r="I111" s="74"/>
      <c r="J111" s="74"/>
      <c r="K111" s="74"/>
    </row>
    <row r="112" customFormat="false" ht="12.8" hidden="false" customHeight="false" outlineLevel="0" collapsed="false">
      <c r="G112" s="74"/>
      <c r="I112" s="74"/>
      <c r="J112" s="74"/>
      <c r="K112" s="74"/>
    </row>
    <row r="113" customFormat="false" ht="12.8" hidden="false" customHeight="false" outlineLevel="0" collapsed="false">
      <c r="G113" s="74"/>
      <c r="I113" s="74"/>
      <c r="J113" s="74"/>
      <c r="K113" s="74"/>
    </row>
    <row r="114" customFormat="false" ht="12.8" hidden="false" customHeight="false" outlineLevel="0" collapsed="false">
      <c r="G114" s="74"/>
      <c r="I114" s="74"/>
      <c r="J114" s="74"/>
      <c r="K114" s="74"/>
    </row>
    <row r="115" customFormat="false" ht="12.8" hidden="false" customHeight="false" outlineLevel="0" collapsed="false">
      <c r="G115" s="74"/>
      <c r="I115" s="74"/>
      <c r="J115" s="74"/>
      <c r="K115" s="74"/>
    </row>
    <row r="116" customFormat="false" ht="12.8" hidden="false" customHeight="false" outlineLevel="0" collapsed="false">
      <c r="G116" s="74"/>
      <c r="I116" s="74"/>
      <c r="J116" s="74"/>
      <c r="K116" s="74"/>
    </row>
    <row r="117" customFormat="false" ht="12.8" hidden="false" customHeight="false" outlineLevel="0" collapsed="false">
      <c r="G117" s="74"/>
      <c r="I117" s="74"/>
      <c r="J117" s="74"/>
      <c r="K117" s="74"/>
    </row>
    <row r="118" customFormat="false" ht="12.8" hidden="false" customHeight="false" outlineLevel="0" collapsed="false">
      <c r="G118" s="74"/>
      <c r="I118" s="74"/>
      <c r="J118" s="74"/>
      <c r="K118" s="74"/>
    </row>
    <row r="119" customFormat="false" ht="12.8" hidden="false" customHeight="false" outlineLevel="0" collapsed="false">
      <c r="G119" s="74"/>
      <c r="I119" s="74"/>
      <c r="J119" s="74"/>
      <c r="K119" s="74"/>
    </row>
    <row r="120" customFormat="false" ht="12.8" hidden="false" customHeight="false" outlineLevel="0" collapsed="false">
      <c r="G120" s="74"/>
      <c r="I120" s="74"/>
      <c r="J120" s="74"/>
      <c r="K120" s="74"/>
    </row>
    <row r="121" customFormat="false" ht="12.8" hidden="false" customHeight="false" outlineLevel="0" collapsed="false">
      <c r="G121" s="74"/>
      <c r="I121" s="74"/>
      <c r="J121" s="74"/>
      <c r="K121" s="74"/>
    </row>
    <row r="122" customFormat="false" ht="12.8" hidden="false" customHeight="false" outlineLevel="0" collapsed="false">
      <c r="G122" s="74"/>
      <c r="I122" s="74"/>
      <c r="J122" s="74"/>
      <c r="K122" s="74"/>
    </row>
    <row r="123" customFormat="false" ht="12.8" hidden="false" customHeight="false" outlineLevel="0" collapsed="false">
      <c r="G123" s="74"/>
      <c r="I123" s="74"/>
      <c r="J123" s="74"/>
      <c r="K123" s="74"/>
    </row>
    <row r="124" customFormat="false" ht="12.8" hidden="false" customHeight="false" outlineLevel="0" collapsed="false">
      <c r="G124" s="74"/>
      <c r="I124" s="74"/>
      <c r="J124" s="74"/>
      <c r="K124" s="74"/>
    </row>
    <row r="125" customFormat="false" ht="12.8" hidden="false" customHeight="false" outlineLevel="0" collapsed="false">
      <c r="G125" s="74"/>
      <c r="I125" s="74"/>
      <c r="J125" s="74"/>
      <c r="K125" s="74"/>
    </row>
    <row r="126" customFormat="false" ht="12.8" hidden="false" customHeight="false" outlineLevel="0" collapsed="false">
      <c r="G126" s="74"/>
      <c r="I126" s="74"/>
      <c r="J126" s="74"/>
      <c r="K126" s="74"/>
    </row>
    <row r="127" customFormat="false" ht="12.8" hidden="false" customHeight="false" outlineLevel="0" collapsed="false">
      <c r="G127" s="74"/>
      <c r="I127" s="74"/>
      <c r="J127" s="74"/>
      <c r="K127" s="74"/>
    </row>
    <row r="128" customFormat="false" ht="12.8" hidden="false" customHeight="false" outlineLevel="0" collapsed="false">
      <c r="G128" s="74"/>
      <c r="I128" s="74"/>
      <c r="J128" s="74"/>
      <c r="K128" s="74"/>
    </row>
    <row r="129" customFormat="false" ht="12.8" hidden="false" customHeight="false" outlineLevel="0" collapsed="false">
      <c r="G129" s="74"/>
      <c r="I129" s="74"/>
      <c r="J129" s="74"/>
      <c r="K129" s="74"/>
    </row>
    <row r="130" customFormat="false" ht="12.8" hidden="false" customHeight="false" outlineLevel="0" collapsed="false">
      <c r="G130" s="74"/>
      <c r="I130" s="74"/>
      <c r="J130" s="74"/>
      <c r="K130" s="74"/>
    </row>
    <row r="131" customFormat="false" ht="12.8" hidden="false" customHeight="false" outlineLevel="0" collapsed="false">
      <c r="G131" s="74"/>
      <c r="I131" s="74"/>
      <c r="J131" s="74"/>
      <c r="K131" s="74"/>
    </row>
    <row r="132" customFormat="false" ht="12.8" hidden="false" customHeight="false" outlineLevel="0" collapsed="false">
      <c r="G132" s="74"/>
      <c r="I132" s="74"/>
      <c r="J132" s="74"/>
      <c r="K132" s="74"/>
    </row>
    <row r="133" customFormat="false" ht="12.8" hidden="false" customHeight="false" outlineLevel="0" collapsed="false">
      <c r="G133" s="74"/>
      <c r="I133" s="74"/>
      <c r="J133" s="74"/>
      <c r="K133" s="74"/>
    </row>
    <row r="134" customFormat="false" ht="12.8" hidden="false" customHeight="false" outlineLevel="0" collapsed="false">
      <c r="G134" s="74"/>
      <c r="I134" s="74"/>
      <c r="J134" s="74"/>
      <c r="K134" s="74"/>
    </row>
    <row r="135" customFormat="false" ht="12.8" hidden="false" customHeight="false" outlineLevel="0" collapsed="false">
      <c r="G135" s="74"/>
      <c r="I135" s="74"/>
      <c r="J135" s="74"/>
      <c r="K135" s="74"/>
    </row>
    <row r="136" customFormat="false" ht="12.8" hidden="false" customHeight="false" outlineLevel="0" collapsed="false">
      <c r="G136" s="74"/>
      <c r="I136" s="74"/>
      <c r="J136" s="74"/>
      <c r="K136" s="74"/>
    </row>
    <row r="137" customFormat="false" ht="12.8" hidden="false" customHeight="false" outlineLevel="0" collapsed="false">
      <c r="G137" s="74"/>
      <c r="I137" s="74"/>
      <c r="J137" s="74"/>
      <c r="K137" s="74"/>
    </row>
    <row r="138" customFormat="false" ht="12.8" hidden="false" customHeight="false" outlineLevel="0" collapsed="false">
      <c r="G138" s="74"/>
      <c r="I138" s="74"/>
      <c r="J138" s="74"/>
      <c r="K138" s="74"/>
    </row>
    <row r="139" customFormat="false" ht="12.8" hidden="false" customHeight="false" outlineLevel="0" collapsed="false">
      <c r="G139" s="74"/>
      <c r="I139" s="74"/>
      <c r="J139" s="74"/>
      <c r="K139" s="74"/>
    </row>
    <row r="140" customFormat="false" ht="12.8" hidden="false" customHeight="false" outlineLevel="0" collapsed="false">
      <c r="G140" s="74"/>
      <c r="I140" s="74"/>
      <c r="J140" s="74"/>
      <c r="K140" s="74"/>
    </row>
    <row r="141" customFormat="false" ht="12.8" hidden="false" customHeight="false" outlineLevel="0" collapsed="false">
      <c r="G141" s="74"/>
      <c r="I141" s="74"/>
      <c r="J141" s="74"/>
      <c r="K141" s="74"/>
    </row>
    <row r="142" customFormat="false" ht="12.8" hidden="false" customHeight="false" outlineLevel="0" collapsed="false">
      <c r="G142" s="74"/>
      <c r="I142" s="74"/>
      <c r="J142" s="74"/>
      <c r="K142" s="74"/>
    </row>
    <row r="143" customFormat="false" ht="12.8" hidden="false" customHeight="false" outlineLevel="0" collapsed="false">
      <c r="G143" s="74"/>
      <c r="I143" s="74"/>
      <c r="J143" s="74"/>
      <c r="K143" s="74"/>
    </row>
    <row r="144" customFormat="false" ht="12.8" hidden="false" customHeight="false" outlineLevel="0" collapsed="false">
      <c r="G144" s="74"/>
      <c r="I144" s="74"/>
      <c r="J144" s="74"/>
      <c r="K144" s="74"/>
    </row>
    <row r="145" customFormat="false" ht="12.8" hidden="false" customHeight="false" outlineLevel="0" collapsed="false">
      <c r="G145" s="74"/>
      <c r="I145" s="74"/>
      <c r="J145" s="74"/>
      <c r="K145" s="74"/>
    </row>
    <row r="146" customFormat="false" ht="12.8" hidden="false" customHeight="false" outlineLevel="0" collapsed="false">
      <c r="G146" s="74"/>
      <c r="I146" s="74"/>
      <c r="J146" s="74"/>
      <c r="K146" s="74"/>
    </row>
    <row r="147" customFormat="false" ht="12.8" hidden="false" customHeight="false" outlineLevel="0" collapsed="false">
      <c r="G147" s="74"/>
      <c r="I147" s="74"/>
      <c r="J147" s="74"/>
      <c r="K147" s="74"/>
    </row>
    <row r="148" customFormat="false" ht="12.8" hidden="false" customHeight="false" outlineLevel="0" collapsed="false">
      <c r="G148" s="74"/>
      <c r="I148" s="74"/>
      <c r="J148" s="74"/>
      <c r="K148" s="74"/>
    </row>
    <row r="149" customFormat="false" ht="12.8" hidden="false" customHeight="false" outlineLevel="0" collapsed="false">
      <c r="G149" s="74"/>
      <c r="I149" s="74"/>
      <c r="J149" s="74"/>
      <c r="K149" s="74"/>
    </row>
    <row r="150" customFormat="false" ht="12.8" hidden="false" customHeight="false" outlineLevel="0" collapsed="false">
      <c r="G150" s="74"/>
      <c r="I150" s="74"/>
      <c r="J150" s="74"/>
      <c r="K150" s="74"/>
    </row>
    <row r="151" customFormat="false" ht="12.8" hidden="false" customHeight="false" outlineLevel="0" collapsed="false">
      <c r="G151" s="74"/>
      <c r="I151" s="74"/>
      <c r="J151" s="74"/>
      <c r="K151" s="74"/>
    </row>
    <row r="152" customFormat="false" ht="12.8" hidden="false" customHeight="false" outlineLevel="0" collapsed="false">
      <c r="G152" s="74"/>
      <c r="I152" s="74"/>
      <c r="J152" s="74"/>
      <c r="K152" s="74"/>
    </row>
    <row r="153" customFormat="false" ht="12.8" hidden="false" customHeight="false" outlineLevel="0" collapsed="false">
      <c r="G153" s="74"/>
      <c r="I153" s="74"/>
      <c r="J153" s="74"/>
      <c r="K153" s="74"/>
    </row>
    <row r="154" customFormat="false" ht="12.8" hidden="false" customHeight="false" outlineLevel="0" collapsed="false">
      <c r="G154" s="74"/>
      <c r="I154" s="74"/>
      <c r="J154" s="74"/>
      <c r="K154" s="74"/>
    </row>
    <row r="155" customFormat="false" ht="12.8" hidden="false" customHeight="false" outlineLevel="0" collapsed="false">
      <c r="G155" s="74"/>
      <c r="I155" s="74"/>
      <c r="J155" s="74"/>
      <c r="K155" s="74"/>
    </row>
    <row r="156" customFormat="false" ht="12.8" hidden="false" customHeight="false" outlineLevel="0" collapsed="false">
      <c r="G156" s="74"/>
      <c r="I156" s="74"/>
      <c r="J156" s="74"/>
      <c r="K156" s="74"/>
    </row>
    <row r="157" customFormat="false" ht="12.8" hidden="false" customHeight="false" outlineLevel="0" collapsed="false">
      <c r="G157" s="74"/>
      <c r="I157" s="74"/>
      <c r="J157" s="74"/>
      <c r="K157" s="74"/>
    </row>
    <row r="158" customFormat="false" ht="12.8" hidden="false" customHeight="false" outlineLevel="0" collapsed="false">
      <c r="G158" s="74"/>
      <c r="I158" s="74"/>
      <c r="J158" s="74"/>
      <c r="K158" s="74"/>
    </row>
    <row r="159" customFormat="false" ht="12.8" hidden="false" customHeight="false" outlineLevel="0" collapsed="false">
      <c r="G159" s="74"/>
      <c r="I159" s="74"/>
      <c r="J159" s="74"/>
      <c r="K159" s="74"/>
    </row>
    <row r="160" customFormat="false" ht="12.8" hidden="false" customHeight="false" outlineLevel="0" collapsed="false">
      <c r="G160" s="74"/>
      <c r="I160" s="74"/>
      <c r="J160" s="74"/>
      <c r="K160" s="74"/>
    </row>
    <row r="161" customFormat="false" ht="12.8" hidden="false" customHeight="false" outlineLevel="0" collapsed="false">
      <c r="G161" s="74"/>
      <c r="I161" s="74"/>
      <c r="J161" s="74"/>
      <c r="K161" s="74"/>
    </row>
    <row r="162" customFormat="false" ht="12.8" hidden="false" customHeight="false" outlineLevel="0" collapsed="false">
      <c r="G162" s="74"/>
      <c r="I162" s="74"/>
      <c r="J162" s="74"/>
      <c r="K162" s="74"/>
    </row>
    <row r="163" customFormat="false" ht="12.8" hidden="false" customHeight="false" outlineLevel="0" collapsed="false">
      <c r="G163" s="74"/>
      <c r="I163" s="74"/>
      <c r="J163" s="74"/>
      <c r="K163" s="74"/>
    </row>
    <row r="164" customFormat="false" ht="12.8" hidden="false" customHeight="false" outlineLevel="0" collapsed="false">
      <c r="G164" s="74"/>
      <c r="I164" s="74"/>
      <c r="J164" s="74"/>
      <c r="K164" s="74"/>
    </row>
    <row r="165" customFormat="false" ht="12.8" hidden="false" customHeight="false" outlineLevel="0" collapsed="false">
      <c r="G165" s="74"/>
      <c r="I165" s="74"/>
      <c r="J165" s="74"/>
      <c r="K165" s="74"/>
    </row>
    <row r="166" customFormat="false" ht="12.8" hidden="false" customHeight="false" outlineLevel="0" collapsed="false">
      <c r="G166" s="74"/>
      <c r="I166" s="74"/>
      <c r="J166" s="74"/>
      <c r="K166" s="74"/>
    </row>
    <row r="167" customFormat="false" ht="12.8" hidden="false" customHeight="false" outlineLevel="0" collapsed="false">
      <c r="G167" s="74"/>
      <c r="I167" s="74"/>
      <c r="J167" s="74"/>
      <c r="K167" s="74"/>
    </row>
    <row r="168" customFormat="false" ht="12.8" hidden="false" customHeight="false" outlineLevel="0" collapsed="false">
      <c r="G168" s="74"/>
      <c r="I168" s="74"/>
      <c r="J168" s="74"/>
      <c r="K168" s="74"/>
    </row>
    <row r="169" customFormat="false" ht="12.8" hidden="false" customHeight="false" outlineLevel="0" collapsed="false">
      <c r="G169" s="74"/>
      <c r="I169" s="74"/>
      <c r="J169" s="74"/>
      <c r="K169" s="74"/>
    </row>
    <row r="170" customFormat="false" ht="12.8" hidden="false" customHeight="false" outlineLevel="0" collapsed="false">
      <c r="G170" s="74"/>
      <c r="I170" s="74"/>
      <c r="J170" s="74"/>
      <c r="K170" s="74"/>
    </row>
    <row r="171" customFormat="false" ht="12.8" hidden="false" customHeight="false" outlineLevel="0" collapsed="false">
      <c r="G171" s="74"/>
      <c r="I171" s="74"/>
      <c r="J171" s="74"/>
      <c r="K171" s="74"/>
    </row>
    <row r="172" customFormat="false" ht="12.8" hidden="false" customHeight="false" outlineLevel="0" collapsed="false">
      <c r="G172" s="74"/>
      <c r="I172" s="74"/>
      <c r="J172" s="74"/>
      <c r="K172" s="74"/>
    </row>
    <row r="173" customFormat="false" ht="12.8" hidden="false" customHeight="false" outlineLevel="0" collapsed="false">
      <c r="G173" s="74"/>
      <c r="I173" s="74"/>
      <c r="J173" s="74"/>
      <c r="K173" s="74"/>
    </row>
    <row r="174" customFormat="false" ht="12.8" hidden="false" customHeight="false" outlineLevel="0" collapsed="false">
      <c r="G174" s="74"/>
      <c r="I174" s="74"/>
      <c r="J174" s="74"/>
      <c r="K174" s="74"/>
    </row>
    <row r="175" customFormat="false" ht="12.8" hidden="false" customHeight="false" outlineLevel="0" collapsed="false">
      <c r="G175" s="74"/>
      <c r="I175" s="74"/>
      <c r="J175" s="74"/>
      <c r="K175" s="74"/>
    </row>
    <row r="176" customFormat="false" ht="12.8" hidden="false" customHeight="false" outlineLevel="0" collapsed="false">
      <c r="G176" s="74"/>
      <c r="I176" s="74"/>
      <c r="J176" s="74"/>
      <c r="K176" s="74"/>
    </row>
    <row r="177" customFormat="false" ht="12.8" hidden="false" customHeight="false" outlineLevel="0" collapsed="false">
      <c r="G177" s="74"/>
      <c r="I177" s="74"/>
      <c r="J177" s="74"/>
      <c r="K177" s="74"/>
    </row>
    <row r="178" customFormat="false" ht="12.8" hidden="false" customHeight="false" outlineLevel="0" collapsed="false">
      <c r="G178" s="74"/>
      <c r="I178" s="74"/>
      <c r="J178" s="74"/>
      <c r="K178" s="74"/>
    </row>
    <row r="179" customFormat="false" ht="12.8" hidden="false" customHeight="false" outlineLevel="0" collapsed="false">
      <c r="G179" s="74"/>
      <c r="I179" s="74"/>
      <c r="J179" s="74"/>
      <c r="K179" s="74"/>
    </row>
    <row r="180" customFormat="false" ht="12.8" hidden="false" customHeight="false" outlineLevel="0" collapsed="false">
      <c r="G180" s="74"/>
      <c r="I180" s="74"/>
      <c r="J180" s="74"/>
      <c r="K180" s="74"/>
    </row>
    <row r="181" customFormat="false" ht="12.8" hidden="false" customHeight="false" outlineLevel="0" collapsed="false">
      <c r="G181" s="74"/>
      <c r="I181" s="74"/>
      <c r="J181" s="74"/>
      <c r="K181" s="74"/>
    </row>
    <row r="182" customFormat="false" ht="12.8" hidden="false" customHeight="false" outlineLevel="0" collapsed="false">
      <c r="G182" s="74"/>
      <c r="I182" s="74"/>
      <c r="J182" s="74"/>
      <c r="K182" s="74"/>
    </row>
    <row r="183" customFormat="false" ht="12.8" hidden="false" customHeight="false" outlineLevel="0" collapsed="false">
      <c r="G183" s="74"/>
      <c r="I183" s="74"/>
      <c r="J183" s="74"/>
      <c r="K183" s="74"/>
    </row>
    <row r="184" customFormat="false" ht="12.8" hidden="false" customHeight="false" outlineLevel="0" collapsed="false">
      <c r="G184" s="74"/>
      <c r="I184" s="74"/>
      <c r="J184" s="74"/>
      <c r="K184" s="74"/>
    </row>
    <row r="185" customFormat="false" ht="12.8" hidden="false" customHeight="false" outlineLevel="0" collapsed="false">
      <c r="G185" s="74"/>
      <c r="I185" s="74"/>
      <c r="J185" s="74"/>
      <c r="K185" s="74"/>
    </row>
    <row r="186" customFormat="false" ht="12.8" hidden="false" customHeight="false" outlineLevel="0" collapsed="false">
      <c r="G186" s="74"/>
      <c r="I186" s="74"/>
      <c r="J186" s="74"/>
      <c r="K186" s="74"/>
    </row>
    <row r="187" customFormat="false" ht="12.8" hidden="false" customHeight="false" outlineLevel="0" collapsed="false">
      <c r="G187" s="74"/>
      <c r="I187" s="74"/>
      <c r="J187" s="74"/>
      <c r="K187" s="74"/>
    </row>
    <row r="188" customFormat="false" ht="12.8" hidden="false" customHeight="false" outlineLevel="0" collapsed="false">
      <c r="G188" s="74"/>
      <c r="I188" s="74"/>
      <c r="J188" s="74"/>
      <c r="K188" s="74"/>
    </row>
    <row r="189" customFormat="false" ht="12.8" hidden="false" customHeight="false" outlineLevel="0" collapsed="false">
      <c r="G189" s="74"/>
      <c r="I189" s="74"/>
      <c r="J189" s="74"/>
      <c r="K189" s="74"/>
    </row>
    <row r="190" customFormat="false" ht="12.8" hidden="false" customHeight="false" outlineLevel="0" collapsed="false">
      <c r="G190" s="74"/>
      <c r="I190" s="74"/>
      <c r="J190" s="74"/>
      <c r="K190" s="74"/>
    </row>
    <row r="191" customFormat="false" ht="12.8" hidden="false" customHeight="false" outlineLevel="0" collapsed="false">
      <c r="G191" s="74"/>
      <c r="I191" s="74"/>
      <c r="J191" s="74"/>
      <c r="K191" s="74"/>
    </row>
    <row r="192" customFormat="false" ht="12.8" hidden="false" customHeight="false" outlineLevel="0" collapsed="false">
      <c r="G192" s="74"/>
      <c r="I192" s="74"/>
      <c r="J192" s="74"/>
      <c r="K192" s="74"/>
    </row>
    <row r="193" customFormat="false" ht="12.8" hidden="false" customHeight="false" outlineLevel="0" collapsed="false">
      <c r="G193" s="74"/>
      <c r="I193" s="74"/>
      <c r="J193" s="74"/>
      <c r="K193" s="74"/>
    </row>
    <row r="194" customFormat="false" ht="12.8" hidden="false" customHeight="false" outlineLevel="0" collapsed="false">
      <c r="G194" s="74"/>
      <c r="I194" s="74"/>
      <c r="J194" s="74"/>
      <c r="K194" s="74"/>
    </row>
    <row r="195" customFormat="false" ht="12.8" hidden="false" customHeight="false" outlineLevel="0" collapsed="false">
      <c r="G195" s="74"/>
      <c r="I195" s="74"/>
      <c r="J195" s="74"/>
      <c r="K195" s="74"/>
    </row>
    <row r="196" customFormat="false" ht="12.8" hidden="false" customHeight="false" outlineLevel="0" collapsed="false">
      <c r="G196" s="74"/>
      <c r="I196" s="74"/>
      <c r="J196" s="74"/>
      <c r="K196" s="74"/>
    </row>
    <row r="197" customFormat="false" ht="12.8" hidden="false" customHeight="false" outlineLevel="0" collapsed="false">
      <c r="G197" s="74"/>
      <c r="I197" s="74"/>
      <c r="J197" s="74"/>
      <c r="K197" s="74"/>
    </row>
    <row r="198" customFormat="false" ht="12.8" hidden="false" customHeight="false" outlineLevel="0" collapsed="false">
      <c r="G198" s="74"/>
      <c r="I198" s="74"/>
      <c r="J198" s="74"/>
      <c r="K198" s="74"/>
    </row>
    <row r="199" customFormat="false" ht="12.8" hidden="false" customHeight="false" outlineLevel="0" collapsed="false">
      <c r="G199" s="74"/>
      <c r="I199" s="74"/>
      <c r="J199" s="74"/>
      <c r="K199" s="74"/>
    </row>
    <row r="200" customFormat="false" ht="12.8" hidden="false" customHeight="false" outlineLevel="0" collapsed="false">
      <c r="G200" s="74"/>
      <c r="I200" s="74"/>
      <c r="J200" s="74"/>
      <c r="K200" s="74"/>
    </row>
    <row r="201" customFormat="false" ht="12.8" hidden="false" customHeight="false" outlineLevel="0" collapsed="false">
      <c r="G201" s="74"/>
      <c r="I201" s="74"/>
      <c r="J201" s="74"/>
      <c r="K201" s="74"/>
    </row>
    <row r="202" customFormat="false" ht="12.8" hidden="false" customHeight="false" outlineLevel="0" collapsed="false">
      <c r="G202" s="74"/>
      <c r="I202" s="74"/>
      <c r="J202" s="74"/>
      <c r="K202" s="74"/>
    </row>
    <row r="203" customFormat="false" ht="12.8" hidden="false" customHeight="false" outlineLevel="0" collapsed="false">
      <c r="G203" s="74"/>
      <c r="I203" s="74"/>
      <c r="J203" s="74"/>
      <c r="K203" s="74"/>
    </row>
    <row r="204" customFormat="false" ht="12.8" hidden="false" customHeight="false" outlineLevel="0" collapsed="false">
      <c r="G204" s="74"/>
      <c r="I204" s="74"/>
      <c r="J204" s="74"/>
      <c r="K204" s="74"/>
    </row>
    <row r="205" customFormat="false" ht="12.8" hidden="false" customHeight="false" outlineLevel="0" collapsed="false">
      <c r="G205" s="74"/>
      <c r="I205" s="74"/>
      <c r="J205" s="74"/>
      <c r="K205" s="74"/>
    </row>
    <row r="206" customFormat="false" ht="12.8" hidden="false" customHeight="false" outlineLevel="0" collapsed="false">
      <c r="G206" s="74"/>
      <c r="I206" s="74"/>
      <c r="J206" s="74"/>
      <c r="K206" s="74"/>
    </row>
    <row r="207" customFormat="false" ht="12.8" hidden="false" customHeight="false" outlineLevel="0" collapsed="false">
      <c r="G207" s="74"/>
      <c r="I207" s="74"/>
      <c r="J207" s="74"/>
      <c r="K207" s="74"/>
    </row>
    <row r="208" customFormat="false" ht="12.8" hidden="false" customHeight="false" outlineLevel="0" collapsed="false">
      <c r="G208" s="74"/>
      <c r="I208" s="74"/>
      <c r="J208" s="74"/>
      <c r="K208" s="74"/>
    </row>
    <row r="209" customFormat="false" ht="12.8" hidden="false" customHeight="false" outlineLevel="0" collapsed="false">
      <c r="G209" s="74"/>
      <c r="I209" s="74"/>
      <c r="J209" s="74"/>
      <c r="K209" s="74"/>
    </row>
    <row r="210" customFormat="false" ht="12.8" hidden="false" customHeight="false" outlineLevel="0" collapsed="false">
      <c r="G210" s="74"/>
      <c r="I210" s="74"/>
      <c r="J210" s="74"/>
      <c r="K210" s="74"/>
    </row>
    <row r="211" customFormat="false" ht="12.8" hidden="false" customHeight="false" outlineLevel="0" collapsed="false">
      <c r="G211" s="74"/>
      <c r="I211" s="74"/>
      <c r="J211" s="74"/>
      <c r="K211" s="74"/>
    </row>
    <row r="212" customFormat="false" ht="12.8" hidden="false" customHeight="false" outlineLevel="0" collapsed="false">
      <c r="G212" s="74"/>
      <c r="I212" s="74"/>
      <c r="J212" s="74"/>
      <c r="K212" s="74"/>
    </row>
    <row r="213" customFormat="false" ht="12.8" hidden="false" customHeight="false" outlineLevel="0" collapsed="false">
      <c r="G213" s="74"/>
      <c r="I213" s="74"/>
      <c r="J213" s="74"/>
      <c r="K213" s="74"/>
    </row>
    <row r="214" customFormat="false" ht="12.8" hidden="false" customHeight="false" outlineLevel="0" collapsed="false">
      <c r="G214" s="74"/>
      <c r="I214" s="74"/>
      <c r="J214" s="74"/>
      <c r="K214" s="74"/>
    </row>
    <row r="215" customFormat="false" ht="12.8" hidden="false" customHeight="false" outlineLevel="0" collapsed="false">
      <c r="G215" s="74"/>
      <c r="I215" s="74"/>
      <c r="J215" s="74"/>
      <c r="K215" s="74"/>
    </row>
    <row r="216" customFormat="false" ht="12.8" hidden="false" customHeight="false" outlineLevel="0" collapsed="false">
      <c r="G216" s="74"/>
      <c r="I216" s="74"/>
      <c r="J216" s="74"/>
      <c r="K216" s="74"/>
    </row>
    <row r="217" customFormat="false" ht="12.8" hidden="false" customHeight="false" outlineLevel="0" collapsed="false">
      <c r="G217" s="74"/>
      <c r="I217" s="74"/>
      <c r="J217" s="74"/>
      <c r="K217" s="74"/>
    </row>
    <row r="218" customFormat="false" ht="12.8" hidden="false" customHeight="false" outlineLevel="0" collapsed="false">
      <c r="G218" s="74"/>
      <c r="I218" s="74"/>
      <c r="J218" s="74"/>
      <c r="K218" s="74"/>
    </row>
    <row r="219" customFormat="false" ht="12.8" hidden="false" customHeight="false" outlineLevel="0" collapsed="false">
      <c r="G219" s="74"/>
      <c r="I219" s="74"/>
      <c r="J219" s="74"/>
      <c r="K219" s="74"/>
    </row>
    <row r="220" customFormat="false" ht="12.8" hidden="false" customHeight="false" outlineLevel="0" collapsed="false">
      <c r="G220" s="74"/>
      <c r="I220" s="74"/>
      <c r="J220" s="74"/>
      <c r="K220" s="74"/>
    </row>
    <row r="221" customFormat="false" ht="12.8" hidden="false" customHeight="false" outlineLevel="0" collapsed="false">
      <c r="G221" s="74"/>
      <c r="I221" s="74"/>
      <c r="J221" s="74"/>
      <c r="K221" s="74"/>
    </row>
    <row r="222" customFormat="false" ht="12.8" hidden="false" customHeight="false" outlineLevel="0" collapsed="false">
      <c r="G222" s="74"/>
      <c r="I222" s="74"/>
      <c r="J222" s="74"/>
      <c r="K222" s="74"/>
    </row>
    <row r="223" customFormat="false" ht="12.8" hidden="false" customHeight="false" outlineLevel="0" collapsed="false">
      <c r="G223" s="74"/>
      <c r="I223" s="74"/>
      <c r="J223" s="74"/>
      <c r="K223" s="74"/>
    </row>
    <row r="224" customFormat="false" ht="12.8" hidden="false" customHeight="false" outlineLevel="0" collapsed="false">
      <c r="G224" s="74"/>
      <c r="I224" s="74"/>
      <c r="J224" s="74"/>
      <c r="K224" s="74"/>
    </row>
    <row r="225" customFormat="false" ht="12.8" hidden="false" customHeight="false" outlineLevel="0" collapsed="false">
      <c r="G225" s="74"/>
      <c r="I225" s="74"/>
      <c r="J225" s="74"/>
      <c r="K225" s="74"/>
    </row>
    <row r="226" customFormat="false" ht="12.8" hidden="false" customHeight="false" outlineLevel="0" collapsed="false">
      <c r="G226" s="74"/>
      <c r="I226" s="74"/>
      <c r="J226" s="74"/>
      <c r="K226" s="74"/>
    </row>
    <row r="227" customFormat="false" ht="12.8" hidden="false" customHeight="false" outlineLevel="0" collapsed="false">
      <c r="G227" s="74"/>
      <c r="I227" s="74"/>
      <c r="J227" s="74"/>
      <c r="K227" s="74"/>
    </row>
    <row r="228" customFormat="false" ht="12.8" hidden="false" customHeight="false" outlineLevel="0" collapsed="false">
      <c r="G228" s="74"/>
      <c r="I228" s="74"/>
      <c r="J228" s="74"/>
      <c r="K228" s="74"/>
    </row>
    <row r="229" customFormat="false" ht="12.8" hidden="false" customHeight="false" outlineLevel="0" collapsed="false">
      <c r="G229" s="74"/>
      <c r="I229" s="74"/>
      <c r="J229" s="74"/>
      <c r="K229" s="74"/>
    </row>
    <row r="230" customFormat="false" ht="12.8" hidden="false" customHeight="false" outlineLevel="0" collapsed="false">
      <c r="G230" s="74"/>
      <c r="I230" s="74"/>
      <c r="J230" s="74"/>
      <c r="K230" s="74"/>
    </row>
    <row r="231" customFormat="false" ht="12.8" hidden="false" customHeight="false" outlineLevel="0" collapsed="false">
      <c r="G231" s="74"/>
      <c r="I231" s="74"/>
      <c r="J231" s="74"/>
      <c r="K231" s="74"/>
    </row>
    <row r="232" customFormat="false" ht="12.8" hidden="false" customHeight="false" outlineLevel="0" collapsed="false">
      <c r="G232" s="74"/>
      <c r="I232" s="74"/>
      <c r="J232" s="74"/>
      <c r="K232" s="74"/>
    </row>
    <row r="233" customFormat="false" ht="12.8" hidden="false" customHeight="false" outlineLevel="0" collapsed="false">
      <c r="G233" s="74"/>
      <c r="I233" s="74"/>
      <c r="J233" s="74"/>
      <c r="K233" s="74"/>
    </row>
    <row r="234" customFormat="false" ht="12.8" hidden="false" customHeight="false" outlineLevel="0" collapsed="false">
      <c r="G234" s="74"/>
      <c r="I234" s="74"/>
      <c r="J234" s="74"/>
      <c r="K234" s="74"/>
    </row>
    <row r="235" customFormat="false" ht="12.8" hidden="false" customHeight="false" outlineLevel="0" collapsed="false">
      <c r="G235" s="74"/>
      <c r="I235" s="74"/>
      <c r="J235" s="74"/>
      <c r="K235" s="74"/>
    </row>
    <row r="236" customFormat="false" ht="12.8" hidden="false" customHeight="false" outlineLevel="0" collapsed="false">
      <c r="G236" s="74"/>
      <c r="I236" s="74"/>
      <c r="J236" s="74"/>
      <c r="K236" s="74"/>
    </row>
    <row r="237" customFormat="false" ht="12.8" hidden="false" customHeight="false" outlineLevel="0" collapsed="false">
      <c r="G237" s="74"/>
      <c r="I237" s="74"/>
      <c r="J237" s="74"/>
      <c r="K237" s="74"/>
    </row>
    <row r="238" customFormat="false" ht="12.8" hidden="false" customHeight="false" outlineLevel="0" collapsed="false">
      <c r="G238" s="74"/>
      <c r="I238" s="74"/>
      <c r="J238" s="74"/>
      <c r="K238" s="74"/>
    </row>
    <row r="239" customFormat="false" ht="12.8" hidden="false" customHeight="false" outlineLevel="0" collapsed="false">
      <c r="G239" s="74"/>
      <c r="I239" s="74"/>
      <c r="J239" s="74"/>
      <c r="K239" s="74"/>
    </row>
    <row r="240" customFormat="false" ht="12.8" hidden="false" customHeight="false" outlineLevel="0" collapsed="false">
      <c r="G240" s="74"/>
      <c r="I240" s="74"/>
      <c r="J240" s="74"/>
      <c r="K240" s="74"/>
    </row>
    <row r="241" customFormat="false" ht="12.8" hidden="false" customHeight="false" outlineLevel="0" collapsed="false">
      <c r="G241" s="74"/>
      <c r="I241" s="74"/>
      <c r="J241" s="74"/>
      <c r="K241" s="74"/>
    </row>
    <row r="242" customFormat="false" ht="12.8" hidden="false" customHeight="false" outlineLevel="0" collapsed="false">
      <c r="G242" s="74"/>
      <c r="I242" s="74"/>
      <c r="J242" s="74"/>
      <c r="K242" s="74"/>
    </row>
    <row r="243" customFormat="false" ht="12.8" hidden="false" customHeight="false" outlineLevel="0" collapsed="false">
      <c r="G243" s="74"/>
      <c r="I243" s="74"/>
      <c r="J243" s="74"/>
      <c r="K243" s="74"/>
    </row>
    <row r="244" customFormat="false" ht="12.8" hidden="false" customHeight="false" outlineLevel="0" collapsed="false">
      <c r="G244" s="74"/>
      <c r="I244" s="74"/>
      <c r="J244" s="74"/>
      <c r="K244" s="74"/>
    </row>
    <row r="245" customFormat="false" ht="12.8" hidden="false" customHeight="false" outlineLevel="0" collapsed="false">
      <c r="G245" s="74"/>
      <c r="I245" s="74"/>
      <c r="J245" s="74"/>
      <c r="K245" s="74"/>
    </row>
    <row r="246" customFormat="false" ht="12.8" hidden="false" customHeight="false" outlineLevel="0" collapsed="false">
      <c r="G246" s="74"/>
      <c r="I246" s="74"/>
      <c r="J246" s="74"/>
      <c r="K246" s="74"/>
    </row>
    <row r="247" customFormat="false" ht="12.8" hidden="false" customHeight="false" outlineLevel="0" collapsed="false">
      <c r="G247" s="74"/>
      <c r="I247" s="74"/>
      <c r="J247" s="74"/>
      <c r="K247" s="74"/>
    </row>
    <row r="248" customFormat="false" ht="12.8" hidden="false" customHeight="false" outlineLevel="0" collapsed="false">
      <c r="G248" s="74"/>
      <c r="I248" s="74"/>
      <c r="J248" s="74"/>
      <c r="K248" s="74"/>
    </row>
    <row r="249" customFormat="false" ht="12.8" hidden="false" customHeight="false" outlineLevel="0" collapsed="false">
      <c r="G249" s="74"/>
      <c r="I249" s="74"/>
      <c r="J249" s="74"/>
      <c r="K249" s="74"/>
    </row>
    <row r="250" customFormat="false" ht="12.8" hidden="false" customHeight="false" outlineLevel="0" collapsed="false">
      <c r="G250" s="74"/>
      <c r="I250" s="74"/>
      <c r="J250" s="74"/>
      <c r="K250" s="74"/>
    </row>
    <row r="251" customFormat="false" ht="12.8" hidden="false" customHeight="false" outlineLevel="0" collapsed="false">
      <c r="G251" s="74"/>
      <c r="I251" s="74"/>
      <c r="J251" s="74"/>
      <c r="K251" s="74"/>
    </row>
    <row r="252" customFormat="false" ht="12.8" hidden="false" customHeight="false" outlineLevel="0" collapsed="false">
      <c r="G252" s="74"/>
      <c r="I252" s="74"/>
      <c r="J252" s="74"/>
      <c r="K252" s="74"/>
    </row>
    <row r="253" customFormat="false" ht="12.8" hidden="false" customHeight="false" outlineLevel="0" collapsed="false">
      <c r="G253" s="74"/>
      <c r="I253" s="74"/>
      <c r="J253" s="74"/>
      <c r="K253" s="74"/>
    </row>
    <row r="254" customFormat="false" ht="12.8" hidden="false" customHeight="false" outlineLevel="0" collapsed="false">
      <c r="G254" s="74"/>
      <c r="I254" s="74"/>
      <c r="J254" s="74"/>
      <c r="K254" s="74"/>
    </row>
    <row r="255" customFormat="false" ht="12.8" hidden="false" customHeight="false" outlineLevel="0" collapsed="false">
      <c r="G255" s="74"/>
      <c r="I255" s="74"/>
      <c r="J255" s="74"/>
      <c r="K255" s="74"/>
    </row>
    <row r="256" customFormat="false" ht="12.8" hidden="false" customHeight="false" outlineLevel="0" collapsed="false">
      <c r="G256" s="74"/>
      <c r="I256" s="74"/>
      <c r="J256" s="74"/>
      <c r="K256" s="74"/>
    </row>
    <row r="257" customFormat="false" ht="12.8" hidden="false" customHeight="false" outlineLevel="0" collapsed="false">
      <c r="G257" s="74"/>
      <c r="I257" s="74"/>
      <c r="J257" s="74"/>
      <c r="K257" s="74"/>
    </row>
    <row r="258" customFormat="false" ht="12.8" hidden="false" customHeight="false" outlineLevel="0" collapsed="false">
      <c r="G258" s="74"/>
      <c r="I258" s="74"/>
      <c r="J258" s="74"/>
      <c r="K258" s="74"/>
    </row>
    <row r="259" customFormat="false" ht="12.8" hidden="false" customHeight="false" outlineLevel="0" collapsed="false">
      <c r="G259" s="74"/>
      <c r="I259" s="74"/>
      <c r="J259" s="74"/>
      <c r="K259" s="74"/>
    </row>
    <row r="260" customFormat="false" ht="12.8" hidden="false" customHeight="false" outlineLevel="0" collapsed="false">
      <c r="G260" s="74"/>
      <c r="I260" s="74"/>
      <c r="J260" s="74"/>
      <c r="K260" s="74"/>
    </row>
    <row r="261" customFormat="false" ht="12.8" hidden="false" customHeight="false" outlineLevel="0" collapsed="false">
      <c r="G261" s="74"/>
      <c r="I261" s="74"/>
      <c r="J261" s="74"/>
      <c r="K261" s="74"/>
    </row>
    <row r="262" customFormat="false" ht="12.8" hidden="false" customHeight="false" outlineLevel="0" collapsed="false">
      <c r="G262" s="74"/>
      <c r="I262" s="74"/>
      <c r="J262" s="74"/>
      <c r="K262" s="74"/>
    </row>
    <row r="263" customFormat="false" ht="12.8" hidden="false" customHeight="false" outlineLevel="0" collapsed="false">
      <c r="G263" s="74"/>
      <c r="I263" s="74"/>
      <c r="J263" s="74"/>
      <c r="K263" s="74"/>
    </row>
    <row r="264" customFormat="false" ht="12.8" hidden="false" customHeight="false" outlineLevel="0" collapsed="false">
      <c r="G264" s="74"/>
      <c r="I264" s="74"/>
      <c r="J264" s="74"/>
      <c r="K264" s="74"/>
    </row>
    <row r="265" customFormat="false" ht="12.8" hidden="false" customHeight="false" outlineLevel="0" collapsed="false">
      <c r="G265" s="74"/>
      <c r="I265" s="74"/>
      <c r="J265" s="74"/>
      <c r="K265" s="74"/>
    </row>
    <row r="266" customFormat="false" ht="12.8" hidden="false" customHeight="false" outlineLevel="0" collapsed="false">
      <c r="G266" s="74"/>
      <c r="I266" s="74"/>
      <c r="J266" s="74"/>
      <c r="K266" s="74"/>
    </row>
    <row r="267" customFormat="false" ht="12.8" hidden="false" customHeight="false" outlineLevel="0" collapsed="false">
      <c r="G267" s="74"/>
      <c r="I267" s="74"/>
      <c r="J267" s="74"/>
      <c r="K267" s="74"/>
    </row>
    <row r="268" customFormat="false" ht="12.8" hidden="false" customHeight="false" outlineLevel="0" collapsed="false">
      <c r="G268" s="74"/>
      <c r="I268" s="74"/>
      <c r="J268" s="74"/>
      <c r="K268" s="74"/>
    </row>
    <row r="269" customFormat="false" ht="12.8" hidden="false" customHeight="false" outlineLevel="0" collapsed="false">
      <c r="G269" s="74"/>
      <c r="I269" s="74"/>
      <c r="J269" s="74"/>
      <c r="K269" s="74"/>
    </row>
    <row r="270" customFormat="false" ht="12.8" hidden="false" customHeight="false" outlineLevel="0" collapsed="false">
      <c r="G270" s="74"/>
      <c r="I270" s="74"/>
      <c r="J270" s="74"/>
      <c r="K270" s="74"/>
    </row>
    <row r="271" customFormat="false" ht="12.8" hidden="false" customHeight="false" outlineLevel="0" collapsed="false">
      <c r="G271" s="74"/>
      <c r="I271" s="74"/>
      <c r="J271" s="74"/>
      <c r="K271" s="74"/>
    </row>
    <row r="272" customFormat="false" ht="12.8" hidden="false" customHeight="false" outlineLevel="0" collapsed="false">
      <c r="G272" s="74"/>
      <c r="I272" s="74"/>
      <c r="J272" s="74"/>
      <c r="K272" s="74"/>
    </row>
    <row r="273" customFormat="false" ht="12.8" hidden="false" customHeight="false" outlineLevel="0" collapsed="false">
      <c r="G273" s="74"/>
      <c r="I273" s="74"/>
      <c r="J273" s="74"/>
      <c r="K273" s="74"/>
    </row>
    <row r="274" customFormat="false" ht="12.8" hidden="false" customHeight="false" outlineLevel="0" collapsed="false">
      <c r="G274" s="74"/>
      <c r="I274" s="74"/>
      <c r="J274" s="74"/>
      <c r="K274" s="74"/>
    </row>
    <row r="275" customFormat="false" ht="12.8" hidden="false" customHeight="false" outlineLevel="0" collapsed="false">
      <c r="G275" s="74"/>
      <c r="I275" s="74"/>
      <c r="J275" s="74"/>
      <c r="K275" s="74"/>
    </row>
    <row r="276" customFormat="false" ht="12.8" hidden="false" customHeight="false" outlineLevel="0" collapsed="false">
      <c r="G276" s="74"/>
      <c r="I276" s="74"/>
      <c r="J276" s="74"/>
      <c r="K276" s="74"/>
    </row>
    <row r="277" customFormat="false" ht="12.8" hidden="false" customHeight="false" outlineLevel="0" collapsed="false">
      <c r="G277" s="74"/>
      <c r="I277" s="74"/>
      <c r="J277" s="74"/>
      <c r="K277" s="74"/>
    </row>
    <row r="278" customFormat="false" ht="12.8" hidden="false" customHeight="false" outlineLevel="0" collapsed="false">
      <c r="G278" s="74"/>
      <c r="I278" s="74"/>
      <c r="J278" s="74"/>
      <c r="K278" s="74"/>
    </row>
    <row r="279" customFormat="false" ht="12.8" hidden="false" customHeight="false" outlineLevel="0" collapsed="false">
      <c r="G279" s="74"/>
      <c r="I279" s="74"/>
      <c r="J279" s="74"/>
      <c r="K279" s="74"/>
    </row>
    <row r="280" customFormat="false" ht="12.8" hidden="false" customHeight="false" outlineLevel="0" collapsed="false">
      <c r="G280" s="74"/>
      <c r="I280" s="74"/>
      <c r="J280" s="74"/>
      <c r="K280" s="74"/>
    </row>
    <row r="281" customFormat="false" ht="12.8" hidden="false" customHeight="false" outlineLevel="0" collapsed="false">
      <c r="G281" s="74"/>
      <c r="I281" s="74"/>
      <c r="J281" s="74"/>
      <c r="K281" s="74"/>
    </row>
    <row r="282" customFormat="false" ht="12.8" hidden="false" customHeight="false" outlineLevel="0" collapsed="false">
      <c r="G282" s="74"/>
      <c r="I282" s="74"/>
      <c r="J282" s="74"/>
      <c r="K282" s="74"/>
    </row>
    <row r="283" customFormat="false" ht="12.8" hidden="false" customHeight="false" outlineLevel="0" collapsed="false">
      <c r="G283" s="74"/>
      <c r="I283" s="74"/>
      <c r="J283" s="74"/>
      <c r="K283" s="74"/>
    </row>
    <row r="284" customFormat="false" ht="12.8" hidden="false" customHeight="false" outlineLevel="0" collapsed="false">
      <c r="G284" s="74"/>
      <c r="I284" s="74"/>
      <c r="J284" s="74"/>
      <c r="K284" s="74"/>
    </row>
    <row r="285" customFormat="false" ht="12.8" hidden="false" customHeight="false" outlineLevel="0" collapsed="false">
      <c r="G285" s="74"/>
      <c r="I285" s="74"/>
      <c r="J285" s="74"/>
      <c r="K285" s="74"/>
    </row>
    <row r="286" customFormat="false" ht="12.8" hidden="false" customHeight="false" outlineLevel="0" collapsed="false">
      <c r="G286" s="74"/>
      <c r="I286" s="74"/>
      <c r="J286" s="74"/>
      <c r="K286" s="74"/>
    </row>
    <row r="287" customFormat="false" ht="12.8" hidden="false" customHeight="false" outlineLevel="0" collapsed="false">
      <c r="G287" s="74"/>
      <c r="I287" s="74"/>
      <c r="J287" s="74"/>
      <c r="K287" s="74"/>
    </row>
    <row r="288" customFormat="false" ht="12.8" hidden="false" customHeight="false" outlineLevel="0" collapsed="false">
      <c r="G288" s="74"/>
      <c r="I288" s="74"/>
      <c r="J288" s="74"/>
      <c r="K288" s="74"/>
    </row>
    <row r="289" customFormat="false" ht="12.8" hidden="false" customHeight="false" outlineLevel="0" collapsed="false">
      <c r="G289" s="74"/>
      <c r="I289" s="74"/>
      <c r="J289" s="74"/>
      <c r="K289" s="74"/>
    </row>
    <row r="290" customFormat="false" ht="12.8" hidden="false" customHeight="false" outlineLevel="0" collapsed="false">
      <c r="G290" s="74"/>
      <c r="I290" s="74"/>
      <c r="J290" s="74"/>
      <c r="K290" s="74"/>
    </row>
    <row r="291" customFormat="false" ht="12.8" hidden="false" customHeight="false" outlineLevel="0" collapsed="false">
      <c r="G291" s="74"/>
      <c r="I291" s="74"/>
      <c r="J291" s="74"/>
      <c r="K291" s="74"/>
    </row>
    <row r="292" customFormat="false" ht="12.8" hidden="false" customHeight="false" outlineLevel="0" collapsed="false">
      <c r="G292" s="74"/>
      <c r="I292" s="74"/>
      <c r="J292" s="74"/>
      <c r="K292" s="74"/>
    </row>
    <row r="293" customFormat="false" ht="12.8" hidden="false" customHeight="false" outlineLevel="0" collapsed="false">
      <c r="G293" s="74"/>
      <c r="I293" s="74"/>
      <c r="J293" s="74"/>
      <c r="K293" s="74"/>
    </row>
    <row r="294" customFormat="false" ht="12.8" hidden="false" customHeight="false" outlineLevel="0" collapsed="false">
      <c r="G294" s="74"/>
      <c r="I294" s="74"/>
      <c r="J294" s="74"/>
      <c r="K294" s="74"/>
    </row>
    <row r="295" customFormat="false" ht="12.8" hidden="false" customHeight="false" outlineLevel="0" collapsed="false">
      <c r="G295" s="74"/>
      <c r="I295" s="74"/>
      <c r="J295" s="74"/>
      <c r="K295" s="74"/>
    </row>
    <row r="296" customFormat="false" ht="12.8" hidden="false" customHeight="false" outlineLevel="0" collapsed="false">
      <c r="G296" s="74"/>
      <c r="I296" s="74"/>
      <c r="J296" s="74"/>
      <c r="K296" s="74"/>
    </row>
    <row r="297" customFormat="false" ht="12.8" hidden="false" customHeight="false" outlineLevel="0" collapsed="false">
      <c r="G297" s="74"/>
      <c r="I297" s="74"/>
      <c r="J297" s="74"/>
      <c r="K297" s="74"/>
    </row>
    <row r="298" customFormat="false" ht="12.8" hidden="false" customHeight="false" outlineLevel="0" collapsed="false">
      <c r="G298" s="74"/>
      <c r="I298" s="74"/>
      <c r="J298" s="74"/>
      <c r="K298" s="74"/>
    </row>
    <row r="299" customFormat="false" ht="12.8" hidden="false" customHeight="false" outlineLevel="0" collapsed="false">
      <c r="G299" s="74"/>
      <c r="I299" s="74"/>
      <c r="J299" s="74"/>
      <c r="K299" s="74"/>
    </row>
    <row r="300" customFormat="false" ht="12.8" hidden="false" customHeight="false" outlineLevel="0" collapsed="false">
      <c r="G300" s="74"/>
      <c r="I300" s="74"/>
      <c r="J300" s="74"/>
      <c r="K300" s="74"/>
    </row>
    <row r="301" customFormat="false" ht="12.8" hidden="false" customHeight="false" outlineLevel="0" collapsed="false">
      <c r="G301" s="74"/>
      <c r="I301" s="74"/>
      <c r="J301" s="74"/>
      <c r="K301" s="74"/>
    </row>
    <row r="302" customFormat="false" ht="12.8" hidden="false" customHeight="false" outlineLevel="0" collapsed="false">
      <c r="G302" s="74"/>
      <c r="I302" s="74"/>
      <c r="J302" s="74"/>
      <c r="K302" s="74"/>
    </row>
    <row r="303" customFormat="false" ht="12.8" hidden="false" customHeight="false" outlineLevel="0" collapsed="false">
      <c r="G303" s="74"/>
      <c r="I303" s="74"/>
      <c r="J303" s="74"/>
      <c r="K303" s="74"/>
    </row>
    <row r="304" customFormat="false" ht="12.8" hidden="false" customHeight="false" outlineLevel="0" collapsed="false">
      <c r="G304" s="74"/>
      <c r="I304" s="74"/>
      <c r="J304" s="74"/>
      <c r="K304" s="74"/>
    </row>
    <row r="305" customFormat="false" ht="12.8" hidden="false" customHeight="false" outlineLevel="0" collapsed="false">
      <c r="G305" s="74"/>
      <c r="I305" s="74"/>
      <c r="J305" s="74"/>
      <c r="K305" s="74"/>
    </row>
    <row r="306" customFormat="false" ht="12.8" hidden="false" customHeight="false" outlineLevel="0" collapsed="false">
      <c r="G306" s="74"/>
      <c r="I306" s="74"/>
      <c r="J306" s="74"/>
      <c r="K306" s="74"/>
    </row>
    <row r="307" customFormat="false" ht="12.8" hidden="false" customHeight="false" outlineLevel="0" collapsed="false">
      <c r="G307" s="74"/>
      <c r="I307" s="74"/>
      <c r="J307" s="74"/>
      <c r="K307" s="74"/>
    </row>
    <row r="308" customFormat="false" ht="12.8" hidden="false" customHeight="false" outlineLevel="0" collapsed="false">
      <c r="G308" s="74"/>
      <c r="I308" s="74"/>
      <c r="J308" s="74"/>
      <c r="K308" s="74"/>
    </row>
    <row r="309" customFormat="false" ht="12.8" hidden="false" customHeight="false" outlineLevel="0" collapsed="false">
      <c r="G309" s="74"/>
      <c r="I309" s="74"/>
      <c r="J309" s="74"/>
      <c r="K309" s="74"/>
    </row>
    <row r="310" customFormat="false" ht="12.8" hidden="false" customHeight="false" outlineLevel="0" collapsed="false">
      <c r="G310" s="74"/>
      <c r="I310" s="74"/>
      <c r="J310" s="74"/>
      <c r="K310" s="74"/>
    </row>
    <row r="311" customFormat="false" ht="12.8" hidden="false" customHeight="false" outlineLevel="0" collapsed="false">
      <c r="G311" s="74"/>
      <c r="I311" s="74"/>
      <c r="J311" s="74"/>
      <c r="K311" s="74"/>
    </row>
    <row r="312" customFormat="false" ht="12.8" hidden="false" customHeight="false" outlineLevel="0" collapsed="false">
      <c r="G312" s="74"/>
      <c r="I312" s="74"/>
      <c r="J312" s="74"/>
      <c r="K312" s="74"/>
    </row>
    <row r="313" customFormat="false" ht="12.8" hidden="false" customHeight="false" outlineLevel="0" collapsed="false">
      <c r="G313" s="74"/>
      <c r="I313" s="74"/>
      <c r="J313" s="74"/>
      <c r="K313" s="74"/>
    </row>
    <row r="314" customFormat="false" ht="12.8" hidden="false" customHeight="false" outlineLevel="0" collapsed="false">
      <c r="G314" s="74"/>
      <c r="I314" s="74"/>
      <c r="J314" s="74"/>
      <c r="K314" s="74"/>
    </row>
    <row r="315" customFormat="false" ht="12.8" hidden="false" customHeight="false" outlineLevel="0" collapsed="false">
      <c r="G315" s="74"/>
      <c r="I315" s="74"/>
      <c r="J315" s="74"/>
      <c r="K315" s="74"/>
    </row>
    <row r="316" customFormat="false" ht="12.8" hidden="false" customHeight="false" outlineLevel="0" collapsed="false">
      <c r="G316" s="74"/>
      <c r="I316" s="74"/>
      <c r="J316" s="74"/>
      <c r="K316" s="74"/>
    </row>
    <row r="317" customFormat="false" ht="12.8" hidden="false" customHeight="false" outlineLevel="0" collapsed="false">
      <c r="G317" s="74"/>
      <c r="I317" s="74"/>
      <c r="J317" s="74"/>
      <c r="K317" s="74"/>
    </row>
    <row r="318" customFormat="false" ht="12.8" hidden="false" customHeight="false" outlineLevel="0" collapsed="false">
      <c r="G318" s="74"/>
      <c r="I318" s="74"/>
      <c r="J318" s="74"/>
      <c r="K318" s="74"/>
    </row>
    <row r="319" customFormat="false" ht="12.8" hidden="false" customHeight="false" outlineLevel="0" collapsed="false">
      <c r="G319" s="74"/>
      <c r="I319" s="74"/>
      <c r="J319" s="74"/>
      <c r="K319" s="74"/>
    </row>
    <row r="320" customFormat="false" ht="12.8" hidden="false" customHeight="false" outlineLevel="0" collapsed="false">
      <c r="G320" s="74"/>
      <c r="I320" s="74"/>
      <c r="J320" s="74"/>
      <c r="K320" s="74"/>
    </row>
    <row r="321" customFormat="false" ht="12.8" hidden="false" customHeight="false" outlineLevel="0" collapsed="false">
      <c r="G321" s="74"/>
      <c r="I321" s="74"/>
      <c r="J321" s="74"/>
      <c r="K321" s="74"/>
    </row>
    <row r="322" customFormat="false" ht="12.8" hidden="false" customHeight="false" outlineLevel="0" collapsed="false">
      <c r="G322" s="74"/>
      <c r="I322" s="74"/>
      <c r="J322" s="74"/>
      <c r="K322" s="74"/>
    </row>
    <row r="323" customFormat="false" ht="12.8" hidden="false" customHeight="false" outlineLevel="0" collapsed="false">
      <c r="G323" s="74"/>
      <c r="I323" s="74"/>
      <c r="J323" s="74"/>
      <c r="K323" s="74"/>
    </row>
    <row r="324" customFormat="false" ht="12.8" hidden="false" customHeight="false" outlineLevel="0" collapsed="false">
      <c r="G324" s="74"/>
      <c r="I324" s="74"/>
      <c r="J324" s="74"/>
      <c r="K324" s="74"/>
    </row>
    <row r="325" customFormat="false" ht="12.8" hidden="false" customHeight="false" outlineLevel="0" collapsed="false">
      <c r="G325" s="74"/>
      <c r="I325" s="74"/>
      <c r="J325" s="74"/>
      <c r="K325" s="74"/>
    </row>
    <row r="326" customFormat="false" ht="12.8" hidden="false" customHeight="false" outlineLevel="0" collapsed="false">
      <c r="G326" s="74"/>
      <c r="I326" s="74"/>
      <c r="J326" s="74"/>
      <c r="K326" s="74"/>
    </row>
    <row r="327" customFormat="false" ht="12.8" hidden="false" customHeight="false" outlineLevel="0" collapsed="false">
      <c r="G327" s="74"/>
      <c r="I327" s="74"/>
      <c r="J327" s="74"/>
      <c r="K327" s="74"/>
    </row>
    <row r="328" customFormat="false" ht="12.8" hidden="false" customHeight="false" outlineLevel="0" collapsed="false">
      <c r="G328" s="74"/>
      <c r="I328" s="74"/>
      <c r="J328" s="74"/>
      <c r="K328" s="74"/>
    </row>
    <row r="329" customFormat="false" ht="12.8" hidden="false" customHeight="false" outlineLevel="0" collapsed="false">
      <c r="G329" s="74"/>
      <c r="I329" s="74"/>
      <c r="J329" s="74"/>
      <c r="K329" s="74"/>
    </row>
    <row r="330" customFormat="false" ht="12.8" hidden="false" customHeight="false" outlineLevel="0" collapsed="false">
      <c r="G330" s="74"/>
      <c r="I330" s="74"/>
      <c r="J330" s="74"/>
      <c r="K330" s="74"/>
    </row>
    <row r="331" customFormat="false" ht="12.8" hidden="false" customHeight="false" outlineLevel="0" collapsed="false">
      <c r="G331" s="74"/>
      <c r="I331" s="74"/>
      <c r="J331" s="74"/>
      <c r="K331" s="74"/>
    </row>
    <row r="332" customFormat="false" ht="12.8" hidden="false" customHeight="false" outlineLevel="0" collapsed="false">
      <c r="G332" s="74"/>
      <c r="I332" s="74"/>
      <c r="J332" s="74"/>
      <c r="K332" s="74"/>
    </row>
    <row r="333" customFormat="false" ht="12.8" hidden="false" customHeight="false" outlineLevel="0" collapsed="false">
      <c r="G333" s="74"/>
      <c r="I333" s="74"/>
      <c r="J333" s="74"/>
      <c r="K333" s="74"/>
    </row>
    <row r="334" customFormat="false" ht="12.8" hidden="false" customHeight="false" outlineLevel="0" collapsed="false">
      <c r="G334" s="74"/>
      <c r="I334" s="74"/>
      <c r="J334" s="74"/>
      <c r="K334" s="74"/>
    </row>
    <row r="335" customFormat="false" ht="12.8" hidden="false" customHeight="false" outlineLevel="0" collapsed="false">
      <c r="G335" s="74"/>
      <c r="I335" s="74"/>
      <c r="J335" s="74"/>
      <c r="K335" s="74"/>
    </row>
    <row r="336" customFormat="false" ht="12.8" hidden="false" customHeight="false" outlineLevel="0" collapsed="false">
      <c r="G336" s="74"/>
      <c r="I336" s="74"/>
      <c r="J336" s="74"/>
      <c r="K336" s="74"/>
    </row>
    <row r="337" customFormat="false" ht="12.8" hidden="false" customHeight="false" outlineLevel="0" collapsed="false">
      <c r="G337" s="74"/>
      <c r="I337" s="74"/>
      <c r="J337" s="74"/>
      <c r="K337" s="74"/>
    </row>
    <row r="338" customFormat="false" ht="12.8" hidden="false" customHeight="false" outlineLevel="0" collapsed="false">
      <c r="G338" s="74"/>
      <c r="I338" s="74"/>
      <c r="J338" s="74"/>
      <c r="K338" s="74"/>
    </row>
    <row r="339" customFormat="false" ht="12.8" hidden="false" customHeight="false" outlineLevel="0" collapsed="false">
      <c r="G339" s="74"/>
      <c r="I339" s="74"/>
      <c r="J339" s="74"/>
      <c r="K339" s="74"/>
    </row>
    <row r="340" customFormat="false" ht="12.8" hidden="false" customHeight="false" outlineLevel="0" collapsed="false">
      <c r="G340" s="74"/>
      <c r="I340" s="74"/>
      <c r="J340" s="74"/>
      <c r="K340" s="74"/>
    </row>
    <row r="341" customFormat="false" ht="12.8" hidden="false" customHeight="false" outlineLevel="0" collapsed="false">
      <c r="G341" s="74"/>
      <c r="I341" s="74"/>
      <c r="J341" s="74"/>
      <c r="K341" s="74"/>
    </row>
    <row r="342" customFormat="false" ht="12.8" hidden="false" customHeight="false" outlineLevel="0" collapsed="false">
      <c r="G342" s="74"/>
      <c r="I342" s="74"/>
      <c r="J342" s="74"/>
      <c r="K342" s="74"/>
    </row>
    <row r="343" customFormat="false" ht="12.8" hidden="false" customHeight="false" outlineLevel="0" collapsed="false">
      <c r="G343" s="74"/>
      <c r="I343" s="74"/>
      <c r="J343" s="74"/>
      <c r="K343" s="74"/>
    </row>
    <row r="344" customFormat="false" ht="12.8" hidden="false" customHeight="false" outlineLevel="0" collapsed="false">
      <c r="G344" s="74"/>
      <c r="I344" s="74"/>
      <c r="J344" s="74"/>
      <c r="K344" s="74"/>
    </row>
    <row r="345" customFormat="false" ht="12.8" hidden="false" customHeight="false" outlineLevel="0" collapsed="false">
      <c r="G345" s="74"/>
      <c r="I345" s="74"/>
      <c r="J345" s="74"/>
      <c r="K345" s="74"/>
    </row>
    <row r="346" customFormat="false" ht="12.8" hidden="false" customHeight="false" outlineLevel="0" collapsed="false">
      <c r="G346" s="74"/>
      <c r="I346" s="74"/>
      <c r="J346" s="74"/>
      <c r="K346" s="74"/>
    </row>
    <row r="347" customFormat="false" ht="12.8" hidden="false" customHeight="false" outlineLevel="0" collapsed="false">
      <c r="G347" s="74"/>
      <c r="I347" s="74"/>
      <c r="J347" s="74"/>
      <c r="K347" s="74"/>
    </row>
    <row r="348" customFormat="false" ht="12.8" hidden="false" customHeight="false" outlineLevel="0" collapsed="false">
      <c r="G348" s="74"/>
      <c r="I348" s="74"/>
      <c r="J348" s="74"/>
      <c r="K348" s="74"/>
    </row>
    <row r="349" customFormat="false" ht="12.8" hidden="false" customHeight="false" outlineLevel="0" collapsed="false">
      <c r="G349" s="74"/>
      <c r="I349" s="74"/>
      <c r="J349" s="74"/>
      <c r="K349" s="74"/>
    </row>
    <row r="350" customFormat="false" ht="12.8" hidden="false" customHeight="false" outlineLevel="0" collapsed="false">
      <c r="G350" s="74"/>
      <c r="I350" s="74"/>
      <c r="J350" s="74"/>
      <c r="K350" s="74"/>
    </row>
    <row r="351" customFormat="false" ht="12.8" hidden="false" customHeight="false" outlineLevel="0" collapsed="false">
      <c r="G351" s="74"/>
      <c r="I351" s="74"/>
      <c r="J351" s="74"/>
      <c r="K351" s="74"/>
    </row>
    <row r="352" customFormat="false" ht="12.8" hidden="false" customHeight="false" outlineLevel="0" collapsed="false">
      <c r="G352" s="74"/>
      <c r="I352" s="74"/>
      <c r="J352" s="74"/>
      <c r="K352" s="74"/>
    </row>
    <row r="353" customFormat="false" ht="12.8" hidden="false" customHeight="false" outlineLevel="0" collapsed="false">
      <c r="G353" s="74"/>
      <c r="I353" s="74"/>
      <c r="J353" s="74"/>
      <c r="K353" s="74"/>
    </row>
    <row r="354" customFormat="false" ht="12.8" hidden="false" customHeight="false" outlineLevel="0" collapsed="false">
      <c r="G354" s="74"/>
      <c r="I354" s="74"/>
      <c r="J354" s="74"/>
      <c r="K354" s="74"/>
    </row>
    <row r="355" customFormat="false" ht="12.8" hidden="false" customHeight="false" outlineLevel="0" collapsed="false">
      <c r="G355" s="74"/>
      <c r="I355" s="74"/>
      <c r="J355" s="74"/>
      <c r="K355" s="74"/>
    </row>
    <row r="356" customFormat="false" ht="12.8" hidden="false" customHeight="false" outlineLevel="0" collapsed="false">
      <c r="G356" s="74"/>
      <c r="I356" s="74"/>
      <c r="J356" s="74"/>
      <c r="K356" s="74"/>
    </row>
    <row r="357" customFormat="false" ht="12.8" hidden="false" customHeight="false" outlineLevel="0" collapsed="false">
      <c r="G357" s="74"/>
      <c r="I357" s="74"/>
      <c r="J357" s="74"/>
      <c r="K357" s="74"/>
    </row>
    <row r="358" customFormat="false" ht="12.8" hidden="false" customHeight="false" outlineLevel="0" collapsed="false">
      <c r="G358" s="74"/>
      <c r="I358" s="74"/>
      <c r="J358" s="74"/>
      <c r="K358" s="74"/>
    </row>
    <row r="359" customFormat="false" ht="12.8" hidden="false" customHeight="false" outlineLevel="0" collapsed="false">
      <c r="G359" s="74"/>
      <c r="I359" s="74"/>
      <c r="J359" s="74"/>
      <c r="K359" s="74"/>
    </row>
    <row r="360" customFormat="false" ht="12.8" hidden="false" customHeight="false" outlineLevel="0" collapsed="false">
      <c r="G360" s="74"/>
      <c r="I360" s="74"/>
      <c r="J360" s="74"/>
      <c r="K360" s="74"/>
    </row>
    <row r="361" customFormat="false" ht="12.8" hidden="false" customHeight="false" outlineLevel="0" collapsed="false">
      <c r="G361" s="74"/>
      <c r="I361" s="74"/>
      <c r="J361" s="74"/>
      <c r="K361" s="74"/>
    </row>
    <row r="362" customFormat="false" ht="12.8" hidden="false" customHeight="false" outlineLevel="0" collapsed="false">
      <c r="G362" s="74"/>
      <c r="I362" s="74"/>
      <c r="J362" s="74"/>
      <c r="K362" s="74"/>
    </row>
    <row r="363" customFormat="false" ht="12.8" hidden="false" customHeight="false" outlineLevel="0" collapsed="false">
      <c r="G363" s="74"/>
      <c r="I363" s="74"/>
      <c r="J363" s="74"/>
      <c r="K363" s="74"/>
    </row>
    <row r="364" customFormat="false" ht="12.8" hidden="false" customHeight="false" outlineLevel="0" collapsed="false">
      <c r="G364" s="74"/>
      <c r="I364" s="74"/>
      <c r="J364" s="74"/>
      <c r="K364" s="74"/>
    </row>
    <row r="365" customFormat="false" ht="12.8" hidden="false" customHeight="false" outlineLevel="0" collapsed="false">
      <c r="G365" s="74"/>
      <c r="I365" s="74"/>
      <c r="J365" s="74"/>
      <c r="K365" s="74"/>
    </row>
    <row r="366" customFormat="false" ht="12.8" hidden="false" customHeight="false" outlineLevel="0" collapsed="false">
      <c r="G366" s="74"/>
      <c r="I366" s="74"/>
      <c r="J366" s="74"/>
      <c r="K366" s="74"/>
    </row>
    <row r="367" customFormat="false" ht="12.8" hidden="false" customHeight="false" outlineLevel="0" collapsed="false">
      <c r="G367" s="74"/>
      <c r="I367" s="74"/>
      <c r="J367" s="74"/>
      <c r="K367" s="74"/>
    </row>
    <row r="368" customFormat="false" ht="12.8" hidden="false" customHeight="false" outlineLevel="0" collapsed="false">
      <c r="G368" s="74"/>
      <c r="I368" s="74"/>
      <c r="J368" s="74"/>
      <c r="K368" s="74"/>
    </row>
    <row r="369" customFormat="false" ht="12.8" hidden="false" customHeight="false" outlineLevel="0" collapsed="false">
      <c r="G369" s="74"/>
      <c r="I369" s="74"/>
      <c r="J369" s="74"/>
      <c r="K369" s="74"/>
    </row>
    <row r="370" customFormat="false" ht="12.8" hidden="false" customHeight="false" outlineLevel="0" collapsed="false">
      <c r="G370" s="74"/>
      <c r="I370" s="74"/>
      <c r="J370" s="74"/>
      <c r="K370" s="74"/>
    </row>
    <row r="371" customFormat="false" ht="12.8" hidden="false" customHeight="false" outlineLevel="0" collapsed="false">
      <c r="G371" s="74"/>
      <c r="I371" s="74"/>
      <c r="J371" s="74"/>
      <c r="K371" s="74"/>
    </row>
    <row r="372" customFormat="false" ht="12.8" hidden="false" customHeight="false" outlineLevel="0" collapsed="false">
      <c r="G372" s="74"/>
      <c r="I372" s="74"/>
      <c r="J372" s="74"/>
      <c r="K372" s="74"/>
    </row>
    <row r="373" customFormat="false" ht="12.8" hidden="false" customHeight="false" outlineLevel="0" collapsed="false">
      <c r="G373" s="74"/>
      <c r="I373" s="74"/>
      <c r="J373" s="74"/>
      <c r="K373" s="74"/>
    </row>
    <row r="374" customFormat="false" ht="12.8" hidden="false" customHeight="false" outlineLevel="0" collapsed="false">
      <c r="G374" s="74"/>
      <c r="I374" s="74"/>
      <c r="J374" s="74"/>
      <c r="K374" s="74"/>
    </row>
    <row r="375" customFormat="false" ht="12.8" hidden="false" customHeight="false" outlineLevel="0" collapsed="false">
      <c r="G375" s="74"/>
      <c r="I375" s="74"/>
      <c r="J375" s="74"/>
      <c r="K375" s="74"/>
    </row>
    <row r="376" customFormat="false" ht="12.8" hidden="false" customHeight="false" outlineLevel="0" collapsed="false">
      <c r="G376" s="74"/>
      <c r="I376" s="74"/>
      <c r="J376" s="74"/>
      <c r="K376" s="74"/>
    </row>
    <row r="377" customFormat="false" ht="12.8" hidden="false" customHeight="false" outlineLevel="0" collapsed="false">
      <c r="G377" s="74"/>
      <c r="I377" s="74"/>
      <c r="J377" s="74"/>
      <c r="K377" s="74"/>
    </row>
    <row r="378" customFormat="false" ht="12.8" hidden="false" customHeight="false" outlineLevel="0" collapsed="false">
      <c r="G378" s="74"/>
      <c r="I378" s="74"/>
      <c r="J378" s="74"/>
      <c r="K378" s="74"/>
    </row>
    <row r="379" customFormat="false" ht="12.8" hidden="false" customHeight="false" outlineLevel="0" collapsed="false">
      <c r="G379" s="74"/>
      <c r="I379" s="74"/>
      <c r="J379" s="74"/>
      <c r="K379" s="74"/>
    </row>
    <row r="380" customFormat="false" ht="12.8" hidden="false" customHeight="false" outlineLevel="0" collapsed="false">
      <c r="G380" s="74"/>
      <c r="I380" s="74"/>
      <c r="J380" s="74"/>
      <c r="K380" s="74"/>
    </row>
    <row r="381" customFormat="false" ht="12.8" hidden="false" customHeight="false" outlineLevel="0" collapsed="false">
      <c r="G381" s="74"/>
      <c r="I381" s="74"/>
      <c r="J381" s="74"/>
      <c r="K381" s="74"/>
    </row>
    <row r="382" customFormat="false" ht="12.8" hidden="false" customHeight="false" outlineLevel="0" collapsed="false">
      <c r="G382" s="74"/>
      <c r="I382" s="74"/>
      <c r="J382" s="74"/>
      <c r="K382" s="74"/>
    </row>
    <row r="383" customFormat="false" ht="12.8" hidden="false" customHeight="false" outlineLevel="0" collapsed="false">
      <c r="G383" s="74"/>
      <c r="I383" s="74"/>
      <c r="J383" s="74"/>
      <c r="K383" s="74"/>
    </row>
    <row r="384" customFormat="false" ht="12.8" hidden="false" customHeight="false" outlineLevel="0" collapsed="false">
      <c r="G384" s="74"/>
      <c r="I384" s="74"/>
      <c r="J384" s="74"/>
      <c r="K384" s="74"/>
    </row>
    <row r="385" customFormat="false" ht="12.8" hidden="false" customHeight="false" outlineLevel="0" collapsed="false">
      <c r="G385" s="74"/>
      <c r="I385" s="74"/>
      <c r="J385" s="74"/>
      <c r="K385" s="74"/>
    </row>
    <row r="386" customFormat="false" ht="12.8" hidden="false" customHeight="false" outlineLevel="0" collapsed="false">
      <c r="G386" s="74"/>
      <c r="I386" s="74"/>
      <c r="J386" s="74"/>
      <c r="K386" s="74"/>
    </row>
    <row r="387" customFormat="false" ht="12.8" hidden="false" customHeight="false" outlineLevel="0" collapsed="false">
      <c r="G387" s="74"/>
      <c r="I387" s="74"/>
      <c r="J387" s="74"/>
      <c r="K387" s="74"/>
    </row>
    <row r="388" customFormat="false" ht="12.8" hidden="false" customHeight="false" outlineLevel="0" collapsed="false">
      <c r="G388" s="74"/>
      <c r="I388" s="74"/>
      <c r="J388" s="74"/>
      <c r="K388" s="74"/>
    </row>
    <row r="389" customFormat="false" ht="12.8" hidden="false" customHeight="false" outlineLevel="0" collapsed="false">
      <c r="G389" s="74"/>
      <c r="I389" s="74"/>
      <c r="J389" s="74"/>
      <c r="K389" s="74"/>
    </row>
    <row r="390" customFormat="false" ht="12.8" hidden="false" customHeight="false" outlineLevel="0" collapsed="false">
      <c r="G390" s="74"/>
      <c r="I390" s="74"/>
      <c r="J390" s="74"/>
      <c r="K390" s="74"/>
    </row>
    <row r="391" customFormat="false" ht="12.8" hidden="false" customHeight="false" outlineLevel="0" collapsed="false">
      <c r="G391" s="74"/>
      <c r="I391" s="74"/>
      <c r="J391" s="74"/>
      <c r="K391" s="74"/>
    </row>
    <row r="392" customFormat="false" ht="12.8" hidden="false" customHeight="false" outlineLevel="0" collapsed="false">
      <c r="G392" s="74"/>
      <c r="I392" s="74"/>
      <c r="J392" s="74"/>
      <c r="K392" s="74"/>
    </row>
    <row r="393" customFormat="false" ht="12.8" hidden="false" customHeight="false" outlineLevel="0" collapsed="false">
      <c r="G393" s="74"/>
      <c r="I393" s="74"/>
      <c r="J393" s="74"/>
      <c r="K393" s="74"/>
    </row>
    <row r="394" customFormat="false" ht="12.8" hidden="false" customHeight="false" outlineLevel="0" collapsed="false">
      <c r="G394" s="74"/>
      <c r="I394" s="74"/>
      <c r="J394" s="74"/>
      <c r="K394" s="74"/>
    </row>
    <row r="395" customFormat="false" ht="12.8" hidden="false" customHeight="false" outlineLevel="0" collapsed="false">
      <c r="G395" s="74"/>
      <c r="I395" s="74"/>
      <c r="J395" s="74"/>
      <c r="K395" s="74"/>
    </row>
    <row r="396" customFormat="false" ht="12.8" hidden="false" customHeight="false" outlineLevel="0" collapsed="false">
      <c r="G396" s="74"/>
      <c r="I396" s="74"/>
      <c r="J396" s="74"/>
      <c r="K396" s="74"/>
    </row>
    <row r="397" customFormat="false" ht="12.8" hidden="false" customHeight="false" outlineLevel="0" collapsed="false">
      <c r="G397" s="74"/>
      <c r="I397" s="74"/>
      <c r="J397" s="74"/>
      <c r="K397" s="74"/>
    </row>
    <row r="398" customFormat="false" ht="12.8" hidden="false" customHeight="false" outlineLevel="0" collapsed="false">
      <c r="G398" s="74"/>
      <c r="I398" s="74"/>
      <c r="J398" s="74"/>
      <c r="K398" s="74"/>
    </row>
    <row r="399" customFormat="false" ht="12.8" hidden="false" customHeight="false" outlineLevel="0" collapsed="false">
      <c r="G399" s="74"/>
      <c r="I399" s="74"/>
      <c r="J399" s="74"/>
      <c r="K399" s="74"/>
    </row>
    <row r="400" customFormat="false" ht="12.8" hidden="false" customHeight="false" outlineLevel="0" collapsed="false">
      <c r="G400" s="74"/>
      <c r="I400" s="74"/>
      <c r="J400" s="74"/>
      <c r="K400" s="74"/>
    </row>
    <row r="401" customFormat="false" ht="12.8" hidden="false" customHeight="false" outlineLevel="0" collapsed="false">
      <c r="G401" s="74"/>
      <c r="I401" s="74"/>
      <c r="J401" s="74"/>
      <c r="K401" s="74"/>
    </row>
    <row r="402" customFormat="false" ht="12.8" hidden="false" customHeight="false" outlineLevel="0" collapsed="false">
      <c r="G402" s="74"/>
      <c r="I402" s="74"/>
      <c r="J402" s="74"/>
      <c r="K402" s="74"/>
    </row>
    <row r="403" customFormat="false" ht="12.8" hidden="false" customHeight="false" outlineLevel="0" collapsed="false">
      <c r="G403" s="74"/>
      <c r="I403" s="74"/>
      <c r="J403" s="74"/>
      <c r="K403" s="74"/>
    </row>
    <row r="404" customFormat="false" ht="12.8" hidden="false" customHeight="false" outlineLevel="0" collapsed="false">
      <c r="G404" s="74"/>
      <c r="I404" s="74"/>
      <c r="J404" s="74"/>
      <c r="K404" s="74"/>
    </row>
    <row r="405" customFormat="false" ht="12.8" hidden="false" customHeight="false" outlineLevel="0" collapsed="false">
      <c r="G405" s="74"/>
      <c r="I405" s="74"/>
      <c r="J405" s="74"/>
      <c r="K405" s="74"/>
    </row>
    <row r="406" customFormat="false" ht="12.8" hidden="false" customHeight="false" outlineLevel="0" collapsed="false">
      <c r="G406" s="74"/>
      <c r="I406" s="74"/>
      <c r="J406" s="74"/>
      <c r="K406" s="74"/>
    </row>
    <row r="407" customFormat="false" ht="12.8" hidden="false" customHeight="false" outlineLevel="0" collapsed="false">
      <c r="G407" s="74"/>
      <c r="I407" s="74"/>
      <c r="J407" s="74"/>
      <c r="K407" s="74"/>
    </row>
    <row r="408" customFormat="false" ht="12.8" hidden="false" customHeight="false" outlineLevel="0" collapsed="false">
      <c r="G408" s="74"/>
      <c r="I408" s="74"/>
      <c r="J408" s="74"/>
      <c r="K408" s="74"/>
    </row>
    <row r="409" customFormat="false" ht="12.8" hidden="false" customHeight="false" outlineLevel="0" collapsed="false">
      <c r="G409" s="74"/>
      <c r="I409" s="74"/>
      <c r="J409" s="74"/>
      <c r="K409" s="74"/>
    </row>
    <row r="410" customFormat="false" ht="12.8" hidden="false" customHeight="false" outlineLevel="0" collapsed="false">
      <c r="G410" s="74"/>
      <c r="I410" s="74"/>
      <c r="J410" s="74"/>
      <c r="K410" s="74"/>
    </row>
    <row r="411" customFormat="false" ht="12.8" hidden="false" customHeight="false" outlineLevel="0" collapsed="false">
      <c r="G411" s="74"/>
      <c r="I411" s="74"/>
      <c r="J411" s="74"/>
      <c r="K411" s="74"/>
    </row>
    <row r="412" customFormat="false" ht="12.8" hidden="false" customHeight="false" outlineLevel="0" collapsed="false">
      <c r="G412" s="74"/>
      <c r="I412" s="74"/>
      <c r="J412" s="74"/>
      <c r="K412" s="74"/>
    </row>
    <row r="413" customFormat="false" ht="12.8" hidden="false" customHeight="false" outlineLevel="0" collapsed="false">
      <c r="G413" s="74"/>
      <c r="I413" s="74"/>
      <c r="J413" s="74"/>
      <c r="K413" s="74"/>
    </row>
    <row r="414" customFormat="false" ht="12.8" hidden="false" customHeight="false" outlineLevel="0" collapsed="false">
      <c r="G414" s="74"/>
      <c r="I414" s="74"/>
      <c r="J414" s="74"/>
      <c r="K414" s="74"/>
    </row>
    <row r="415" customFormat="false" ht="12.8" hidden="false" customHeight="false" outlineLevel="0" collapsed="false">
      <c r="G415" s="74"/>
      <c r="I415" s="74"/>
      <c r="J415" s="74"/>
      <c r="K415" s="74"/>
    </row>
    <row r="416" customFormat="false" ht="12.8" hidden="false" customHeight="false" outlineLevel="0" collapsed="false">
      <c r="G416" s="74"/>
      <c r="I416" s="74"/>
      <c r="J416" s="74"/>
      <c r="K416" s="74"/>
    </row>
    <row r="417" customFormat="false" ht="12.8" hidden="false" customHeight="false" outlineLevel="0" collapsed="false">
      <c r="G417" s="74"/>
      <c r="I417" s="74"/>
      <c r="J417" s="74"/>
      <c r="K417" s="74"/>
    </row>
    <row r="418" customFormat="false" ht="12.8" hidden="false" customHeight="false" outlineLevel="0" collapsed="false">
      <c r="G418" s="74"/>
      <c r="I418" s="74"/>
      <c r="J418" s="74"/>
      <c r="K418" s="74"/>
    </row>
    <row r="419" customFormat="false" ht="12.8" hidden="false" customHeight="false" outlineLevel="0" collapsed="false">
      <c r="G419" s="74"/>
      <c r="I419" s="74"/>
      <c r="J419" s="74"/>
      <c r="K419" s="74"/>
    </row>
    <row r="420" customFormat="false" ht="12.8" hidden="false" customHeight="false" outlineLevel="0" collapsed="false">
      <c r="G420" s="74"/>
      <c r="I420" s="74"/>
      <c r="J420" s="74"/>
      <c r="K420" s="74"/>
    </row>
    <row r="421" customFormat="false" ht="12.8" hidden="false" customHeight="false" outlineLevel="0" collapsed="false">
      <c r="G421" s="74"/>
      <c r="I421" s="74"/>
      <c r="J421" s="74"/>
      <c r="K421" s="74"/>
    </row>
    <row r="422" customFormat="false" ht="12.8" hidden="false" customHeight="false" outlineLevel="0" collapsed="false">
      <c r="G422" s="74"/>
      <c r="I422" s="74"/>
      <c r="J422" s="74"/>
      <c r="K422" s="74"/>
    </row>
    <row r="423" customFormat="false" ht="12.8" hidden="false" customHeight="false" outlineLevel="0" collapsed="false">
      <c r="G423" s="74"/>
      <c r="I423" s="74"/>
      <c r="J423" s="74"/>
      <c r="K423" s="74"/>
    </row>
    <row r="424" customFormat="false" ht="12.8" hidden="false" customHeight="false" outlineLevel="0" collapsed="false">
      <c r="G424" s="74"/>
      <c r="I424" s="74"/>
      <c r="J424" s="74"/>
      <c r="K424" s="74"/>
    </row>
    <row r="425" customFormat="false" ht="12.8" hidden="false" customHeight="false" outlineLevel="0" collapsed="false">
      <c r="G425" s="74"/>
      <c r="I425" s="74"/>
      <c r="J425" s="74"/>
      <c r="K425" s="74"/>
    </row>
    <row r="426" customFormat="false" ht="12.8" hidden="false" customHeight="false" outlineLevel="0" collapsed="false">
      <c r="G426" s="74"/>
      <c r="I426" s="74"/>
      <c r="J426" s="74"/>
      <c r="K426" s="74"/>
    </row>
    <row r="427" customFormat="false" ht="12.8" hidden="false" customHeight="false" outlineLevel="0" collapsed="false">
      <c r="G427" s="74"/>
      <c r="I427" s="74"/>
      <c r="J427" s="74"/>
      <c r="K427" s="74"/>
    </row>
    <row r="428" customFormat="false" ht="12.8" hidden="false" customHeight="false" outlineLevel="0" collapsed="false">
      <c r="G428" s="74"/>
      <c r="I428" s="74"/>
      <c r="J428" s="74"/>
      <c r="K428" s="74"/>
    </row>
    <row r="429" customFormat="false" ht="12.8" hidden="false" customHeight="false" outlineLevel="0" collapsed="false">
      <c r="G429" s="74"/>
      <c r="I429" s="74"/>
      <c r="J429" s="74"/>
      <c r="K429" s="74"/>
    </row>
    <row r="430" customFormat="false" ht="12.8" hidden="false" customHeight="false" outlineLevel="0" collapsed="false">
      <c r="G430" s="74"/>
      <c r="I430" s="74"/>
      <c r="J430" s="74"/>
      <c r="K430" s="74"/>
    </row>
    <row r="431" customFormat="false" ht="12.8" hidden="false" customHeight="false" outlineLevel="0" collapsed="false">
      <c r="G431" s="74"/>
      <c r="I431" s="74"/>
      <c r="J431" s="74"/>
      <c r="K431" s="74"/>
    </row>
    <row r="432" customFormat="false" ht="12.8" hidden="false" customHeight="false" outlineLevel="0" collapsed="false">
      <c r="G432" s="74"/>
      <c r="I432" s="74"/>
      <c r="J432" s="74"/>
      <c r="K432" s="74"/>
    </row>
    <row r="433" customFormat="false" ht="12.8" hidden="false" customHeight="false" outlineLevel="0" collapsed="false">
      <c r="G433" s="74"/>
      <c r="I433" s="74"/>
      <c r="J433" s="74"/>
      <c r="K433" s="74"/>
    </row>
    <row r="434" customFormat="false" ht="12.8" hidden="false" customHeight="false" outlineLevel="0" collapsed="false">
      <c r="G434" s="74"/>
      <c r="I434" s="74"/>
      <c r="J434" s="74"/>
      <c r="K434" s="74"/>
    </row>
    <row r="435" customFormat="false" ht="12.8" hidden="false" customHeight="false" outlineLevel="0" collapsed="false">
      <c r="G435" s="74"/>
      <c r="I435" s="74"/>
      <c r="J435" s="74"/>
      <c r="K435" s="74"/>
    </row>
    <row r="436" customFormat="false" ht="12.8" hidden="false" customHeight="false" outlineLevel="0" collapsed="false">
      <c r="G436" s="74"/>
      <c r="I436" s="74"/>
      <c r="J436" s="74"/>
      <c r="K436" s="74"/>
    </row>
    <row r="437" customFormat="false" ht="12.8" hidden="false" customHeight="false" outlineLevel="0" collapsed="false">
      <c r="G437" s="74"/>
      <c r="I437" s="74"/>
      <c r="J437" s="74"/>
      <c r="K437" s="74"/>
    </row>
    <row r="438" customFormat="false" ht="12.8" hidden="false" customHeight="false" outlineLevel="0" collapsed="false">
      <c r="G438" s="74"/>
      <c r="I438" s="74"/>
      <c r="J438" s="74"/>
      <c r="K438" s="74"/>
    </row>
    <row r="439" customFormat="false" ht="12.8" hidden="false" customHeight="false" outlineLevel="0" collapsed="false">
      <c r="G439" s="74"/>
      <c r="I439" s="74"/>
      <c r="J439" s="74"/>
      <c r="K439" s="74"/>
    </row>
    <row r="440" customFormat="false" ht="12.8" hidden="false" customHeight="false" outlineLevel="0" collapsed="false">
      <c r="G440" s="74"/>
      <c r="I440" s="74"/>
      <c r="J440" s="74"/>
      <c r="K440" s="74"/>
    </row>
    <row r="441" customFormat="false" ht="12.8" hidden="false" customHeight="false" outlineLevel="0" collapsed="false">
      <c r="G441" s="74"/>
      <c r="I441" s="74"/>
      <c r="J441" s="74"/>
      <c r="K441" s="74"/>
    </row>
    <row r="442" customFormat="false" ht="12.8" hidden="false" customHeight="false" outlineLevel="0" collapsed="false">
      <c r="G442" s="74"/>
      <c r="I442" s="74"/>
      <c r="J442" s="74"/>
      <c r="K442" s="74"/>
    </row>
    <row r="443" customFormat="false" ht="12.8" hidden="false" customHeight="false" outlineLevel="0" collapsed="false">
      <c r="G443" s="74"/>
      <c r="I443" s="74"/>
      <c r="J443" s="74"/>
      <c r="K443" s="74"/>
    </row>
    <row r="444" customFormat="false" ht="12.8" hidden="false" customHeight="false" outlineLevel="0" collapsed="false">
      <c r="G444" s="74"/>
      <c r="I444" s="74"/>
      <c r="J444" s="74"/>
      <c r="K444" s="74"/>
    </row>
    <row r="445" customFormat="false" ht="12.8" hidden="false" customHeight="false" outlineLevel="0" collapsed="false">
      <c r="G445" s="74"/>
      <c r="I445" s="74"/>
      <c r="J445" s="74"/>
      <c r="K445" s="74"/>
    </row>
    <row r="446" customFormat="false" ht="12.8" hidden="false" customHeight="false" outlineLevel="0" collapsed="false">
      <c r="G446" s="74"/>
      <c r="I446" s="74"/>
      <c r="J446" s="74"/>
      <c r="K446" s="74"/>
    </row>
    <row r="447" customFormat="false" ht="12.8" hidden="false" customHeight="false" outlineLevel="0" collapsed="false">
      <c r="G447" s="74"/>
      <c r="I447" s="74"/>
      <c r="J447" s="74"/>
      <c r="K447" s="74"/>
    </row>
    <row r="448" customFormat="false" ht="12.8" hidden="false" customHeight="false" outlineLevel="0" collapsed="false">
      <c r="G448" s="74"/>
      <c r="I448" s="74"/>
      <c r="J448" s="74"/>
      <c r="K448" s="74"/>
    </row>
    <row r="449" customFormat="false" ht="12.8" hidden="false" customHeight="false" outlineLevel="0" collapsed="false">
      <c r="G449" s="74"/>
      <c r="I449" s="74"/>
      <c r="J449" s="74"/>
      <c r="K449" s="74"/>
    </row>
    <row r="450" customFormat="false" ht="12.8" hidden="false" customHeight="false" outlineLevel="0" collapsed="false">
      <c r="G450" s="74"/>
      <c r="I450" s="74"/>
      <c r="J450" s="74"/>
      <c r="K450" s="74"/>
    </row>
    <row r="451" customFormat="false" ht="12.8" hidden="false" customHeight="false" outlineLevel="0" collapsed="false">
      <c r="G451" s="74"/>
      <c r="I451" s="74"/>
      <c r="J451" s="74"/>
      <c r="K451" s="74"/>
    </row>
    <row r="452" customFormat="false" ht="12.8" hidden="false" customHeight="false" outlineLevel="0" collapsed="false">
      <c r="G452" s="74"/>
      <c r="I452" s="74"/>
      <c r="J452" s="74"/>
      <c r="K452" s="74"/>
    </row>
    <row r="453" customFormat="false" ht="12.8" hidden="false" customHeight="false" outlineLevel="0" collapsed="false">
      <c r="G453" s="74"/>
      <c r="I453" s="74"/>
      <c r="J453" s="74"/>
      <c r="K453" s="74"/>
    </row>
    <row r="454" customFormat="false" ht="12.8" hidden="false" customHeight="false" outlineLevel="0" collapsed="false">
      <c r="G454" s="74"/>
      <c r="I454" s="74"/>
      <c r="J454" s="74"/>
      <c r="K454" s="74"/>
    </row>
    <row r="455" customFormat="false" ht="12.8" hidden="false" customHeight="false" outlineLevel="0" collapsed="false">
      <c r="G455" s="74"/>
      <c r="I455" s="74"/>
      <c r="J455" s="74"/>
      <c r="K455" s="74"/>
    </row>
    <row r="456" customFormat="false" ht="12.8" hidden="false" customHeight="false" outlineLevel="0" collapsed="false">
      <c r="G456" s="74"/>
      <c r="I456" s="74"/>
      <c r="J456" s="74"/>
      <c r="K456" s="74"/>
    </row>
    <row r="457" customFormat="false" ht="12.8" hidden="false" customHeight="false" outlineLevel="0" collapsed="false">
      <c r="G457" s="74"/>
      <c r="I457" s="74"/>
      <c r="J457" s="74"/>
      <c r="K457" s="74"/>
    </row>
    <row r="458" customFormat="false" ht="12.8" hidden="false" customHeight="false" outlineLevel="0" collapsed="false">
      <c r="G458" s="74"/>
      <c r="I458" s="74"/>
      <c r="J458" s="74"/>
      <c r="K458" s="74"/>
    </row>
    <row r="459" customFormat="false" ht="12.8" hidden="false" customHeight="false" outlineLevel="0" collapsed="false">
      <c r="G459" s="74"/>
      <c r="I459" s="74"/>
      <c r="J459" s="74"/>
      <c r="K459" s="74"/>
    </row>
    <row r="460" customFormat="false" ht="12.8" hidden="false" customHeight="false" outlineLevel="0" collapsed="false">
      <c r="G460" s="74"/>
      <c r="I460" s="74"/>
      <c r="J460" s="74"/>
      <c r="K460" s="74"/>
    </row>
    <row r="461" customFormat="false" ht="12.8" hidden="false" customHeight="false" outlineLevel="0" collapsed="false">
      <c r="G461" s="74"/>
      <c r="I461" s="74"/>
      <c r="J461" s="74"/>
      <c r="K461" s="74"/>
    </row>
    <row r="462" customFormat="false" ht="12.8" hidden="false" customHeight="false" outlineLevel="0" collapsed="false">
      <c r="G462" s="74"/>
      <c r="I462" s="74"/>
      <c r="J462" s="74"/>
      <c r="K462" s="74"/>
    </row>
    <row r="463" customFormat="false" ht="12.8" hidden="false" customHeight="false" outlineLevel="0" collapsed="false">
      <c r="G463" s="74"/>
      <c r="I463" s="74"/>
      <c r="J463" s="74"/>
      <c r="K463" s="74"/>
    </row>
    <row r="464" customFormat="false" ht="12.8" hidden="false" customHeight="false" outlineLevel="0" collapsed="false">
      <c r="G464" s="74"/>
      <c r="I464" s="74"/>
      <c r="J464" s="74"/>
      <c r="K464" s="74"/>
    </row>
    <row r="465" customFormat="false" ht="12.8" hidden="false" customHeight="false" outlineLevel="0" collapsed="false">
      <c r="G465" s="74"/>
      <c r="I465" s="74"/>
      <c r="J465" s="74"/>
      <c r="K465" s="74"/>
    </row>
    <row r="466" customFormat="false" ht="12.8" hidden="false" customHeight="false" outlineLevel="0" collapsed="false">
      <c r="G466" s="74"/>
      <c r="I466" s="74"/>
      <c r="J466" s="74"/>
      <c r="K466" s="74"/>
    </row>
    <row r="467" customFormat="false" ht="12.8" hidden="false" customHeight="false" outlineLevel="0" collapsed="false">
      <c r="G467" s="74"/>
      <c r="I467" s="74"/>
      <c r="J467" s="74"/>
      <c r="K467" s="74"/>
    </row>
    <row r="468" customFormat="false" ht="12.8" hidden="false" customHeight="false" outlineLevel="0" collapsed="false">
      <c r="G468" s="74"/>
      <c r="I468" s="74"/>
      <c r="J468" s="74"/>
      <c r="K468" s="74"/>
    </row>
    <row r="469" customFormat="false" ht="12.8" hidden="false" customHeight="false" outlineLevel="0" collapsed="false">
      <c r="G469" s="74"/>
      <c r="I469" s="74"/>
      <c r="J469" s="74"/>
      <c r="K469" s="74"/>
    </row>
    <row r="470" customFormat="false" ht="12.8" hidden="false" customHeight="false" outlineLevel="0" collapsed="false">
      <c r="G470" s="74"/>
      <c r="I470" s="74"/>
      <c r="J470" s="74"/>
      <c r="K470" s="74"/>
    </row>
    <row r="471" customFormat="false" ht="12.8" hidden="false" customHeight="false" outlineLevel="0" collapsed="false">
      <c r="G471" s="74"/>
      <c r="I471" s="74"/>
      <c r="J471" s="74"/>
      <c r="K471" s="74"/>
    </row>
    <row r="472" customFormat="false" ht="12.8" hidden="false" customHeight="false" outlineLevel="0" collapsed="false">
      <c r="G472" s="74"/>
      <c r="I472" s="74"/>
      <c r="J472" s="74"/>
      <c r="K472" s="74"/>
    </row>
    <row r="473" customFormat="false" ht="12.8" hidden="false" customHeight="false" outlineLevel="0" collapsed="false">
      <c r="G473" s="74"/>
      <c r="I473" s="74"/>
      <c r="J473" s="74"/>
      <c r="K473" s="74"/>
    </row>
    <row r="474" customFormat="false" ht="12.8" hidden="false" customHeight="false" outlineLevel="0" collapsed="false">
      <c r="G474" s="74"/>
      <c r="I474" s="74"/>
      <c r="J474" s="74"/>
      <c r="K474" s="74"/>
    </row>
    <row r="475" customFormat="false" ht="12.8" hidden="false" customHeight="false" outlineLevel="0" collapsed="false">
      <c r="G475" s="74"/>
      <c r="I475" s="74"/>
      <c r="J475" s="74"/>
      <c r="K475" s="74"/>
    </row>
    <row r="476" customFormat="false" ht="12.8" hidden="false" customHeight="false" outlineLevel="0" collapsed="false">
      <c r="G476" s="74"/>
      <c r="I476" s="74"/>
      <c r="J476" s="74"/>
      <c r="K476" s="74"/>
    </row>
    <row r="477" customFormat="false" ht="12.8" hidden="false" customHeight="false" outlineLevel="0" collapsed="false">
      <c r="G477" s="74"/>
      <c r="I477" s="74"/>
      <c r="J477" s="74"/>
      <c r="K477" s="74"/>
    </row>
    <row r="478" customFormat="false" ht="12.8" hidden="false" customHeight="false" outlineLevel="0" collapsed="false">
      <c r="G478" s="74"/>
      <c r="I478" s="74"/>
      <c r="J478" s="74"/>
      <c r="K478" s="74"/>
    </row>
    <row r="479" customFormat="false" ht="12.8" hidden="false" customHeight="false" outlineLevel="0" collapsed="false">
      <c r="G479" s="74"/>
      <c r="I479" s="74"/>
      <c r="J479" s="74"/>
      <c r="K479" s="74"/>
    </row>
    <row r="480" customFormat="false" ht="12.8" hidden="false" customHeight="false" outlineLevel="0" collapsed="false">
      <c r="G480" s="74"/>
      <c r="I480" s="74"/>
      <c r="J480" s="74"/>
      <c r="K480" s="74"/>
    </row>
    <row r="481" customFormat="false" ht="12.8" hidden="false" customHeight="false" outlineLevel="0" collapsed="false">
      <c r="G481" s="74"/>
      <c r="I481" s="74"/>
      <c r="J481" s="74"/>
      <c r="K481" s="74"/>
    </row>
    <row r="482" customFormat="false" ht="12.8" hidden="false" customHeight="false" outlineLevel="0" collapsed="false">
      <c r="G482" s="74"/>
      <c r="I482" s="74"/>
      <c r="J482" s="74"/>
      <c r="K482" s="74"/>
    </row>
    <row r="483" customFormat="false" ht="12.8" hidden="false" customHeight="false" outlineLevel="0" collapsed="false">
      <c r="G483" s="74"/>
      <c r="I483" s="74"/>
      <c r="J483" s="74"/>
      <c r="K483" s="74"/>
    </row>
    <row r="484" customFormat="false" ht="12.8" hidden="false" customHeight="false" outlineLevel="0" collapsed="false">
      <c r="G484" s="74"/>
      <c r="I484" s="74"/>
      <c r="J484" s="74"/>
      <c r="K484" s="74"/>
    </row>
    <row r="485" customFormat="false" ht="12.8" hidden="false" customHeight="false" outlineLevel="0" collapsed="false">
      <c r="G485" s="74"/>
      <c r="I485" s="74"/>
      <c r="J485" s="74"/>
      <c r="K485" s="74"/>
    </row>
    <row r="486" customFormat="false" ht="12.8" hidden="false" customHeight="false" outlineLevel="0" collapsed="false">
      <c r="G486" s="74"/>
      <c r="I486" s="74"/>
      <c r="J486" s="74"/>
      <c r="K486" s="74"/>
    </row>
    <row r="487" customFormat="false" ht="12.8" hidden="false" customHeight="false" outlineLevel="0" collapsed="false">
      <c r="G487" s="74"/>
      <c r="I487" s="74"/>
      <c r="J487" s="74"/>
      <c r="K487" s="74"/>
    </row>
    <row r="488" customFormat="false" ht="12.8" hidden="false" customHeight="false" outlineLevel="0" collapsed="false">
      <c r="G488" s="74"/>
      <c r="I488" s="74"/>
      <c r="J488" s="74"/>
      <c r="K488" s="74"/>
    </row>
    <row r="489" customFormat="false" ht="12.8" hidden="false" customHeight="false" outlineLevel="0" collapsed="false">
      <c r="G489" s="74"/>
      <c r="I489" s="74"/>
      <c r="J489" s="74"/>
      <c r="K489" s="74"/>
    </row>
    <row r="490" customFormat="false" ht="12.8" hidden="false" customHeight="false" outlineLevel="0" collapsed="false">
      <c r="G490" s="74"/>
      <c r="I490" s="74"/>
      <c r="J490" s="74"/>
      <c r="K490" s="74"/>
    </row>
    <row r="491" customFormat="false" ht="12.8" hidden="false" customHeight="false" outlineLevel="0" collapsed="false">
      <c r="G491" s="74"/>
      <c r="I491" s="74"/>
      <c r="J491" s="74"/>
      <c r="K491" s="74"/>
    </row>
    <row r="492" customFormat="false" ht="12.8" hidden="false" customHeight="false" outlineLevel="0" collapsed="false">
      <c r="G492" s="74"/>
      <c r="I492" s="74"/>
      <c r="J492" s="74"/>
      <c r="K492" s="74"/>
    </row>
    <row r="493" customFormat="false" ht="12.8" hidden="false" customHeight="false" outlineLevel="0" collapsed="false">
      <c r="G493" s="74"/>
      <c r="I493" s="74"/>
      <c r="J493" s="74"/>
      <c r="K493" s="74"/>
    </row>
    <row r="494" customFormat="false" ht="12.8" hidden="false" customHeight="false" outlineLevel="0" collapsed="false">
      <c r="G494" s="74"/>
      <c r="I494" s="74"/>
      <c r="J494" s="74"/>
      <c r="K494" s="74"/>
    </row>
    <row r="495" customFormat="false" ht="12.8" hidden="false" customHeight="false" outlineLevel="0" collapsed="false">
      <c r="G495" s="74"/>
      <c r="I495" s="74"/>
      <c r="J495" s="74"/>
      <c r="K495" s="74"/>
    </row>
    <row r="496" customFormat="false" ht="12.8" hidden="false" customHeight="false" outlineLevel="0" collapsed="false">
      <c r="G496" s="74"/>
      <c r="I496" s="74"/>
      <c r="J496" s="74"/>
      <c r="K496" s="74"/>
    </row>
    <row r="497" customFormat="false" ht="12.8" hidden="false" customHeight="false" outlineLevel="0" collapsed="false">
      <c r="G497" s="74"/>
      <c r="I497" s="74"/>
      <c r="J497" s="74"/>
      <c r="K497" s="74"/>
    </row>
    <row r="498" customFormat="false" ht="12.8" hidden="false" customHeight="false" outlineLevel="0" collapsed="false">
      <c r="G498" s="74"/>
      <c r="I498" s="74"/>
      <c r="J498" s="74"/>
      <c r="K498" s="74"/>
    </row>
    <row r="499" customFormat="false" ht="12.8" hidden="false" customHeight="false" outlineLevel="0" collapsed="false">
      <c r="G499" s="74"/>
      <c r="I499" s="74"/>
      <c r="J499" s="74"/>
      <c r="K499" s="74"/>
    </row>
    <row r="500" customFormat="false" ht="12.8" hidden="false" customHeight="false" outlineLevel="0" collapsed="false">
      <c r="G500" s="74"/>
      <c r="I500" s="74"/>
      <c r="J500" s="74"/>
      <c r="K500" s="74"/>
    </row>
    <row r="501" customFormat="false" ht="12.8" hidden="false" customHeight="false" outlineLevel="0" collapsed="false">
      <c r="G501" s="74"/>
      <c r="I501" s="74"/>
      <c r="J501" s="74"/>
      <c r="K501" s="74"/>
    </row>
    <row r="502" customFormat="false" ht="12.8" hidden="false" customHeight="false" outlineLevel="0" collapsed="false">
      <c r="G502" s="74"/>
      <c r="I502" s="74"/>
      <c r="J502" s="74"/>
      <c r="K502" s="74"/>
    </row>
    <row r="503" customFormat="false" ht="12.8" hidden="false" customHeight="false" outlineLevel="0" collapsed="false">
      <c r="G503" s="74"/>
      <c r="I503" s="74"/>
      <c r="J503" s="74"/>
      <c r="K503" s="74"/>
    </row>
    <row r="504" customFormat="false" ht="12.8" hidden="false" customHeight="false" outlineLevel="0" collapsed="false">
      <c r="G504" s="74"/>
      <c r="I504" s="74"/>
      <c r="J504" s="74"/>
      <c r="K504" s="74"/>
    </row>
    <row r="505" customFormat="false" ht="12.8" hidden="false" customHeight="false" outlineLevel="0" collapsed="false">
      <c r="G505" s="74"/>
      <c r="I505" s="74"/>
      <c r="J505" s="74"/>
      <c r="K505" s="74"/>
    </row>
  </sheetData>
  <mergeCells count="28">
    <mergeCell ref="A1:P2"/>
    <mergeCell ref="A3:B3"/>
    <mergeCell ref="C3:D3"/>
    <mergeCell ref="E3:F3"/>
    <mergeCell ref="G3:H3"/>
    <mergeCell ref="I3:J3"/>
    <mergeCell ref="K3:L3"/>
    <mergeCell ref="M3:N3"/>
    <mergeCell ref="O3:P3"/>
    <mergeCell ref="A24:P25"/>
    <mergeCell ref="A26:B26"/>
    <mergeCell ref="C26:D26"/>
    <mergeCell ref="E26:F26"/>
    <mergeCell ref="G26:H26"/>
    <mergeCell ref="I26:J26"/>
    <mergeCell ref="K26:L26"/>
    <mergeCell ref="M26:N26"/>
    <mergeCell ref="O26:P26"/>
    <mergeCell ref="A47:B48"/>
    <mergeCell ref="C47:P48"/>
    <mergeCell ref="A49:B49"/>
    <mergeCell ref="C49:D49"/>
    <mergeCell ref="E49:F49"/>
    <mergeCell ref="G49:H49"/>
    <mergeCell ref="I49:J49"/>
    <mergeCell ref="K49:L49"/>
    <mergeCell ref="M49:N49"/>
    <mergeCell ref="O49:P4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504"/>
  <sheetViews>
    <sheetView showFormulas="false" showGridLines="true" showRowColHeaders="true" showZeros="true" rightToLeft="false" tabSelected="false" showOutlineSymbols="true" defaultGridColor="true" view="normal" topLeftCell="A315" colorId="64" zoomScale="95" zoomScaleNormal="95" zoomScalePageLayoutView="100" workbookViewId="0">
      <selection pane="topLeft" activeCell="O499" activeCellId="0" sqref="O49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C1" s="75" t="s">
        <v>12</v>
      </c>
      <c r="D1" s="75" t="s">
        <v>45</v>
      </c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customFormat="false" ht="12.8" hidden="false" customHeight="false" outlineLevel="0" collapsed="false"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customFormat="false" ht="12.8" hidden="false" customHeight="false" outlineLevel="0" collapsed="false">
      <c r="A3" s="76" t="s">
        <v>35</v>
      </c>
      <c r="B3" s="76"/>
      <c r="C3" s="76" t="s">
        <v>36</v>
      </c>
      <c r="D3" s="76"/>
      <c r="E3" s="77" t="s">
        <v>37</v>
      </c>
      <c r="F3" s="77" t="n">
        <v>10</v>
      </c>
      <c r="G3" s="77" t="s">
        <v>38</v>
      </c>
      <c r="H3" s="77" t="n">
        <v>12</v>
      </c>
      <c r="I3" s="77" t="s">
        <v>39</v>
      </c>
      <c r="J3" s="77"/>
      <c r="K3" s="77" t="s">
        <v>40</v>
      </c>
      <c r="L3" s="77"/>
      <c r="M3" s="77" t="s">
        <v>41</v>
      </c>
      <c r="N3" s="77"/>
      <c r="O3" s="78" t="s">
        <v>42</v>
      </c>
      <c r="P3" s="78"/>
    </row>
    <row r="4" customFormat="false" ht="12.8" hidden="false" customHeight="false" outlineLevel="0" collapsed="false">
      <c r="A4" s="0" t="n">
        <v>2.3</v>
      </c>
      <c r="B4" s="74" t="n">
        <v>0.3601383457916</v>
      </c>
      <c r="C4" s="0" t="n">
        <v>2.25</v>
      </c>
      <c r="D4" s="74" t="n">
        <v>-0.2907730891918</v>
      </c>
      <c r="E4" s="0" t="n">
        <v>2.4</v>
      </c>
      <c r="F4" s="74" t="n">
        <v>-1.45581867703</v>
      </c>
      <c r="G4" s="0" t="n">
        <v>2.4</v>
      </c>
      <c r="H4" s="74" t="n">
        <v>1.935787454234</v>
      </c>
      <c r="I4" s="0" t="n">
        <v>2.5</v>
      </c>
      <c r="J4" s="74" t="n">
        <v>0.5281488347228</v>
      </c>
      <c r="K4" s="0" t="n">
        <v>2.5</v>
      </c>
      <c r="L4" s="74" t="n">
        <v>1.243120908113</v>
      </c>
      <c r="M4" s="0" t="n">
        <v>2.5</v>
      </c>
      <c r="N4" s="74" t="n">
        <v>0.886990450163</v>
      </c>
      <c r="O4" s="0" t="n">
        <v>2.5</v>
      </c>
      <c r="P4" s="74" t="n">
        <v>0.6673478041986</v>
      </c>
    </row>
    <row r="5" customFormat="false" ht="12.8" hidden="false" customHeight="false" outlineLevel="0" collapsed="false">
      <c r="A5" s="0" t="n">
        <v>2.301</v>
      </c>
      <c r="B5" s="74" t="n">
        <v>0.3316809663502</v>
      </c>
      <c r="C5" s="0" t="n">
        <v>2.251</v>
      </c>
      <c r="D5" s="74" t="n">
        <v>-0.2477900232699</v>
      </c>
      <c r="E5" s="0" t="n">
        <v>2.401</v>
      </c>
      <c r="F5" s="74" t="n">
        <v>-1.48147691974</v>
      </c>
      <c r="G5" s="0" t="n">
        <v>2.401</v>
      </c>
      <c r="H5" s="74" t="n">
        <v>2.046915128975</v>
      </c>
      <c r="I5" s="0" t="n">
        <v>2.501</v>
      </c>
      <c r="J5" s="74" t="n">
        <v>0.1175379024442</v>
      </c>
      <c r="K5" s="0" t="n">
        <v>2.501</v>
      </c>
      <c r="L5" s="74" t="n">
        <v>1.159341427606</v>
      </c>
      <c r="M5" s="0" t="n">
        <v>2.501</v>
      </c>
      <c r="N5" s="74" t="n">
        <v>0.9164675162898</v>
      </c>
      <c r="O5" s="0" t="n">
        <v>2.501</v>
      </c>
      <c r="P5" s="74" t="n">
        <v>0.7460876365791</v>
      </c>
    </row>
    <row r="6" customFormat="false" ht="12.8" hidden="false" customHeight="false" outlineLevel="0" collapsed="false">
      <c r="A6" s="0" t="n">
        <v>2.302</v>
      </c>
      <c r="B6" s="74" t="n">
        <v>0.3045016161359</v>
      </c>
      <c r="C6" s="0" t="n">
        <v>2.252</v>
      </c>
      <c r="D6" s="74" t="n">
        <v>-0.1968438122472</v>
      </c>
      <c r="E6" s="0" t="n">
        <v>2.402</v>
      </c>
      <c r="F6" s="74" t="n">
        <v>-1.488847211892</v>
      </c>
      <c r="G6" s="0" t="n">
        <v>2.402</v>
      </c>
      <c r="H6" s="74" t="n">
        <v>2.107184729574</v>
      </c>
      <c r="I6" s="0" t="n">
        <v>2.502</v>
      </c>
      <c r="J6" s="74" t="n">
        <v>-0.2307933845163</v>
      </c>
      <c r="K6" s="0" t="n">
        <v>2.502</v>
      </c>
      <c r="L6" s="74" t="n">
        <v>1.004345139312</v>
      </c>
      <c r="M6" s="0" t="n">
        <v>2.502</v>
      </c>
      <c r="N6" s="74" t="n">
        <v>0.8864115006471</v>
      </c>
      <c r="O6" s="0" t="n">
        <v>2.502</v>
      </c>
      <c r="P6" s="74" t="n">
        <v>0.7709980223475</v>
      </c>
    </row>
    <row r="7" customFormat="false" ht="12.8" hidden="false" customHeight="false" outlineLevel="0" collapsed="false">
      <c r="A7" s="0" t="n">
        <v>2.303</v>
      </c>
      <c r="B7" s="74" t="n">
        <v>0.2773650707713</v>
      </c>
      <c r="C7" s="0" t="n">
        <v>2.253</v>
      </c>
      <c r="D7" s="74" t="n">
        <v>-0.1361093972196</v>
      </c>
      <c r="E7" s="0" t="n">
        <v>2.403</v>
      </c>
      <c r="F7" s="74" t="n">
        <v>-1.471711822731</v>
      </c>
      <c r="G7" s="0" t="n">
        <v>2.403</v>
      </c>
      <c r="H7" s="74" t="n">
        <v>2.119086486955</v>
      </c>
      <c r="I7" s="0" t="n">
        <v>2.503</v>
      </c>
      <c r="J7" s="74" t="n">
        <v>-0.501974437825</v>
      </c>
      <c r="K7" s="0" t="n">
        <v>2.503</v>
      </c>
      <c r="L7" s="74" t="n">
        <v>0.7838156803014</v>
      </c>
      <c r="M7" s="0" t="n">
        <v>2.503</v>
      </c>
      <c r="N7" s="74" t="n">
        <v>0.7927305751904</v>
      </c>
      <c r="O7" s="0" t="n">
        <v>2.503</v>
      </c>
      <c r="P7" s="74" t="n">
        <v>0.7314586017553</v>
      </c>
    </row>
    <row r="8" customFormat="false" ht="12.8" hidden="false" customHeight="false" outlineLevel="0" collapsed="false">
      <c r="A8" s="0" t="n">
        <v>2.304</v>
      </c>
      <c r="B8" s="74" t="n">
        <v>0.2501128927177</v>
      </c>
      <c r="C8" s="0" t="n">
        <v>2.254</v>
      </c>
      <c r="D8" s="74" t="n">
        <v>-0.06608691004563</v>
      </c>
      <c r="E8" s="0" t="n">
        <v>2.404</v>
      </c>
      <c r="F8" s="74" t="n">
        <v>-1.425376316298</v>
      </c>
      <c r="G8" s="0" t="n">
        <v>2.404</v>
      </c>
      <c r="H8" s="74" t="n">
        <v>2.086176316474</v>
      </c>
      <c r="I8" s="0" t="n">
        <v>2.504</v>
      </c>
      <c r="J8" s="74" t="n">
        <v>-0.6944872132116</v>
      </c>
      <c r="K8" s="0" t="n">
        <v>2.504</v>
      </c>
      <c r="L8" s="74" t="n">
        <v>0.5128155555465</v>
      </c>
      <c r="M8" s="0" t="n">
        <v>2.504</v>
      </c>
      <c r="N8" s="74" t="n">
        <v>0.6423577830322</v>
      </c>
      <c r="O8" s="0" t="n">
        <v>2.504</v>
      </c>
      <c r="P8" s="74" t="n">
        <v>0.6303472349413</v>
      </c>
    </row>
    <row r="9" customFormat="false" ht="12.8" hidden="false" customHeight="false" outlineLevel="0" collapsed="false">
      <c r="A9" s="0" t="n">
        <v>2.305</v>
      </c>
      <c r="B9" s="74" t="n">
        <v>0.2228388063137</v>
      </c>
      <c r="C9" s="0" t="n">
        <v>2.255</v>
      </c>
      <c r="D9" s="74" t="n">
        <v>0.01086641351014</v>
      </c>
      <c r="E9" s="0" t="n">
        <v>2.405</v>
      </c>
      <c r="F9" s="74" t="n">
        <v>-1.345274897159</v>
      </c>
      <c r="G9" s="0" t="n">
        <v>2.405</v>
      </c>
      <c r="H9" s="74" t="n">
        <v>2.010845206245</v>
      </c>
      <c r="I9" s="0" t="n">
        <v>2.505</v>
      </c>
      <c r="J9" s="74" t="n">
        <v>-0.8261488758661</v>
      </c>
      <c r="K9" s="0" t="n">
        <v>2.505</v>
      </c>
      <c r="L9" s="74" t="n">
        <v>0.2135140875301</v>
      </c>
      <c r="M9" s="0" t="n">
        <v>2.505</v>
      </c>
      <c r="N9" s="74" t="n">
        <v>0.4512597788916</v>
      </c>
      <c r="O9" s="0" t="n">
        <v>2.505</v>
      </c>
      <c r="P9" s="74" t="n">
        <v>0.480746533051</v>
      </c>
    </row>
    <row r="10" customFormat="false" ht="12.8" hidden="false" customHeight="false" outlineLevel="0" collapsed="false">
      <c r="A10" s="0" t="n">
        <v>2.306</v>
      </c>
      <c r="B10" s="74" t="n">
        <v>0.196189972516</v>
      </c>
      <c r="C10" s="0" t="n">
        <v>2.256</v>
      </c>
      <c r="D10" s="74" t="n">
        <v>0.09364727472554</v>
      </c>
      <c r="E10" s="0" t="n">
        <v>2.406</v>
      </c>
      <c r="F10" s="74" t="n">
        <v>-1.232118479023</v>
      </c>
      <c r="G10" s="0" t="n">
        <v>2.406</v>
      </c>
      <c r="H10" s="74" t="n">
        <v>1.895687488296</v>
      </c>
      <c r="I10" s="0" t="n">
        <v>2.506</v>
      </c>
      <c r="J10" s="74" t="n">
        <v>-0.9222559225074</v>
      </c>
      <c r="K10" s="0" t="n">
        <v>2.506</v>
      </c>
      <c r="L10" s="74" t="n">
        <v>-0.08924477590585</v>
      </c>
      <c r="M10" s="0" t="n">
        <v>2.506</v>
      </c>
      <c r="N10" s="74" t="n">
        <v>0.237845000506</v>
      </c>
      <c r="O10" s="0" t="n">
        <v>2.506</v>
      </c>
      <c r="P10" s="74" t="n">
        <v>0.3011986088877</v>
      </c>
    </row>
    <row r="11" customFormat="false" ht="12.8" hidden="false" customHeight="false" outlineLevel="0" collapsed="false">
      <c r="A11" s="0" t="n">
        <v>2.307</v>
      </c>
      <c r="B11" s="74" t="n">
        <v>0.1708570060157</v>
      </c>
      <c r="C11" s="0" t="n">
        <v>2.257</v>
      </c>
      <c r="D11" s="74" t="n">
        <v>0.1796027357304</v>
      </c>
      <c r="E11" s="0" t="n">
        <v>2.407</v>
      </c>
      <c r="F11" s="74" t="n">
        <v>-1.087776139731</v>
      </c>
      <c r="G11" s="0" t="n">
        <v>2.407</v>
      </c>
      <c r="H11" s="74" t="n">
        <v>1.743154096686</v>
      </c>
      <c r="I11" s="0" t="n">
        <v>2.507</v>
      </c>
      <c r="J11" s="74" t="n">
        <v>-1.020047311192</v>
      </c>
      <c r="K11" s="0" t="n">
        <v>2.507</v>
      </c>
      <c r="L11" s="74" t="n">
        <v>-0.3737205918769</v>
      </c>
      <c r="M11" s="0" t="n">
        <v>2.507</v>
      </c>
      <c r="N11" s="74" t="n">
        <v>0.02124118461383</v>
      </c>
      <c r="O11" s="0" t="n">
        <v>2.507</v>
      </c>
      <c r="P11" s="74" t="n">
        <v>0.1129928619703</v>
      </c>
    </row>
    <row r="12" customFormat="false" ht="12.8" hidden="false" customHeight="false" outlineLevel="0" collapsed="false">
      <c r="A12" s="0" t="n">
        <v>2.308</v>
      </c>
      <c r="B12" s="74" t="n">
        <v>0.1471047663077</v>
      </c>
      <c r="C12" s="0" t="n">
        <v>2.258</v>
      </c>
      <c r="D12" s="74" t="n">
        <v>0.2660219598083</v>
      </c>
      <c r="E12" s="0" t="n">
        <v>2.408</v>
      </c>
      <c r="F12" s="74" t="n">
        <v>-0.9148054117277</v>
      </c>
      <c r="G12" s="0" t="n">
        <v>2.408</v>
      </c>
      <c r="H12" s="74" t="n">
        <v>1.551673056439</v>
      </c>
      <c r="I12" s="0" t="n">
        <v>2.508</v>
      </c>
      <c r="J12" s="74" t="n">
        <v>-1.136737675744</v>
      </c>
      <c r="K12" s="0" t="n">
        <v>2.508</v>
      </c>
      <c r="L12" s="74" t="n">
        <v>-0.6216061008656</v>
      </c>
      <c r="M12" s="0" t="n">
        <v>2.508</v>
      </c>
      <c r="N12" s="74" t="n">
        <v>-0.1813628058596</v>
      </c>
      <c r="O12" s="0" t="n">
        <v>2.508</v>
      </c>
      <c r="P12" s="74" t="n">
        <v>-0.06382477543546</v>
      </c>
    </row>
    <row r="13" customFormat="false" ht="12.8" hidden="false" customHeight="false" outlineLevel="0" collapsed="false">
      <c r="A13" s="0" t="n">
        <v>2.309</v>
      </c>
      <c r="B13" s="74" t="n">
        <v>0.1268639715846</v>
      </c>
      <c r="C13" s="0" t="n">
        <v>2.259</v>
      </c>
      <c r="D13" s="74" t="n">
        <v>0.3507378093646</v>
      </c>
      <c r="E13" s="0" t="n">
        <v>2.409</v>
      </c>
      <c r="F13" s="74" t="n">
        <v>-0.7191235678085</v>
      </c>
      <c r="G13" s="0" t="n">
        <v>2.409</v>
      </c>
      <c r="H13" s="74" t="n">
        <v>1.323666821562</v>
      </c>
      <c r="I13" s="0" t="n">
        <v>2.509</v>
      </c>
      <c r="J13" s="74" t="n">
        <v>-1.289483352011</v>
      </c>
      <c r="K13" s="0" t="n">
        <v>2.509</v>
      </c>
      <c r="L13" s="74" t="n">
        <v>-0.8244310403433</v>
      </c>
      <c r="M13" s="0" t="n">
        <v>2.509</v>
      </c>
      <c r="N13" s="74" t="n">
        <v>-0.3558062393079</v>
      </c>
      <c r="O13" s="0" t="n">
        <v>2.509</v>
      </c>
      <c r="P13" s="74" t="n">
        <v>-0.2131572581132</v>
      </c>
    </row>
    <row r="14" customFormat="false" ht="12.8" hidden="false" customHeight="false" outlineLevel="0" collapsed="false">
      <c r="A14" s="0" t="n">
        <v>2.31</v>
      </c>
      <c r="B14" s="74" t="n">
        <v>0.1089892191712</v>
      </c>
      <c r="C14" s="0" t="n">
        <v>2.26</v>
      </c>
      <c r="D14" s="74" t="n">
        <v>0.4320564040306</v>
      </c>
      <c r="E14" s="0" t="n">
        <v>2.41</v>
      </c>
      <c r="F14" s="74" t="n">
        <v>-0.5063228274498</v>
      </c>
      <c r="G14" s="0" t="n">
        <v>2.41</v>
      </c>
      <c r="H14" s="74" t="n">
        <v>1.063164438423</v>
      </c>
      <c r="I14" s="0" t="n">
        <v>2.51</v>
      </c>
      <c r="J14" s="74" t="n">
        <v>-1.474353100788</v>
      </c>
      <c r="K14" s="0" t="n">
        <v>2.51</v>
      </c>
      <c r="L14" s="74" t="n">
        <v>-0.9759535887192</v>
      </c>
      <c r="M14" s="0" t="n">
        <v>2.51</v>
      </c>
      <c r="N14" s="74" t="n">
        <v>-0.4977768147331</v>
      </c>
      <c r="O14" s="0" t="n">
        <v>2.51</v>
      </c>
      <c r="P14" s="74" t="n">
        <v>-0.329461225733</v>
      </c>
    </row>
    <row r="15" customFormat="false" ht="12.8" hidden="false" customHeight="false" outlineLevel="0" collapsed="false">
      <c r="A15" s="0" t="n">
        <v>2.311</v>
      </c>
      <c r="B15" s="74" t="n">
        <v>0.09537281826709</v>
      </c>
      <c r="C15" s="0" t="n">
        <v>2.261</v>
      </c>
      <c r="D15" s="74" t="n">
        <v>0.5094292267667</v>
      </c>
      <c r="E15" s="0" t="n">
        <v>2.411</v>
      </c>
      <c r="F15" s="74" t="n">
        <v>-0.282167073116</v>
      </c>
      <c r="G15" s="0" t="n">
        <v>2.411</v>
      </c>
      <c r="H15" s="74" t="n">
        <v>0.7730981664576</v>
      </c>
      <c r="I15" s="0" t="n">
        <v>2.511</v>
      </c>
      <c r="J15" s="74" t="n">
        <v>-1.682174563958</v>
      </c>
      <c r="K15" s="0" t="n">
        <v>2.511</v>
      </c>
      <c r="L15" s="74" t="n">
        <v>-1.079879210892</v>
      </c>
      <c r="M15" s="0" t="n">
        <v>2.511</v>
      </c>
      <c r="N15" s="74" t="n">
        <v>-0.605722139711</v>
      </c>
      <c r="O15" s="0" t="n">
        <v>2.511</v>
      </c>
      <c r="P15" s="74" t="n">
        <v>-0.4119539056397</v>
      </c>
    </row>
    <row r="16" customFormat="false" ht="12.8" hidden="false" customHeight="false" outlineLevel="0" collapsed="false">
      <c r="A16" s="0" t="n">
        <v>2.312</v>
      </c>
      <c r="B16" s="74" t="n">
        <v>0.08495882967952</v>
      </c>
      <c r="C16" s="0" t="n">
        <v>2.262</v>
      </c>
      <c r="D16" s="74" t="n">
        <v>0.5829499079664</v>
      </c>
      <c r="E16" s="0" t="n">
        <v>2.412</v>
      </c>
      <c r="F16" s="74" t="n">
        <v>-0.05168833691835</v>
      </c>
      <c r="G16" s="0" t="n">
        <v>2.412</v>
      </c>
      <c r="H16" s="74" t="n">
        <v>0.4623493323825</v>
      </c>
      <c r="I16" s="0" t="n">
        <v>2.512</v>
      </c>
      <c r="J16" s="74" t="n">
        <v>-1.87429847808</v>
      </c>
      <c r="K16" s="0" t="n">
        <v>2.512</v>
      </c>
      <c r="L16" s="74" t="n">
        <v>-1.145695955064</v>
      </c>
      <c r="M16" s="0" t="n">
        <v>2.512</v>
      </c>
      <c r="N16" s="74" t="n">
        <v>-0.6819983186748</v>
      </c>
      <c r="O16" s="0" t="n">
        <v>2.512</v>
      </c>
      <c r="P16" s="74" t="n">
        <v>-0.4657330343967</v>
      </c>
    </row>
    <row r="17" customFormat="false" ht="12.8" hidden="false" customHeight="false" outlineLevel="0" collapsed="false">
      <c r="A17" s="0" t="n">
        <v>2.313</v>
      </c>
      <c r="B17" s="74" t="n">
        <v>0.07712158471235</v>
      </c>
      <c r="C17" s="0" t="n">
        <v>2.263</v>
      </c>
      <c r="D17" s="74" t="n">
        <v>0.6532291016467</v>
      </c>
      <c r="E17" s="0" t="n">
        <v>2.413</v>
      </c>
      <c r="F17" s="74" t="n">
        <v>0.181063718735</v>
      </c>
      <c r="G17" s="0" t="n">
        <v>2.413</v>
      </c>
      <c r="H17" s="74" t="n">
        <v>0.1392275917631</v>
      </c>
      <c r="I17" s="0" t="n">
        <v>2.513</v>
      </c>
      <c r="J17" s="74" t="n">
        <v>-2.012401073971</v>
      </c>
      <c r="K17" s="0" t="n">
        <v>2.513</v>
      </c>
      <c r="L17" s="74" t="n">
        <v>-1.181367580114</v>
      </c>
      <c r="M17" s="0" t="n">
        <v>2.513</v>
      </c>
      <c r="N17" s="74" t="n">
        <v>-0.7332414471118</v>
      </c>
      <c r="O17" s="0" t="n">
        <v>2.513</v>
      </c>
      <c r="P17" s="74" t="n">
        <v>-0.4937668781757</v>
      </c>
    </row>
    <row r="18" customFormat="false" ht="12.8" hidden="false" customHeight="false" outlineLevel="0" collapsed="false">
      <c r="A18" s="0" t="n">
        <v>2.314</v>
      </c>
      <c r="B18" s="74" t="n">
        <v>0.07130704636691</v>
      </c>
      <c r="C18" s="0" t="n">
        <v>2.264</v>
      </c>
      <c r="D18" s="74" t="n">
        <v>0.7213407865192</v>
      </c>
      <c r="E18" s="0" t="n">
        <v>2.414</v>
      </c>
      <c r="F18" s="74" t="n">
        <v>0.4126511223274</v>
      </c>
      <c r="G18" s="0" t="n">
        <v>2.414</v>
      </c>
      <c r="H18" s="74" t="n">
        <v>-0.1866563111272</v>
      </c>
      <c r="I18" s="0" t="n">
        <v>2.514</v>
      </c>
      <c r="J18" s="74" t="n">
        <v>-2.056168589784</v>
      </c>
      <c r="K18" s="0" t="n">
        <v>2.514</v>
      </c>
      <c r="L18" s="74" t="n">
        <v>-1.198745961243</v>
      </c>
      <c r="M18" s="0" t="n">
        <v>2.514</v>
      </c>
      <c r="N18" s="74" t="n">
        <v>-0.7623108897207</v>
      </c>
      <c r="O18" s="0" t="n">
        <v>2.514</v>
      </c>
      <c r="P18" s="74" t="n">
        <v>-0.4954059589216</v>
      </c>
    </row>
    <row r="19" customFormat="false" ht="12.8" hidden="false" customHeight="false" outlineLevel="0" collapsed="false">
      <c r="A19" s="0" t="n">
        <v>2.315</v>
      </c>
      <c r="B19" s="74" t="n">
        <v>0.06664797243141</v>
      </c>
      <c r="C19" s="0" t="n">
        <v>2.265</v>
      </c>
      <c r="D19" s="74" t="n">
        <v>0.78739003653</v>
      </c>
      <c r="E19" s="0" t="n">
        <v>2.415</v>
      </c>
      <c r="F19" s="74" t="n">
        <v>0.640412525744</v>
      </c>
      <c r="G19" s="0" t="n">
        <v>2.415</v>
      </c>
      <c r="H19" s="74" t="n">
        <v>-0.5019605803062</v>
      </c>
      <c r="I19" s="0" t="n">
        <v>2.515</v>
      </c>
      <c r="J19" s="74" t="n">
        <v>-1.971250591156</v>
      </c>
      <c r="K19" s="0" t="n">
        <v>2.515</v>
      </c>
      <c r="L19" s="74" t="n">
        <v>-1.191479609812</v>
      </c>
      <c r="M19" s="0" t="n">
        <v>2.515</v>
      </c>
      <c r="N19" s="74" t="n">
        <v>-0.7659192934275</v>
      </c>
      <c r="O19" s="0" t="n">
        <v>2.515</v>
      </c>
      <c r="P19" s="74" t="n">
        <v>-0.468552260088</v>
      </c>
    </row>
    <row r="20" customFormat="false" ht="12.8" hidden="false" customHeight="false" outlineLevel="0" collapsed="false">
      <c r="A20" s="0" t="n">
        <v>2.316</v>
      </c>
      <c r="B20" s="74" t="n">
        <v>0.06177152359541</v>
      </c>
      <c r="C20" s="0" t="n">
        <v>2.266</v>
      </c>
      <c r="D20" s="74" t="n">
        <v>0.8504837676148</v>
      </c>
      <c r="E20" s="0" t="n">
        <v>2.416</v>
      </c>
      <c r="F20" s="74" t="n">
        <v>0.8606625651303</v>
      </c>
      <c r="G20" s="0" t="n">
        <v>2.416</v>
      </c>
      <c r="H20" s="74" t="n">
        <v>-0.8001353260149</v>
      </c>
      <c r="I20" s="0" t="n">
        <v>2.516</v>
      </c>
      <c r="J20" s="74" t="n">
        <v>-1.768552970968</v>
      </c>
      <c r="K20" s="0" t="n">
        <v>2.516</v>
      </c>
      <c r="L20" s="74" t="n">
        <v>-1.157480181746</v>
      </c>
      <c r="M20" s="0" t="n">
        <v>2.516</v>
      </c>
      <c r="N20" s="74" t="n">
        <v>-0.7347190235878</v>
      </c>
      <c r="O20" s="0" t="n">
        <v>2.516</v>
      </c>
      <c r="P20" s="74" t="n">
        <v>-0.4110749111012</v>
      </c>
    </row>
    <row r="21" customFormat="false" ht="12.8" hidden="false" customHeight="false" outlineLevel="0" collapsed="false">
      <c r="A21" s="0" t="n">
        <v>2.317</v>
      </c>
      <c r="B21" s="74" t="n">
        <v>0.05760656767436</v>
      </c>
      <c r="C21" s="0" t="n">
        <v>2.267</v>
      </c>
      <c r="D21" s="74" t="n">
        <v>0.9092363696981</v>
      </c>
      <c r="E21" s="0" t="n">
        <v>2.417</v>
      </c>
      <c r="F21" s="74" t="n">
        <v>1.069892372065</v>
      </c>
      <c r="G21" s="0" t="n">
        <v>2.417</v>
      </c>
      <c r="H21" s="74" t="n">
        <v>-1.073185934792</v>
      </c>
      <c r="I21" s="0" t="n">
        <v>2.517</v>
      </c>
      <c r="J21" s="74" t="n">
        <v>-1.472777958833</v>
      </c>
      <c r="K21" s="0" t="n">
        <v>2.517</v>
      </c>
      <c r="L21" s="74" t="n">
        <v>-1.084595775804</v>
      </c>
      <c r="M21" s="0" t="n">
        <v>2.517</v>
      </c>
      <c r="N21" s="74" t="n">
        <v>-0.6632425531625</v>
      </c>
      <c r="O21" s="0" t="n">
        <v>2.517</v>
      </c>
      <c r="P21" s="74" t="n">
        <v>-0.3262095939456</v>
      </c>
    </row>
    <row r="22" customFormat="false" ht="12.8" hidden="false" customHeight="false" outlineLevel="0" collapsed="false">
      <c r="A22" s="0" t="n">
        <v>2.318</v>
      </c>
      <c r="B22" s="74" t="n">
        <v>0.05167282525654</v>
      </c>
      <c r="C22" s="0" t="n">
        <v>2.268</v>
      </c>
      <c r="D22" s="74" t="n">
        <v>0.9613249211844</v>
      </c>
      <c r="E22" s="0" t="n">
        <v>2.418</v>
      </c>
      <c r="F22" s="74" t="n">
        <v>1.263442986981</v>
      </c>
      <c r="G22" s="0" t="n">
        <v>2.418</v>
      </c>
      <c r="H22" s="74" t="n">
        <v>-1.321853666375</v>
      </c>
      <c r="I22" s="0" t="n">
        <v>2.518</v>
      </c>
      <c r="J22" s="74" t="n">
        <v>-1.119597514177</v>
      </c>
      <c r="K22" s="0" t="n">
        <v>2.518</v>
      </c>
      <c r="L22" s="74" t="n">
        <v>-0.9612904108551</v>
      </c>
      <c r="M22" s="0" t="n">
        <v>2.518</v>
      </c>
      <c r="N22" s="74" t="n">
        <v>-0.551489581471</v>
      </c>
      <c r="O22" s="0" t="n">
        <v>2.518</v>
      </c>
      <c r="P22" s="74" t="n">
        <v>-0.2213482678252</v>
      </c>
    </row>
    <row r="23" customFormat="false" ht="12.8" hidden="false" customHeight="false" outlineLevel="0" collapsed="false">
      <c r="A23" s="0" t="n">
        <v>2.319</v>
      </c>
      <c r="B23" s="74" t="n">
        <v>0.04594570793961</v>
      </c>
      <c r="C23" s="0" t="n">
        <v>2.269</v>
      </c>
      <c r="D23" s="74" t="n">
        <v>1.004674638695</v>
      </c>
      <c r="E23" s="0" t="n">
        <v>2.419</v>
      </c>
      <c r="F23" s="74" t="n">
        <v>1.436415222889</v>
      </c>
      <c r="G23" s="0" t="n">
        <v>2.419</v>
      </c>
      <c r="H23" s="74" t="n">
        <v>-1.538194128908</v>
      </c>
      <c r="I23" s="0" t="n">
        <v>2.519</v>
      </c>
      <c r="J23" s="74" t="n">
        <v>-0.7458846606261</v>
      </c>
      <c r="K23" s="0" t="n">
        <v>2.519</v>
      </c>
      <c r="L23" s="74" t="n">
        <v>-0.7817010728787</v>
      </c>
      <c r="M23" s="0" t="n">
        <v>2.519</v>
      </c>
      <c r="N23" s="74" t="n">
        <v>-0.4076538812475</v>
      </c>
      <c r="O23" s="0" t="n">
        <v>2.519</v>
      </c>
      <c r="P23" s="74" t="n">
        <v>-0.105379756275</v>
      </c>
    </row>
    <row r="24" customFormat="false" ht="12.8" hidden="false" customHeight="false" outlineLevel="0" collapsed="false">
      <c r="A24" s="0" t="n">
        <v>2.32</v>
      </c>
      <c r="B24" s="74" t="n">
        <v>0.04063432627474</v>
      </c>
      <c r="C24" s="0" t="n">
        <v>2.27</v>
      </c>
      <c r="D24" s="74" t="n">
        <v>1.03620731448</v>
      </c>
      <c r="E24" s="0" t="n">
        <v>2.42</v>
      </c>
      <c r="F24" s="74" t="n">
        <v>1.583568361182</v>
      </c>
      <c r="G24" s="0" t="n">
        <v>2.42</v>
      </c>
      <c r="H24" s="74" t="n">
        <v>-1.726707033217</v>
      </c>
      <c r="I24" s="0" t="n">
        <v>2.52</v>
      </c>
      <c r="J24" s="74" t="n">
        <v>-0.3858557444851</v>
      </c>
      <c r="K24" s="0" t="n">
        <v>2.52</v>
      </c>
      <c r="L24" s="74" t="n">
        <v>-0.5541627649629</v>
      </c>
      <c r="M24" s="0" t="n">
        <v>2.52</v>
      </c>
      <c r="N24" s="74" t="n">
        <v>-0.2444324771383</v>
      </c>
      <c r="O24" s="0" t="n">
        <v>2.52</v>
      </c>
      <c r="P24" s="74" t="n">
        <v>0.01595704821724</v>
      </c>
    </row>
    <row r="25" customFormat="false" ht="12.8" hidden="false" customHeight="false" outlineLevel="0" collapsed="false">
      <c r="A25" s="0" t="n">
        <v>2.321</v>
      </c>
      <c r="B25" s="74" t="n">
        <v>0.03624680216523</v>
      </c>
      <c r="C25" s="0" t="n">
        <v>2.271</v>
      </c>
      <c r="D25" s="74" t="n">
        <v>1.054531255305</v>
      </c>
      <c r="E25" s="0" t="n">
        <v>2.421</v>
      </c>
      <c r="F25" s="74" t="n">
        <v>1.700771458549</v>
      </c>
      <c r="G25" s="0" t="n">
        <v>2.421</v>
      </c>
      <c r="H25" s="74" t="n">
        <v>-1.8903201882</v>
      </c>
      <c r="I25" s="0" t="n">
        <v>2.521</v>
      </c>
      <c r="J25" s="74" t="n">
        <v>-0.0590478143512</v>
      </c>
      <c r="K25" s="0" t="n">
        <v>2.521</v>
      </c>
      <c r="L25" s="74" t="n">
        <v>-0.2980148836388</v>
      </c>
      <c r="M25" s="0" t="n">
        <v>2.521</v>
      </c>
      <c r="N25" s="74" t="n">
        <v>-0.07347940944651</v>
      </c>
      <c r="O25" s="0" t="n">
        <v>2.521</v>
      </c>
      <c r="P25" s="74" t="n">
        <v>0.1427677440195</v>
      </c>
    </row>
    <row r="26" customFormat="false" ht="12.8" hidden="false" customHeight="false" outlineLevel="0" collapsed="false">
      <c r="A26" s="0" t="n">
        <v>2.322</v>
      </c>
      <c r="B26" s="74" t="n">
        <v>0.03332138736526</v>
      </c>
      <c r="C26" s="0" t="n">
        <v>2.272</v>
      </c>
      <c r="D26" s="74" t="n">
        <v>1.059297870919</v>
      </c>
      <c r="E26" s="0" t="n">
        <v>2.422</v>
      </c>
      <c r="F26" s="74" t="n">
        <v>1.78481323722</v>
      </c>
      <c r="G26" s="0" t="n">
        <v>2.422</v>
      </c>
      <c r="H26" s="74" t="n">
        <v>-2.029416182269</v>
      </c>
      <c r="I26" s="0" t="n">
        <v>2.522</v>
      </c>
      <c r="J26" s="74" t="n">
        <v>0.2272034868992</v>
      </c>
      <c r="K26" s="0" t="n">
        <v>2.522</v>
      </c>
      <c r="L26" s="74" t="n">
        <v>-0.03502157422606</v>
      </c>
      <c r="M26" s="0" t="n">
        <v>2.522</v>
      </c>
      <c r="N26" s="74" t="n">
        <v>0.09791303780036</v>
      </c>
      <c r="O26" s="0" t="n">
        <v>2.522</v>
      </c>
      <c r="P26" s="74" t="n">
        <v>0.2767886543634</v>
      </c>
    </row>
    <row r="27" customFormat="false" ht="12.8" hidden="false" customHeight="false" outlineLevel="0" collapsed="false">
      <c r="A27" s="0" t="n">
        <v>2.323</v>
      </c>
      <c r="B27" s="74" t="n">
        <v>0.0329054044832</v>
      </c>
      <c r="C27" s="0" t="n">
        <v>2.273</v>
      </c>
      <c r="D27" s="74" t="n">
        <v>1.051645695877</v>
      </c>
      <c r="E27" s="0" t="n">
        <v>2.423</v>
      </c>
      <c r="F27" s="74" t="n">
        <v>1.834373948823</v>
      </c>
      <c r="G27" s="0" t="n">
        <v>2.423</v>
      </c>
      <c r="H27" s="74" t="n">
        <v>-2.145228074189</v>
      </c>
      <c r="I27" s="0" t="n">
        <v>2.523</v>
      </c>
      <c r="J27" s="74" t="n">
        <v>0.4805204493352</v>
      </c>
      <c r="K27" s="0" t="n">
        <v>2.523</v>
      </c>
      <c r="L27" s="74" t="n">
        <v>0.2159955296495</v>
      </c>
      <c r="M27" s="0" t="n">
        <v>2.523</v>
      </c>
      <c r="N27" s="74" t="n">
        <v>0.2654801816227</v>
      </c>
      <c r="O27" s="0" t="n">
        <v>2.523</v>
      </c>
      <c r="P27" s="74" t="n">
        <v>0.4156931788146</v>
      </c>
    </row>
    <row r="28" customFormat="false" ht="12.8" hidden="false" customHeight="false" outlineLevel="0" collapsed="false">
      <c r="A28" s="0" t="n">
        <v>2.324</v>
      </c>
      <c r="B28" s="74" t="n">
        <v>0.0349540258376</v>
      </c>
      <c r="C28" s="0" t="n">
        <v>2.274</v>
      </c>
      <c r="D28" s="74" t="n">
        <v>1.033790230924</v>
      </c>
      <c r="E28" s="0" t="n">
        <v>2.424</v>
      </c>
      <c r="F28" s="74" t="n">
        <v>1.850209463974</v>
      </c>
      <c r="G28" s="0" t="n">
        <v>2.424</v>
      </c>
      <c r="H28" s="74" t="n">
        <v>-2.234821834698</v>
      </c>
      <c r="I28" s="0" t="n">
        <v>2.524</v>
      </c>
      <c r="J28" s="74" t="n">
        <v>0.7179219271126</v>
      </c>
      <c r="K28" s="0" t="n">
        <v>2.524</v>
      </c>
      <c r="L28" s="74" t="n">
        <v>0.4456044654107</v>
      </c>
      <c r="M28" s="0" t="n">
        <v>2.524</v>
      </c>
      <c r="N28" s="74" t="n">
        <v>0.4265601109887</v>
      </c>
      <c r="O28" s="0" t="n">
        <v>2.524</v>
      </c>
      <c r="P28" s="74" t="n">
        <v>0.5506590158882</v>
      </c>
    </row>
    <row r="29" customFormat="false" ht="12.8" hidden="false" customHeight="false" outlineLevel="0" collapsed="false">
      <c r="A29" s="0" t="n">
        <v>2.325</v>
      </c>
      <c r="B29" s="74" t="n">
        <v>0.03983530864119</v>
      </c>
      <c r="C29" s="0" t="n">
        <v>2.275</v>
      </c>
      <c r="D29" s="74" t="n">
        <v>1.008664448489</v>
      </c>
      <c r="E29" s="0" t="n">
        <v>2.425</v>
      </c>
      <c r="F29" s="74" t="n">
        <v>1.834154707649</v>
      </c>
      <c r="G29" s="0" t="n">
        <v>2.425</v>
      </c>
      <c r="H29" s="74" t="n">
        <v>-2.282769953109</v>
      </c>
      <c r="I29" s="0" t="n">
        <v>2.525</v>
      </c>
      <c r="J29" s="74" t="n">
        <v>0.9609019713606</v>
      </c>
      <c r="K29" s="0" t="n">
        <v>2.525</v>
      </c>
      <c r="L29" s="74" t="n">
        <v>0.6485079176317</v>
      </c>
      <c r="M29" s="0" t="n">
        <v>2.525</v>
      </c>
      <c r="N29" s="74" t="n">
        <v>0.5783620652193</v>
      </c>
      <c r="O29" s="0" t="n">
        <v>2.525</v>
      </c>
      <c r="P29" s="74" t="n">
        <v>0.6667963640523</v>
      </c>
    </row>
    <row r="30" customFormat="false" ht="12.8" hidden="false" customHeight="false" outlineLevel="0" collapsed="false">
      <c r="A30" s="0" t="n">
        <v>2.326</v>
      </c>
      <c r="B30" s="74" t="n">
        <v>0.04731535872772</v>
      </c>
      <c r="C30" s="0" t="n">
        <v>2.276</v>
      </c>
      <c r="D30" s="74" t="n">
        <v>0.9783107164335</v>
      </c>
      <c r="E30" s="0" t="n">
        <v>2.426</v>
      </c>
      <c r="F30" s="74" t="n">
        <v>1.789429096631</v>
      </c>
      <c r="G30" s="0" t="n">
        <v>2.426</v>
      </c>
      <c r="H30" s="74" t="n">
        <v>-2.284248892288</v>
      </c>
      <c r="I30" s="0" t="n">
        <v>2.526</v>
      </c>
      <c r="J30" s="74" t="n">
        <v>1.221402376466</v>
      </c>
      <c r="K30" s="0" t="n">
        <v>2.526</v>
      </c>
      <c r="L30" s="74" t="n">
        <v>0.8233982733133</v>
      </c>
      <c r="M30" s="0" t="n">
        <v>2.526</v>
      </c>
      <c r="N30" s="74" t="n">
        <v>0.7151136790151</v>
      </c>
      <c r="O30" s="0" t="n">
        <v>2.526</v>
      </c>
      <c r="P30" s="74" t="n">
        <v>0.7460523389233</v>
      </c>
    </row>
    <row r="31" customFormat="false" ht="12.8" hidden="false" customHeight="false" outlineLevel="0" collapsed="false">
      <c r="A31" s="0" t="n">
        <v>2.327</v>
      </c>
      <c r="B31" s="74" t="n">
        <v>0.05700833317568</v>
      </c>
      <c r="C31" s="0" t="n">
        <v>2.277</v>
      </c>
      <c r="D31" s="74" t="n">
        <v>0.9459388765263</v>
      </c>
      <c r="E31" s="0" t="n">
        <v>2.427</v>
      </c>
      <c r="F31" s="74" t="n">
        <v>1.72146692453</v>
      </c>
      <c r="G31" s="0" t="n">
        <v>2.427</v>
      </c>
      <c r="H31" s="74" t="n">
        <v>-2.226812183045</v>
      </c>
      <c r="I31" s="0" t="n">
        <v>2.527</v>
      </c>
      <c r="J31" s="74" t="n">
        <v>1.496428248001</v>
      </c>
      <c r="K31" s="0" t="n">
        <v>2.527</v>
      </c>
      <c r="L31" s="74" t="n">
        <v>0.9712853502767</v>
      </c>
      <c r="M31" s="0" t="n">
        <v>2.527</v>
      </c>
      <c r="N31" s="74" t="n">
        <v>0.8268150157627</v>
      </c>
      <c r="O31" s="0" t="n">
        <v>2.527</v>
      </c>
      <c r="P31" s="74" t="n">
        <v>0.7708700480362</v>
      </c>
    </row>
    <row r="32" customFormat="false" ht="12.8" hidden="false" customHeight="false" outlineLevel="0" collapsed="false">
      <c r="A32" s="0" t="n">
        <v>2.328</v>
      </c>
      <c r="B32" s="74" t="n">
        <v>0.06832953423915</v>
      </c>
      <c r="C32" s="0" t="n">
        <v>2.278</v>
      </c>
      <c r="D32" s="74" t="n">
        <v>0.9134463411302</v>
      </c>
      <c r="E32" s="0" t="n">
        <v>2.428</v>
      </c>
      <c r="F32" s="74" t="n">
        <v>1.633171154079</v>
      </c>
      <c r="G32" s="0" t="n">
        <v>2.428</v>
      </c>
      <c r="H32" s="74" t="n">
        <v>-2.108199256163</v>
      </c>
      <c r="I32" s="0" t="n">
        <v>2.528</v>
      </c>
      <c r="J32" s="74" t="n">
        <v>1.763690008268</v>
      </c>
      <c r="K32" s="0" t="n">
        <v>2.528</v>
      </c>
      <c r="L32" s="74" t="n">
        <v>1.094935751852</v>
      </c>
      <c r="M32" s="0" t="n">
        <v>2.528</v>
      </c>
      <c r="N32" s="74" t="n">
        <v>0.8990855063192</v>
      </c>
      <c r="O32" s="0" t="n">
        <v>2.528</v>
      </c>
      <c r="P32" s="74" t="n">
        <v>0.7319131109083</v>
      </c>
    </row>
    <row r="33" customFormat="false" ht="12.8" hidden="false" customHeight="false" outlineLevel="0" collapsed="false">
      <c r="A33" s="0" t="n">
        <v>2.329</v>
      </c>
      <c r="B33" s="74" t="n">
        <v>0.08108117401194</v>
      </c>
      <c r="C33" s="0" t="n">
        <v>2.279</v>
      </c>
      <c r="D33" s="74" t="n">
        <v>0.8807742181626</v>
      </c>
      <c r="E33" s="0" t="n">
        <v>2.429</v>
      </c>
      <c r="F33" s="74" t="n">
        <v>1.529612613659</v>
      </c>
      <c r="G33" s="0" t="n">
        <v>2.429</v>
      </c>
      <c r="H33" s="74" t="n">
        <v>-1.924573319692</v>
      </c>
      <c r="I33" s="0" t="n">
        <v>2.529</v>
      </c>
      <c r="J33" s="74" t="n">
        <v>1.977862554013</v>
      </c>
      <c r="K33" s="0" t="n">
        <v>2.529</v>
      </c>
      <c r="L33" s="74" t="n">
        <v>1.19176141157</v>
      </c>
      <c r="M33" s="0" t="n">
        <v>2.529</v>
      </c>
      <c r="N33" s="74" t="n">
        <v>0.9180295226907</v>
      </c>
      <c r="O33" s="0" t="n">
        <v>2.529</v>
      </c>
      <c r="P33" s="74" t="n">
        <v>0.6310130975362</v>
      </c>
    </row>
    <row r="34" customFormat="false" ht="12.8" hidden="false" customHeight="false" outlineLevel="0" collapsed="false">
      <c r="A34" s="0" t="n">
        <v>2.33</v>
      </c>
      <c r="B34" s="74" t="n">
        <v>0.09481008390521</v>
      </c>
      <c r="C34" s="0" t="n">
        <v>2.28</v>
      </c>
      <c r="D34" s="74" t="n">
        <v>0.8463594670367</v>
      </c>
      <c r="E34" s="0" t="n">
        <v>2.43</v>
      </c>
      <c r="F34" s="74" t="n">
        <v>1.415314880718</v>
      </c>
      <c r="G34" s="0" t="n">
        <v>2.43</v>
      </c>
      <c r="H34" s="74" t="n">
        <v>-1.68181087763</v>
      </c>
      <c r="I34" s="0" t="n">
        <v>2.53</v>
      </c>
      <c r="J34" s="74" t="n">
        <v>2.09482601145</v>
      </c>
      <c r="K34" s="0" t="n">
        <v>2.53</v>
      </c>
      <c r="L34" s="74" t="n">
        <v>1.250007333566</v>
      </c>
      <c r="M34" s="0" t="n">
        <v>2.53</v>
      </c>
      <c r="N34" s="74" t="n">
        <v>0.8745488768425</v>
      </c>
      <c r="O34" s="0" t="n">
        <v>2.53</v>
      </c>
      <c r="P34" s="74" t="n">
        <v>0.4814011278738</v>
      </c>
    </row>
    <row r="35" customFormat="false" ht="12.8" hidden="false" customHeight="false" outlineLevel="0" collapsed="false">
      <c r="A35" s="0" t="n">
        <v>2.331</v>
      </c>
      <c r="B35" s="74" t="n">
        <v>0.1094008793173</v>
      </c>
      <c r="C35" s="0" t="n">
        <v>2.281</v>
      </c>
      <c r="D35" s="74" t="n">
        <v>0.8083449708215</v>
      </c>
      <c r="E35" s="0" t="n">
        <v>2.431</v>
      </c>
      <c r="F35" s="74" t="n">
        <v>1.289275618623</v>
      </c>
      <c r="G35" s="0" t="n">
        <v>2.431</v>
      </c>
      <c r="H35" s="74" t="n">
        <v>-1.386013618404</v>
      </c>
      <c r="I35" s="0" t="n">
        <v>2.531</v>
      </c>
      <c r="J35" s="74" t="n">
        <v>2.080463796448</v>
      </c>
      <c r="K35" s="0" t="n">
        <v>2.531</v>
      </c>
      <c r="L35" s="74" t="n">
        <v>1.253111308508</v>
      </c>
      <c r="M35" s="0" t="n">
        <v>2.531</v>
      </c>
      <c r="N35" s="74" t="n">
        <v>0.7677577823671</v>
      </c>
      <c r="O35" s="0" t="n">
        <v>2.531</v>
      </c>
      <c r="P35" s="74" t="n">
        <v>0.3016453977814</v>
      </c>
    </row>
    <row r="36" customFormat="false" ht="12.8" hidden="false" customHeight="false" outlineLevel="0" collapsed="false">
      <c r="A36" s="0" t="n">
        <v>2.332</v>
      </c>
      <c r="B36" s="74" t="n">
        <v>0.1249714013534</v>
      </c>
      <c r="C36" s="0" t="n">
        <v>2.282</v>
      </c>
      <c r="D36" s="74" t="n">
        <v>0.7643889694315</v>
      </c>
      <c r="E36" s="0" t="n">
        <v>2.432</v>
      </c>
      <c r="F36" s="74" t="n">
        <v>1.153174102596</v>
      </c>
      <c r="G36" s="0" t="n">
        <v>2.432</v>
      </c>
      <c r="H36" s="74" t="n">
        <v>-1.050473936492</v>
      </c>
      <c r="I36" s="0" t="n">
        <v>2.532</v>
      </c>
      <c r="J36" s="74" t="n">
        <v>1.923901507029</v>
      </c>
      <c r="K36" s="0" t="n">
        <v>2.532</v>
      </c>
      <c r="L36" s="74" t="n">
        <v>1.187296285744</v>
      </c>
      <c r="M36" s="0" t="n">
        <v>2.532</v>
      </c>
      <c r="N36" s="74" t="n">
        <v>0.6073072593217</v>
      </c>
      <c r="O36" s="0" t="n">
        <v>2.532</v>
      </c>
      <c r="P36" s="74" t="n">
        <v>0.1135117166159</v>
      </c>
    </row>
    <row r="37" customFormat="false" ht="12.8" hidden="false" customHeight="false" outlineLevel="0" collapsed="false">
      <c r="A37" s="0" t="n">
        <v>2.333</v>
      </c>
      <c r="B37" s="74" t="n">
        <v>0.1415022087592</v>
      </c>
      <c r="C37" s="0" t="n">
        <v>2.283</v>
      </c>
      <c r="D37" s="74" t="n">
        <v>0.713004753598</v>
      </c>
      <c r="E37" s="0" t="n">
        <v>2.433</v>
      </c>
      <c r="F37" s="74" t="n">
        <v>1.005716894712</v>
      </c>
      <c r="G37" s="0" t="n">
        <v>2.433</v>
      </c>
      <c r="H37" s="74" t="n">
        <v>-0.6867799425837</v>
      </c>
      <c r="I37" s="0" t="n">
        <v>2.533</v>
      </c>
      <c r="J37" s="74" t="n">
        <v>1.643080750057</v>
      </c>
      <c r="K37" s="0" t="n">
        <v>2.533</v>
      </c>
      <c r="L37" s="74" t="n">
        <v>1.050204630588</v>
      </c>
      <c r="M37" s="0" t="n">
        <v>2.533</v>
      </c>
      <c r="N37" s="74" t="n">
        <v>0.4077365005882</v>
      </c>
      <c r="O37" s="0" t="n">
        <v>2.533</v>
      </c>
      <c r="P37" s="74" t="n">
        <v>-0.0639005539323</v>
      </c>
    </row>
    <row r="38" customFormat="false" ht="12.8" hidden="false" customHeight="false" outlineLevel="0" collapsed="false">
      <c r="A38" s="0" t="n">
        <v>2.334</v>
      </c>
      <c r="B38" s="74" t="n">
        <v>0.1593053926084</v>
      </c>
      <c r="C38" s="0" t="n">
        <v>2.284</v>
      </c>
      <c r="D38" s="74" t="n">
        <v>0.6516819138678</v>
      </c>
      <c r="E38" s="0" t="n">
        <v>2.434</v>
      </c>
      <c r="F38" s="74" t="n">
        <v>0.8468111771181</v>
      </c>
      <c r="G38" s="0" t="n">
        <v>2.434</v>
      </c>
      <c r="H38" s="74" t="n">
        <v>-0.3090894128745</v>
      </c>
      <c r="I38" s="0" t="n">
        <v>2.534</v>
      </c>
      <c r="J38" s="74" t="n">
        <v>1.266705213455</v>
      </c>
      <c r="K38" s="0" t="n">
        <v>2.534</v>
      </c>
      <c r="L38" s="74" t="n">
        <v>0.8441309283492</v>
      </c>
      <c r="M38" s="0" t="n">
        <v>2.534</v>
      </c>
      <c r="N38" s="74" t="n">
        <v>0.1894574992072</v>
      </c>
      <c r="O38" s="0" t="n">
        <v>2.534</v>
      </c>
      <c r="P38" s="74" t="n">
        <v>-0.2133053192127</v>
      </c>
    </row>
    <row r="39" customFormat="false" ht="12.8" hidden="false" customHeight="false" outlineLevel="0" collapsed="false">
      <c r="A39" s="0" t="n">
        <v>2.335</v>
      </c>
      <c r="B39" s="74" t="n">
        <v>0.1782935585603</v>
      </c>
      <c r="C39" s="0" t="n">
        <v>2.285</v>
      </c>
      <c r="D39" s="74" t="n">
        <v>0.5807410633042</v>
      </c>
      <c r="E39" s="0" t="n">
        <v>2.435</v>
      </c>
      <c r="F39" s="74" t="n">
        <v>0.6748283144319</v>
      </c>
      <c r="G39" s="0" t="n">
        <v>2.435</v>
      </c>
      <c r="H39" s="74" t="n">
        <v>0.06984844308748</v>
      </c>
      <c r="I39" s="0" t="n">
        <v>2.535</v>
      </c>
      <c r="J39" s="74" t="n">
        <v>0.839055300651</v>
      </c>
      <c r="K39" s="0" t="n">
        <v>2.535</v>
      </c>
      <c r="L39" s="74" t="n">
        <v>0.5835066475124</v>
      </c>
      <c r="M39" s="0" t="n">
        <v>2.535</v>
      </c>
      <c r="N39" s="74" t="n">
        <v>-0.02742051349733</v>
      </c>
      <c r="O39" s="0" t="n">
        <v>2.535</v>
      </c>
      <c r="P39" s="74" t="n">
        <v>-0.3298833404322</v>
      </c>
    </row>
    <row r="40" customFormat="false" ht="12.8" hidden="false" customHeight="false" outlineLevel="0" collapsed="false">
      <c r="A40" s="0" t="n">
        <v>2.336</v>
      </c>
      <c r="B40" s="74" t="n">
        <v>0.1985494189125</v>
      </c>
      <c r="C40" s="0" t="n">
        <v>2.286</v>
      </c>
      <c r="D40" s="74" t="n">
        <v>0.5013157232266</v>
      </c>
      <c r="E40" s="0" t="n">
        <v>2.436</v>
      </c>
      <c r="F40" s="74" t="n">
        <v>0.4886666151012</v>
      </c>
      <c r="G40" s="0" t="n">
        <v>2.436</v>
      </c>
      <c r="H40" s="74" t="n">
        <v>0.4390043064135</v>
      </c>
      <c r="I40" s="0" t="n">
        <v>2.536</v>
      </c>
      <c r="J40" s="74" t="n">
        <v>0.4060788370335</v>
      </c>
      <c r="K40" s="0" t="n">
        <v>2.536</v>
      </c>
      <c r="L40" s="74" t="n">
        <v>0.2892737235904</v>
      </c>
      <c r="M40" s="0" t="n">
        <v>2.536</v>
      </c>
      <c r="N40" s="74" t="n">
        <v>-0.2260178282376</v>
      </c>
      <c r="O40" s="0" t="n">
        <v>2.536</v>
      </c>
      <c r="P40" s="74" t="n">
        <v>-0.4127691326873</v>
      </c>
    </row>
    <row r="41" customFormat="false" ht="12.8" hidden="false" customHeight="false" outlineLevel="0" collapsed="false">
      <c r="A41" s="0" t="n">
        <v>2.337</v>
      </c>
      <c r="B41" s="74" t="n">
        <v>0.2197502428083</v>
      </c>
      <c r="C41" s="0" t="n">
        <v>2.287</v>
      </c>
      <c r="D41" s="74" t="n">
        <v>0.4156964477446</v>
      </c>
      <c r="E41" s="0" t="n">
        <v>2.437</v>
      </c>
      <c r="F41" s="74" t="n">
        <v>0.2914161691077</v>
      </c>
      <c r="G41" s="0" t="n">
        <v>2.437</v>
      </c>
      <c r="H41" s="74" t="n">
        <v>0.7886148845974</v>
      </c>
      <c r="I41" s="0" t="n">
        <v>2.537</v>
      </c>
      <c r="J41" s="74" t="n">
        <v>0.01084886394573</v>
      </c>
      <c r="K41" s="0" t="n">
        <v>2.537</v>
      </c>
      <c r="L41" s="74" t="n">
        <v>-0.01537591073692</v>
      </c>
      <c r="M41" s="0" t="n">
        <v>2.537</v>
      </c>
      <c r="N41" s="74" t="n">
        <v>-0.3941964626062</v>
      </c>
      <c r="O41" s="0" t="n">
        <v>2.537</v>
      </c>
      <c r="P41" s="74" t="n">
        <v>-0.4661981234433</v>
      </c>
    </row>
    <row r="42" customFormat="false" ht="12.8" hidden="false" customHeight="false" outlineLevel="0" collapsed="false">
      <c r="A42" s="0" t="n">
        <v>2.338</v>
      </c>
      <c r="B42" s="74" t="n">
        <v>0.2416828468225</v>
      </c>
      <c r="C42" s="0" t="n">
        <v>2.288</v>
      </c>
      <c r="D42" s="74" t="n">
        <v>0.328333103956</v>
      </c>
      <c r="E42" s="0" t="n">
        <v>2.438</v>
      </c>
      <c r="F42" s="74" t="n">
        <v>0.08655915872386</v>
      </c>
      <c r="G42" s="0" t="n">
        <v>2.438</v>
      </c>
      <c r="H42" s="74" t="n">
        <v>1.109852361848</v>
      </c>
      <c r="I42" s="0" t="n">
        <v>2.538</v>
      </c>
      <c r="J42" s="74" t="n">
        <v>-0.3161256684394</v>
      </c>
      <c r="K42" s="0" t="n">
        <v>2.538</v>
      </c>
      <c r="L42" s="74" t="n">
        <v>-0.3057738415406</v>
      </c>
      <c r="M42" s="0" t="n">
        <v>2.538</v>
      </c>
      <c r="N42" s="74" t="n">
        <v>-0.5288678705849</v>
      </c>
      <c r="O42" s="0" t="n">
        <v>2.538</v>
      </c>
      <c r="P42" s="74" t="n">
        <v>-0.4941812982371</v>
      </c>
    </row>
    <row r="43" customFormat="false" ht="12.8" hidden="false" customHeight="false" outlineLevel="0" collapsed="false">
      <c r="A43" s="0" t="n">
        <v>2.339</v>
      </c>
      <c r="B43" s="74" t="n">
        <v>0.2639822582278</v>
      </c>
      <c r="C43" s="0" t="n">
        <v>2.289</v>
      </c>
      <c r="D43" s="74" t="n">
        <v>0.2427668127504</v>
      </c>
      <c r="E43" s="0" t="n">
        <v>2.439</v>
      </c>
      <c r="F43" s="74" t="n">
        <v>-0.1214059141344</v>
      </c>
      <c r="G43" s="0" t="n">
        <v>2.439</v>
      </c>
      <c r="H43" s="74" t="n">
        <v>1.39549225307</v>
      </c>
      <c r="I43" s="0" t="n">
        <v>2.539</v>
      </c>
      <c r="J43" s="74" t="n">
        <v>-0.5644034690058</v>
      </c>
      <c r="K43" s="0" t="n">
        <v>2.539</v>
      </c>
      <c r="L43" s="74" t="n">
        <v>-0.5631904370519</v>
      </c>
      <c r="M43" s="0" t="n">
        <v>2.539</v>
      </c>
      <c r="N43" s="74" t="n">
        <v>-0.6277750986226</v>
      </c>
      <c r="O43" s="0" t="n">
        <v>2.539</v>
      </c>
      <c r="P43" s="74" t="n">
        <v>-0.4958077106642</v>
      </c>
    </row>
    <row r="44" customFormat="false" ht="12.8" hidden="false" customHeight="false" outlineLevel="0" collapsed="false">
      <c r="A44" s="0" t="n">
        <v>2.34</v>
      </c>
      <c r="B44" s="74" t="n">
        <v>0.2863081627532</v>
      </c>
      <c r="C44" s="0" t="n">
        <v>2.29</v>
      </c>
      <c r="D44" s="74" t="n">
        <v>0.1615509849599</v>
      </c>
      <c r="E44" s="0" t="n">
        <v>2.44</v>
      </c>
      <c r="F44" s="74" t="n">
        <v>-0.3274307634295</v>
      </c>
      <c r="G44" s="0" t="n">
        <v>2.44</v>
      </c>
      <c r="H44" s="74" t="n">
        <v>1.638493265371</v>
      </c>
      <c r="I44" s="0" t="n">
        <v>2.54</v>
      </c>
      <c r="J44" s="74" t="n">
        <v>-0.7356960065722</v>
      </c>
      <c r="K44" s="0" t="n">
        <v>2.54</v>
      </c>
      <c r="L44" s="74" t="n">
        <v>-0.7786011259009</v>
      </c>
      <c r="M44" s="0" t="n">
        <v>2.54</v>
      </c>
      <c r="N44" s="74" t="n">
        <v>-0.6974004764955</v>
      </c>
      <c r="O44" s="0" t="n">
        <v>2.54</v>
      </c>
      <c r="P44" s="74" t="n">
        <v>-0.4683280296295</v>
      </c>
    </row>
    <row r="45" customFormat="false" ht="12.8" hidden="false" customHeight="false" outlineLevel="0" collapsed="false">
      <c r="A45" s="0" t="n">
        <v>2.341</v>
      </c>
      <c r="B45" s="74" t="n">
        <v>0.3084104364828</v>
      </c>
      <c r="C45" s="0" t="n">
        <v>2.291</v>
      </c>
      <c r="D45" s="74" t="n">
        <v>0.08866824730921</v>
      </c>
      <c r="E45" s="0" t="n">
        <v>2.441</v>
      </c>
      <c r="F45" s="74" t="n">
        <v>-0.5216171714386</v>
      </c>
      <c r="G45" s="0" t="n">
        <v>2.441</v>
      </c>
      <c r="H45" s="74" t="n">
        <v>1.833908472829</v>
      </c>
      <c r="I45" s="0" t="n">
        <v>2.541</v>
      </c>
      <c r="J45" s="74" t="n">
        <v>-0.855202925855</v>
      </c>
      <c r="K45" s="0" t="n">
        <v>2.541</v>
      </c>
      <c r="L45" s="74" t="n">
        <v>-0.9423123297392</v>
      </c>
      <c r="M45" s="0" t="n">
        <v>2.541</v>
      </c>
      <c r="N45" s="74" t="n">
        <v>-0.7415964652449</v>
      </c>
      <c r="O45" s="0" t="n">
        <v>2.541</v>
      </c>
      <c r="P45" s="74" t="n">
        <v>-0.4108162519984</v>
      </c>
    </row>
    <row r="46" customFormat="false" ht="12.8" hidden="false" customHeight="false" outlineLevel="0" collapsed="false">
      <c r="A46" s="0" t="n">
        <v>2.342</v>
      </c>
      <c r="B46" s="74" t="n">
        <v>0.330230148877</v>
      </c>
      <c r="C46" s="0" t="n">
        <v>2.292</v>
      </c>
      <c r="D46" s="74" t="n">
        <v>0.02568931200424</v>
      </c>
      <c r="E46" s="0" t="n">
        <v>2.442</v>
      </c>
      <c r="F46" s="74" t="n">
        <v>-0.701998125153</v>
      </c>
      <c r="G46" s="0" t="n">
        <v>2.442</v>
      </c>
      <c r="H46" s="74" t="n">
        <v>1.979495135536</v>
      </c>
      <c r="I46" s="0" t="n">
        <v>2.542</v>
      </c>
      <c r="J46" s="74" t="n">
        <v>-0.9512795409216</v>
      </c>
      <c r="K46" s="0" t="n">
        <v>2.542</v>
      </c>
      <c r="L46" s="74" t="n">
        <v>-1.057923192623</v>
      </c>
      <c r="M46" s="0" t="n">
        <v>2.542</v>
      </c>
      <c r="N46" s="74" t="n">
        <v>-0.7638701082751</v>
      </c>
      <c r="O46" s="0" t="n">
        <v>2.542</v>
      </c>
      <c r="P46" s="74" t="n">
        <v>-0.3258370785784</v>
      </c>
    </row>
    <row r="47" customFormat="false" ht="12.8" hidden="false" customHeight="false" outlineLevel="0" collapsed="false">
      <c r="A47" s="0" t="n">
        <v>2.343</v>
      </c>
      <c r="B47" s="74" t="n">
        <v>0.3517611858095</v>
      </c>
      <c r="C47" s="0" t="n">
        <v>2.293</v>
      </c>
      <c r="D47" s="74" t="n">
        <v>-0.0270636894527</v>
      </c>
      <c r="E47" s="0" t="n">
        <v>2.443</v>
      </c>
      <c r="F47" s="74" t="n">
        <v>-0.8617656059934</v>
      </c>
      <c r="G47" s="0" t="n">
        <v>2.443</v>
      </c>
      <c r="H47" s="74" t="n">
        <v>2.072726309797</v>
      </c>
      <c r="I47" s="0" t="n">
        <v>2.543</v>
      </c>
      <c r="J47" s="74" t="n">
        <v>-1.049974152855</v>
      </c>
      <c r="K47" s="0" t="n">
        <v>2.543</v>
      </c>
      <c r="L47" s="74" t="n">
        <v>-1.131203181434</v>
      </c>
      <c r="M47" s="0" t="n">
        <v>2.543</v>
      </c>
      <c r="N47" s="74" t="n">
        <v>-0.7595593393145</v>
      </c>
      <c r="O47" s="0" t="n">
        <v>2.543</v>
      </c>
      <c r="P47" s="74" t="n">
        <v>-0.2210343621266</v>
      </c>
    </row>
    <row r="48" customFormat="false" ht="12.8" hidden="false" customHeight="false" outlineLevel="0" collapsed="false">
      <c r="A48" s="0" t="n">
        <v>2.344</v>
      </c>
      <c r="B48" s="74" t="n">
        <v>0.3730822027484</v>
      </c>
      <c r="C48" s="0" t="n">
        <v>2.294</v>
      </c>
      <c r="D48" s="74" t="n">
        <v>-0.07026652191717</v>
      </c>
      <c r="E48" s="0" t="n">
        <v>2.444</v>
      </c>
      <c r="F48" s="74" t="n">
        <v>-1.000855591142</v>
      </c>
      <c r="G48" s="0" t="n">
        <v>2.444</v>
      </c>
      <c r="H48" s="74" t="n">
        <v>2.116380339818</v>
      </c>
      <c r="I48" s="0" t="n">
        <v>2.544</v>
      </c>
      <c r="J48" s="74" t="n">
        <v>-1.177171556522</v>
      </c>
      <c r="K48" s="0" t="n">
        <v>2.544</v>
      </c>
      <c r="L48" s="74" t="n">
        <v>-1.175218178686</v>
      </c>
      <c r="M48" s="0" t="n">
        <v>2.544</v>
      </c>
      <c r="N48" s="74" t="n">
        <v>-0.7193006705943</v>
      </c>
      <c r="O48" s="0" t="n">
        <v>2.544</v>
      </c>
      <c r="P48" s="74" t="n">
        <v>-0.1053388736299</v>
      </c>
    </row>
    <row r="49" customFormat="false" ht="12.8" hidden="false" customHeight="false" outlineLevel="0" collapsed="false">
      <c r="A49" s="0" t="n">
        <v>2.345</v>
      </c>
      <c r="B49" s="74" t="n">
        <v>0.3943877672456</v>
      </c>
      <c r="C49" s="0" t="n">
        <v>2.295</v>
      </c>
      <c r="D49" s="74" t="n">
        <v>-0.1056861010881</v>
      </c>
      <c r="E49" s="0" t="n">
        <v>2.445</v>
      </c>
      <c r="F49" s="74" t="n">
        <v>-1.116857192484</v>
      </c>
      <c r="G49" s="0" t="n">
        <v>2.445</v>
      </c>
      <c r="H49" s="74" t="n">
        <v>2.111847575865</v>
      </c>
      <c r="I49" s="0" t="n">
        <v>2.545</v>
      </c>
      <c r="J49" s="74" t="n">
        <v>-1.339585666473</v>
      </c>
      <c r="K49" s="0" t="n">
        <v>2.545</v>
      </c>
      <c r="L49" s="74" t="n">
        <v>-1.195261590334</v>
      </c>
      <c r="M49" s="0" t="n">
        <v>2.545</v>
      </c>
      <c r="N49" s="74" t="n">
        <v>-0.6393704457008</v>
      </c>
      <c r="O49" s="0" t="n">
        <v>2.545</v>
      </c>
      <c r="P49" s="74" t="n">
        <v>0.0159160000031</v>
      </c>
    </row>
    <row r="50" customFormat="false" ht="12.8" hidden="false" customHeight="false" outlineLevel="0" collapsed="false">
      <c r="A50" s="0" t="n">
        <v>2.346</v>
      </c>
      <c r="B50" s="74" t="n">
        <v>0.4157746910192</v>
      </c>
      <c r="C50" s="0" t="n">
        <v>2.296</v>
      </c>
      <c r="D50" s="74" t="n">
        <v>-0.1353383959567</v>
      </c>
      <c r="E50" s="0" t="n">
        <v>2.446</v>
      </c>
      <c r="F50" s="74" t="n">
        <v>-1.21594666534</v>
      </c>
      <c r="G50" s="0" t="n">
        <v>2.446</v>
      </c>
      <c r="H50" s="74" t="n">
        <v>2.063334796118</v>
      </c>
      <c r="I50" s="0" t="n">
        <v>2.546</v>
      </c>
      <c r="J50" s="74" t="n">
        <v>-1.532964242263</v>
      </c>
      <c r="K50" s="0" t="n">
        <v>2.546</v>
      </c>
      <c r="L50" s="74" t="n">
        <v>-1.195497286109</v>
      </c>
      <c r="M50" s="0" t="n">
        <v>2.546</v>
      </c>
      <c r="N50" s="74" t="n">
        <v>-0.5199213817027</v>
      </c>
      <c r="O50" s="0" t="n">
        <v>2.546</v>
      </c>
      <c r="P50" s="74" t="n">
        <v>0.1427912184739</v>
      </c>
    </row>
    <row r="51" customFormat="false" ht="12.8" hidden="false" customHeight="false" outlineLevel="0" collapsed="false">
      <c r="A51" s="0" t="n">
        <v>2.347</v>
      </c>
      <c r="B51" s="74" t="n">
        <v>0.4370873139177</v>
      </c>
      <c r="C51" s="0" t="n">
        <v>2.297</v>
      </c>
      <c r="D51" s="74" t="n">
        <v>-0.1608175375899</v>
      </c>
      <c r="E51" s="0" t="n">
        <v>2.447</v>
      </c>
      <c r="F51" s="74" t="n">
        <v>-1.293578717562</v>
      </c>
      <c r="G51" s="0" t="n">
        <v>2.447</v>
      </c>
      <c r="H51" s="74" t="n">
        <v>1.975286408344</v>
      </c>
      <c r="I51" s="0" t="n">
        <v>2.547</v>
      </c>
      <c r="J51" s="74" t="n">
        <v>-1.740235104216</v>
      </c>
      <c r="K51" s="0" t="n">
        <v>2.547</v>
      </c>
      <c r="L51" s="74" t="n">
        <v>-1.169696611648</v>
      </c>
      <c r="M51" s="0" t="n">
        <v>2.547</v>
      </c>
      <c r="N51" s="74" t="n">
        <v>-0.37206828014</v>
      </c>
      <c r="O51" s="0" t="n">
        <v>2.547</v>
      </c>
      <c r="P51" s="74" t="n">
        <v>0.2768768988606</v>
      </c>
    </row>
    <row r="52" customFormat="false" ht="12.8" hidden="false" customHeight="false" outlineLevel="0" collapsed="false">
      <c r="A52" s="0" t="n">
        <v>2.348</v>
      </c>
      <c r="B52" s="74" t="n">
        <v>0.4582468467772</v>
      </c>
      <c r="C52" s="0" t="n">
        <v>2.298</v>
      </c>
      <c r="D52" s="74" t="n">
        <v>-0.1843306786307</v>
      </c>
      <c r="E52" s="0" t="n">
        <v>2.448</v>
      </c>
      <c r="F52" s="74" t="n">
        <v>-1.360393201538</v>
      </c>
      <c r="G52" s="0" t="n">
        <v>2.448</v>
      </c>
      <c r="H52" s="74" t="n">
        <v>1.847115159101</v>
      </c>
      <c r="I52" s="0" t="n">
        <v>2.548</v>
      </c>
      <c r="J52" s="74" t="n">
        <v>-1.921456022709</v>
      </c>
      <c r="K52" s="0" t="n">
        <v>2.548</v>
      </c>
      <c r="L52" s="74" t="n">
        <v>-1.107110894717</v>
      </c>
      <c r="M52" s="0" t="n">
        <v>2.548</v>
      </c>
      <c r="N52" s="74" t="n">
        <v>-0.2070023457774</v>
      </c>
      <c r="O52" s="0" t="n">
        <v>2.548</v>
      </c>
      <c r="P52" s="74" t="n">
        <v>0.4159923652841</v>
      </c>
    </row>
    <row r="53" customFormat="false" ht="12.8" hidden="false" customHeight="false" outlineLevel="0" collapsed="false">
      <c r="A53" s="0" t="n">
        <v>2.349</v>
      </c>
      <c r="B53" s="74" t="n">
        <v>0.4787326262853</v>
      </c>
      <c r="C53" s="0" t="n">
        <v>2.299</v>
      </c>
      <c r="D53" s="74" t="n">
        <v>-0.2087828353016</v>
      </c>
      <c r="E53" s="0" t="n">
        <v>2.449</v>
      </c>
      <c r="F53" s="74" t="n">
        <v>-1.413466805999</v>
      </c>
      <c r="G53" s="0" t="n">
        <v>2.449</v>
      </c>
      <c r="H53" s="74" t="n">
        <v>1.682753163789</v>
      </c>
      <c r="I53" s="0" t="n">
        <v>2.549</v>
      </c>
      <c r="J53" s="74" t="n">
        <v>-2.036628676912</v>
      </c>
      <c r="K53" s="0" t="n">
        <v>2.549</v>
      </c>
      <c r="L53" s="74" t="n">
        <v>-0.9969909961115</v>
      </c>
      <c r="M53" s="0" t="n">
        <v>2.549</v>
      </c>
      <c r="N53" s="74" t="n">
        <v>-0.03548871074484</v>
      </c>
      <c r="O53" s="0" t="n">
        <v>2.549</v>
      </c>
      <c r="P53" s="74" t="n">
        <v>0.5511380994055</v>
      </c>
    </row>
    <row r="54" customFormat="false" ht="12.8" hidden="false" customHeight="false" outlineLevel="0" collapsed="false">
      <c r="A54" s="0" t="n">
        <v>2.35</v>
      </c>
      <c r="B54" s="74" t="n">
        <v>0.4980110657944</v>
      </c>
      <c r="C54" s="0" t="n">
        <v>2.3</v>
      </c>
      <c r="D54" s="74" t="n">
        <v>-0.2350904007051</v>
      </c>
      <c r="E54" s="0" t="n">
        <v>2.45</v>
      </c>
      <c r="F54" s="74" t="n">
        <v>-1.454981296439</v>
      </c>
      <c r="G54" s="0" t="n">
        <v>2.45</v>
      </c>
      <c r="H54" s="74" t="n">
        <v>1.478796499327</v>
      </c>
      <c r="I54" s="0" t="n">
        <v>2.55</v>
      </c>
      <c r="J54" s="74" t="n">
        <v>-2.042806699696</v>
      </c>
      <c r="K54" s="0" t="n">
        <v>2.55</v>
      </c>
      <c r="L54" s="74" t="n">
        <v>-0.8315276497149</v>
      </c>
      <c r="M54" s="0" t="n">
        <v>2.55</v>
      </c>
      <c r="N54" s="74" t="n">
        <v>0.1359082385859</v>
      </c>
      <c r="O54" s="0" t="n">
        <v>2.55</v>
      </c>
      <c r="P54" s="74" t="n">
        <v>0.6673689659063</v>
      </c>
    </row>
    <row r="55" customFormat="false" ht="12.8" hidden="false" customHeight="false" outlineLevel="0" collapsed="false">
      <c r="A55" s="0" t="n">
        <v>2.351</v>
      </c>
      <c r="B55" s="74" t="n">
        <v>0.5156753160956</v>
      </c>
      <c r="C55" s="0" t="n">
        <v>2.301</v>
      </c>
      <c r="D55" s="74" t="n">
        <v>-0.2650094314412</v>
      </c>
      <c r="E55" s="0" t="n">
        <v>2.451</v>
      </c>
      <c r="F55" s="74" t="n">
        <v>-1.482221308433</v>
      </c>
      <c r="G55" s="0" t="n">
        <v>2.451</v>
      </c>
      <c r="H55" s="74" t="n">
        <v>1.240620313407</v>
      </c>
      <c r="I55" s="0" t="n">
        <v>2.551</v>
      </c>
      <c r="J55" s="74" t="n">
        <v>-1.925200013944</v>
      </c>
      <c r="K55" s="0" t="n">
        <v>2.551</v>
      </c>
      <c r="L55" s="74" t="n">
        <v>-0.6148216746979</v>
      </c>
      <c r="M55" s="0" t="n">
        <v>2.551</v>
      </c>
      <c r="N55" s="74" t="n">
        <v>0.3032732308707</v>
      </c>
      <c r="O55" s="0" t="n">
        <v>2.551</v>
      </c>
      <c r="P55" s="74" t="n">
        <v>0.7465175038287</v>
      </c>
    </row>
    <row r="56" customFormat="false" ht="12.8" hidden="false" customHeight="false" outlineLevel="0" collapsed="false">
      <c r="A56" s="0" t="n">
        <v>2.352</v>
      </c>
      <c r="B56" s="74" t="n">
        <v>0.5312765037567</v>
      </c>
      <c r="C56" s="0" t="n">
        <v>2.302</v>
      </c>
      <c r="D56" s="74" t="n">
        <v>-0.2980702290814</v>
      </c>
      <c r="E56" s="0" t="n">
        <v>2.452</v>
      </c>
      <c r="F56" s="74" t="n">
        <v>-1.489227278502</v>
      </c>
      <c r="G56" s="0" t="n">
        <v>2.452</v>
      </c>
      <c r="H56" s="74" t="n">
        <v>0.9702780739154</v>
      </c>
      <c r="I56" s="0" t="n">
        <v>2.552</v>
      </c>
      <c r="J56" s="74" t="n">
        <v>-1.691597068612</v>
      </c>
      <c r="K56" s="0" t="n">
        <v>2.552</v>
      </c>
      <c r="L56" s="74" t="n">
        <v>-0.3635635409674</v>
      </c>
      <c r="M56" s="0" t="n">
        <v>2.552</v>
      </c>
      <c r="N56" s="74" t="n">
        <v>0.4635171709994</v>
      </c>
      <c r="O56" s="0" t="n">
        <v>2.552</v>
      </c>
      <c r="P56" s="74" t="n">
        <v>0.771340898744</v>
      </c>
    </row>
    <row r="57" customFormat="false" ht="12.8" hidden="false" customHeight="false" outlineLevel="0" collapsed="false">
      <c r="A57" s="0" t="n">
        <v>2.353</v>
      </c>
      <c r="B57" s="74" t="n">
        <v>0.5444180541785</v>
      </c>
      <c r="C57" s="0" t="n">
        <v>2.303</v>
      </c>
      <c r="D57" s="74" t="n">
        <v>-0.3336614028082</v>
      </c>
      <c r="E57" s="0" t="n">
        <v>2.453</v>
      </c>
      <c r="F57" s="74" t="n">
        <v>-1.471248211478</v>
      </c>
      <c r="G57" s="0" t="n">
        <v>2.453</v>
      </c>
      <c r="H57" s="74" t="n">
        <v>0.6727320746409</v>
      </c>
      <c r="I57" s="0" t="n">
        <v>2.553</v>
      </c>
      <c r="J57" s="74" t="n">
        <v>-1.376274123621</v>
      </c>
      <c r="K57" s="0" t="n">
        <v>2.553</v>
      </c>
      <c r="L57" s="74" t="n">
        <v>-0.1001245962464</v>
      </c>
      <c r="M57" s="0" t="n">
        <v>2.553</v>
      </c>
      <c r="N57" s="74" t="n">
        <v>0.6129522497949</v>
      </c>
      <c r="O57" s="0" t="n">
        <v>2.553</v>
      </c>
      <c r="P57" s="74" t="n">
        <v>0.7319180732743</v>
      </c>
    </row>
    <row r="58" customFormat="false" ht="12.8" hidden="false" customHeight="false" outlineLevel="0" collapsed="false">
      <c r="A58" s="0" t="n">
        <v>2.354</v>
      </c>
      <c r="B58" s="74" t="n">
        <v>0.5550115636551</v>
      </c>
      <c r="C58" s="0" t="n">
        <v>2.304</v>
      </c>
      <c r="D58" s="74" t="n">
        <v>-0.3650945257669</v>
      </c>
      <c r="E58" s="0" t="n">
        <v>2.454</v>
      </c>
      <c r="F58" s="74" t="n">
        <v>-1.424684555892</v>
      </c>
      <c r="G58" s="0" t="n">
        <v>2.454</v>
      </c>
      <c r="H58" s="74" t="n">
        <v>0.3573118003731</v>
      </c>
      <c r="I58" s="0" t="n">
        <v>2.554</v>
      </c>
      <c r="J58" s="74" t="n">
        <v>-1.013194484708</v>
      </c>
      <c r="K58" s="0" t="n">
        <v>2.554</v>
      </c>
      <c r="L58" s="74" t="n">
        <v>0.1551848609065</v>
      </c>
      <c r="M58" s="0" t="n">
        <v>2.554</v>
      </c>
      <c r="N58" s="74" t="n">
        <v>0.7445683151529</v>
      </c>
      <c r="O58" s="0" t="n">
        <v>2.554</v>
      </c>
      <c r="P58" s="74" t="n">
        <v>0.6306686145127</v>
      </c>
    </row>
    <row r="59" customFormat="false" ht="12.8" hidden="false" customHeight="false" outlineLevel="0" collapsed="false">
      <c r="A59" s="0" t="n">
        <v>2.355</v>
      </c>
      <c r="B59" s="74" t="n">
        <v>0.5634007895306</v>
      </c>
      <c r="C59" s="0" t="n">
        <v>2.305</v>
      </c>
      <c r="D59" s="74" t="n">
        <v>-0.3903040261051</v>
      </c>
      <c r="E59" s="0" t="n">
        <v>2.455</v>
      </c>
      <c r="F59" s="74" t="n">
        <v>-1.345101167941</v>
      </c>
      <c r="G59" s="0" t="n">
        <v>2.455</v>
      </c>
      <c r="H59" s="74" t="n">
        <v>0.03206811300021</v>
      </c>
      <c r="I59" s="0" t="n">
        <v>2.555</v>
      </c>
      <c r="J59" s="74" t="n">
        <v>-0.6409874381713</v>
      </c>
      <c r="K59" s="0" t="n">
        <v>2.555</v>
      </c>
      <c r="L59" s="74" t="n">
        <v>0.3907570115309</v>
      </c>
      <c r="M59" s="0" t="n">
        <v>2.555</v>
      </c>
      <c r="N59" s="74" t="n">
        <v>0.847420651074</v>
      </c>
      <c r="O59" s="0" t="n">
        <v>2.555</v>
      </c>
      <c r="P59" s="74" t="n">
        <v>0.4807734631032</v>
      </c>
    </row>
    <row r="60" customFormat="false" ht="12.8" hidden="false" customHeight="false" outlineLevel="0" collapsed="false">
      <c r="A60" s="0" t="n">
        <v>2.356</v>
      </c>
      <c r="B60" s="74" t="n">
        <v>0.5700134844028</v>
      </c>
      <c r="C60" s="0" t="n">
        <v>2.306</v>
      </c>
      <c r="D60" s="74" t="n">
        <v>-0.4058961550652</v>
      </c>
      <c r="E60" s="0" t="n">
        <v>2.456</v>
      </c>
      <c r="F60" s="74" t="n">
        <v>-1.232185111074</v>
      </c>
      <c r="G60" s="0" t="n">
        <v>2.456</v>
      </c>
      <c r="H60" s="74" t="n">
        <v>-0.2915347052822</v>
      </c>
      <c r="I60" s="0" t="n">
        <v>2.556</v>
      </c>
      <c r="J60" s="74" t="n">
        <v>-0.2893298617974</v>
      </c>
      <c r="K60" s="0" t="n">
        <v>2.556</v>
      </c>
      <c r="L60" s="74" t="n">
        <v>0.6006524207884</v>
      </c>
      <c r="M60" s="0" t="n">
        <v>2.556</v>
      </c>
      <c r="N60" s="74" t="n">
        <v>0.906954357911</v>
      </c>
      <c r="O60" s="0" t="n">
        <v>2.556</v>
      </c>
      <c r="P60" s="74" t="n">
        <v>0.3009600970728</v>
      </c>
    </row>
    <row r="61" customFormat="false" ht="12.8" hidden="false" customHeight="false" outlineLevel="0" collapsed="false">
      <c r="A61" s="0" t="n">
        <v>2.357</v>
      </c>
      <c r="B61" s="74" t="n">
        <v>0.5749950165152</v>
      </c>
      <c r="C61" s="0" t="n">
        <v>2.307</v>
      </c>
      <c r="D61" s="74" t="n">
        <v>-0.4087279523672</v>
      </c>
      <c r="E61" s="0" t="n">
        <v>2.457</v>
      </c>
      <c r="F61" s="74" t="n">
        <v>-1.08759845766</v>
      </c>
      <c r="G61" s="0" t="n">
        <v>2.457</v>
      </c>
      <c r="H61" s="74" t="n">
        <v>-0.6025729523663</v>
      </c>
      <c r="I61" s="0" t="n">
        <v>2.557</v>
      </c>
      <c r="J61" s="74" t="n">
        <v>0.02703365055592</v>
      </c>
      <c r="K61" s="0" t="n">
        <v>2.557</v>
      </c>
      <c r="L61" s="74" t="n">
        <v>0.7823474909938</v>
      </c>
      <c r="M61" s="0" t="n">
        <v>2.557</v>
      </c>
      <c r="N61" s="74" t="n">
        <v>0.9105541878577</v>
      </c>
      <c r="O61" s="0" t="n">
        <v>2.557</v>
      </c>
      <c r="P61" s="74" t="n">
        <v>0.1127399406362</v>
      </c>
    </row>
    <row r="62" customFormat="false" ht="12.8" hidden="false" customHeight="false" outlineLevel="0" collapsed="false">
      <c r="A62" s="0" t="n">
        <v>2.358</v>
      </c>
      <c r="B62" s="74" t="n">
        <v>0.5791118347956</v>
      </c>
      <c r="C62" s="0" t="n">
        <v>2.308</v>
      </c>
      <c r="D62" s="74" t="n">
        <v>-0.4034746338832</v>
      </c>
      <c r="E62" s="0" t="n">
        <v>2.458</v>
      </c>
      <c r="F62" s="74" t="n">
        <v>-0.9145593257078</v>
      </c>
      <c r="G62" s="0" t="n">
        <v>2.458</v>
      </c>
      <c r="H62" s="74" t="n">
        <v>-0.8952951168853</v>
      </c>
      <c r="I62" s="0" t="n">
        <v>2.558</v>
      </c>
      <c r="J62" s="74" t="n">
        <v>0.3024682422721</v>
      </c>
      <c r="K62" s="0" t="n">
        <v>2.558</v>
      </c>
      <c r="L62" s="74" t="n">
        <v>0.9366728460729</v>
      </c>
      <c r="M62" s="0" t="n">
        <v>2.558</v>
      </c>
      <c r="N62" s="74" t="n">
        <v>0.8514211814042</v>
      </c>
      <c r="O62" s="0" t="n">
        <v>2.558</v>
      </c>
      <c r="P62" s="74" t="n">
        <v>-0.06426296270702</v>
      </c>
    </row>
    <row r="63" customFormat="false" ht="12.8" hidden="false" customHeight="false" outlineLevel="0" collapsed="false">
      <c r="A63" s="0" t="n">
        <v>2.359</v>
      </c>
      <c r="B63" s="74" t="n">
        <v>0.5823116844494</v>
      </c>
      <c r="C63" s="0" t="n">
        <v>2.309</v>
      </c>
      <c r="D63" s="74" t="n">
        <v>-0.3888318424849</v>
      </c>
      <c r="E63" s="0" t="n">
        <v>2.459</v>
      </c>
      <c r="F63" s="74" t="n">
        <v>-0.7187214337506</v>
      </c>
      <c r="G63" s="0" t="n">
        <v>2.459</v>
      </c>
      <c r="H63" s="74" t="n">
        <v>-1.161006395061</v>
      </c>
      <c r="I63" s="0" t="n">
        <v>2.559</v>
      </c>
      <c r="J63" s="74" t="n">
        <v>0.5490866740228</v>
      </c>
      <c r="K63" s="0" t="n">
        <v>2.559</v>
      </c>
      <c r="L63" s="74" t="n">
        <v>1.066147274328</v>
      </c>
      <c r="M63" s="0" t="n">
        <v>2.559</v>
      </c>
      <c r="N63" s="74" t="n">
        <v>0.731589204135</v>
      </c>
      <c r="O63" s="0" t="n">
        <v>2.559</v>
      </c>
      <c r="P63" s="74" t="n">
        <v>-0.213674479986</v>
      </c>
    </row>
    <row r="64" customFormat="false" ht="12.8" hidden="false" customHeight="false" outlineLevel="0" collapsed="false">
      <c r="A64" s="0" t="n">
        <v>2.36</v>
      </c>
      <c r="B64" s="74" t="n">
        <v>0.5850768558157</v>
      </c>
      <c r="C64" s="0" t="n">
        <v>2.31</v>
      </c>
      <c r="D64" s="74" t="n">
        <v>-0.3686849430884</v>
      </c>
      <c r="E64" s="0" t="n">
        <v>2.46</v>
      </c>
      <c r="F64" s="74" t="n">
        <v>-0.5060787340773</v>
      </c>
      <c r="G64" s="0" t="n">
        <v>2.46</v>
      </c>
      <c r="H64" s="74" t="n">
        <v>-1.398710553739</v>
      </c>
      <c r="I64" s="0" t="n">
        <v>2.56</v>
      </c>
      <c r="J64" s="74" t="n">
        <v>0.7864273459829</v>
      </c>
      <c r="K64" s="0" t="n">
        <v>2.56</v>
      </c>
      <c r="L64" s="74" t="n">
        <v>1.170355750193</v>
      </c>
      <c r="M64" s="0" t="n">
        <v>2.56</v>
      </c>
      <c r="N64" s="74" t="n">
        <v>0.561451660174</v>
      </c>
      <c r="O64" s="0" t="n">
        <v>2.56</v>
      </c>
      <c r="P64" s="74" t="n">
        <v>-0.3298477357962</v>
      </c>
    </row>
    <row r="65" customFormat="false" ht="12.8" hidden="false" customHeight="false" outlineLevel="0" collapsed="false">
      <c r="A65" s="0" t="n">
        <v>2.361</v>
      </c>
      <c r="B65" s="74" t="n">
        <v>0.5872102874567</v>
      </c>
      <c r="C65" s="0" t="n">
        <v>2.311</v>
      </c>
      <c r="D65" s="74" t="n">
        <v>-0.3418737860631</v>
      </c>
      <c r="E65" s="0" t="n">
        <v>2.461</v>
      </c>
      <c r="F65" s="74" t="n">
        <v>-0.2819277320663</v>
      </c>
      <c r="G65" s="0" t="n">
        <v>2.461</v>
      </c>
      <c r="H65" s="74" t="n">
        <v>-1.605254428748</v>
      </c>
      <c r="I65" s="0" t="n">
        <v>2.561</v>
      </c>
      <c r="J65" s="74" t="n">
        <v>1.033542526411</v>
      </c>
      <c r="K65" s="0" t="n">
        <v>2.561</v>
      </c>
      <c r="L65" s="74" t="n">
        <v>1.239830837587</v>
      </c>
      <c r="M65" s="0" t="n">
        <v>2.561</v>
      </c>
      <c r="N65" s="74" t="n">
        <v>0.3578437632047</v>
      </c>
      <c r="O65" s="0" t="n">
        <v>2.561</v>
      </c>
      <c r="P65" s="74" t="n">
        <v>-0.4122559009372</v>
      </c>
    </row>
    <row r="66" customFormat="false" ht="12.8" hidden="false" customHeight="false" outlineLevel="0" collapsed="false">
      <c r="A66" s="0" t="n">
        <v>2.362</v>
      </c>
      <c r="B66" s="74" t="n">
        <v>0.5882308060118</v>
      </c>
      <c r="C66" s="0" t="n">
        <v>2.312</v>
      </c>
      <c r="D66" s="74" t="n">
        <v>-0.309315429405</v>
      </c>
      <c r="E66" s="0" t="n">
        <v>2.462</v>
      </c>
      <c r="F66" s="74" t="n">
        <v>-0.05155373104665</v>
      </c>
      <c r="G66" s="0" t="n">
        <v>2.462</v>
      </c>
      <c r="H66" s="74" t="n">
        <v>-1.784642004135</v>
      </c>
      <c r="I66" s="0" t="n">
        <v>2.562</v>
      </c>
      <c r="J66" s="74" t="n">
        <v>1.299301441827</v>
      </c>
      <c r="K66" s="0" t="n">
        <v>2.562</v>
      </c>
      <c r="L66" s="74" t="n">
        <v>1.258264469065</v>
      </c>
      <c r="M66" s="0" t="n">
        <v>2.562</v>
      </c>
      <c r="N66" s="74" t="n">
        <v>0.1404193210301</v>
      </c>
      <c r="O66" s="0" t="n">
        <v>2.562</v>
      </c>
      <c r="P66" s="74" t="n">
        <v>-0.4659714285358</v>
      </c>
    </row>
    <row r="67" customFormat="false" ht="12.8" hidden="false" customHeight="false" outlineLevel="0" collapsed="false">
      <c r="A67" s="0" t="n">
        <v>2.363</v>
      </c>
      <c r="B67" s="74" t="n">
        <v>0.5878892599313</v>
      </c>
      <c r="C67" s="0" t="n">
        <v>2.313</v>
      </c>
      <c r="D67" s="74" t="n">
        <v>-0.269635159252</v>
      </c>
      <c r="E67" s="79" t="n">
        <v>2.463</v>
      </c>
      <c r="F67" s="74" t="n">
        <v>0.1811943666267</v>
      </c>
      <c r="G67" s="0" t="n">
        <v>2.463</v>
      </c>
      <c r="H67" s="74" t="n">
        <v>-1.939527796647</v>
      </c>
      <c r="I67" s="0" t="n">
        <v>2.563</v>
      </c>
      <c r="J67" s="74" t="n">
        <v>1.576162213228</v>
      </c>
      <c r="K67" s="0" t="n">
        <v>2.563</v>
      </c>
      <c r="L67" s="74" t="n">
        <v>1.210643392421</v>
      </c>
      <c r="M67" s="0" t="n">
        <v>2.563</v>
      </c>
      <c r="N67" s="74" t="n">
        <v>-0.07146316222079</v>
      </c>
      <c r="O67" s="0" t="n">
        <v>2.563</v>
      </c>
      <c r="P67" s="74" t="n">
        <v>-0.4936307647433</v>
      </c>
    </row>
    <row r="68" customFormat="false" ht="12.8" hidden="false" customHeight="false" outlineLevel="0" collapsed="false">
      <c r="A68" s="0" t="n">
        <v>2.364</v>
      </c>
      <c r="B68" s="74" t="n">
        <v>0.5858046836294</v>
      </c>
      <c r="C68" s="0" t="n">
        <v>2.314</v>
      </c>
      <c r="D68" s="74" t="n">
        <v>-0.2226343800338</v>
      </c>
      <c r="E68" s="79" t="n">
        <v>2.464</v>
      </c>
      <c r="F68" s="74" t="n">
        <v>0.4128350156314</v>
      </c>
      <c r="G68" s="0" t="n">
        <v>2.464</v>
      </c>
      <c r="H68" s="74" t="n">
        <v>-2.07168644228</v>
      </c>
      <c r="I68" s="0" t="n">
        <v>2.564</v>
      </c>
      <c r="J68" s="74" t="n">
        <v>1.832556972211</v>
      </c>
      <c r="K68" s="0" t="n">
        <v>2.564</v>
      </c>
      <c r="L68" s="74" t="n">
        <v>1.091142526058</v>
      </c>
      <c r="M68" s="0" t="n">
        <v>2.564</v>
      </c>
      <c r="N68" s="74" t="n">
        <v>-0.2631782964879</v>
      </c>
      <c r="O68" s="0" t="n">
        <v>2.564</v>
      </c>
      <c r="P68" s="74" t="n">
        <v>-0.4954182893803</v>
      </c>
    </row>
    <row r="69" customFormat="false" ht="12.8" hidden="false" customHeight="false" outlineLevel="0" collapsed="false">
      <c r="A69" s="0" t="n">
        <v>2.365</v>
      </c>
      <c r="B69" s="74" t="n">
        <v>0.5824768861574</v>
      </c>
      <c r="C69" s="0" t="n">
        <v>2.315</v>
      </c>
      <c r="D69" s="74" t="n">
        <v>-0.1667283908157</v>
      </c>
      <c r="E69" s="79" t="n">
        <v>2.465</v>
      </c>
      <c r="F69" s="74" t="n">
        <v>0.6404511498755</v>
      </c>
      <c r="G69" s="0" t="n">
        <v>2.465</v>
      </c>
      <c r="H69" s="74" t="n">
        <v>-2.177734776403</v>
      </c>
      <c r="I69" s="0" t="n">
        <v>2.565</v>
      </c>
      <c r="J69" s="74" t="n">
        <v>2.023115641836</v>
      </c>
      <c r="K69" s="0" t="n">
        <v>2.565</v>
      </c>
      <c r="L69" s="74" t="n">
        <v>0.9015663809401</v>
      </c>
      <c r="M69" s="0" t="n">
        <v>2.565</v>
      </c>
      <c r="N69" s="74" t="n">
        <v>-0.4230872428004</v>
      </c>
      <c r="O69" s="0" t="n">
        <v>2.565</v>
      </c>
      <c r="P69" s="74" t="n">
        <v>-0.4680764249266</v>
      </c>
    </row>
    <row r="70" customFormat="false" ht="12.8" hidden="false" customHeight="false" outlineLevel="0" collapsed="false">
      <c r="A70" s="0" t="n">
        <v>2.366</v>
      </c>
      <c r="B70" s="74" t="n">
        <v>0.5785679045558</v>
      </c>
      <c r="C70" s="0" t="n">
        <v>2.316</v>
      </c>
      <c r="D70" s="74" t="n">
        <v>-0.1016432819343</v>
      </c>
      <c r="E70" s="79" t="n">
        <v>2.466</v>
      </c>
      <c r="F70" s="74" t="n">
        <v>0.8607322001245</v>
      </c>
      <c r="G70" s="0" t="n">
        <v>2.466</v>
      </c>
      <c r="H70" s="74" t="n">
        <v>-2.253045845283</v>
      </c>
      <c r="I70" s="0" t="n">
        <v>2.566</v>
      </c>
      <c r="J70" s="74" t="n">
        <v>2.105118700722</v>
      </c>
      <c r="K70" s="0" t="n">
        <v>2.566</v>
      </c>
      <c r="L70" s="74" t="n">
        <v>0.6535124327112</v>
      </c>
      <c r="M70" s="0" t="n">
        <v>2.566</v>
      </c>
      <c r="N70" s="74" t="n">
        <v>-0.5497343529209</v>
      </c>
      <c r="O70" s="0" t="n">
        <v>2.566</v>
      </c>
      <c r="P70" s="74" t="n">
        <v>-0.410835800597</v>
      </c>
    </row>
    <row r="71" customFormat="false" ht="12.8" hidden="false" customHeight="false" outlineLevel="0" collapsed="false">
      <c r="A71" s="0" t="n">
        <v>2.367</v>
      </c>
      <c r="B71" s="74" t="n">
        <v>0.5749322134221</v>
      </c>
      <c r="C71" s="0" t="n">
        <v>2.317</v>
      </c>
      <c r="D71" s="74" t="n">
        <v>-0.02840735497016</v>
      </c>
      <c r="E71" s="79" t="n">
        <v>2.467</v>
      </c>
      <c r="F71" s="74" t="n">
        <v>1.069942942572</v>
      </c>
      <c r="G71" s="0" t="n">
        <v>2.467</v>
      </c>
      <c r="H71" s="74" t="n">
        <v>-2.289791973634</v>
      </c>
      <c r="I71" s="0" t="n">
        <v>2.567</v>
      </c>
      <c r="J71" s="74" t="n">
        <v>2.049269032162</v>
      </c>
      <c r="K71" s="0" t="n">
        <v>2.567</v>
      </c>
      <c r="L71" s="74" t="n">
        <v>0.3648931319798</v>
      </c>
      <c r="M71" s="0" t="n">
        <v>2.567</v>
      </c>
      <c r="N71" s="74" t="n">
        <v>-0.6427495192157</v>
      </c>
      <c r="O71" s="0" t="n">
        <v>2.567</v>
      </c>
      <c r="P71" s="74" t="n">
        <v>-0.3259606861512</v>
      </c>
    </row>
    <row r="72" customFormat="false" ht="12.8" hidden="false" customHeight="false" outlineLevel="0" collapsed="false">
      <c r="A72" s="0" t="n">
        <v>2.368</v>
      </c>
      <c r="B72" s="74" t="n">
        <v>0.5736924512146</v>
      </c>
      <c r="C72" s="79" t="n">
        <v>2.318</v>
      </c>
      <c r="D72" s="74" t="n">
        <v>0.05185976762284</v>
      </c>
      <c r="E72" s="79" t="n">
        <v>2.468</v>
      </c>
      <c r="F72" s="74" t="n">
        <v>1.263680039834</v>
      </c>
      <c r="G72" s="0" t="n">
        <v>2.468</v>
      </c>
      <c r="H72" s="74" t="n">
        <v>-2.269811010265</v>
      </c>
      <c r="I72" s="0" t="n">
        <v>2.568</v>
      </c>
      <c r="J72" s="74" t="n">
        <v>1.855735526048</v>
      </c>
      <c r="K72" s="0" t="n">
        <v>2.568</v>
      </c>
      <c r="L72" s="74" t="n">
        <v>0.06074672095601</v>
      </c>
      <c r="M72" s="0" t="n">
        <v>2.568</v>
      </c>
      <c r="N72" s="74" t="n">
        <v>-0.7069998781808</v>
      </c>
      <c r="O72" s="0" t="n">
        <v>2.568</v>
      </c>
      <c r="P72" s="74" t="n">
        <v>-0.221222617703</v>
      </c>
    </row>
    <row r="73" customFormat="false" ht="12.8" hidden="false" customHeight="false" outlineLevel="0" collapsed="false">
      <c r="A73" s="0" t="n">
        <v>2.369</v>
      </c>
      <c r="B73" s="74" t="n">
        <v>0.576893512361</v>
      </c>
      <c r="C73" s="79" t="n">
        <v>2.319</v>
      </c>
      <c r="D73" s="74" t="n">
        <v>0.1365601545422</v>
      </c>
      <c r="E73" s="79" t="n">
        <v>2.469</v>
      </c>
      <c r="F73" s="74" t="n">
        <v>1.436353054961</v>
      </c>
      <c r="G73" s="0" t="n">
        <v>2.469</v>
      </c>
      <c r="H73" s="74" t="n">
        <v>-2.193649192047</v>
      </c>
      <c r="I73" s="0" t="n">
        <v>2.569</v>
      </c>
      <c r="J73" s="74" t="n">
        <v>1.543155004399</v>
      </c>
      <c r="K73" s="0" t="n">
        <v>2.569</v>
      </c>
      <c r="L73" s="74" t="n">
        <v>-0.2355657137848</v>
      </c>
      <c r="M73" s="0" t="n">
        <v>2.569</v>
      </c>
      <c r="N73" s="74" t="n">
        <v>-0.748726196601</v>
      </c>
      <c r="O73" s="0" t="n">
        <v>2.569</v>
      </c>
      <c r="P73" s="74" t="n">
        <v>-0.1054918042635</v>
      </c>
    </row>
    <row r="74" customFormat="false" ht="12.8" hidden="false" customHeight="false" outlineLevel="0" collapsed="false">
      <c r="A74" s="0" t="n">
        <v>2.37</v>
      </c>
      <c r="B74" s="74" t="n">
        <v>0.5858874184286</v>
      </c>
      <c r="C74" s="79" t="n">
        <v>2.32</v>
      </c>
      <c r="D74" s="74" t="n">
        <v>0.2230551618048</v>
      </c>
      <c r="E74" s="79" t="n">
        <v>2.47</v>
      </c>
      <c r="F74" s="74" t="n">
        <v>1.583681775484</v>
      </c>
      <c r="G74" s="0" t="n">
        <v>2.47</v>
      </c>
      <c r="H74" s="74" t="n">
        <v>-2.054332207182</v>
      </c>
      <c r="I74" s="0" t="n">
        <v>2.57</v>
      </c>
      <c r="J74" s="74" t="n">
        <v>1.147612415754</v>
      </c>
      <c r="K74" s="0" t="n">
        <v>2.57</v>
      </c>
      <c r="L74" s="74" t="n">
        <v>-0.5021372805244</v>
      </c>
      <c r="M74" s="0" t="n">
        <v>2.57</v>
      </c>
      <c r="N74" s="74" t="n">
        <v>-0.7674269907949</v>
      </c>
      <c r="O74" s="0" t="n">
        <v>2.57</v>
      </c>
      <c r="P74" s="74" t="n">
        <v>0.01589557703801</v>
      </c>
    </row>
    <row r="75" customFormat="false" ht="12.8" hidden="false" customHeight="false" outlineLevel="0" collapsed="false">
      <c r="A75" s="0" t="n">
        <v>2.371</v>
      </c>
      <c r="B75" s="74" t="n">
        <v>0.5995434680495</v>
      </c>
      <c r="C75" s="79" t="n">
        <v>2.321</v>
      </c>
      <c r="D75" s="74" t="n">
        <v>0.3087540212445</v>
      </c>
      <c r="E75" s="79" t="n">
        <v>2.471</v>
      </c>
      <c r="F75" s="74" t="n">
        <v>1.700801243325</v>
      </c>
      <c r="G75" s="0" t="n">
        <v>2.471</v>
      </c>
      <c r="H75" s="74" t="n">
        <v>-1.849771240193</v>
      </c>
      <c r="I75" s="0" t="n">
        <v>2.571</v>
      </c>
      <c r="J75" s="74" t="n">
        <v>0.7142553911763</v>
      </c>
      <c r="K75" s="0" t="n">
        <v>2.571</v>
      </c>
      <c r="L75" s="74" t="n">
        <v>-0.7287121341076</v>
      </c>
      <c r="M75" s="0" t="n">
        <v>2.571</v>
      </c>
      <c r="N75" s="74" t="n">
        <v>-0.7558079627977</v>
      </c>
      <c r="O75" s="0" t="n">
        <v>2.571</v>
      </c>
      <c r="P75" s="74" t="n">
        <v>0.1427843181387</v>
      </c>
    </row>
    <row r="76" customFormat="false" ht="12.8" hidden="false" customHeight="false" outlineLevel="0" collapsed="false">
      <c r="A76" s="0" t="n">
        <v>2.372</v>
      </c>
      <c r="B76" s="74" t="n">
        <v>0.6155751587326</v>
      </c>
      <c r="C76" s="79" t="n">
        <v>2.322</v>
      </c>
      <c r="D76" s="74" t="n">
        <v>0.3917032768529</v>
      </c>
      <c r="E76" s="79" t="n">
        <v>2.472</v>
      </c>
      <c r="F76" s="74" t="n">
        <v>1.784871537256</v>
      </c>
      <c r="G76" s="0" t="n">
        <v>2.472</v>
      </c>
      <c r="H76" s="74" t="n">
        <v>-1.588665087023</v>
      </c>
      <c r="I76" s="0" t="n">
        <v>2.572</v>
      </c>
      <c r="J76" s="74" t="n">
        <v>0.2882710033283</v>
      </c>
      <c r="K76" s="0" t="n">
        <v>2.572</v>
      </c>
      <c r="L76" s="74" t="n">
        <v>-0.906730407346</v>
      </c>
      <c r="M76" s="0" t="n">
        <v>2.572</v>
      </c>
      <c r="N76" s="74" t="n">
        <v>-0.707683883404</v>
      </c>
      <c r="O76" s="0" t="n">
        <v>2.572</v>
      </c>
      <c r="P76" s="74" t="n">
        <v>0.2768883462109</v>
      </c>
    </row>
    <row r="77" customFormat="false" ht="12.8" hidden="false" customHeight="false" outlineLevel="0" collapsed="false">
      <c r="A77" s="0" t="n">
        <v>2.373</v>
      </c>
      <c r="B77" s="74" t="n">
        <v>0.6306784436377</v>
      </c>
      <c r="C77" s="79" t="n">
        <v>2.323</v>
      </c>
      <c r="D77" s="74" t="n">
        <v>0.4709765100059</v>
      </c>
      <c r="E77" s="79" t="n">
        <v>2.473</v>
      </c>
      <c r="F77" s="74" t="n">
        <v>1.834458210179</v>
      </c>
      <c r="G77" s="0" t="n">
        <v>2.473</v>
      </c>
      <c r="H77" s="74" t="n">
        <v>-1.27853397543</v>
      </c>
      <c r="I77" s="0" t="n">
        <v>2.573</v>
      </c>
      <c r="J77" s="74" t="n">
        <v>-0.09045751076644</v>
      </c>
      <c r="K77" s="0" t="n">
        <v>2.573</v>
      </c>
      <c r="L77" s="74" t="n">
        <v>-1.033559983957</v>
      </c>
      <c r="M77" s="0" t="n">
        <v>2.573</v>
      </c>
      <c r="N77" s="74" t="n">
        <v>-0.6175719388183</v>
      </c>
      <c r="O77" s="0" t="n">
        <v>2.573</v>
      </c>
      <c r="P77" s="74" t="n">
        <v>0.4159755766072</v>
      </c>
    </row>
    <row r="78" customFormat="false" ht="12.8" hidden="false" customHeight="false" outlineLevel="0" collapsed="false">
      <c r="A78" s="0" t="n">
        <v>2.374</v>
      </c>
      <c r="B78" s="74" t="n">
        <v>0.6391984639544</v>
      </c>
      <c r="C78" s="79" t="n">
        <v>2.324</v>
      </c>
      <c r="D78" s="74" t="n">
        <v>0.5463950302584</v>
      </c>
      <c r="E78" s="79" t="n">
        <v>2.474</v>
      </c>
      <c r="F78" s="74" t="n">
        <v>1.85037931461</v>
      </c>
      <c r="G78" s="0" t="n">
        <v>2.474</v>
      </c>
      <c r="H78" s="74" t="n">
        <v>-0.9318043713643</v>
      </c>
      <c r="I78" s="0" t="n">
        <v>2.574</v>
      </c>
      <c r="J78" s="74" t="n">
        <v>-0.395672835195</v>
      </c>
      <c r="K78" s="0" t="n">
        <v>2.574</v>
      </c>
      <c r="L78" s="74" t="n">
        <v>-1.116328111565</v>
      </c>
      <c r="M78" s="0" t="n">
        <v>2.574</v>
      </c>
      <c r="N78" s="74" t="n">
        <v>-0.4902000736635</v>
      </c>
      <c r="O78" s="0" t="n">
        <v>2.574</v>
      </c>
      <c r="P78" s="74" t="n">
        <v>0.5509480838701</v>
      </c>
    </row>
    <row r="79" customFormat="false" ht="12.8" hidden="false" customHeight="false" outlineLevel="0" collapsed="false">
      <c r="A79" s="0" t="n">
        <v>2.375</v>
      </c>
      <c r="B79" s="74" t="n">
        <v>0.6361611638689</v>
      </c>
      <c r="C79" s="79" t="n">
        <v>2.325</v>
      </c>
      <c r="D79" s="74" t="n">
        <v>0.618247075845</v>
      </c>
      <c r="E79" s="79" t="n">
        <v>2.475</v>
      </c>
      <c r="F79" s="74" t="n">
        <v>1.83413639996</v>
      </c>
      <c r="G79" s="0" t="n">
        <v>2.475</v>
      </c>
      <c r="H79" s="74" t="n">
        <v>-0.5617126029856</v>
      </c>
      <c r="I79" s="0" t="n">
        <v>2.575</v>
      </c>
      <c r="J79" s="74" t="n">
        <v>-0.6203181528611</v>
      </c>
      <c r="K79" s="0" t="n">
        <v>2.575</v>
      </c>
      <c r="L79" s="74" t="n">
        <v>-1.1663040676</v>
      </c>
      <c r="M79" s="0" t="n">
        <v>2.575</v>
      </c>
      <c r="N79" s="74" t="n">
        <v>-0.3363024576591</v>
      </c>
      <c r="O79" s="0" t="n">
        <v>2.575</v>
      </c>
      <c r="P79" s="74" t="n">
        <v>0.6671279771604</v>
      </c>
    </row>
    <row r="80" customFormat="false" ht="12.8" hidden="false" customHeight="false" outlineLevel="0" collapsed="false">
      <c r="A80" s="0" t="n">
        <v>2.376</v>
      </c>
      <c r="B80" s="74" t="n">
        <v>0.6197462906139</v>
      </c>
      <c r="C80" s="79" t="n">
        <v>2.326</v>
      </c>
      <c r="D80" s="74" t="n">
        <v>0.6874467192838</v>
      </c>
      <c r="E80" s="79" t="n">
        <v>2.476</v>
      </c>
      <c r="F80" s="74" t="n">
        <v>1.789396380583</v>
      </c>
      <c r="G80" s="0" t="n">
        <v>2.476</v>
      </c>
      <c r="H80" s="74" t="n">
        <v>-0.1822809436553</v>
      </c>
      <c r="I80" s="0" t="n">
        <v>2.576</v>
      </c>
      <c r="J80" s="74" t="n">
        <v>-0.776080338035</v>
      </c>
      <c r="K80" s="0" t="n">
        <v>2.576</v>
      </c>
      <c r="L80" s="74" t="n">
        <v>-1.191868410296</v>
      </c>
      <c r="M80" s="0" t="n">
        <v>2.576</v>
      </c>
      <c r="N80" s="74" t="n">
        <v>-0.1684625725304</v>
      </c>
      <c r="O80" s="0" t="n">
        <v>2.576</v>
      </c>
      <c r="P80" s="74" t="n">
        <v>0.7461555646744</v>
      </c>
    </row>
    <row r="81" customFormat="false" ht="12.8" hidden="false" customHeight="false" outlineLevel="0" collapsed="false">
      <c r="A81" s="0" t="n">
        <v>2.377</v>
      </c>
      <c r="B81" s="74" t="n">
        <v>0.5906039978601</v>
      </c>
      <c r="C81" s="79" t="n">
        <v>2.327</v>
      </c>
      <c r="D81" s="74" t="n">
        <v>0.7544270944793</v>
      </c>
      <c r="E81" s="79" t="n">
        <v>2.477</v>
      </c>
      <c r="F81" s="74" t="n">
        <v>1.722008953713</v>
      </c>
      <c r="G81" s="0" t="n">
        <v>2.477</v>
      </c>
      <c r="H81" s="74" t="n">
        <v>0.1947638869339</v>
      </c>
      <c r="I81" s="0" t="n">
        <v>2.577</v>
      </c>
      <c r="J81" s="74" t="n">
        <v>-0.8837866851388</v>
      </c>
      <c r="K81" s="0" t="n">
        <v>2.577</v>
      </c>
      <c r="L81" s="74" t="n">
        <v>-1.197013794327</v>
      </c>
      <c r="M81" s="0" t="n">
        <v>2.577</v>
      </c>
      <c r="N81" s="74" t="n">
        <v>0.003407153263917</v>
      </c>
      <c r="O81" s="0" t="n">
        <v>2.577</v>
      </c>
      <c r="P81" s="74" t="n">
        <v>0.7708450968604</v>
      </c>
    </row>
    <row r="82" customFormat="false" ht="12.8" hidden="false" customHeight="false" outlineLevel="0" collapsed="false">
      <c r="A82" s="0" t="n">
        <v>2.378</v>
      </c>
      <c r="B82" s="74" t="n">
        <v>0.5533873929464</v>
      </c>
      <c r="C82" s="79" t="n">
        <v>2.328</v>
      </c>
      <c r="D82" s="74" t="n">
        <v>0.8190630120545</v>
      </c>
      <c r="E82" s="79" t="n">
        <v>2.478</v>
      </c>
      <c r="F82" s="74" t="n">
        <v>1.63303559389</v>
      </c>
      <c r="G82" s="0" t="n">
        <v>2.478</v>
      </c>
      <c r="H82" s="74" t="n">
        <v>0.5584110002057</v>
      </c>
      <c r="I82" s="0" t="n">
        <v>2.578</v>
      </c>
      <c r="J82" s="74" t="n">
        <v>-0.9773981934859</v>
      </c>
      <c r="K82" s="0" t="n">
        <v>2.578</v>
      </c>
      <c r="L82" s="74" t="n">
        <v>-1.178197738254</v>
      </c>
      <c r="M82" s="0" t="n">
        <v>2.578</v>
      </c>
      <c r="N82" s="74" t="n">
        <v>0.1734306887283</v>
      </c>
      <c r="O82" s="0" t="n">
        <v>2.578</v>
      </c>
      <c r="P82" s="74" t="n">
        <v>0.7316095313929</v>
      </c>
    </row>
    <row r="83" customFormat="false" ht="12.8" hidden="false" customHeight="false" outlineLevel="0" collapsed="false">
      <c r="A83" s="0" t="n">
        <v>2.379</v>
      </c>
      <c r="B83" s="74" t="n">
        <v>0.5130960480803</v>
      </c>
      <c r="C83" s="79" t="n">
        <v>2.329</v>
      </c>
      <c r="D83" s="74" t="n">
        <v>0.8805733119049</v>
      </c>
      <c r="E83" s="79" t="n">
        <v>2.479</v>
      </c>
      <c r="F83" s="74" t="n">
        <v>1.530877284247</v>
      </c>
      <c r="G83" s="0" t="n">
        <v>2.479</v>
      </c>
      <c r="H83" s="74" t="n">
        <v>0.8992268340708</v>
      </c>
      <c r="I83" s="0" t="n">
        <v>2.579</v>
      </c>
      <c r="J83" s="74" t="n">
        <v>-1.082864483485</v>
      </c>
      <c r="K83" s="0" t="n">
        <v>2.579</v>
      </c>
      <c r="L83" s="74" t="n">
        <v>-1.126640972282</v>
      </c>
      <c r="M83" s="0" t="n">
        <v>2.579</v>
      </c>
      <c r="N83" s="74" t="n">
        <v>0.3383680305233</v>
      </c>
      <c r="O83" s="0" t="n">
        <v>2.579</v>
      </c>
      <c r="P83" s="74" t="n">
        <v>0.6305194402318</v>
      </c>
    </row>
    <row r="84" customFormat="false" ht="12.8" hidden="false" customHeight="false" outlineLevel="0" collapsed="false">
      <c r="A84" s="0" t="n">
        <v>2.38</v>
      </c>
      <c r="B84" s="74" t="n">
        <v>0.4736534726459</v>
      </c>
      <c r="C84" s="79" t="n">
        <v>2.33</v>
      </c>
      <c r="D84" s="74" t="n">
        <v>0.9363219261551</v>
      </c>
      <c r="E84" s="79" t="n">
        <v>2.48</v>
      </c>
      <c r="F84" s="74" t="n">
        <v>1.415727742497</v>
      </c>
      <c r="G84" s="0" t="n">
        <v>2.48</v>
      </c>
      <c r="H84" s="74" t="n">
        <v>1.209254044193</v>
      </c>
      <c r="I84" s="0" t="n">
        <v>2.58</v>
      </c>
      <c r="J84" s="74" t="n">
        <v>-1.219777724092</v>
      </c>
      <c r="K84" s="0" t="n">
        <v>2.58</v>
      </c>
      <c r="L84" s="74" t="n">
        <v>-1.029731546393</v>
      </c>
      <c r="M84" s="0" t="n">
        <v>2.58</v>
      </c>
      <c r="N84" s="74" t="n">
        <v>0.4957206124515</v>
      </c>
      <c r="O84" s="0" t="n">
        <v>2.58</v>
      </c>
      <c r="P84" s="74" t="n">
        <v>0.4808202442977</v>
      </c>
    </row>
    <row r="85" customFormat="false" ht="12.8" hidden="false" customHeight="false" outlineLevel="0" collapsed="false">
      <c r="A85" s="0" t="n">
        <v>2.381</v>
      </c>
      <c r="B85" s="74" t="n">
        <v>0.4369427152111</v>
      </c>
      <c r="C85" s="79" t="n">
        <v>2.331</v>
      </c>
      <c r="D85" s="74" t="n">
        <v>0.9841571993139</v>
      </c>
      <c r="E85" s="79" t="n">
        <v>2.481</v>
      </c>
      <c r="F85" s="74" t="n">
        <v>1.289243647855</v>
      </c>
      <c r="G85" s="0" t="n">
        <v>2.481</v>
      </c>
      <c r="H85" s="74" t="n">
        <v>1.480902336829</v>
      </c>
      <c r="I85" s="0" t="n">
        <v>2.581</v>
      </c>
      <c r="J85" s="74" t="n">
        <v>-1.392581552543</v>
      </c>
      <c r="K85" s="0" t="n">
        <v>2.581</v>
      </c>
      <c r="L85" s="74" t="n">
        <v>-0.877190362137</v>
      </c>
      <c r="M85" s="0" t="n">
        <v>2.581</v>
      </c>
      <c r="N85" s="74" t="n">
        <v>0.6417337061725</v>
      </c>
      <c r="O85" s="0" t="n">
        <v>2.581</v>
      </c>
      <c r="P85" s="74" t="n">
        <v>0.3012735769879</v>
      </c>
    </row>
    <row r="86" customFormat="false" ht="12.8" hidden="false" customHeight="false" outlineLevel="0" collapsed="false">
      <c r="A86" s="0" t="n">
        <v>2.382</v>
      </c>
      <c r="B86" s="74" t="n">
        <v>0.4039153000654</v>
      </c>
      <c r="C86" s="79" t="n">
        <v>2.332</v>
      </c>
      <c r="D86" s="74" t="n">
        <v>1.021682181379</v>
      </c>
      <c r="E86" s="79" t="n">
        <v>2.482</v>
      </c>
      <c r="F86" s="74" t="n">
        <v>1.15391246173</v>
      </c>
      <c r="G86" s="0" t="n">
        <v>2.482</v>
      </c>
      <c r="H86" s="74" t="n">
        <v>1.708416840028</v>
      </c>
      <c r="I86" s="0" t="n">
        <v>2.582</v>
      </c>
      <c r="J86" s="74" t="n">
        <v>-1.590857707357</v>
      </c>
      <c r="K86" s="0" t="n">
        <v>2.582</v>
      </c>
      <c r="L86" s="74" t="n">
        <v>-0.6729846660668</v>
      </c>
      <c r="M86" s="0" t="n">
        <v>2.582</v>
      </c>
      <c r="N86" s="74" t="n">
        <v>0.7686471031105</v>
      </c>
      <c r="O86" s="0" t="n">
        <v>2.582</v>
      </c>
      <c r="P86" s="74" t="n">
        <v>0.1131277301773</v>
      </c>
    </row>
    <row r="87" customFormat="false" ht="12.8" hidden="false" customHeight="false" outlineLevel="0" collapsed="false">
      <c r="A87" s="0" t="n">
        <v>2.383</v>
      </c>
      <c r="B87" s="74" t="n">
        <v>0.3731631148504</v>
      </c>
      <c r="C87" s="79" t="n">
        <v>2.333</v>
      </c>
      <c r="D87" s="74" t="n">
        <v>1.046738141705</v>
      </c>
      <c r="E87" s="79" t="n">
        <v>2.483</v>
      </c>
      <c r="F87" s="74" t="n">
        <v>1.006210147918</v>
      </c>
      <c r="G87" s="0" t="n">
        <v>2.483</v>
      </c>
      <c r="H87" s="74" t="n">
        <v>1.887308944413</v>
      </c>
      <c r="I87" s="0" t="n">
        <v>2.583</v>
      </c>
      <c r="J87" s="74" t="n">
        <v>-1.795826996235</v>
      </c>
      <c r="K87" s="0" t="n">
        <v>2.583</v>
      </c>
      <c r="L87" s="74" t="n">
        <v>-0.4284634842714</v>
      </c>
      <c r="M87" s="0" t="n">
        <v>2.583</v>
      </c>
      <c r="N87" s="74" t="n">
        <v>0.8646084301661</v>
      </c>
      <c r="O87" s="0" t="n">
        <v>2.583</v>
      </c>
      <c r="P87" s="74" t="n">
        <v>-0.06387376557458</v>
      </c>
    </row>
    <row r="88" customFormat="false" ht="12.8" hidden="false" customHeight="false" outlineLevel="0" collapsed="false">
      <c r="A88" s="0" t="n">
        <v>2.384</v>
      </c>
      <c r="B88" s="74" t="n">
        <v>0.3442407668731</v>
      </c>
      <c r="C88" s="79" t="n">
        <v>2.334</v>
      </c>
      <c r="D88" s="74" t="n">
        <v>1.058422879538</v>
      </c>
      <c r="E88" s="79" t="n">
        <v>2.484</v>
      </c>
      <c r="F88" s="74" t="n">
        <v>0.8469646828543</v>
      </c>
      <c r="G88" s="0" t="n">
        <v>2.484</v>
      </c>
      <c r="H88" s="74" t="n">
        <v>2.015676337882</v>
      </c>
      <c r="I88" s="0" t="n">
        <v>2.584</v>
      </c>
      <c r="J88" s="74" t="n">
        <v>-1.962237054649</v>
      </c>
      <c r="K88" s="0" t="n">
        <v>2.584</v>
      </c>
      <c r="L88" s="74" t="n">
        <v>-0.1660200684662</v>
      </c>
      <c r="M88" s="0" t="n">
        <v>2.584</v>
      </c>
      <c r="N88" s="74" t="n">
        <v>0.9148107716503</v>
      </c>
      <c r="O88" s="0" t="n">
        <v>2.584</v>
      </c>
      <c r="P88" s="74" t="n">
        <v>-0.2133497433423</v>
      </c>
    </row>
    <row r="89" customFormat="false" ht="12.8" hidden="false" customHeight="false" outlineLevel="0" collapsed="false">
      <c r="A89" s="0" t="n">
        <v>2.385</v>
      </c>
      <c r="B89" s="74" t="n">
        <v>0.3160903866158</v>
      </c>
      <c r="C89" s="79" t="n">
        <v>2.335</v>
      </c>
      <c r="D89" s="74" t="n">
        <v>1.056669557153</v>
      </c>
      <c r="E89" s="79" t="n">
        <v>2.485</v>
      </c>
      <c r="F89" s="74" t="n">
        <v>0.6748436360175</v>
      </c>
      <c r="G89" s="0" t="n">
        <v>2.485</v>
      </c>
      <c r="H89" s="74" t="n">
        <v>2.092637748263</v>
      </c>
      <c r="I89" s="0" t="n">
        <v>2.585</v>
      </c>
      <c r="J89" s="74" t="n">
        <v>-2.051058480967</v>
      </c>
      <c r="K89" s="0" t="n">
        <v>2.585</v>
      </c>
      <c r="L89" s="74" t="n">
        <v>0.09283386118038</v>
      </c>
      <c r="M89" s="0" t="n">
        <v>2.585</v>
      </c>
      <c r="N89" s="74" t="n">
        <v>0.9062465958449</v>
      </c>
      <c r="O89" s="0" t="n">
        <v>2.585</v>
      </c>
      <c r="P89" s="74" t="n">
        <v>-0.3296296128744</v>
      </c>
    </row>
    <row r="90" customFormat="false" ht="12.8" hidden="false" customHeight="false" outlineLevel="0" collapsed="false">
      <c r="A90" s="0" t="n">
        <v>2.386</v>
      </c>
      <c r="B90" s="74" t="n">
        <v>0.2876945173394</v>
      </c>
      <c r="C90" s="79" t="n">
        <v>2.336</v>
      </c>
      <c r="D90" s="74" t="n">
        <v>1.043584312061</v>
      </c>
      <c r="E90" s="79" t="n">
        <v>2.486</v>
      </c>
      <c r="F90" s="74" t="n">
        <v>0.4888785705046</v>
      </c>
      <c r="G90" s="0" t="n">
        <v>2.486</v>
      </c>
      <c r="H90" s="74" t="n">
        <v>2.120240749894</v>
      </c>
      <c r="I90" s="0" t="n">
        <v>2.586</v>
      </c>
      <c r="J90" s="74" t="n">
        <v>-2.022991440543</v>
      </c>
      <c r="K90" s="0" t="n">
        <v>2.586</v>
      </c>
      <c r="L90" s="74" t="n">
        <v>0.3340501821155</v>
      </c>
      <c r="M90" s="0" t="n">
        <v>2.586</v>
      </c>
      <c r="N90" s="74" t="n">
        <v>0.8339848727329</v>
      </c>
      <c r="O90" s="0" t="n">
        <v>2.586</v>
      </c>
      <c r="P90" s="74" t="n">
        <v>-0.4121665151769</v>
      </c>
    </row>
    <row r="91" customFormat="false" ht="12.8" hidden="false" customHeight="false" outlineLevel="0" collapsed="false">
      <c r="A91" s="0" t="n">
        <v>2.387</v>
      </c>
      <c r="B91" s="74" t="n">
        <v>0.2589289135896</v>
      </c>
      <c r="C91" s="79" t="n">
        <v>2.337</v>
      </c>
      <c r="D91" s="74" t="n">
        <v>1.021676174484</v>
      </c>
      <c r="E91" s="79" t="n">
        <v>2.487</v>
      </c>
      <c r="F91" s="74" t="n">
        <v>0.2916333296202</v>
      </c>
      <c r="G91" s="0" t="n">
        <v>2.487</v>
      </c>
      <c r="H91" s="74" t="n">
        <v>2.102231641868</v>
      </c>
      <c r="I91" s="0" t="n">
        <v>2.587</v>
      </c>
      <c r="J91" s="74" t="n">
        <v>-1.86706825935</v>
      </c>
      <c r="K91" s="0" t="n">
        <v>2.587</v>
      </c>
      <c r="L91" s="74" t="n">
        <v>0.5505024075884</v>
      </c>
      <c r="M91" s="0" t="n">
        <v>2.587</v>
      </c>
      <c r="N91" s="74" t="n">
        <v>0.7019174161901</v>
      </c>
      <c r="O91" s="0" t="n">
        <v>2.587</v>
      </c>
      <c r="P91" s="74" t="n">
        <v>-0.4656322285955</v>
      </c>
    </row>
    <row r="92" customFormat="false" ht="12.8" hidden="false" customHeight="false" outlineLevel="0" collapsed="false">
      <c r="A92" s="0" t="n">
        <v>2.388</v>
      </c>
      <c r="B92" s="74" t="n">
        <v>0.2299475163811</v>
      </c>
      <c r="C92" s="79" t="n">
        <v>2.338</v>
      </c>
      <c r="D92" s="74" t="n">
        <v>0.993666728856</v>
      </c>
      <c r="E92" s="79" t="n">
        <v>2.488</v>
      </c>
      <c r="F92" s="74" t="n">
        <v>0.08636564387683</v>
      </c>
      <c r="G92" s="0" t="n">
        <v>2.488</v>
      </c>
      <c r="H92" s="74" t="n">
        <v>2.039974258601</v>
      </c>
      <c r="I92" s="0" t="n">
        <v>2.588</v>
      </c>
      <c r="J92" s="74" t="n">
        <v>-1.60891364225</v>
      </c>
      <c r="K92" s="0" t="n">
        <v>2.588</v>
      </c>
      <c r="L92" s="74" t="n">
        <v>0.7392130880255</v>
      </c>
      <c r="M92" s="0" t="n">
        <v>2.588</v>
      </c>
      <c r="N92" s="74" t="n">
        <v>0.521852728411</v>
      </c>
      <c r="O92" s="0" t="n">
        <v>2.588</v>
      </c>
      <c r="P92" s="74" t="n">
        <v>-0.4940187142747</v>
      </c>
    </row>
    <row r="93" customFormat="false" ht="12.8" hidden="false" customHeight="false" outlineLevel="0" collapsed="false">
      <c r="A93" s="0" t="n">
        <v>2.389</v>
      </c>
      <c r="B93" s="74" t="n">
        <v>0.2018954354894</v>
      </c>
      <c r="C93" s="79" t="n">
        <v>2.339</v>
      </c>
      <c r="D93" s="74" t="n">
        <v>0.9626327362962</v>
      </c>
      <c r="E93" s="79" t="n">
        <v>2.489</v>
      </c>
      <c r="F93" s="74" t="n">
        <v>-0.1220229627365</v>
      </c>
      <c r="G93" s="0" t="n">
        <v>2.489</v>
      </c>
      <c r="H93" s="74" t="n">
        <v>1.938191069965</v>
      </c>
      <c r="I93" s="0" t="n">
        <v>2.589</v>
      </c>
      <c r="J93" s="74" t="n">
        <v>-1.27483488293</v>
      </c>
      <c r="K93" s="0" t="n">
        <v>2.589</v>
      </c>
      <c r="L93" s="74" t="n">
        <v>0.9005176385378</v>
      </c>
      <c r="M93" s="0" t="n">
        <v>2.589</v>
      </c>
      <c r="N93" s="74" t="n">
        <v>0.3115988934757</v>
      </c>
      <c r="O93" s="0" t="n">
        <v>2.589</v>
      </c>
      <c r="P93" s="74" t="n">
        <v>-0.4955256421603</v>
      </c>
    </row>
    <row r="94" customFormat="false" ht="12.8" hidden="false" customHeight="false" outlineLevel="0" collapsed="false">
      <c r="A94" s="0" t="n">
        <v>2.39</v>
      </c>
      <c r="B94" s="74" t="n">
        <v>0.1755077576182</v>
      </c>
      <c r="C94" s="79" t="n">
        <v>2.34</v>
      </c>
      <c r="D94" s="74" t="n">
        <v>0.9302056532976</v>
      </c>
      <c r="E94" s="79" t="n">
        <v>2.49</v>
      </c>
      <c r="F94" s="74" t="n">
        <v>-0.3258315823055</v>
      </c>
      <c r="G94" s="0" t="n">
        <v>2.49</v>
      </c>
      <c r="H94" s="74" t="n">
        <v>1.798639740123</v>
      </c>
      <c r="I94" s="0" t="n">
        <v>2.59</v>
      </c>
      <c r="J94" s="74" t="n">
        <v>-0.9068094653916</v>
      </c>
      <c r="K94" s="0" t="n">
        <v>2.59</v>
      </c>
      <c r="L94" s="74" t="n">
        <v>1.035602597009</v>
      </c>
      <c r="M94" s="0" t="n">
        <v>2.59</v>
      </c>
      <c r="N94" s="74" t="n">
        <v>0.09181853468312</v>
      </c>
      <c r="O94" s="0" t="n">
        <v>2.59</v>
      </c>
      <c r="P94" s="74" t="n">
        <v>-0.4682760161685</v>
      </c>
    </row>
    <row r="95" customFormat="false" ht="12.8" hidden="false" customHeight="false" outlineLevel="0" collapsed="false">
      <c r="A95" s="0" t="n">
        <v>2.391</v>
      </c>
      <c r="B95" s="74" t="n">
        <v>0.1514897499451</v>
      </c>
      <c r="C95" s="79" t="n">
        <v>2.341</v>
      </c>
      <c r="D95" s="74" t="n">
        <v>0.8972729066352</v>
      </c>
      <c r="E95" s="79" t="n">
        <v>2.491</v>
      </c>
      <c r="F95" s="74" t="n">
        <v>-0.5221788621026</v>
      </c>
      <c r="G95" s="0" t="n">
        <v>2.491</v>
      </c>
      <c r="H95" s="74" t="n">
        <v>1.619239368156</v>
      </c>
      <c r="I95" s="0" t="n">
        <v>2.591</v>
      </c>
      <c r="J95" s="74" t="n">
        <v>-0.5375115980147</v>
      </c>
      <c r="K95" s="0" t="n">
        <v>2.591</v>
      </c>
      <c r="L95" s="74" t="n">
        <v>1.146820110796</v>
      </c>
      <c r="M95" s="0" t="n">
        <v>2.591</v>
      </c>
      <c r="N95" s="74" t="n">
        <v>-0.118799159961</v>
      </c>
      <c r="O95" s="0" t="n">
        <v>2.591</v>
      </c>
      <c r="P95" s="74" t="n">
        <v>-0.410940578556</v>
      </c>
    </row>
    <row r="96" customFormat="false" ht="12.8" hidden="false" customHeight="false" outlineLevel="0" collapsed="false">
      <c r="A96" s="0" t="n">
        <v>2.392</v>
      </c>
      <c r="B96" s="74" t="n">
        <v>0.1305058104696</v>
      </c>
      <c r="C96" s="79" t="n">
        <v>2.342</v>
      </c>
      <c r="D96" s="74" t="n">
        <v>0.8639658629352</v>
      </c>
      <c r="E96" s="79" t="n">
        <v>2.492</v>
      </c>
      <c r="F96" s="74" t="n">
        <v>-0.7018525103939</v>
      </c>
      <c r="G96" s="0" t="n">
        <v>2.492</v>
      </c>
      <c r="H96" s="74" t="n">
        <v>1.403973589435</v>
      </c>
      <c r="I96" s="0" t="n">
        <v>2.592</v>
      </c>
      <c r="J96" s="74" t="n">
        <v>-0.1936222327569</v>
      </c>
      <c r="K96" s="0" t="n">
        <v>2.592</v>
      </c>
      <c r="L96" s="74" t="n">
        <v>1.226288307051</v>
      </c>
      <c r="M96" s="0" t="n">
        <v>2.592</v>
      </c>
      <c r="N96" s="74" t="n">
        <v>-0.3053728954954</v>
      </c>
      <c r="O96" s="0" t="n">
        <v>2.592</v>
      </c>
      <c r="P96" s="74" t="n">
        <v>-0.3263001237275</v>
      </c>
    </row>
    <row r="97" customFormat="false" ht="12.8" hidden="false" customHeight="false" outlineLevel="0" collapsed="false">
      <c r="A97" s="0" t="n">
        <v>2.393</v>
      </c>
      <c r="B97" s="74" t="n">
        <v>0.1129166388604</v>
      </c>
      <c r="C97" s="79" t="n">
        <v>2.343</v>
      </c>
      <c r="D97" s="74" t="n">
        <v>0.8282522984275</v>
      </c>
      <c r="E97" s="79" t="n">
        <v>2.493</v>
      </c>
      <c r="F97" s="74" t="n">
        <v>-0.8620901214937</v>
      </c>
      <c r="G97" s="0" t="n">
        <v>2.493</v>
      </c>
      <c r="H97" s="74" t="n">
        <v>1.153366173599</v>
      </c>
      <c r="I97" s="0" t="n">
        <v>2.593</v>
      </c>
      <c r="J97" s="74" t="n">
        <v>0.1095040597946</v>
      </c>
      <c r="K97" s="0" t="n">
        <v>2.593</v>
      </c>
      <c r="L97" s="74" t="n">
        <v>1.259640705706</v>
      </c>
      <c r="M97" s="0" t="n">
        <v>2.593</v>
      </c>
      <c r="N97" s="74" t="n">
        <v>-0.4571534417216</v>
      </c>
      <c r="O97" s="0" t="n">
        <v>2.593</v>
      </c>
      <c r="P97" s="74" t="n">
        <v>-0.2212248427335</v>
      </c>
    </row>
    <row r="98" customFormat="false" ht="12.8" hidden="false" customHeight="false" outlineLevel="0" collapsed="false">
      <c r="A98" s="0" t="n">
        <v>2.394</v>
      </c>
      <c r="B98" s="74" t="n">
        <v>0.09961968135348</v>
      </c>
      <c r="C98" s="79" t="n">
        <v>2.344</v>
      </c>
      <c r="D98" s="74" t="n">
        <v>0.7878334942828</v>
      </c>
      <c r="E98" s="79" t="n">
        <v>2.494</v>
      </c>
      <c r="F98" s="74" t="n">
        <v>-1.000726696078</v>
      </c>
      <c r="G98" s="0" t="n">
        <v>2.494</v>
      </c>
      <c r="H98" s="74" t="n">
        <v>0.8724041776658</v>
      </c>
      <c r="I98" s="0" t="n">
        <v>2.594</v>
      </c>
      <c r="J98" s="74" t="n">
        <v>0.3747601199653</v>
      </c>
      <c r="K98" s="0" t="n">
        <v>2.594</v>
      </c>
      <c r="L98" s="74" t="n">
        <v>1.229081411122</v>
      </c>
      <c r="M98" s="0" t="n">
        <v>2.594</v>
      </c>
      <c r="N98" s="74" t="n">
        <v>-0.5769185193957</v>
      </c>
      <c r="O98" s="0" t="n">
        <v>2.594</v>
      </c>
      <c r="P98" s="74" t="n">
        <v>-0.1054778249094</v>
      </c>
    </row>
    <row r="99" customFormat="false" ht="12.8" hidden="false" customHeight="false" outlineLevel="0" collapsed="false">
      <c r="A99" s="0" t="n">
        <v>2.395</v>
      </c>
      <c r="B99" s="74" t="n">
        <v>0.08962815486202</v>
      </c>
      <c r="C99" s="79" t="n">
        <v>2.345</v>
      </c>
      <c r="D99" s="74" t="n">
        <v>0.7402694176466</v>
      </c>
      <c r="E99" s="79" t="n">
        <v>2.495</v>
      </c>
      <c r="F99" s="74" t="n">
        <v>-1.116885244993</v>
      </c>
      <c r="G99" s="0" t="n">
        <v>2.495</v>
      </c>
      <c r="H99" s="74" t="n">
        <v>0.5677120307918</v>
      </c>
      <c r="I99" s="0" t="n">
        <v>2.595</v>
      </c>
      <c r="J99" s="74" t="n">
        <v>0.6172337768588</v>
      </c>
      <c r="K99" s="0" t="n">
        <v>2.595</v>
      </c>
      <c r="L99" s="74" t="n">
        <v>1.127599514365</v>
      </c>
      <c r="M99" s="0" t="n">
        <v>2.595</v>
      </c>
      <c r="N99" s="74" t="n">
        <v>-0.662132931209</v>
      </c>
      <c r="O99" s="0" t="n">
        <v>2.595</v>
      </c>
      <c r="P99" s="74" t="n">
        <v>0.01596071100182</v>
      </c>
    </row>
    <row r="100" customFormat="false" ht="12.8" hidden="false" customHeight="false" outlineLevel="0" collapsed="false">
      <c r="A100" s="0" t="n">
        <v>2.396</v>
      </c>
      <c r="B100" s="74" t="n">
        <v>0.08219643799503</v>
      </c>
      <c r="C100" s="79" t="n">
        <v>2.346</v>
      </c>
      <c r="D100" s="74" t="n">
        <v>0.6836682013498</v>
      </c>
      <c r="E100" s="79" t="n">
        <v>2.496</v>
      </c>
      <c r="F100" s="74" t="n">
        <v>-1.213477845973</v>
      </c>
      <c r="G100" s="0" t="n">
        <v>2.496</v>
      </c>
      <c r="H100" s="74" t="n">
        <v>0.2474519735511</v>
      </c>
      <c r="I100" s="0" t="n">
        <v>2.596</v>
      </c>
      <c r="J100" s="74" t="n">
        <v>0.8553332795131</v>
      </c>
      <c r="K100" s="0" t="n">
        <v>2.596</v>
      </c>
      <c r="L100" s="74" t="n">
        <v>0.9551925846864</v>
      </c>
      <c r="M100" s="0" t="n">
        <v>2.596</v>
      </c>
      <c r="N100" s="74" t="n">
        <v>-0.7201235463867</v>
      </c>
      <c r="O100" s="0" t="n">
        <v>2.596</v>
      </c>
      <c r="P100" s="74" t="n">
        <v>0.1428756840931</v>
      </c>
    </row>
    <row r="101" customFormat="false" ht="12.8" hidden="false" customHeight="false" outlineLevel="0" collapsed="false">
      <c r="A101" s="0" t="n">
        <v>2.397</v>
      </c>
      <c r="B101" s="74" t="n">
        <v>0.07647457042122</v>
      </c>
      <c r="C101" s="79" t="n">
        <v>2.347</v>
      </c>
      <c r="D101" s="74" t="n">
        <v>0.6173390374457</v>
      </c>
      <c r="E101" s="79" t="n">
        <v>2.497</v>
      </c>
      <c r="F101" s="74" t="n">
        <v>-1.295467419653</v>
      </c>
      <c r="G101" s="0" t="n">
        <v>2.497</v>
      </c>
      <c r="H101" s="74" t="n">
        <v>-0.07780746314707</v>
      </c>
      <c r="I101" s="0" t="n">
        <v>2.597</v>
      </c>
      <c r="J101" s="74" t="n">
        <v>1.107366531613</v>
      </c>
      <c r="K101" s="0" t="n">
        <v>2.597</v>
      </c>
      <c r="L101" s="74" t="n">
        <v>0.7204066463605</v>
      </c>
      <c r="M101" s="0" t="n">
        <v>2.597</v>
      </c>
      <c r="N101" s="74" t="n">
        <v>-0.754313434193</v>
      </c>
      <c r="O101" s="0" t="n">
        <v>2.597</v>
      </c>
      <c r="P101" s="74" t="n">
        <v>0.2769586923119</v>
      </c>
    </row>
    <row r="102" customFormat="false" ht="12.8" hidden="false" customHeight="false" outlineLevel="0" collapsed="false">
      <c r="A102" s="0" t="n">
        <v>2.398</v>
      </c>
      <c r="B102" s="74" t="n">
        <v>0.07139774320635</v>
      </c>
      <c r="C102" s="79" t="n">
        <v>2.348</v>
      </c>
      <c r="D102" s="74" t="n">
        <v>0.5422649801643</v>
      </c>
      <c r="E102" s="79" t="n">
        <v>2.498</v>
      </c>
      <c r="F102" s="74" t="n">
        <v>-1.359387207443</v>
      </c>
      <c r="G102" s="0" t="n">
        <v>2.498</v>
      </c>
      <c r="H102" s="74" t="n">
        <v>-0.3978218811345</v>
      </c>
      <c r="I102" s="0" t="n">
        <v>2.598</v>
      </c>
      <c r="J102" s="74" t="n">
        <v>1.378064516484</v>
      </c>
      <c r="K102" s="0" t="n">
        <v>2.598</v>
      </c>
      <c r="L102" s="74" t="n">
        <v>0.4393930456065</v>
      </c>
      <c r="M102" s="0" t="n">
        <v>2.598</v>
      </c>
      <c r="N102" s="74" t="n">
        <v>-0.7660528285815</v>
      </c>
      <c r="O102" s="0" t="n">
        <v>2.598</v>
      </c>
      <c r="P102" s="74" t="n">
        <v>0.4160277812173</v>
      </c>
    </row>
    <row r="103" customFormat="false" ht="12.8" hidden="false" customHeight="false" outlineLevel="0" collapsed="false">
      <c r="A103" s="0" t="n">
        <v>2.399</v>
      </c>
      <c r="B103" s="74" t="n">
        <v>0.0654368564828</v>
      </c>
      <c r="C103" s="79" t="n">
        <v>2.349</v>
      </c>
      <c r="D103" s="74" t="n">
        <v>0.4595695783764</v>
      </c>
      <c r="E103" s="79" t="n">
        <v>2.499</v>
      </c>
      <c r="F103" s="74" t="n">
        <v>-1.413837159885</v>
      </c>
      <c r="G103" s="0" t="n">
        <v>2.499</v>
      </c>
      <c r="H103" s="74" t="n">
        <v>-0.7029939731943</v>
      </c>
      <c r="I103" s="0" t="n">
        <v>2.599</v>
      </c>
      <c r="J103" s="74" t="n">
        <v>1.652525121023</v>
      </c>
      <c r="K103" s="0" t="n">
        <v>2.599</v>
      </c>
      <c r="L103" s="74" t="n">
        <v>0.1369340105195</v>
      </c>
      <c r="M103" s="0" t="n">
        <v>2.599</v>
      </c>
      <c r="N103" s="74" t="n">
        <v>-0.7462728414892</v>
      </c>
      <c r="O103" s="0" t="n">
        <v>2.599</v>
      </c>
      <c r="P103" s="74" t="n">
        <v>0.5510474423405</v>
      </c>
    </row>
    <row r="104" customFormat="false" ht="12.8" hidden="false" customHeight="false" outlineLevel="0" collapsed="false">
      <c r="A104" s="0" t="n">
        <v>2.4</v>
      </c>
      <c r="B104" s="74" t="n">
        <v>0.06042950587437</v>
      </c>
      <c r="C104" s="79" t="n">
        <v>2.35</v>
      </c>
      <c r="D104" s="74" t="n">
        <v>0.3724675889237</v>
      </c>
      <c r="E104" s="79" t="n">
        <v>2.5</v>
      </c>
      <c r="F104" s="74" t="n">
        <v>-1.456053286604</v>
      </c>
      <c r="G104" s="0" t="n">
        <v>2.5</v>
      </c>
      <c r="H104" s="74" t="n">
        <v>-0.986988995169</v>
      </c>
      <c r="I104" s="0" t="n">
        <v>2.6</v>
      </c>
      <c r="J104" s="74" t="n">
        <v>1.895193877133</v>
      </c>
      <c r="K104" s="0" t="n">
        <v>2.6</v>
      </c>
      <c r="L104" s="74" t="n">
        <v>-0.1633179041349</v>
      </c>
      <c r="M104" s="0" t="n">
        <v>2.6</v>
      </c>
      <c r="N104" s="74" t="n">
        <v>-0.688754912892</v>
      </c>
      <c r="O104" s="0" t="n">
        <v>2.6</v>
      </c>
      <c r="P104" s="74" t="n">
        <v>0.6672890721792</v>
      </c>
    </row>
    <row r="105" customFormat="false" ht="12.8" hidden="false" customHeight="false" outlineLevel="0" collapsed="false">
      <c r="A105" s="0" t="n">
        <v>2.401</v>
      </c>
      <c r="B105" s="74" t="n">
        <v>0.05385117014626</v>
      </c>
      <c r="C105" s="79" t="n">
        <v>2.351</v>
      </c>
      <c r="D105" s="74" t="n">
        <v>0.2852261795694</v>
      </c>
      <c r="E105" s="79" t="n">
        <v>2.501</v>
      </c>
      <c r="F105" s="74" t="n">
        <v>-1.481412104422</v>
      </c>
      <c r="G105" s="0" t="n">
        <v>2.501</v>
      </c>
      <c r="H105" s="74" t="n">
        <v>-1.24268887104</v>
      </c>
      <c r="I105" s="0" t="n">
        <v>2.601</v>
      </c>
      <c r="J105" s="74" t="n">
        <v>2.059728713052</v>
      </c>
      <c r="K105" s="0" t="n">
        <v>2.601</v>
      </c>
      <c r="L105" s="74" t="n">
        <v>-0.4408108065378</v>
      </c>
      <c r="M105" s="0" t="n">
        <v>2.601</v>
      </c>
      <c r="N105" s="74" t="n">
        <v>-0.590436267428</v>
      </c>
      <c r="O105" s="0" t="n">
        <v>2.601</v>
      </c>
      <c r="P105" s="74" t="n">
        <v>0.7461902491523</v>
      </c>
    </row>
    <row r="106" customFormat="false" ht="12.8" hidden="false" customHeight="false" outlineLevel="0" collapsed="false">
      <c r="A106" s="0" t="n">
        <v>2.402</v>
      </c>
      <c r="B106" s="74" t="n">
        <v>0.04701943219593</v>
      </c>
      <c r="C106" s="79" t="n">
        <v>2.352</v>
      </c>
      <c r="D106" s="74" t="n">
        <v>0.2013647621445</v>
      </c>
      <c r="E106" s="79" t="n">
        <v>2.502</v>
      </c>
      <c r="F106" s="74" t="n">
        <v>-1.489616649216</v>
      </c>
      <c r="G106" s="0" t="n">
        <v>2.502</v>
      </c>
      <c r="H106" s="74" t="n">
        <v>-1.468995826466</v>
      </c>
      <c r="I106" s="0" t="n">
        <v>2.602</v>
      </c>
      <c r="J106" s="74" t="n">
        <v>2.103352959239</v>
      </c>
      <c r="K106" s="0" t="n">
        <v>2.602</v>
      </c>
      <c r="L106" s="74" t="n">
        <v>-0.6770921442961</v>
      </c>
      <c r="M106" s="0" t="n">
        <v>2.602</v>
      </c>
      <c r="N106" s="74" t="n">
        <v>-0.4570787231248</v>
      </c>
      <c r="O106" s="0" t="n">
        <v>2.602</v>
      </c>
      <c r="P106" s="74" t="n">
        <v>0.7709416183068</v>
      </c>
    </row>
    <row r="107" customFormat="false" ht="12.8" hidden="false" customHeight="false" outlineLevel="0" collapsed="false">
      <c r="A107" s="0" t="n">
        <v>2.403</v>
      </c>
      <c r="B107" s="74" t="n">
        <v>0.04119113665743</v>
      </c>
      <c r="C107" s="79" t="n">
        <v>2.353</v>
      </c>
      <c r="D107" s="74" t="n">
        <v>0.1247338293348</v>
      </c>
      <c r="E107" s="79" t="n">
        <v>2.503</v>
      </c>
      <c r="F107" s="74" t="n">
        <v>-1.47198120171</v>
      </c>
      <c r="G107" s="0" t="n">
        <v>2.503</v>
      </c>
      <c r="H107" s="74" t="n">
        <v>-1.665990129992</v>
      </c>
      <c r="I107" s="0" t="n">
        <v>2.603</v>
      </c>
      <c r="J107" s="74" t="n">
        <v>2.00777518807</v>
      </c>
      <c r="K107" s="0" t="n">
        <v>2.603</v>
      </c>
      <c r="L107" s="74" t="n">
        <v>-0.8676197459198</v>
      </c>
      <c r="M107" s="0" t="n">
        <v>2.603</v>
      </c>
      <c r="N107" s="74" t="n">
        <v>-0.3000337078467</v>
      </c>
      <c r="O107" s="0" t="n">
        <v>2.603</v>
      </c>
      <c r="P107" s="74" t="n">
        <v>0.7317171842708</v>
      </c>
    </row>
    <row r="108" customFormat="false" ht="12.8" hidden="false" customHeight="false" outlineLevel="0" collapsed="false">
      <c r="A108" s="0" t="n">
        <v>2.404</v>
      </c>
      <c r="B108" s="74" t="n">
        <v>0.03559918309953</v>
      </c>
      <c r="C108" s="79" t="n">
        <v>2.354</v>
      </c>
      <c r="D108" s="74" t="n">
        <v>0.05702143051792</v>
      </c>
      <c r="E108" s="79" t="n">
        <v>2.504</v>
      </c>
      <c r="F108" s="74" t="n">
        <v>-1.42487756525</v>
      </c>
      <c r="G108" s="0" t="n">
        <v>2.504</v>
      </c>
      <c r="H108" s="74" t="n">
        <v>-1.838356435464</v>
      </c>
      <c r="I108" s="0" t="n">
        <v>2.604</v>
      </c>
      <c r="J108" s="74" t="n">
        <v>1.777043439692</v>
      </c>
      <c r="K108" s="0" t="n">
        <v>2.604</v>
      </c>
      <c r="L108" s="74" t="n">
        <v>-1.005947457119</v>
      </c>
      <c r="M108" s="0" t="n">
        <v>2.604</v>
      </c>
      <c r="N108" s="74" t="n">
        <v>-0.1308978755617</v>
      </c>
      <c r="O108" s="0" t="n">
        <v>2.604</v>
      </c>
      <c r="P108" s="74" t="n">
        <v>0.6306379983635</v>
      </c>
    </row>
    <row r="109" customFormat="false" ht="12.8" hidden="false" customHeight="false" outlineLevel="0" collapsed="false">
      <c r="A109" s="0" t="n">
        <v>2.405</v>
      </c>
      <c r="B109" s="74" t="n">
        <v>0.03247066970233</v>
      </c>
      <c r="C109" s="79" t="n">
        <v>2.355</v>
      </c>
      <c r="D109" s="74" t="n">
        <v>-0.001550990675305</v>
      </c>
      <c r="E109" s="79" t="n">
        <v>2.505</v>
      </c>
      <c r="F109" s="74" t="n">
        <v>-1.345194671124</v>
      </c>
      <c r="G109" s="0" t="n">
        <v>2.505</v>
      </c>
      <c r="H109" s="74" t="n">
        <v>-1.984995110644</v>
      </c>
      <c r="I109" s="0" t="n">
        <v>2.605</v>
      </c>
      <c r="J109" s="74" t="n">
        <v>1.436793075739</v>
      </c>
      <c r="K109" s="0" t="n">
        <v>2.605</v>
      </c>
      <c r="L109" s="74" t="n">
        <v>-1.100319449013</v>
      </c>
      <c r="M109" s="0" t="n">
        <v>2.605</v>
      </c>
      <c r="N109" s="74" t="n">
        <v>0.04106724945472</v>
      </c>
      <c r="O109" s="0" t="n">
        <v>2.605</v>
      </c>
      <c r="P109" s="74" t="n">
        <v>0.480892770479</v>
      </c>
    </row>
    <row r="110" customFormat="false" ht="12.8" hidden="false" customHeight="false" outlineLevel="0" collapsed="false">
      <c r="A110" s="0" t="n">
        <v>2.406</v>
      </c>
      <c r="B110" s="74" t="n">
        <v>0.03175421155987</v>
      </c>
      <c r="C110" s="79" t="n">
        <v>2.356</v>
      </c>
      <c r="D110" s="74" t="n">
        <v>-0.04932621108439</v>
      </c>
      <c r="E110" s="79" t="n">
        <v>2.506</v>
      </c>
      <c r="F110" s="74" t="n">
        <v>-1.232135920412</v>
      </c>
      <c r="G110" s="0" t="n">
        <v>2.506</v>
      </c>
      <c r="H110" s="74" t="n">
        <v>-2.109777006073</v>
      </c>
      <c r="I110" s="0" t="n">
        <v>2.606</v>
      </c>
      <c r="J110" s="74" t="n">
        <v>1.025663977967</v>
      </c>
      <c r="K110" s="0" t="n">
        <v>2.606</v>
      </c>
      <c r="L110" s="74" t="n">
        <v>-1.156481270987</v>
      </c>
      <c r="M110" s="0" t="n">
        <v>2.606</v>
      </c>
      <c r="N110" s="74" t="n">
        <v>0.211080760321</v>
      </c>
      <c r="O110" s="0" t="n">
        <v>2.606</v>
      </c>
      <c r="P110" s="74" t="n">
        <v>0.301424072855</v>
      </c>
    </row>
    <row r="111" customFormat="false" ht="12.8" hidden="false" customHeight="false" outlineLevel="0" collapsed="false">
      <c r="A111" s="0" t="n">
        <v>2.407</v>
      </c>
      <c r="B111" s="74" t="n">
        <v>0.03374552275269</v>
      </c>
      <c r="C111" s="79" t="n">
        <v>2.357</v>
      </c>
      <c r="D111" s="74" t="n">
        <v>-0.08863338425034</v>
      </c>
      <c r="E111" s="79" t="n">
        <v>2.507</v>
      </c>
      <c r="F111" s="74" t="n">
        <v>-1.087763402954</v>
      </c>
      <c r="G111" s="0" t="n">
        <v>2.507</v>
      </c>
      <c r="H111" s="74" t="n">
        <v>-2.207711453209</v>
      </c>
      <c r="I111" s="0" t="n">
        <v>2.607</v>
      </c>
      <c r="J111" s="74" t="n">
        <v>0.5896456659482</v>
      </c>
      <c r="K111" s="0" t="n">
        <v>2.607</v>
      </c>
      <c r="L111" s="74" t="n">
        <v>-1.18824775631</v>
      </c>
      <c r="M111" s="0" t="n">
        <v>2.607</v>
      </c>
      <c r="N111" s="74" t="n">
        <v>0.3756169664055</v>
      </c>
      <c r="O111" s="0" t="n">
        <v>2.607</v>
      </c>
      <c r="P111" s="74" t="n">
        <v>0.1131545302603</v>
      </c>
    </row>
    <row r="112" customFormat="false" ht="12.8" hidden="false" customHeight="false" outlineLevel="0" collapsed="false">
      <c r="A112" s="0" t="n">
        <v>2.408</v>
      </c>
      <c r="B112" s="74" t="n">
        <v>0.03845063578013</v>
      </c>
      <c r="C112" s="79" t="n">
        <v>2.358</v>
      </c>
      <c r="D112" s="74" t="n">
        <v>-0.1207817336179</v>
      </c>
      <c r="E112" s="79" t="n">
        <v>2.508</v>
      </c>
      <c r="F112" s="74" t="n">
        <v>-0.9148187447874</v>
      </c>
      <c r="G112" s="0" t="n">
        <v>2.508</v>
      </c>
      <c r="H112" s="74" t="n">
        <v>-2.270484448077</v>
      </c>
      <c r="I112" s="0" t="n">
        <v>2.608</v>
      </c>
      <c r="J112" s="74" t="n">
        <v>0.1740876343911</v>
      </c>
      <c r="K112" s="0" t="n">
        <v>2.608</v>
      </c>
      <c r="L112" s="74" t="n">
        <v>-1.197905282984</v>
      </c>
      <c r="M112" s="0" t="n">
        <v>2.608</v>
      </c>
      <c r="N112" s="74" t="n">
        <v>0.531738727331</v>
      </c>
      <c r="O112" s="0" t="n">
        <v>2.608</v>
      </c>
      <c r="P112" s="74" t="n">
        <v>-0.06398945875931</v>
      </c>
    </row>
    <row r="113" customFormat="false" ht="12.8" hidden="false" customHeight="false" outlineLevel="0" collapsed="false">
      <c r="A113" s="0" t="n">
        <v>2.409</v>
      </c>
      <c r="B113" s="74" t="n">
        <v>0.04581277432355</v>
      </c>
      <c r="C113" s="79" t="n">
        <v>2.359</v>
      </c>
      <c r="D113" s="74" t="n">
        <v>-0.1477784969703</v>
      </c>
      <c r="E113" s="79" t="n">
        <v>2.509</v>
      </c>
      <c r="F113" s="74" t="n">
        <v>-0.7191160529303</v>
      </c>
      <c r="G113" s="0" t="n">
        <v>2.509</v>
      </c>
      <c r="H113" s="74" t="n">
        <v>-2.290419602276</v>
      </c>
      <c r="I113" s="0" t="n">
        <v>2.609</v>
      </c>
      <c r="J113" s="74" t="n">
        <v>-0.1858224117634</v>
      </c>
      <c r="K113" s="0" t="n">
        <v>2.609</v>
      </c>
      <c r="L113" s="74" t="n">
        <v>-1.185677607012</v>
      </c>
      <c r="M113" s="0" t="n">
        <v>2.609</v>
      </c>
      <c r="N113" s="74" t="n">
        <v>0.6743219415448</v>
      </c>
      <c r="O113" s="0" t="n">
        <v>2.609</v>
      </c>
      <c r="P113" s="74" t="n">
        <v>-0.213267520572</v>
      </c>
    </row>
    <row r="114" customFormat="false" ht="12.8" hidden="false" customHeight="false" outlineLevel="0" collapsed="false">
      <c r="A114" s="0" t="n">
        <v>2.41</v>
      </c>
      <c r="B114" s="74" t="n">
        <v>0.05513112751092</v>
      </c>
      <c r="C114" s="79" t="n">
        <v>2.36</v>
      </c>
      <c r="D114" s="74" t="n">
        <v>-0.1729321128374</v>
      </c>
      <c r="E114" s="79" t="n">
        <v>2.51</v>
      </c>
      <c r="F114" s="74" t="n">
        <v>-0.5063082580374</v>
      </c>
      <c r="G114" s="0" t="n">
        <v>2.51</v>
      </c>
      <c r="H114" s="74" t="n">
        <v>-2.252240627435</v>
      </c>
      <c r="I114" s="0" t="n">
        <v>2.61</v>
      </c>
      <c r="J114" s="74" t="n">
        <v>-0.4674387943534</v>
      </c>
      <c r="K114" s="0" t="n">
        <v>2.61</v>
      </c>
      <c r="L114" s="74" t="n">
        <v>-1.143362491704</v>
      </c>
      <c r="M114" s="0" t="n">
        <v>2.61</v>
      </c>
      <c r="N114" s="74" t="n">
        <v>0.7946972700771</v>
      </c>
      <c r="O114" s="0" t="n">
        <v>2.61</v>
      </c>
      <c r="P114" s="74" t="n">
        <v>-0.3295934623848</v>
      </c>
    </row>
    <row r="115" customFormat="false" ht="12.8" hidden="false" customHeight="false" outlineLevel="0" collapsed="false">
      <c r="A115" s="0" t="n">
        <v>2.411</v>
      </c>
      <c r="B115" s="74" t="n">
        <v>0.06594798163734</v>
      </c>
      <c r="C115" s="79" t="n">
        <v>2.361</v>
      </c>
      <c r="D115" s="74" t="n">
        <v>-0.196532384266</v>
      </c>
      <c r="E115" s="79" t="n">
        <v>2.511</v>
      </c>
      <c r="F115" s="74" t="n">
        <v>-0.2821531892665</v>
      </c>
      <c r="G115" s="0" t="n">
        <v>2.511</v>
      </c>
      <c r="H115" s="74" t="n">
        <v>-2.154642152652</v>
      </c>
      <c r="I115" s="0" t="n">
        <v>2.611</v>
      </c>
      <c r="J115" s="74" t="n">
        <v>-0.670720873923</v>
      </c>
      <c r="K115" s="0" t="n">
        <v>2.611</v>
      </c>
      <c r="L115" s="74" t="n">
        <v>-1.05826857963</v>
      </c>
      <c r="M115" s="0" t="n">
        <v>2.611</v>
      </c>
      <c r="N115" s="74" t="n">
        <v>0.8803532884845</v>
      </c>
      <c r="O115" s="0" t="n">
        <v>2.611</v>
      </c>
      <c r="P115" s="74" t="n">
        <v>-0.4124246331437</v>
      </c>
    </row>
    <row r="116" customFormat="false" ht="12.8" hidden="false" customHeight="false" outlineLevel="0" collapsed="false">
      <c r="A116" s="0" t="n">
        <v>2.412</v>
      </c>
      <c r="B116" s="74" t="n">
        <v>0.07793273590671</v>
      </c>
      <c r="C116" s="79" t="n">
        <v>2.362</v>
      </c>
      <c r="D116" s="74" t="n">
        <v>-0.2217978303501</v>
      </c>
      <c r="E116" s="79" t="n">
        <v>2.512</v>
      </c>
      <c r="F116" s="74" t="n">
        <v>-0.05166573610989</v>
      </c>
      <c r="G116" s="0" t="n">
        <v>2.512</v>
      </c>
      <c r="H116" s="74" t="n">
        <v>-1.993131602228</v>
      </c>
      <c r="I116" s="0" t="n">
        <v>2.612</v>
      </c>
      <c r="J116" s="74" t="n">
        <v>-0.8108894485128</v>
      </c>
      <c r="K116" s="0" t="n">
        <v>2.612</v>
      </c>
      <c r="L116" s="74" t="n">
        <v>-0.9214169014343</v>
      </c>
      <c r="M116" s="0" t="n">
        <v>2.612</v>
      </c>
      <c r="N116" s="74" t="n">
        <v>0.9161907114096</v>
      </c>
      <c r="O116" s="0" t="n">
        <v>2.612</v>
      </c>
      <c r="P116" s="74" t="n">
        <v>-0.4653673984447</v>
      </c>
    </row>
    <row r="117" customFormat="false" ht="12.8" hidden="false" customHeight="false" outlineLevel="0" collapsed="false">
      <c r="A117" s="0" t="n">
        <v>2.413</v>
      </c>
      <c r="B117" s="74" t="n">
        <v>0.09089005426684</v>
      </c>
      <c r="C117" s="79" t="n">
        <v>2.363</v>
      </c>
      <c r="D117" s="74" t="n">
        <v>-0.249690942993</v>
      </c>
      <c r="E117" s="79" t="n">
        <v>2.513</v>
      </c>
      <c r="F117" s="74" t="n">
        <v>0.1809818554201</v>
      </c>
      <c r="G117" s="0" t="n">
        <v>2.513</v>
      </c>
      <c r="H117" s="74" t="n">
        <v>-1.769071014723</v>
      </c>
      <c r="I117" s="0" t="n">
        <v>2.613</v>
      </c>
      <c r="J117" s="74" t="n">
        <v>-0.9087625602927</v>
      </c>
      <c r="K117" s="0" t="n">
        <v>2.613</v>
      </c>
      <c r="L117" s="74" t="n">
        <v>-0.7281224585388</v>
      </c>
      <c r="M117" s="0" t="n">
        <v>2.613</v>
      </c>
      <c r="N117" s="74" t="n">
        <v>0.892269892016</v>
      </c>
      <c r="O117" s="0" t="n">
        <v>2.613</v>
      </c>
      <c r="P117" s="74" t="n">
        <v>-0.4940260503579</v>
      </c>
    </row>
    <row r="118" customFormat="false" ht="12.8" hidden="false" customHeight="false" outlineLevel="0" collapsed="false">
      <c r="A118" s="0" t="n">
        <v>2.414</v>
      </c>
      <c r="B118" s="74" t="n">
        <v>0.1047763994185</v>
      </c>
      <c r="C118" s="79" t="n">
        <v>2.364</v>
      </c>
      <c r="D118" s="74" t="n">
        <v>-0.2823530990836</v>
      </c>
      <c r="E118" s="79" t="n">
        <v>2.514</v>
      </c>
      <c r="F118" s="74" t="n">
        <v>0.4128302332786</v>
      </c>
      <c r="G118" s="0" t="n">
        <v>2.514</v>
      </c>
      <c r="H118" s="74" t="n">
        <v>-1.490670777835</v>
      </c>
      <c r="I118" s="0" t="n">
        <v>2.614</v>
      </c>
      <c r="J118" s="74" t="n">
        <v>-1.005928221097</v>
      </c>
      <c r="K118" s="0" t="n">
        <v>2.614</v>
      </c>
      <c r="L118" s="74" t="n">
        <v>-0.49209033034</v>
      </c>
      <c r="M118" s="0" t="n">
        <v>2.614</v>
      </c>
      <c r="N118" s="74" t="n">
        <v>0.8054223990895</v>
      </c>
      <c r="O118" s="0" t="n">
        <v>2.614</v>
      </c>
      <c r="P118" s="74" t="n">
        <v>-0.4956871168132</v>
      </c>
    </row>
    <row r="119" customFormat="false" ht="12.8" hidden="false" customHeight="false" outlineLevel="0" collapsed="false">
      <c r="A119" s="0" t="n">
        <v>2.415</v>
      </c>
      <c r="B119" s="74" t="n">
        <v>0.1195390736594</v>
      </c>
      <c r="C119" s="79" t="n">
        <v>2.365</v>
      </c>
      <c r="D119" s="74" t="n">
        <v>-0.3158791040462</v>
      </c>
      <c r="E119" s="79" t="n">
        <v>2.515</v>
      </c>
      <c r="F119" s="74" t="n">
        <v>0.6403032014128</v>
      </c>
      <c r="G119" s="0" t="n">
        <v>2.515</v>
      </c>
      <c r="H119" s="74" t="n">
        <v>-1.166341895094</v>
      </c>
      <c r="I119" s="0" t="n">
        <v>2.615</v>
      </c>
      <c r="J119" s="74" t="n">
        <v>-1.117364779049</v>
      </c>
      <c r="K119" s="0" t="n">
        <v>2.615</v>
      </c>
      <c r="L119" s="74" t="n">
        <v>-0.232078645494</v>
      </c>
      <c r="M119" s="0" t="n">
        <v>2.615</v>
      </c>
      <c r="N119" s="74" t="n">
        <v>0.6616274808148</v>
      </c>
      <c r="O119" s="0" t="n">
        <v>2.615</v>
      </c>
      <c r="P119" s="74" t="n">
        <v>-0.468380121006</v>
      </c>
    </row>
    <row r="120" customFormat="false" ht="12.8" hidden="false" customHeight="false" outlineLevel="0" collapsed="false">
      <c r="A120" s="0" t="n">
        <v>2.416</v>
      </c>
      <c r="B120" s="74" t="n">
        <v>0.1354566434427</v>
      </c>
      <c r="C120" s="79" t="n">
        <v>2.366</v>
      </c>
      <c r="D120" s="74" t="n">
        <v>-0.349715292278</v>
      </c>
      <c r="E120" s="79" t="n">
        <v>2.516</v>
      </c>
      <c r="F120" s="74" t="n">
        <v>0.8606822263429</v>
      </c>
      <c r="G120" s="0" t="n">
        <v>2.516</v>
      </c>
      <c r="H120" s="74" t="n">
        <v>-0.8100879204392</v>
      </c>
      <c r="I120" s="0" t="n">
        <v>2.616</v>
      </c>
      <c r="J120" s="74" t="n">
        <v>-1.265443969528</v>
      </c>
      <c r="K120" s="0" t="n">
        <v>2.616</v>
      </c>
      <c r="L120" s="74" t="n">
        <v>0.0294088298918</v>
      </c>
      <c r="M120" s="0" t="n">
        <v>2.616</v>
      </c>
      <c r="N120" s="74" t="n">
        <v>0.4741636018017</v>
      </c>
      <c r="O120" s="0" t="n">
        <v>2.616</v>
      </c>
      <c r="P120" s="74" t="n">
        <v>-0.4110085950595</v>
      </c>
    </row>
    <row r="121" customFormat="false" ht="12.8" hidden="false" customHeight="false" outlineLevel="0" collapsed="false">
      <c r="A121" s="0" t="n">
        <v>2.417</v>
      </c>
      <c r="B121" s="74" t="n">
        <v>0.152730162102</v>
      </c>
      <c r="C121" s="79" t="n">
        <v>2.367</v>
      </c>
      <c r="D121" s="74" t="n">
        <v>-0.3789856272627</v>
      </c>
      <c r="E121" s="79" t="n">
        <v>2.517</v>
      </c>
      <c r="F121" s="74" t="n">
        <v>1.069893309997</v>
      </c>
      <c r="G121" s="0" t="n">
        <v>2.517</v>
      </c>
      <c r="H121" s="74" t="n">
        <v>-0.4358125071627</v>
      </c>
      <c r="I121" s="0" t="n">
        <v>2.617</v>
      </c>
      <c r="J121" s="74" t="n">
        <v>-1.445557058354</v>
      </c>
      <c r="K121" s="0" t="n">
        <v>2.617</v>
      </c>
      <c r="L121" s="74" t="n">
        <v>0.2761103260783</v>
      </c>
      <c r="M121" s="0" t="n">
        <v>2.617</v>
      </c>
      <c r="N121" s="74" t="n">
        <v>0.261762497153</v>
      </c>
      <c r="O121" s="0" t="n">
        <v>2.617</v>
      </c>
      <c r="P121" s="74" t="n">
        <v>-0.3260825883371</v>
      </c>
    </row>
    <row r="122" customFormat="false" ht="12.8" hidden="false" customHeight="false" outlineLevel="0" collapsed="false">
      <c r="A122" s="0" t="n">
        <v>2.418</v>
      </c>
      <c r="B122" s="74" t="n">
        <v>0.1714040956178</v>
      </c>
      <c r="C122" s="79" t="n">
        <v>2.368</v>
      </c>
      <c r="D122" s="74" t="n">
        <v>-0.3996395574998</v>
      </c>
      <c r="E122" s="79" t="n">
        <v>2.518</v>
      </c>
      <c r="F122" s="74" t="n">
        <v>1.263471978901</v>
      </c>
      <c r="G122" s="0" t="n">
        <v>2.518</v>
      </c>
      <c r="H122" s="74" t="n">
        <v>-0.0558321441995</v>
      </c>
      <c r="I122" s="0" t="n">
        <v>2.618</v>
      </c>
      <c r="J122" s="74" t="n">
        <v>-1.650678672033</v>
      </c>
      <c r="K122" s="0" t="n">
        <v>2.618</v>
      </c>
      <c r="L122" s="74" t="n">
        <v>0.4992527905163</v>
      </c>
      <c r="M122" s="0" t="n">
        <v>2.618</v>
      </c>
      <c r="N122" s="74" t="n">
        <v>0.04445330168711</v>
      </c>
      <c r="O122" s="0" t="n">
        <v>2.618</v>
      </c>
      <c r="P122" s="74" t="n">
        <v>-0.2211966322976</v>
      </c>
    </row>
    <row r="123" customFormat="false" ht="12.8" hidden="false" customHeight="false" outlineLevel="0" collapsed="false">
      <c r="A123" s="0" t="n">
        <v>2.419</v>
      </c>
      <c r="B123" s="74" t="n">
        <v>0.1913839217865</v>
      </c>
      <c r="C123" s="79" t="n">
        <v>2.369</v>
      </c>
      <c r="D123" s="74" t="n">
        <v>-0.408980131409</v>
      </c>
      <c r="E123" s="79" t="n">
        <v>2.519</v>
      </c>
      <c r="F123" s="74" t="n">
        <v>1.436344570519</v>
      </c>
      <c r="G123" s="0" t="n">
        <v>2.519</v>
      </c>
      <c r="H123" s="74" t="n">
        <v>0.3177801032811</v>
      </c>
      <c r="I123" s="0" t="n">
        <v>2.619</v>
      </c>
      <c r="J123" s="74" t="n">
        <v>-1.847567367356</v>
      </c>
      <c r="K123" s="0" t="n">
        <v>2.619</v>
      </c>
      <c r="L123" s="74" t="n">
        <v>0.6951080380642</v>
      </c>
      <c r="M123" s="0" t="n">
        <v>2.619</v>
      </c>
      <c r="N123" s="74" t="n">
        <v>-0.1602214422789</v>
      </c>
      <c r="O123" s="0" t="n">
        <v>2.619</v>
      </c>
      <c r="P123" s="74" t="n">
        <v>-0.1053366807076</v>
      </c>
    </row>
    <row r="124" customFormat="false" ht="12.8" hidden="false" customHeight="false" outlineLevel="0" collapsed="false">
      <c r="A124" s="0" t="n">
        <v>2.42</v>
      </c>
      <c r="B124" s="74" t="n">
        <v>0.2124289259941</v>
      </c>
      <c r="C124" s="79" t="n">
        <v>2.37</v>
      </c>
      <c r="D124" s="74" t="n">
        <v>-0.4074848032267</v>
      </c>
      <c r="E124" s="79" t="n">
        <v>2.52</v>
      </c>
      <c r="F124" s="74" t="n">
        <v>1.583376747016</v>
      </c>
      <c r="G124" s="0" t="n">
        <v>2.52</v>
      </c>
      <c r="H124" s="74" t="n">
        <v>0.6749238284331</v>
      </c>
      <c r="I124" s="0" t="n">
        <v>2.62</v>
      </c>
      <c r="J124" s="74" t="n">
        <v>-2.000453018596</v>
      </c>
      <c r="K124" s="0" t="n">
        <v>2.62</v>
      </c>
      <c r="L124" s="74" t="n">
        <v>0.863034057439</v>
      </c>
      <c r="M124" s="0" t="n">
        <v>2.62</v>
      </c>
      <c r="N124" s="74" t="n">
        <v>-0.337447499386</v>
      </c>
      <c r="O124" s="0" t="n">
        <v>2.62</v>
      </c>
      <c r="P124" s="74" t="n">
        <v>0.01588219993044</v>
      </c>
    </row>
    <row r="125" customFormat="false" ht="12.8" hidden="false" customHeight="false" outlineLevel="0" collapsed="false">
      <c r="A125" s="0" t="n">
        <v>2.421</v>
      </c>
      <c r="B125" s="74" t="n">
        <v>0.2341999332299</v>
      </c>
      <c r="C125" s="79" t="n">
        <v>2.371</v>
      </c>
      <c r="D125" s="74" t="n">
        <v>-0.3977119534099</v>
      </c>
      <c r="E125" s="79" t="n">
        <v>2.521</v>
      </c>
      <c r="F125" s="74" t="n">
        <v>1.700823049843</v>
      </c>
      <c r="G125" s="0" t="n">
        <v>2.521</v>
      </c>
      <c r="H125" s="74" t="n">
        <v>1.006390164831</v>
      </c>
      <c r="I125" s="0" t="n">
        <v>2.621</v>
      </c>
      <c r="J125" s="74" t="n">
        <v>-2.055428899783</v>
      </c>
      <c r="K125" s="0" t="n">
        <v>2.621</v>
      </c>
      <c r="L125" s="74" t="n">
        <v>1.0044529919</v>
      </c>
      <c r="M125" s="0" t="n">
        <v>2.621</v>
      </c>
      <c r="N125" s="74" t="n">
        <v>-0.484406889659</v>
      </c>
      <c r="O125" s="0" t="n">
        <v>2.621</v>
      </c>
      <c r="P125" s="74" t="n">
        <v>0.1427231077058</v>
      </c>
    </row>
    <row r="126" customFormat="false" ht="12.8" hidden="false" customHeight="false" outlineLevel="0" collapsed="false">
      <c r="A126" s="0" t="n">
        <v>2.422</v>
      </c>
      <c r="B126" s="74" t="n">
        <v>0.2563482451896</v>
      </c>
      <c r="C126" s="79" t="n">
        <v>2.372</v>
      </c>
      <c r="D126" s="74" t="n">
        <v>-0.3799177681165</v>
      </c>
      <c r="E126" s="79" t="n">
        <v>2.522</v>
      </c>
      <c r="F126" s="74" t="n">
        <v>1.784730928325</v>
      </c>
      <c r="G126" s="0" t="n">
        <v>2.522</v>
      </c>
      <c r="H126" s="74" t="n">
        <v>1.304604034052</v>
      </c>
      <c r="I126" s="0" t="n">
        <v>2.622</v>
      </c>
      <c r="J126" s="74" t="n">
        <v>-1.990016020527</v>
      </c>
      <c r="K126" s="0" t="n">
        <v>2.622</v>
      </c>
      <c r="L126" s="74" t="n">
        <v>1.121733207378</v>
      </c>
      <c r="M126" s="0" t="n">
        <v>2.622</v>
      </c>
      <c r="N126" s="74" t="n">
        <v>-0.5949618963459</v>
      </c>
      <c r="O126" s="0" t="n">
        <v>2.622</v>
      </c>
      <c r="P126" s="74" t="n">
        <v>0.2767579605012</v>
      </c>
    </row>
    <row r="127" customFormat="false" ht="12.8" hidden="false" customHeight="false" outlineLevel="0" collapsed="false">
      <c r="A127" s="0" t="n">
        <v>2.423</v>
      </c>
      <c r="B127" s="74" t="n">
        <v>0.2784997806342</v>
      </c>
      <c r="C127" s="79" t="n">
        <v>2.373</v>
      </c>
      <c r="D127" s="74" t="n">
        <v>-0.3564715725757</v>
      </c>
      <c r="E127" s="79" t="n">
        <v>2.523</v>
      </c>
      <c r="F127" s="74" t="n">
        <v>1.834388536273</v>
      </c>
      <c r="G127" s="0" t="n">
        <v>2.523</v>
      </c>
      <c r="H127" s="74" t="n">
        <v>1.562578461133</v>
      </c>
      <c r="I127" s="0" t="n">
        <v>2.623</v>
      </c>
      <c r="J127" s="74" t="n">
        <v>-1.80387175464</v>
      </c>
      <c r="K127" s="0" t="n">
        <v>2.623</v>
      </c>
      <c r="L127" s="74" t="n">
        <v>1.210202553953</v>
      </c>
      <c r="M127" s="0" t="n">
        <v>2.623</v>
      </c>
      <c r="N127" s="74" t="n">
        <v>-0.6751636218054</v>
      </c>
      <c r="O127" s="0" t="n">
        <v>2.623</v>
      </c>
      <c r="P127" s="74" t="n">
        <v>0.4157180570407</v>
      </c>
    </row>
    <row r="128" customFormat="false" ht="12.8" hidden="false" customHeight="false" outlineLevel="0" collapsed="false">
      <c r="A128" s="0" t="n">
        <v>2.424</v>
      </c>
      <c r="B128" s="74" t="n">
        <v>0.3004878817547</v>
      </c>
      <c r="C128" s="79" t="n">
        <v>2.374</v>
      </c>
      <c r="D128" s="74" t="n">
        <v>-0.3271223759463</v>
      </c>
      <c r="E128" s="79" t="n">
        <v>2.524</v>
      </c>
      <c r="F128" s="74" t="n">
        <v>1.850191471807</v>
      </c>
      <c r="G128" s="0" t="n">
        <v>2.524</v>
      </c>
      <c r="H128" s="74" t="n">
        <v>1.774540827533</v>
      </c>
      <c r="I128" s="0" t="n">
        <v>2.624</v>
      </c>
      <c r="J128" s="74" t="n">
        <v>-1.517945677775</v>
      </c>
      <c r="K128" s="0" t="n">
        <v>2.624</v>
      </c>
      <c r="L128" s="74" t="n">
        <v>1.255993540103</v>
      </c>
      <c r="M128" s="0" t="n">
        <v>2.624</v>
      </c>
      <c r="N128" s="74" t="n">
        <v>-0.7285409239546</v>
      </c>
      <c r="O128" s="0" t="n">
        <v>2.624</v>
      </c>
      <c r="P128" s="74" t="n">
        <v>0.5507795835999</v>
      </c>
    </row>
    <row r="129" customFormat="false" ht="12.8" hidden="false" customHeight="false" outlineLevel="0" collapsed="false">
      <c r="A129" s="0" t="n">
        <v>2.425</v>
      </c>
      <c r="B129" s="74" t="n">
        <v>0.3222523017563</v>
      </c>
      <c r="C129" s="79" t="n">
        <v>2.375</v>
      </c>
      <c r="D129" s="74" t="n">
        <v>-0.2908735623372</v>
      </c>
      <c r="E129" s="79" t="n">
        <v>2.525</v>
      </c>
      <c r="F129" s="74" t="n">
        <v>1.834268435048</v>
      </c>
      <c r="G129" s="0" t="n">
        <v>2.525</v>
      </c>
      <c r="H129" s="74" t="n">
        <v>1.936540309975</v>
      </c>
      <c r="I129" s="0" t="n">
        <v>2.625</v>
      </c>
      <c r="J129" s="74" t="n">
        <v>-1.172231421071</v>
      </c>
      <c r="K129" s="0" t="n">
        <v>2.625</v>
      </c>
      <c r="L129" s="74" t="n">
        <v>1.243152552875</v>
      </c>
      <c r="M129" s="0" t="n">
        <v>2.625</v>
      </c>
      <c r="N129" s="74" t="n">
        <v>-0.7604004421711</v>
      </c>
      <c r="O129" s="0" t="n">
        <v>2.625</v>
      </c>
      <c r="P129" s="74" t="n">
        <v>0.6669977788852</v>
      </c>
    </row>
    <row r="130" customFormat="false" ht="12.8" hidden="false" customHeight="false" outlineLevel="0" collapsed="false">
      <c r="A130" s="0" t="n">
        <v>2.426</v>
      </c>
      <c r="B130" s="74" t="n">
        <v>0.3438422373171</v>
      </c>
      <c r="C130" s="79" t="n">
        <v>2.376</v>
      </c>
      <c r="D130" s="74" t="n">
        <v>-0.2476623667327</v>
      </c>
      <c r="E130" s="79" t="n">
        <v>2.526</v>
      </c>
      <c r="F130" s="74" t="n">
        <v>1.789406117674</v>
      </c>
      <c r="G130" s="0" t="n">
        <v>2.526</v>
      </c>
      <c r="H130" s="74" t="n">
        <v>2.047147166877</v>
      </c>
      <c r="I130" s="0" t="n">
        <v>2.626</v>
      </c>
      <c r="J130" s="74" t="n">
        <v>-0.799277744643</v>
      </c>
      <c r="K130" s="0" t="n">
        <v>2.626</v>
      </c>
      <c r="L130" s="74" t="n">
        <v>1.159457118908</v>
      </c>
      <c r="M130" s="0" t="n">
        <v>2.626</v>
      </c>
      <c r="N130" s="74" t="n">
        <v>-0.7662957480487</v>
      </c>
      <c r="O130" s="0" t="n">
        <v>2.626</v>
      </c>
      <c r="P130" s="74" t="n">
        <v>0.7461203749258</v>
      </c>
    </row>
    <row r="131" customFormat="false" ht="12.8" hidden="false" customHeight="false" outlineLevel="0" collapsed="false">
      <c r="A131" s="0" t="n">
        <v>2.427</v>
      </c>
      <c r="B131" s="74" t="n">
        <v>0.3654218764578</v>
      </c>
      <c r="C131" s="79" t="n">
        <v>2.377</v>
      </c>
      <c r="D131" s="74" t="n">
        <v>-0.1962668330089</v>
      </c>
      <c r="E131" s="79" t="n">
        <v>2.527</v>
      </c>
      <c r="F131" s="74" t="n">
        <v>1.721339144278</v>
      </c>
      <c r="G131" s="0" t="n">
        <v>2.527</v>
      </c>
      <c r="H131" s="74" t="n">
        <v>2.107022984875</v>
      </c>
      <c r="I131" s="0" t="n">
        <v>2.627</v>
      </c>
      <c r="J131" s="74" t="n">
        <v>-0.4360980119816</v>
      </c>
      <c r="K131" s="0" t="n">
        <v>2.627</v>
      </c>
      <c r="L131" s="74" t="n">
        <v>1.004311934947</v>
      </c>
      <c r="M131" s="0" t="n">
        <v>2.627</v>
      </c>
      <c r="N131" s="74" t="n">
        <v>-0.7404070685848</v>
      </c>
      <c r="O131" s="0" t="n">
        <v>2.627</v>
      </c>
      <c r="P131" s="74" t="n">
        <v>0.7711999356336</v>
      </c>
    </row>
    <row r="132" customFormat="false" ht="12.8" hidden="false" customHeight="false" outlineLevel="0" collapsed="false">
      <c r="A132" s="0" t="n">
        <v>2.428</v>
      </c>
      <c r="B132" s="74" t="n">
        <v>0.3870261265071</v>
      </c>
      <c r="C132" s="79" t="n">
        <v>2.378</v>
      </c>
      <c r="D132" s="74" t="n">
        <v>-0.1358328955507</v>
      </c>
      <c r="E132" s="79" t="n">
        <v>2.528</v>
      </c>
      <c r="F132" s="74" t="n">
        <v>1.633203307936</v>
      </c>
      <c r="G132" s="0" t="n">
        <v>2.528</v>
      </c>
      <c r="H132" s="74" t="n">
        <v>2.118498472546</v>
      </c>
      <c r="I132" s="0" t="n">
        <v>2.628</v>
      </c>
      <c r="J132" s="74" t="n">
        <v>-0.1020475899897</v>
      </c>
      <c r="K132" s="0" t="n">
        <v>2.628</v>
      </c>
      <c r="L132" s="74" t="n">
        <v>0.7838132303104</v>
      </c>
      <c r="M132" s="0" t="n">
        <v>2.628</v>
      </c>
      <c r="N132" s="74" t="n">
        <v>-0.6723120949895</v>
      </c>
      <c r="O132" s="0" t="n">
        <v>2.628</v>
      </c>
      <c r="P132" s="74" t="n">
        <v>0.7320014265523</v>
      </c>
    </row>
    <row r="133" customFormat="false" ht="12.8" hidden="false" customHeight="false" outlineLevel="0" collapsed="false">
      <c r="A133" s="0" t="n">
        <v>2.429</v>
      </c>
      <c r="B133" s="74" t="n">
        <v>0.4089207994687</v>
      </c>
      <c r="C133" s="79" t="n">
        <v>2.379</v>
      </c>
      <c r="D133" s="74" t="n">
        <v>-0.06629492934671</v>
      </c>
      <c r="E133" s="79" t="n">
        <v>2.529</v>
      </c>
      <c r="F133" s="74" t="n">
        <v>1.529778094552</v>
      </c>
      <c r="G133" s="0" t="n">
        <v>2.529</v>
      </c>
      <c r="H133" s="74" t="n">
        <v>2.084400772352</v>
      </c>
      <c r="I133" s="0" t="n">
        <v>2.629</v>
      </c>
      <c r="J133" s="74" t="n">
        <v>0.1885548047382</v>
      </c>
      <c r="K133" s="0" t="n">
        <v>2.629</v>
      </c>
      <c r="L133" s="74" t="n">
        <v>0.5130374408465</v>
      </c>
      <c r="M133" s="0" t="n">
        <v>2.629</v>
      </c>
      <c r="N133" s="74" t="n">
        <v>-0.5652877383238</v>
      </c>
      <c r="O133" s="0" t="n">
        <v>2.629</v>
      </c>
      <c r="P133" s="74" t="n">
        <v>0.6309793596545</v>
      </c>
    </row>
    <row r="134" customFormat="false" ht="12.8" hidden="false" customHeight="false" outlineLevel="0" collapsed="false">
      <c r="A134" s="0" t="n">
        <v>2.43</v>
      </c>
      <c r="B134" s="74" t="n">
        <v>0.4308440163515</v>
      </c>
      <c r="C134" s="79" t="n">
        <v>2.38</v>
      </c>
      <c r="D134" s="74" t="n">
        <v>0.01076474660977</v>
      </c>
      <c r="E134" s="79" t="n">
        <v>2.53</v>
      </c>
      <c r="F134" s="74" t="n">
        <v>1.415247947709</v>
      </c>
      <c r="G134" s="0" t="n">
        <v>2.53</v>
      </c>
      <c r="H134" s="74" t="n">
        <v>2.009243498353</v>
      </c>
      <c r="I134" s="0" t="n">
        <v>2.63</v>
      </c>
      <c r="J134" s="74" t="n">
        <v>0.445919145678</v>
      </c>
      <c r="K134" s="0" t="n">
        <v>2.63</v>
      </c>
      <c r="L134" s="74" t="n">
        <v>0.2134815483648</v>
      </c>
      <c r="M134" s="0" t="n">
        <v>2.63</v>
      </c>
      <c r="N134" s="74" t="n">
        <v>-0.4245368492769</v>
      </c>
      <c r="O134" s="0" t="n">
        <v>2.63</v>
      </c>
      <c r="P134" s="74" t="n">
        <v>0.4811706905231</v>
      </c>
    </row>
    <row r="135" customFormat="false" ht="12.8" hidden="false" customHeight="false" outlineLevel="0" collapsed="false">
      <c r="A135" s="0" t="n">
        <v>2.431</v>
      </c>
      <c r="B135" s="74" t="n">
        <v>0.4524955666652</v>
      </c>
      <c r="C135" s="79" t="n">
        <v>2.381</v>
      </c>
      <c r="D135" s="74" t="n">
        <v>0.09351734956585</v>
      </c>
      <c r="E135" s="79" t="n">
        <v>2.531</v>
      </c>
      <c r="F135" s="74" t="n">
        <v>1.289311736255</v>
      </c>
      <c r="G135" s="0" t="n">
        <v>2.531</v>
      </c>
      <c r="H135" s="74" t="n">
        <v>1.893736240184</v>
      </c>
      <c r="I135" s="0" t="n">
        <v>2.631</v>
      </c>
      <c r="J135" s="74" t="n">
        <v>0.6848332568449</v>
      </c>
      <c r="K135" s="0" t="n">
        <v>2.631</v>
      </c>
      <c r="L135" s="74" t="n">
        <v>-0.08934239540925</v>
      </c>
      <c r="M135" s="0" t="n">
        <v>2.631</v>
      </c>
      <c r="N135" s="74" t="n">
        <v>-0.26287643926</v>
      </c>
      <c r="O135" s="0" t="n">
        <v>2.631</v>
      </c>
      <c r="P135" s="74" t="n">
        <v>0.3014645612082</v>
      </c>
    </row>
    <row r="136" customFormat="false" ht="12.8" hidden="false" customHeight="false" outlineLevel="0" collapsed="false">
      <c r="A136" s="0" t="n">
        <v>2.432</v>
      </c>
      <c r="B136" s="74" t="n">
        <v>0.4733842257751</v>
      </c>
      <c r="C136" s="79" t="n">
        <v>2.382</v>
      </c>
      <c r="D136" s="74" t="n">
        <v>0.1795086227697</v>
      </c>
      <c r="E136" s="79" t="n">
        <v>2.532</v>
      </c>
      <c r="F136" s="74" t="n">
        <v>1.153054443144</v>
      </c>
      <c r="G136" s="0" t="n">
        <v>2.532</v>
      </c>
      <c r="H136" s="74" t="n">
        <v>1.74134145398</v>
      </c>
      <c r="I136" s="0" t="n">
        <v>2.632</v>
      </c>
      <c r="J136" s="74" t="n">
        <v>0.9255347871495</v>
      </c>
      <c r="K136" s="0" t="n">
        <v>2.632</v>
      </c>
      <c r="L136" s="74" t="n">
        <v>-0.3742569506011</v>
      </c>
      <c r="M136" s="0" t="n">
        <v>2.632</v>
      </c>
      <c r="N136" s="74" t="n">
        <v>-0.09217197217555</v>
      </c>
      <c r="O136" s="0" t="n">
        <v>2.632</v>
      </c>
      <c r="P136" s="74" t="n">
        <v>0.1131672696489</v>
      </c>
    </row>
    <row r="137" customFormat="false" ht="12.8" hidden="false" customHeight="false" outlineLevel="0" collapsed="false">
      <c r="A137" s="0" t="n">
        <v>2.433</v>
      </c>
      <c r="B137" s="74" t="n">
        <v>0.4929275903422</v>
      </c>
      <c r="C137" s="79" t="n">
        <v>2.383</v>
      </c>
      <c r="D137" s="74" t="n">
        <v>0.2659075032346</v>
      </c>
      <c r="E137" s="79" t="n">
        <v>2.533</v>
      </c>
      <c r="F137" s="74" t="n">
        <v>1.00575571655</v>
      </c>
      <c r="G137" s="0" t="n">
        <v>2.533</v>
      </c>
      <c r="H137" s="74" t="n">
        <v>1.550537541358</v>
      </c>
      <c r="I137" s="0" t="n">
        <v>2.633</v>
      </c>
      <c r="J137" s="74" t="n">
        <v>1.183369899377</v>
      </c>
      <c r="K137" s="0" t="n">
        <v>2.633</v>
      </c>
      <c r="L137" s="74" t="n">
        <v>-0.6216446670657</v>
      </c>
      <c r="M137" s="0" t="n">
        <v>2.633</v>
      </c>
      <c r="N137" s="74" t="n">
        <v>0.07937924760619</v>
      </c>
      <c r="O137" s="0" t="n">
        <v>2.633</v>
      </c>
      <c r="P137" s="74" t="n">
        <v>-0.06410602004645</v>
      </c>
    </row>
    <row r="138" customFormat="false" ht="12.8" hidden="false" customHeight="false" outlineLevel="0" collapsed="false">
      <c r="A138" s="0" t="n">
        <v>2.434</v>
      </c>
      <c r="B138" s="74" t="n">
        <v>0.5108192508364</v>
      </c>
      <c r="C138" s="79" t="n">
        <v>2.384</v>
      </c>
      <c r="D138" s="74" t="n">
        <v>0.3505013282769</v>
      </c>
      <c r="E138" s="79" t="n">
        <v>2.534</v>
      </c>
      <c r="F138" s="74" t="n">
        <v>0.8471149837592</v>
      </c>
      <c r="G138" s="0" t="n">
        <v>2.534</v>
      </c>
      <c r="H138" s="74" t="n">
        <v>1.324188407406</v>
      </c>
      <c r="I138" s="0" t="n">
        <v>2.634</v>
      </c>
      <c r="J138" s="74" t="n">
        <v>1.457765834234</v>
      </c>
      <c r="K138" s="0" t="n">
        <v>2.634</v>
      </c>
      <c r="L138" s="74" t="n">
        <v>-0.8247738978863</v>
      </c>
      <c r="M138" s="0" t="n">
        <v>2.634</v>
      </c>
      <c r="N138" s="74" t="n">
        <v>0.2474926536685</v>
      </c>
      <c r="O138" s="0" t="n">
        <v>2.634</v>
      </c>
      <c r="P138" s="74" t="n">
        <v>-0.2136017177307</v>
      </c>
    </row>
    <row r="139" customFormat="false" ht="12.8" hidden="false" customHeight="false" outlineLevel="0" collapsed="false">
      <c r="A139" s="0" t="n">
        <v>2.435</v>
      </c>
      <c r="B139" s="74" t="n">
        <v>0.5263682866228</v>
      </c>
      <c r="C139" s="79" t="n">
        <v>2.385</v>
      </c>
      <c r="D139" s="74" t="n">
        <v>0.431735637783</v>
      </c>
      <c r="E139" s="79" t="n">
        <v>2.535</v>
      </c>
      <c r="F139" s="74" t="n">
        <v>0.6744384386766</v>
      </c>
      <c r="G139" s="0" t="n">
        <v>2.535</v>
      </c>
      <c r="H139" s="74" t="n">
        <v>1.064119415815</v>
      </c>
      <c r="I139" s="0" t="n">
        <v>2.635</v>
      </c>
      <c r="J139" s="74" t="n">
        <v>1.727409349411</v>
      </c>
      <c r="K139" s="0" t="n">
        <v>2.635</v>
      </c>
      <c r="L139" s="74" t="n">
        <v>-0.9760449309857</v>
      </c>
      <c r="M139" s="0" t="n">
        <v>2.635</v>
      </c>
      <c r="N139" s="74" t="n">
        <v>0.4093959173987</v>
      </c>
      <c r="O139" s="0" t="n">
        <v>2.635</v>
      </c>
      <c r="P139" s="74" t="n">
        <v>-0.3299427103793</v>
      </c>
    </row>
    <row r="140" customFormat="false" ht="12.8" hidden="false" customHeight="false" outlineLevel="0" collapsed="false">
      <c r="A140" s="0" t="n">
        <v>2.436</v>
      </c>
      <c r="B140" s="74" t="n">
        <v>0.5395647001556</v>
      </c>
      <c r="C140" s="79" t="n">
        <v>2.386</v>
      </c>
      <c r="D140" s="74" t="n">
        <v>0.5089823579692</v>
      </c>
      <c r="E140" s="79" t="n">
        <v>2.536</v>
      </c>
      <c r="F140" s="74" t="n">
        <v>0.4886058713982</v>
      </c>
      <c r="G140" s="0" t="n">
        <v>2.536</v>
      </c>
      <c r="H140" s="74" t="n">
        <v>0.7741892098373</v>
      </c>
      <c r="I140" s="0" t="n">
        <v>2.636</v>
      </c>
      <c r="J140" s="74" t="n">
        <v>1.953083108347</v>
      </c>
      <c r="K140" s="0" t="n">
        <v>2.636</v>
      </c>
      <c r="L140" s="74" t="n">
        <v>-1.079953502645</v>
      </c>
      <c r="M140" s="0" t="n">
        <v>2.636</v>
      </c>
      <c r="N140" s="74" t="n">
        <v>0.5624454647941</v>
      </c>
      <c r="O140" s="0" t="n">
        <v>2.636</v>
      </c>
      <c r="P140" s="74" t="n">
        <v>-0.4124267432013</v>
      </c>
    </row>
    <row r="141" customFormat="false" ht="12.8" hidden="false" customHeight="false" outlineLevel="0" collapsed="false">
      <c r="A141" s="0" t="n">
        <v>2.437</v>
      </c>
      <c r="B141" s="74" t="n">
        <v>0.5501870660393</v>
      </c>
      <c r="C141" s="79" t="n">
        <v>2.387</v>
      </c>
      <c r="D141" s="74" t="n">
        <v>0.5825077631857</v>
      </c>
      <c r="E141" s="79" t="n">
        <v>2.537</v>
      </c>
      <c r="F141" s="74" t="n">
        <v>0.2912962012393</v>
      </c>
      <c r="G141" s="0" t="n">
        <v>2.537</v>
      </c>
      <c r="H141" s="74" t="n">
        <v>0.4638396668566</v>
      </c>
      <c r="I141" s="0" t="n">
        <v>2.637</v>
      </c>
      <c r="J141" s="74" t="n">
        <v>2.085615375165</v>
      </c>
      <c r="K141" s="0" t="n">
        <v>2.637</v>
      </c>
      <c r="L141" s="74" t="n">
        <v>-1.145174031977</v>
      </c>
      <c r="M141" s="0" t="n">
        <v>2.637</v>
      </c>
      <c r="N141" s="74" t="n">
        <v>0.7011590852415</v>
      </c>
      <c r="O141" s="0" t="n">
        <v>2.637</v>
      </c>
      <c r="P141" s="74" t="n">
        <v>-0.466078593277</v>
      </c>
    </row>
    <row r="142" customFormat="false" ht="12.8" hidden="false" customHeight="false" outlineLevel="0" collapsed="false">
      <c r="A142" s="0" t="n">
        <v>2.438</v>
      </c>
      <c r="B142" s="74" t="n">
        <v>0.5588346598891</v>
      </c>
      <c r="C142" s="79" t="n">
        <v>2.388</v>
      </c>
      <c r="D142" s="74" t="n">
        <v>0.6530761396792</v>
      </c>
      <c r="E142" s="79" t="n">
        <v>2.538</v>
      </c>
      <c r="F142" s="74" t="n">
        <v>0.08660398080246</v>
      </c>
      <c r="G142" s="0" t="n">
        <v>2.538</v>
      </c>
      <c r="H142" s="74" t="n">
        <v>0.140763943872</v>
      </c>
      <c r="I142" s="0" t="n">
        <v>2.638</v>
      </c>
      <c r="J142" s="74" t="n">
        <v>2.090076831943</v>
      </c>
      <c r="K142" s="0" t="n">
        <v>2.638</v>
      </c>
      <c r="L142" s="74" t="n">
        <v>-1.181492297143</v>
      </c>
      <c r="M142" s="0" t="n">
        <v>2.638</v>
      </c>
      <c r="N142" s="74" t="n">
        <v>0.8161526986207</v>
      </c>
      <c r="O142" s="0" t="n">
        <v>2.638</v>
      </c>
      <c r="P142" s="74" t="n">
        <v>-0.4939864604258</v>
      </c>
    </row>
    <row r="143" customFormat="false" ht="12.8" hidden="false" customHeight="false" outlineLevel="0" collapsed="false">
      <c r="A143" s="0" t="n">
        <v>2.439</v>
      </c>
      <c r="B143" s="74" t="n">
        <v>0.56587507887</v>
      </c>
      <c r="C143" s="79" t="n">
        <v>2.389</v>
      </c>
      <c r="D143" s="74" t="n">
        <v>0.7213601792568</v>
      </c>
      <c r="E143" s="79" t="n">
        <v>2.539</v>
      </c>
      <c r="F143" s="74" t="n">
        <v>-0.1214408294081</v>
      </c>
      <c r="G143" s="0" t="n">
        <v>2.539</v>
      </c>
      <c r="H143" s="74" t="n">
        <v>-0.1844392709513</v>
      </c>
      <c r="I143" s="0" t="n">
        <v>2.639</v>
      </c>
      <c r="J143" s="74" t="n">
        <v>1.954948882068</v>
      </c>
      <c r="K143" s="0" t="n">
        <v>2.639</v>
      </c>
      <c r="L143" s="74" t="n">
        <v>-1.198408876091</v>
      </c>
      <c r="M143" s="0" t="n">
        <v>2.639</v>
      </c>
      <c r="N143" s="74" t="n">
        <v>0.8935429438169</v>
      </c>
      <c r="O143" s="0" t="n">
        <v>2.639</v>
      </c>
      <c r="P143" s="74" t="n">
        <v>-0.495560632532</v>
      </c>
    </row>
    <row r="144" customFormat="false" ht="12.8" hidden="false" customHeight="false" outlineLevel="0" collapsed="false">
      <c r="A144" s="0" t="n">
        <v>2.44</v>
      </c>
      <c r="B144" s="74" t="n">
        <v>0.5717800479336</v>
      </c>
      <c r="C144" s="79" t="n">
        <v>2.39</v>
      </c>
      <c r="D144" s="74" t="n">
        <v>0.7871779151892</v>
      </c>
      <c r="E144" s="79" t="n">
        <v>2.54</v>
      </c>
      <c r="F144" s="74" t="n">
        <v>-0.3258745560218</v>
      </c>
      <c r="G144" s="0" t="n">
        <v>2.54</v>
      </c>
      <c r="H144" s="74" t="n">
        <v>-0.5013193663974</v>
      </c>
      <c r="I144" s="0" t="n">
        <v>2.64</v>
      </c>
      <c r="J144" s="74" t="n">
        <v>1.689625096176</v>
      </c>
      <c r="K144" s="0" t="n">
        <v>2.64</v>
      </c>
      <c r="L144" s="74" t="n">
        <v>-1.191121517888</v>
      </c>
      <c r="M144" s="0" t="n">
        <v>2.64</v>
      </c>
      <c r="N144" s="74" t="n">
        <v>0.9187112630825</v>
      </c>
      <c r="O144" s="0" t="n">
        <v>2.64</v>
      </c>
      <c r="P144" s="74" t="n">
        <v>-0.4681820861015</v>
      </c>
    </row>
    <row r="145" customFormat="false" ht="12.8" hidden="false" customHeight="false" outlineLevel="0" collapsed="false">
      <c r="A145" s="0" t="n">
        <v>2.441</v>
      </c>
      <c r="B145" s="74" t="n">
        <v>0.5768716191657</v>
      </c>
      <c r="C145" s="79" t="n">
        <v>2.391</v>
      </c>
      <c r="D145" s="74" t="n">
        <v>0.8505385154119</v>
      </c>
      <c r="E145" s="79" t="n">
        <v>2.541</v>
      </c>
      <c r="F145" s="74" t="n">
        <v>-0.5221640428622</v>
      </c>
      <c r="G145" s="0" t="n">
        <v>2.541</v>
      </c>
      <c r="H145" s="74" t="n">
        <v>-0.8000887835681</v>
      </c>
      <c r="I145" s="0" t="n">
        <v>2.641</v>
      </c>
      <c r="J145" s="74" t="n">
        <v>1.324926906663</v>
      </c>
      <c r="K145" s="0" t="n">
        <v>2.641</v>
      </c>
      <c r="L145" s="74" t="n">
        <v>-1.157538153715</v>
      </c>
      <c r="M145" s="0" t="n">
        <v>2.641</v>
      </c>
      <c r="N145" s="74" t="n">
        <v>0.8822628451859</v>
      </c>
      <c r="O145" s="0" t="n">
        <v>2.641</v>
      </c>
      <c r="P145" s="74" t="n">
        <v>-0.4106596847921</v>
      </c>
    </row>
    <row r="146" customFormat="false" ht="12.8" hidden="false" customHeight="false" outlineLevel="0" collapsed="false">
      <c r="A146" s="0" t="n">
        <v>2.442</v>
      </c>
      <c r="B146" s="74" t="n">
        <v>0.5814090889877</v>
      </c>
      <c r="C146" s="79" t="n">
        <v>2.392</v>
      </c>
      <c r="D146" s="74" t="n">
        <v>0.9093642062941</v>
      </c>
      <c r="E146" s="79" t="n">
        <v>2.542</v>
      </c>
      <c r="F146" s="74" t="n">
        <v>-0.7015022955911</v>
      </c>
      <c r="G146" s="0" t="n">
        <v>2.542</v>
      </c>
      <c r="H146" s="74" t="n">
        <v>-1.073612740542</v>
      </c>
      <c r="I146" s="0" t="n">
        <v>2.642</v>
      </c>
      <c r="J146" s="74" t="n">
        <v>0.902020235525</v>
      </c>
      <c r="K146" s="0" t="n">
        <v>2.642</v>
      </c>
      <c r="L146" s="74" t="n">
        <v>-1.084765598089</v>
      </c>
      <c r="M146" s="0" t="n">
        <v>2.642</v>
      </c>
      <c r="N146" s="74" t="n">
        <v>0.7823118731705</v>
      </c>
      <c r="O146" s="0" t="n">
        <v>2.642</v>
      </c>
      <c r="P146" s="74" t="n">
        <v>-0.325880297766</v>
      </c>
    </row>
    <row r="147" customFormat="false" ht="12.8" hidden="false" customHeight="false" outlineLevel="0" collapsed="false">
      <c r="A147" s="0" t="n">
        <v>2.443</v>
      </c>
      <c r="B147" s="74" t="n">
        <v>0.5854779911543</v>
      </c>
      <c r="C147" s="79" t="n">
        <v>2.393</v>
      </c>
      <c r="D147" s="74" t="n">
        <v>0.9616923993675</v>
      </c>
      <c r="E147" s="79" t="n">
        <v>2.543</v>
      </c>
      <c r="F147" s="74" t="n">
        <v>-0.8623727020717</v>
      </c>
      <c r="G147" s="0" t="n">
        <v>2.543</v>
      </c>
      <c r="H147" s="74" t="n">
        <v>-1.322552970913</v>
      </c>
      <c r="I147" s="0" t="n">
        <v>2.643</v>
      </c>
      <c r="J147" s="74" t="n">
        <v>0.4671416002786</v>
      </c>
      <c r="K147" s="0" t="n">
        <v>2.643</v>
      </c>
      <c r="L147" s="74" t="n">
        <v>-0.9613020556873</v>
      </c>
      <c r="M147" s="0" t="n">
        <v>2.643</v>
      </c>
      <c r="N147" s="74" t="n">
        <v>0.6269965530959</v>
      </c>
      <c r="O147" s="0" t="n">
        <v>2.643</v>
      </c>
      <c r="P147" s="74" t="n">
        <v>-0.2211480653621</v>
      </c>
    </row>
    <row r="148" customFormat="false" ht="12.8" hidden="false" customHeight="false" outlineLevel="0" collapsed="false">
      <c r="A148" s="0" t="n">
        <v>2.444</v>
      </c>
      <c r="B148" s="74" t="n">
        <v>0.5888773533889</v>
      </c>
      <c r="C148" s="79" t="n">
        <v>2.394</v>
      </c>
      <c r="D148" s="74" t="n">
        <v>1.004639505442</v>
      </c>
      <c r="E148" s="79" t="n">
        <v>2.544</v>
      </c>
      <c r="F148" s="74" t="n">
        <v>-1.000257435849</v>
      </c>
      <c r="G148" s="0" t="n">
        <v>2.544</v>
      </c>
      <c r="H148" s="74" t="n">
        <v>-1.538889172389</v>
      </c>
      <c r="I148" s="0" t="n">
        <v>2.644</v>
      </c>
      <c r="J148" s="74" t="n">
        <v>0.06378049909346</v>
      </c>
      <c r="K148" s="0" t="n">
        <v>2.644</v>
      </c>
      <c r="L148" s="74" t="n">
        <v>-0.7814483340122</v>
      </c>
      <c r="M148" s="0" t="n">
        <v>2.644</v>
      </c>
      <c r="N148" s="74" t="n">
        <v>0.4310014481501</v>
      </c>
      <c r="O148" s="0" t="n">
        <v>2.644</v>
      </c>
      <c r="P148" s="74" t="n">
        <v>-0.1052811999984</v>
      </c>
    </row>
    <row r="149" customFormat="false" ht="12.8" hidden="false" customHeight="false" outlineLevel="0" collapsed="false">
      <c r="A149" s="0" t="n">
        <v>2.445</v>
      </c>
      <c r="B149" s="74" t="n">
        <v>0.5908049346181</v>
      </c>
      <c r="C149" s="79" t="n">
        <v>2.395</v>
      </c>
      <c r="D149" s="74" t="n">
        <v>1.03585232117</v>
      </c>
      <c r="E149" s="79" t="n">
        <v>2.545</v>
      </c>
      <c r="F149" s="74" t="n">
        <v>-1.117067265805</v>
      </c>
      <c r="G149" s="0" t="n">
        <v>2.545</v>
      </c>
      <c r="H149" s="74" t="n">
        <v>-1.728294828142</v>
      </c>
      <c r="I149" s="0" t="n">
        <v>2.645</v>
      </c>
      <c r="J149" s="74" t="n">
        <v>-0.2738994818036</v>
      </c>
      <c r="K149" s="0" t="n">
        <v>2.645</v>
      </c>
      <c r="L149" s="74" t="n">
        <v>-0.5544407635004</v>
      </c>
      <c r="M149" s="0" t="n">
        <v>2.645</v>
      </c>
      <c r="N149" s="74" t="n">
        <v>0.2139270349799</v>
      </c>
      <c r="O149" s="0" t="n">
        <v>2.645</v>
      </c>
      <c r="P149" s="74" t="n">
        <v>0.01592740289288</v>
      </c>
    </row>
    <row r="150" customFormat="false" ht="12.8" hidden="false" customHeight="false" outlineLevel="0" collapsed="false">
      <c r="A150" s="0" t="n">
        <v>2.446</v>
      </c>
      <c r="B150" s="74" t="n">
        <v>0.5910610490648</v>
      </c>
      <c r="C150" s="79" t="n">
        <v>2.396</v>
      </c>
      <c r="D150" s="74" t="n">
        <v>1.054002413827</v>
      </c>
      <c r="E150" s="79" t="n">
        <v>2.546</v>
      </c>
      <c r="F150" s="74" t="n">
        <v>-1.213589433762</v>
      </c>
      <c r="G150" s="0" t="n">
        <v>2.546</v>
      </c>
      <c r="H150" s="74" t="n">
        <v>-1.890580673888</v>
      </c>
      <c r="I150" s="0" t="n">
        <v>2.646</v>
      </c>
      <c r="J150" s="74" t="n">
        <v>-0.5333898124456</v>
      </c>
      <c r="K150" s="0" t="n">
        <v>2.646</v>
      </c>
      <c r="L150" s="74" t="n">
        <v>-0.297961539472</v>
      </c>
      <c r="M150" s="0" t="n">
        <v>2.646</v>
      </c>
      <c r="N150" s="74" t="n">
        <v>-0.003878601386416</v>
      </c>
      <c r="O150" s="0" t="n">
        <v>2.646</v>
      </c>
      <c r="P150" s="74" t="n">
        <v>0.1427914892096</v>
      </c>
    </row>
    <row r="151" customFormat="false" ht="12.8" hidden="false" customHeight="false" outlineLevel="0" collapsed="false">
      <c r="A151" s="0" t="n">
        <v>2.447</v>
      </c>
      <c r="B151" s="74" t="n">
        <v>0.5890953908281</v>
      </c>
      <c r="C151" s="79" t="n">
        <v>2.397</v>
      </c>
      <c r="D151" s="74" t="n">
        <v>1.058932473631</v>
      </c>
      <c r="E151" s="79" t="n">
        <v>2.547</v>
      </c>
      <c r="F151" s="74" t="n">
        <v>-1.294890956178</v>
      </c>
      <c r="G151" s="0" t="n">
        <v>2.547</v>
      </c>
      <c r="H151" s="74" t="n">
        <v>-2.031860283936</v>
      </c>
      <c r="I151" s="0" t="n">
        <v>2.647</v>
      </c>
      <c r="J151" s="74" t="n">
        <v>-0.7164950146319</v>
      </c>
      <c r="K151" s="0" t="n">
        <v>2.647</v>
      </c>
      <c r="L151" s="74" t="n">
        <v>-0.03515868871447</v>
      </c>
      <c r="M151" s="0" t="n">
        <v>2.647</v>
      </c>
      <c r="N151" s="74" t="n">
        <v>-0.2052614990062</v>
      </c>
      <c r="O151" s="0" t="n">
        <v>2.647</v>
      </c>
      <c r="P151" s="74" t="n">
        <v>0.2769921051096</v>
      </c>
    </row>
    <row r="152" customFormat="false" ht="12.8" hidden="false" customHeight="false" outlineLevel="0" collapsed="false">
      <c r="A152" s="0" t="n">
        <v>2.448</v>
      </c>
      <c r="B152" s="74" t="n">
        <v>0.5852908579373</v>
      </c>
      <c r="C152" s="79" t="n">
        <v>2.398</v>
      </c>
      <c r="D152" s="74" t="n">
        <v>1.051387821789</v>
      </c>
      <c r="E152" s="79" t="n">
        <v>2.548</v>
      </c>
      <c r="F152" s="74" t="n">
        <v>-1.3593772641</v>
      </c>
      <c r="G152" s="0" t="n">
        <v>2.548</v>
      </c>
      <c r="H152" s="74" t="n">
        <v>-2.144322244404</v>
      </c>
      <c r="I152" s="0" t="n">
        <v>2.648</v>
      </c>
      <c r="J152" s="74" t="n">
        <v>-0.8420312442418</v>
      </c>
      <c r="K152" s="0" t="n">
        <v>2.648</v>
      </c>
      <c r="L152" s="74" t="n">
        <v>0.2161454748571</v>
      </c>
      <c r="M152" s="0" t="n">
        <v>2.648</v>
      </c>
      <c r="N152" s="74" t="n">
        <v>-0.377521644118</v>
      </c>
      <c r="O152" s="0" t="n">
        <v>2.648</v>
      </c>
      <c r="P152" s="74" t="n">
        <v>0.4161146667269</v>
      </c>
    </row>
    <row r="153" customFormat="false" ht="12.8" hidden="false" customHeight="false" outlineLevel="0" collapsed="false">
      <c r="A153" s="0" t="n">
        <v>2.449</v>
      </c>
      <c r="B153" s="74" t="n">
        <v>0.5801646769783</v>
      </c>
      <c r="C153" s="79" t="n">
        <v>2.399</v>
      </c>
      <c r="D153" s="74" t="n">
        <v>1.033343720586</v>
      </c>
      <c r="E153" s="79" t="n">
        <v>2.549</v>
      </c>
      <c r="F153" s="74" t="n">
        <v>-1.4147879774</v>
      </c>
      <c r="G153" s="0" t="n">
        <v>2.549</v>
      </c>
      <c r="H153" s="74" t="n">
        <v>-2.23034311913</v>
      </c>
      <c r="I153" s="0" t="n">
        <v>2.649</v>
      </c>
      <c r="J153" s="74" t="n">
        <v>-0.9374645848915</v>
      </c>
      <c r="K153" s="0" t="n">
        <v>2.649</v>
      </c>
      <c r="L153" s="74" t="n">
        <v>0.4456449669183</v>
      </c>
      <c r="M153" s="0" t="n">
        <v>2.649</v>
      </c>
      <c r="N153" s="74" t="n">
        <v>-0.5157631616977</v>
      </c>
      <c r="O153" s="0" t="n">
        <v>2.649</v>
      </c>
      <c r="P153" s="74" t="n">
        <v>0.5512114144698</v>
      </c>
    </row>
    <row r="154" customFormat="false" ht="12.8" hidden="false" customHeight="false" outlineLevel="0" collapsed="false">
      <c r="A154" s="0" t="n">
        <v>2.45</v>
      </c>
      <c r="B154" s="74" t="n">
        <v>0.5749556278563</v>
      </c>
      <c r="C154" s="79" t="n">
        <v>2.4</v>
      </c>
      <c r="D154" s="74" t="n">
        <v>1.008124753415</v>
      </c>
      <c r="E154" s="79" t="n">
        <v>2.55</v>
      </c>
      <c r="F154" s="74" t="n">
        <v>-1.454243897666</v>
      </c>
      <c r="G154" s="0" t="n">
        <v>2.55</v>
      </c>
      <c r="H154" s="74" t="n">
        <v>-2.282667004153</v>
      </c>
      <c r="I154" s="0" t="n">
        <v>2.65</v>
      </c>
      <c r="J154" s="74" t="n">
        <v>-1.034925077958</v>
      </c>
      <c r="K154" s="0" t="n">
        <v>2.65</v>
      </c>
      <c r="L154" s="74" t="n">
        <v>0.6483898760466</v>
      </c>
      <c r="M154" s="0" t="n">
        <v>2.65</v>
      </c>
      <c r="N154" s="74" t="n">
        <v>-0.6185937441039</v>
      </c>
      <c r="O154" s="0" t="n">
        <v>2.65</v>
      </c>
      <c r="P154" s="74" t="n">
        <v>0.667479737639</v>
      </c>
    </row>
    <row r="155" customFormat="false" ht="12.8" hidden="false" customHeight="false" outlineLevel="0" collapsed="false">
      <c r="A155" s="0" t="n">
        <v>2.451</v>
      </c>
      <c r="B155" s="74" t="n">
        <v>0.5717022370844</v>
      </c>
      <c r="C155" s="79" t="n">
        <v>2.401</v>
      </c>
      <c r="D155" s="74" t="n">
        <v>0.9781238718585</v>
      </c>
      <c r="E155" s="79" t="n">
        <v>2.551</v>
      </c>
      <c r="F155" s="74" t="n">
        <v>-1.481311707127</v>
      </c>
      <c r="G155" s="0" t="n">
        <v>2.551</v>
      </c>
      <c r="H155" s="74" t="n">
        <v>-2.282592763723</v>
      </c>
      <c r="I155" s="0" t="n">
        <v>2.651</v>
      </c>
      <c r="J155" s="74" t="n">
        <v>-1.155729860627</v>
      </c>
      <c r="K155" s="0" t="n">
        <v>2.651</v>
      </c>
      <c r="L155" s="74" t="n">
        <v>0.8232397558025</v>
      </c>
      <c r="M155" s="0" t="n">
        <v>2.651</v>
      </c>
      <c r="N155" s="74" t="n">
        <v>-0.6912999838678</v>
      </c>
      <c r="O155" s="0" t="n">
        <v>2.651</v>
      </c>
      <c r="P155" s="74" t="n">
        <v>0.7464527312462</v>
      </c>
    </row>
    <row r="156" customFormat="false" ht="12.8" hidden="false" customHeight="false" outlineLevel="0" collapsed="false">
      <c r="A156" s="0" t="n">
        <v>2.452</v>
      </c>
      <c r="B156" s="74" t="n">
        <v>0.5722229628249</v>
      </c>
      <c r="C156" s="79" t="n">
        <v>2.402</v>
      </c>
      <c r="D156" s="74" t="n">
        <v>0.9466821806636</v>
      </c>
      <c r="E156" s="79" t="n">
        <v>2.552</v>
      </c>
      <c r="F156" s="74" t="n">
        <v>-1.488870578895</v>
      </c>
      <c r="G156" s="0" t="n">
        <v>2.552</v>
      </c>
      <c r="H156" s="74" t="n">
        <v>-2.225910542236</v>
      </c>
      <c r="I156" s="0" t="n">
        <v>2.652</v>
      </c>
      <c r="J156" s="74" t="n">
        <v>-1.31469476296</v>
      </c>
      <c r="K156" s="0" t="n">
        <v>2.652</v>
      </c>
      <c r="L156" s="74" t="n">
        <v>0.9711999551815</v>
      </c>
      <c r="M156" s="0" t="n">
        <v>2.652</v>
      </c>
      <c r="N156" s="74" t="n">
        <v>-0.7380377851397</v>
      </c>
      <c r="O156" s="0" t="n">
        <v>2.652</v>
      </c>
      <c r="P156" s="74" t="n">
        <v>0.7711414456894</v>
      </c>
    </row>
    <row r="157" customFormat="false" ht="12.8" hidden="false" customHeight="false" outlineLevel="0" collapsed="false">
      <c r="A157" s="0" t="n">
        <v>2.453</v>
      </c>
      <c r="B157" s="74" t="n">
        <v>0.5788571622829</v>
      </c>
      <c r="C157" s="79" t="n">
        <v>2.403</v>
      </c>
      <c r="D157" s="74" t="n">
        <v>0.914163170842</v>
      </c>
      <c r="E157" s="79" t="n">
        <v>2.553</v>
      </c>
      <c r="F157" s="74" t="n">
        <v>-1.470715158471</v>
      </c>
      <c r="G157" s="0" t="n">
        <v>2.553</v>
      </c>
      <c r="H157" s="74" t="n">
        <v>-2.107852935208</v>
      </c>
      <c r="I157" s="0" t="n">
        <v>2.653</v>
      </c>
      <c r="J157" s="74" t="n">
        <v>-1.505225448424</v>
      </c>
      <c r="K157" s="0" t="n">
        <v>2.653</v>
      </c>
      <c r="L157" s="74" t="n">
        <v>1.094929383855</v>
      </c>
      <c r="M157" s="0" t="n">
        <v>2.653</v>
      </c>
      <c r="N157" s="74" t="n">
        <v>-0.7629200980473</v>
      </c>
      <c r="O157" s="0" t="n">
        <v>2.653</v>
      </c>
      <c r="P157" s="74" t="n">
        <v>0.7316472210015</v>
      </c>
    </row>
    <row r="158" customFormat="false" ht="12.8" hidden="false" customHeight="false" outlineLevel="0" collapsed="false">
      <c r="A158" s="0" t="n">
        <v>2.454</v>
      </c>
      <c r="B158" s="74" t="n">
        <v>0.5916127464803</v>
      </c>
      <c r="C158" s="79" t="n">
        <v>2.404</v>
      </c>
      <c r="D158" s="74" t="n">
        <v>0.8812116283263</v>
      </c>
      <c r="E158" s="79" t="n">
        <v>2.554</v>
      </c>
      <c r="F158" s="74" t="n">
        <v>-1.424485623826</v>
      </c>
      <c r="G158" s="0" t="n">
        <v>2.554</v>
      </c>
      <c r="H158" s="74" t="n">
        <v>-1.924387140699</v>
      </c>
      <c r="I158" s="0" t="n">
        <v>2.654</v>
      </c>
      <c r="J158" s="74" t="n">
        <v>-1.708970622704</v>
      </c>
      <c r="K158" s="0" t="n">
        <v>2.654</v>
      </c>
      <c r="L158" s="74" t="n">
        <v>1.191835897281</v>
      </c>
      <c r="M158" s="0" t="n">
        <v>2.654</v>
      </c>
      <c r="N158" s="74" t="n">
        <v>-0.7613434709263</v>
      </c>
      <c r="O158" s="0" t="n">
        <v>2.654</v>
      </c>
      <c r="P158" s="74" t="n">
        <v>0.6305301121661</v>
      </c>
    </row>
    <row r="159" customFormat="false" ht="12.8" hidden="false" customHeight="false" outlineLevel="0" collapsed="false">
      <c r="A159" s="0" t="n">
        <v>2.455</v>
      </c>
      <c r="B159" s="74" t="n">
        <v>0.6082482373115</v>
      </c>
      <c r="C159" s="79" t="n">
        <v>2.405</v>
      </c>
      <c r="D159" s="74" t="n">
        <v>0.8467906529779</v>
      </c>
      <c r="E159" s="79" t="n">
        <v>2.555</v>
      </c>
      <c r="F159" s="74" t="n">
        <v>-1.344590546165</v>
      </c>
      <c r="G159" s="0" t="n">
        <v>2.555</v>
      </c>
      <c r="H159" s="74" t="n">
        <v>-1.68147902519</v>
      </c>
      <c r="I159" s="0" t="n">
        <v>2.655</v>
      </c>
      <c r="J159" s="74" t="n">
        <v>-1.901281404639</v>
      </c>
      <c r="K159" s="0" t="n">
        <v>2.655</v>
      </c>
      <c r="L159" s="74" t="n">
        <v>1.249955565981</v>
      </c>
      <c r="M159" s="0" t="n">
        <v>2.655</v>
      </c>
      <c r="N159" s="74" t="n">
        <v>-0.7269346026544</v>
      </c>
      <c r="O159" s="0" t="n">
        <v>2.655</v>
      </c>
      <c r="P159" s="74" t="n">
        <v>0.4804953877918</v>
      </c>
    </row>
    <row r="160" customFormat="false" ht="12.8" hidden="false" customHeight="false" outlineLevel="0" collapsed="false">
      <c r="A160" s="0" t="n">
        <v>2.456</v>
      </c>
      <c r="B160" s="74" t="n">
        <v>0.6254322535225</v>
      </c>
      <c r="C160" s="79" t="n">
        <v>2.406</v>
      </c>
      <c r="D160" s="74" t="n">
        <v>0.8089266594558</v>
      </c>
      <c r="E160" s="79" t="n">
        <v>2.556</v>
      </c>
      <c r="F160" s="74" t="n">
        <v>-1.23198339767</v>
      </c>
      <c r="G160" s="0" t="n">
        <v>2.556</v>
      </c>
      <c r="H160" s="74" t="n">
        <v>-1.3865355543</v>
      </c>
      <c r="I160" s="0" t="n">
        <v>2.656</v>
      </c>
      <c r="J160" s="74" t="n">
        <v>-2.026273811896</v>
      </c>
      <c r="K160" s="0" t="n">
        <v>2.656</v>
      </c>
      <c r="L160" s="74" t="n">
        <v>1.252948058411</v>
      </c>
      <c r="M160" s="0" t="n">
        <v>2.656</v>
      </c>
      <c r="N160" s="74" t="n">
        <v>-0.6496649438251</v>
      </c>
      <c r="O160" s="0" t="n">
        <v>2.656</v>
      </c>
      <c r="P160" s="74" t="n">
        <v>0.3009991799677</v>
      </c>
    </row>
    <row r="161" customFormat="false" ht="12.8" hidden="false" customHeight="false" outlineLevel="0" collapsed="false">
      <c r="A161" s="0" t="n">
        <v>2.457</v>
      </c>
      <c r="B161" s="74" t="n">
        <v>0.6381399991636</v>
      </c>
      <c r="C161" s="79" t="n">
        <v>2.407</v>
      </c>
      <c r="D161" s="74" t="n">
        <v>0.7651271207232</v>
      </c>
      <c r="E161" s="79" t="n">
        <v>2.557</v>
      </c>
      <c r="F161" s="74" t="n">
        <v>-1.087897911082</v>
      </c>
      <c r="G161" s="0" t="n">
        <v>2.557</v>
      </c>
      <c r="H161" s="74" t="n">
        <v>-1.050781659809</v>
      </c>
      <c r="I161" s="0" t="n">
        <v>2.657</v>
      </c>
      <c r="J161" s="74" t="n">
        <v>-2.05056245298</v>
      </c>
      <c r="K161" s="0" t="n">
        <v>2.657</v>
      </c>
      <c r="L161" s="74" t="n">
        <v>1.18758812917</v>
      </c>
      <c r="M161" s="0" t="n">
        <v>2.657</v>
      </c>
      <c r="N161" s="74" t="n">
        <v>-0.5349961520809</v>
      </c>
      <c r="O161" s="0" t="n">
        <v>2.657</v>
      </c>
      <c r="P161" s="74" t="n">
        <v>0.1128324776257</v>
      </c>
    </row>
    <row r="162" customFormat="false" ht="12.8" hidden="false" customHeight="false" outlineLevel="0" collapsed="false">
      <c r="A162" s="0" t="n">
        <v>2.458</v>
      </c>
      <c r="B162" s="74" t="n">
        <v>0.641009382753</v>
      </c>
      <c r="C162" s="79" t="n">
        <v>2.408</v>
      </c>
      <c r="D162" s="74" t="n">
        <v>0.7133276831531</v>
      </c>
      <c r="E162" s="79" t="n">
        <v>2.558</v>
      </c>
      <c r="F162" s="74" t="n">
        <v>-0.9144914180244</v>
      </c>
      <c r="G162" s="0" t="n">
        <v>2.558</v>
      </c>
      <c r="H162" s="74" t="n">
        <v>-0.6868525104702</v>
      </c>
      <c r="I162" s="0" t="n">
        <v>2.658</v>
      </c>
      <c r="J162" s="74" t="n">
        <v>-1.948682761445</v>
      </c>
      <c r="K162" s="0" t="n">
        <v>2.658</v>
      </c>
      <c r="L162" s="74" t="n">
        <v>1.049504441026</v>
      </c>
      <c r="M162" s="0" t="n">
        <v>2.658</v>
      </c>
      <c r="N162" s="74" t="n">
        <v>-0.389398959357</v>
      </c>
      <c r="O162" s="0" t="n">
        <v>2.658</v>
      </c>
      <c r="P162" s="74" t="n">
        <v>-0.06407425533975</v>
      </c>
    </row>
    <row r="163" customFormat="false" ht="12.8" hidden="false" customHeight="false" outlineLevel="0" collapsed="false">
      <c r="A163" s="0" t="n">
        <v>2.459</v>
      </c>
      <c r="B163" s="74" t="n">
        <v>0.6304990459829</v>
      </c>
      <c r="C163" s="79" t="n">
        <v>2.409</v>
      </c>
      <c r="D163" s="74" t="n">
        <v>0.6516715868258</v>
      </c>
      <c r="E163" s="79" t="n">
        <v>2.559</v>
      </c>
      <c r="F163" s="74" t="n">
        <v>-0.7188961229051</v>
      </c>
      <c r="G163" s="0" t="n">
        <v>2.559</v>
      </c>
      <c r="H163" s="74" t="n">
        <v>-0.309049901466</v>
      </c>
      <c r="I163" s="0" t="n">
        <v>2.659</v>
      </c>
      <c r="J163" s="74" t="n">
        <v>-1.7306067489</v>
      </c>
      <c r="K163" s="0" t="n">
        <v>2.659</v>
      </c>
      <c r="L163" s="74" t="n">
        <v>0.8446083856896</v>
      </c>
      <c r="M163" s="0" t="n">
        <v>2.659</v>
      </c>
      <c r="N163" s="74" t="n">
        <v>-0.2257590954356</v>
      </c>
      <c r="O163" s="0" t="n">
        <v>2.659</v>
      </c>
      <c r="P163" s="74" t="n">
        <v>-0.2134998007512</v>
      </c>
    </row>
    <row r="164" customFormat="false" ht="12.8" hidden="false" customHeight="false" outlineLevel="0" collapsed="false">
      <c r="A164" s="0" t="n">
        <v>2.46</v>
      </c>
      <c r="B164" s="74" t="n">
        <v>0.6054284629166</v>
      </c>
      <c r="C164" s="79" t="n">
        <v>2.41</v>
      </c>
      <c r="D164" s="74" t="n">
        <v>0.5803507108601</v>
      </c>
      <c r="E164" s="79" t="n">
        <v>2.56</v>
      </c>
      <c r="F164" s="74" t="n">
        <v>-0.5060395426979</v>
      </c>
      <c r="G164" s="79" t="n">
        <v>2.56</v>
      </c>
      <c r="H164" s="74" t="n">
        <v>0.07019032089959</v>
      </c>
      <c r="I164" s="0" t="n">
        <v>2.66</v>
      </c>
      <c r="J164" s="74" t="n">
        <v>-1.4249436289</v>
      </c>
      <c r="K164" s="0" t="n">
        <v>2.66</v>
      </c>
      <c r="L164" s="74" t="n">
        <v>0.583664758972</v>
      </c>
      <c r="M164" s="0" t="n">
        <v>2.66</v>
      </c>
      <c r="N164" s="74" t="n">
        <v>-0.05448315008435</v>
      </c>
      <c r="O164" s="0" t="n">
        <v>2.66</v>
      </c>
      <c r="P164" s="74" t="n">
        <v>-0.3294532282746</v>
      </c>
    </row>
    <row r="165" customFormat="false" ht="12.8" hidden="false" customHeight="false" outlineLevel="0" collapsed="false">
      <c r="A165" s="0" t="n">
        <v>2.461</v>
      </c>
      <c r="B165" s="74" t="n">
        <v>0.5698577155024</v>
      </c>
      <c r="C165" s="79" t="n">
        <v>2.411</v>
      </c>
      <c r="D165" s="74" t="n">
        <v>0.5011652317169</v>
      </c>
      <c r="E165" s="79" t="n">
        <v>2.561</v>
      </c>
      <c r="F165" s="74" t="n">
        <v>-0.2819706311324</v>
      </c>
      <c r="G165" s="79" t="n">
        <v>2.561</v>
      </c>
      <c r="H165" s="74" t="n">
        <v>0.4393284618716</v>
      </c>
      <c r="I165" s="0" t="n">
        <v>2.661</v>
      </c>
      <c r="J165" s="74" t="n">
        <v>-1.065670852995</v>
      </c>
      <c r="K165" s="0" t="n">
        <v>2.661</v>
      </c>
      <c r="L165" s="74" t="n">
        <v>0.2892755198224</v>
      </c>
      <c r="M165" s="0" t="n">
        <v>2.661</v>
      </c>
      <c r="N165" s="74" t="n">
        <v>0.1170889261059</v>
      </c>
      <c r="O165" s="0" t="n">
        <v>2.661</v>
      </c>
      <c r="P165" s="74" t="n">
        <v>-0.4118589696995</v>
      </c>
    </row>
    <row r="166" customFormat="false" ht="12.8" hidden="false" customHeight="false" outlineLevel="0" collapsed="false">
      <c r="A166" s="0" t="n">
        <v>2.462</v>
      </c>
      <c r="B166" s="74" t="n">
        <v>0.5289314116801</v>
      </c>
      <c r="C166" s="79" t="n">
        <v>2.412</v>
      </c>
      <c r="D166" s="74" t="n">
        <v>0.415772799518</v>
      </c>
      <c r="E166" s="79" t="n">
        <v>2.562</v>
      </c>
      <c r="F166" s="74" t="n">
        <v>-0.05160839915323</v>
      </c>
      <c r="G166" s="79" t="n">
        <v>2.562</v>
      </c>
      <c r="H166" s="74" t="n">
        <v>0.7886905532714</v>
      </c>
      <c r="I166" s="0" t="n">
        <v>2.662</v>
      </c>
      <c r="J166" s="74" t="n">
        <v>-0.6933140651073</v>
      </c>
      <c r="K166" s="0" t="n">
        <v>2.662</v>
      </c>
      <c r="L166" s="74" t="n">
        <v>-0.01522643567685</v>
      </c>
      <c r="M166" s="0" t="n">
        <v>2.662</v>
      </c>
      <c r="N166" s="74" t="n">
        <v>0.2850155714031</v>
      </c>
      <c r="O166" s="0" t="n">
        <v>2.662</v>
      </c>
      <c r="P166" s="74" t="n">
        <v>-0.4659936667409</v>
      </c>
    </row>
    <row r="167" customFormat="false" ht="12.8" hidden="false" customHeight="false" outlineLevel="0" collapsed="false">
      <c r="A167" s="0" t="n">
        <v>2.463</v>
      </c>
      <c r="B167" s="74" t="n">
        <v>0.4873006963383</v>
      </c>
      <c r="C167" s="79" t="n">
        <v>2.413</v>
      </c>
      <c r="D167" s="74" t="n">
        <v>0.3280874437122</v>
      </c>
      <c r="E167" s="79" t="n">
        <v>2.563</v>
      </c>
      <c r="F167" s="74" t="n">
        <v>0.1812090851756</v>
      </c>
      <c r="G167" s="79" t="n">
        <v>2.563</v>
      </c>
      <c r="H167" s="74" t="n">
        <v>1.109704850092</v>
      </c>
      <c r="I167" s="0" t="n">
        <v>2.663</v>
      </c>
      <c r="J167" s="74" t="n">
        <v>-0.3368683256928</v>
      </c>
      <c r="K167" s="0" t="n">
        <v>2.663</v>
      </c>
      <c r="L167" s="74" t="n">
        <v>-0.3058672467491</v>
      </c>
      <c r="M167" s="0" t="n">
        <v>2.663</v>
      </c>
      <c r="N167" s="74" t="n">
        <v>0.4461483294043</v>
      </c>
      <c r="O167" s="0" t="n">
        <v>2.663</v>
      </c>
      <c r="P167" s="74" t="n">
        <v>-0.493511854568</v>
      </c>
    </row>
    <row r="168" customFormat="false" ht="12.8" hidden="false" customHeight="false" outlineLevel="0" collapsed="false">
      <c r="A168" s="0" t="n">
        <v>2.464</v>
      </c>
      <c r="B168" s="74" t="n">
        <v>0.4482814319495</v>
      </c>
      <c r="C168" s="79" t="n">
        <v>2.414</v>
      </c>
      <c r="D168" s="74" t="n">
        <v>0.2423582537683</v>
      </c>
      <c r="E168" s="79" t="n">
        <v>2.564</v>
      </c>
      <c r="F168" s="74" t="n">
        <v>0.4128687599248</v>
      </c>
      <c r="G168" s="79" t="n">
        <v>2.564</v>
      </c>
      <c r="H168" s="74" t="n">
        <v>1.394990781392</v>
      </c>
      <c r="I168" s="0" t="n">
        <v>2.664</v>
      </c>
      <c r="J168" s="74" t="n">
        <v>-0.01540566443334</v>
      </c>
      <c r="K168" s="0" t="n">
        <v>2.664</v>
      </c>
      <c r="L168" s="74" t="n">
        <v>-0.5636445636731</v>
      </c>
      <c r="M168" s="0" t="n">
        <v>2.664</v>
      </c>
      <c r="N168" s="74" t="n">
        <v>0.5971169183942</v>
      </c>
      <c r="O168" s="0" t="n">
        <v>2.664</v>
      </c>
      <c r="P168" s="74" t="n">
        <v>-0.4951256575364</v>
      </c>
    </row>
    <row r="169" customFormat="false" ht="12.8" hidden="false" customHeight="false" outlineLevel="0" collapsed="false">
      <c r="A169" s="0" t="n">
        <v>2.465</v>
      </c>
      <c r="B169" s="74" t="n">
        <v>0.4125166800707</v>
      </c>
      <c r="C169" s="79" t="n">
        <v>2.415</v>
      </c>
      <c r="D169" s="74" t="n">
        <v>0.1614085392343</v>
      </c>
      <c r="E169" s="79" t="n">
        <v>2.565</v>
      </c>
      <c r="F169" s="74" t="n">
        <v>0.6405019569992</v>
      </c>
      <c r="G169" s="79" t="n">
        <v>2.565</v>
      </c>
      <c r="H169" s="74" t="n">
        <v>1.637638373526</v>
      </c>
      <c r="I169" s="0" t="n">
        <v>2.665</v>
      </c>
      <c r="J169" s="74" t="n">
        <v>0.2654912007097</v>
      </c>
      <c r="K169" s="0" t="n">
        <v>2.665</v>
      </c>
      <c r="L169" s="74" t="n">
        <v>-0.7794793788048</v>
      </c>
      <c r="M169" s="0" t="n">
        <v>2.665</v>
      </c>
      <c r="N169" s="74" t="n">
        <v>0.7312324239011</v>
      </c>
      <c r="O169" s="0" t="n">
        <v>2.665</v>
      </c>
      <c r="P169" s="74" t="n">
        <v>-0.4687500766911</v>
      </c>
    </row>
    <row r="170" customFormat="false" ht="12.8" hidden="false" customHeight="false" outlineLevel="0" collapsed="false">
      <c r="A170" s="0" t="n">
        <v>2.466</v>
      </c>
      <c r="B170" s="74" t="n">
        <v>0.3802172525818</v>
      </c>
      <c r="C170" s="79" t="n">
        <v>2.416</v>
      </c>
      <c r="D170" s="74" t="n">
        <v>0.08910094988378</v>
      </c>
      <c r="E170" s="79" t="n">
        <v>2.566</v>
      </c>
      <c r="F170" s="74" t="n">
        <v>0.8606813686202</v>
      </c>
      <c r="G170" s="79" t="n">
        <v>2.566</v>
      </c>
      <c r="H170" s="74" t="n">
        <v>1.833736969731</v>
      </c>
      <c r="I170" s="0" t="n">
        <v>2.666</v>
      </c>
      <c r="J170" s="74" t="n">
        <v>0.515186251351</v>
      </c>
      <c r="K170" s="0" t="n">
        <v>2.666</v>
      </c>
      <c r="L170" s="74" t="n">
        <v>-0.9422113404047</v>
      </c>
      <c r="M170" s="0" t="n">
        <v>2.666</v>
      </c>
      <c r="N170" s="74" t="n">
        <v>0.8380412796932</v>
      </c>
      <c r="O170" s="0" t="n">
        <v>2.666</v>
      </c>
      <c r="P170" s="74" t="n">
        <v>-0.4109265834523</v>
      </c>
    </row>
    <row r="171" customFormat="false" ht="12.8" hidden="false" customHeight="false" outlineLevel="0" collapsed="false">
      <c r="A171" s="0" t="n">
        <v>2.467</v>
      </c>
      <c r="B171" s="74" t="n">
        <v>0.3507942453684</v>
      </c>
      <c r="C171" s="79" t="n">
        <v>2.417</v>
      </c>
      <c r="D171" s="74" t="n">
        <v>0.02651948299235</v>
      </c>
      <c r="E171" s="79" t="n">
        <v>2.567</v>
      </c>
      <c r="F171" s="74" t="n">
        <v>1.069897929056</v>
      </c>
      <c r="G171" s="79" t="n">
        <v>2.567</v>
      </c>
      <c r="H171" s="74" t="n">
        <v>1.978851255656</v>
      </c>
      <c r="I171" s="0" t="n">
        <v>2.667</v>
      </c>
      <c r="J171" s="74" t="n">
        <v>0.7523125516505</v>
      </c>
      <c r="K171" s="0" t="n">
        <v>2.667</v>
      </c>
      <c r="L171" s="74" t="n">
        <v>-1.058190487125</v>
      </c>
      <c r="M171" s="0" t="n">
        <v>2.667</v>
      </c>
      <c r="N171" s="74" t="n">
        <v>0.9030324954587</v>
      </c>
      <c r="O171" s="0" t="n">
        <v>2.667</v>
      </c>
      <c r="P171" s="74" t="n">
        <v>-0.3260093417708</v>
      </c>
    </row>
    <row r="172" customFormat="false" ht="12.8" hidden="false" customHeight="false" outlineLevel="0" collapsed="false">
      <c r="A172" s="0" t="n">
        <v>2.468</v>
      </c>
      <c r="B172" s="74" t="n">
        <v>0.3231743624517</v>
      </c>
      <c r="C172" s="79" t="n">
        <v>2.418</v>
      </c>
      <c r="D172" s="74" t="n">
        <v>-0.02651288354227</v>
      </c>
      <c r="E172" s="79" t="n">
        <v>2.568</v>
      </c>
      <c r="F172" s="74" t="n">
        <v>1.263428366934</v>
      </c>
      <c r="G172" s="79" t="n">
        <v>2.568</v>
      </c>
      <c r="H172" s="74" t="n">
        <v>2.072481230759</v>
      </c>
      <c r="I172" s="0" t="n">
        <v>2.668</v>
      </c>
      <c r="J172" s="74" t="n">
        <v>0.9967561268192</v>
      </c>
      <c r="K172" s="0" t="n">
        <v>2.668</v>
      </c>
      <c r="L172" s="74" t="n">
        <v>-1.131118229657</v>
      </c>
      <c r="M172" s="0" t="n">
        <v>2.668</v>
      </c>
      <c r="N172" s="74" t="n">
        <v>0.9133202254118</v>
      </c>
      <c r="O172" s="0" t="n">
        <v>2.668</v>
      </c>
      <c r="P172" s="74" t="n">
        <v>-0.2213687306221</v>
      </c>
    </row>
    <row r="173" customFormat="false" ht="12.8" hidden="false" customHeight="false" outlineLevel="0" collapsed="false">
      <c r="A173" s="0" t="n">
        <v>2.469</v>
      </c>
      <c r="B173" s="74" t="n">
        <v>0.296138106364</v>
      </c>
      <c r="C173" s="79" t="n">
        <v>2.419</v>
      </c>
      <c r="D173" s="74" t="n">
        <v>-0.06998026905118</v>
      </c>
      <c r="E173" s="79" t="n">
        <v>2.569</v>
      </c>
      <c r="F173" s="74" t="n">
        <v>1.436442061405</v>
      </c>
      <c r="G173" s="79" t="n">
        <v>2.569</v>
      </c>
      <c r="H173" s="74" t="n">
        <v>2.116570854884</v>
      </c>
      <c r="I173" s="0" t="n">
        <v>2.669</v>
      </c>
      <c r="J173" s="74" t="n">
        <v>1.260215462734</v>
      </c>
      <c r="K173" s="0" t="n">
        <v>2.669</v>
      </c>
      <c r="L173" s="74" t="n">
        <v>-1.174957038923</v>
      </c>
      <c r="M173" s="0" t="n">
        <v>2.669</v>
      </c>
      <c r="N173" s="74" t="n">
        <v>0.8612334323595</v>
      </c>
      <c r="O173" s="0" t="n">
        <v>2.669</v>
      </c>
      <c r="P173" s="74" t="n">
        <v>-0.1055471236918</v>
      </c>
    </row>
    <row r="174" customFormat="false" ht="12.8" hidden="false" customHeight="false" outlineLevel="0" collapsed="false">
      <c r="A174" s="0" t="n">
        <v>2.47</v>
      </c>
      <c r="B174" s="74" t="n">
        <v>0.2688150721192</v>
      </c>
      <c r="C174" s="79" t="n">
        <v>2.42</v>
      </c>
      <c r="D174" s="74" t="n">
        <v>-0.1056274474786</v>
      </c>
      <c r="E174" s="79" t="n">
        <v>2.57</v>
      </c>
      <c r="F174" s="74" t="n">
        <v>1.583602033387</v>
      </c>
      <c r="G174" s="79" t="n">
        <v>2.57</v>
      </c>
      <c r="H174" s="74" t="n">
        <v>2.112821744285</v>
      </c>
      <c r="I174" s="0" t="n">
        <v>2.67</v>
      </c>
      <c r="J174" s="74" t="n">
        <v>1.536301494437</v>
      </c>
      <c r="K174" s="0" t="n">
        <v>2.67</v>
      </c>
      <c r="L174" s="74" t="n">
        <v>-1.195254375844</v>
      </c>
      <c r="M174" s="0" t="n">
        <v>2.67</v>
      </c>
      <c r="N174" s="74" t="n">
        <v>0.7478647478869</v>
      </c>
      <c r="O174" s="0" t="n">
        <v>2.67</v>
      </c>
      <c r="P174" s="74" t="n">
        <v>0.01590083845648</v>
      </c>
    </row>
    <row r="175" customFormat="false" ht="12.8" hidden="false" customHeight="false" outlineLevel="0" collapsed="false">
      <c r="A175" s="0" t="n">
        <v>2.471</v>
      </c>
      <c r="B175" s="74" t="n">
        <v>0.2413127030784</v>
      </c>
      <c r="C175" s="79" t="n">
        <v>2.421</v>
      </c>
      <c r="D175" s="74" t="n">
        <v>-0.1346794511881</v>
      </c>
      <c r="E175" s="79" t="n">
        <v>2.571</v>
      </c>
      <c r="F175" s="74" t="n">
        <v>1.700537262204</v>
      </c>
      <c r="G175" s="79" t="n">
        <v>2.571</v>
      </c>
      <c r="H175" s="74" t="n">
        <v>2.065097488405</v>
      </c>
      <c r="I175" s="0" t="n">
        <v>2.671</v>
      </c>
      <c r="J175" s="74" t="n">
        <v>1.797925741021</v>
      </c>
      <c r="K175" s="0" t="n">
        <v>2.671</v>
      </c>
      <c r="L175" s="74" t="n">
        <v>-1.195335390868</v>
      </c>
      <c r="M175" s="0" t="n">
        <v>2.671</v>
      </c>
      <c r="N175" s="74" t="n">
        <v>0.5825632882416</v>
      </c>
      <c r="O175" s="0" t="n">
        <v>2.671</v>
      </c>
      <c r="P175" s="74" t="n">
        <v>0.1427865631917</v>
      </c>
    </row>
    <row r="176" customFormat="false" ht="12.8" hidden="false" customHeight="false" outlineLevel="0" collapsed="false">
      <c r="A176" s="0" t="n">
        <v>2.472</v>
      </c>
      <c r="B176" s="74" t="n">
        <v>0.2138851461486</v>
      </c>
      <c r="C176" s="79" t="n">
        <v>2.422</v>
      </c>
      <c r="D176" s="74" t="n">
        <v>-0.1610156133687</v>
      </c>
      <c r="E176" s="79" t="n">
        <v>2.572</v>
      </c>
      <c r="F176" s="74" t="n">
        <v>1.78475598106</v>
      </c>
      <c r="G176" s="79" t="n">
        <v>2.572</v>
      </c>
      <c r="H176" s="74" t="n">
        <v>1.977023036265</v>
      </c>
      <c r="I176" s="0" t="n">
        <v>2.672</v>
      </c>
      <c r="J176" s="74" t="n">
        <v>2.001259205013</v>
      </c>
      <c r="K176" s="0" t="n">
        <v>2.672</v>
      </c>
      <c r="L176" s="74" t="n">
        <v>-1.168955216924</v>
      </c>
      <c r="M176" s="0" t="n">
        <v>2.672</v>
      </c>
      <c r="N176" s="74" t="n">
        <v>0.3817028107915</v>
      </c>
      <c r="O176" s="0" t="n">
        <v>2.672</v>
      </c>
      <c r="P176" s="74" t="n">
        <v>0.276875400168</v>
      </c>
    </row>
    <row r="177" customFormat="false" ht="12.8" hidden="false" customHeight="false" outlineLevel="0" collapsed="false">
      <c r="A177" s="0" t="n">
        <v>2.473</v>
      </c>
      <c r="B177" s="74" t="n">
        <v>0.1873771959891</v>
      </c>
      <c r="C177" s="79" t="n">
        <v>2.423</v>
      </c>
      <c r="D177" s="74" t="n">
        <v>-0.1844192034256</v>
      </c>
      <c r="E177" s="79" t="n">
        <v>2.573</v>
      </c>
      <c r="F177" s="74" t="n">
        <v>1.834480605169</v>
      </c>
      <c r="G177" s="79" t="n">
        <v>2.573</v>
      </c>
      <c r="H177" s="74" t="n">
        <v>1.848995434773</v>
      </c>
      <c r="I177" s="0" t="n">
        <v>2.673</v>
      </c>
      <c r="J177" s="74" t="n">
        <v>2.101312848856</v>
      </c>
      <c r="K177" s="0" t="n">
        <v>2.673</v>
      </c>
      <c r="L177" s="74" t="n">
        <v>-1.106459460454</v>
      </c>
      <c r="M177" s="0" t="n">
        <v>2.673</v>
      </c>
      <c r="N177" s="74" t="n">
        <v>0.1648484095984</v>
      </c>
      <c r="O177" s="0" t="n">
        <v>2.673</v>
      </c>
      <c r="P177" s="74" t="n">
        <v>0.4158780897066</v>
      </c>
    </row>
    <row r="178" customFormat="false" ht="12.8" hidden="false" customHeight="false" outlineLevel="0" collapsed="false">
      <c r="A178" s="0" t="n">
        <v>2.474</v>
      </c>
      <c r="B178" s="74" t="n">
        <v>0.1619911649855</v>
      </c>
      <c r="C178" s="79" t="n">
        <v>2.424</v>
      </c>
      <c r="D178" s="74" t="n">
        <v>-0.2091906748845</v>
      </c>
      <c r="E178" s="79" t="n">
        <v>2.574</v>
      </c>
      <c r="F178" s="74" t="n">
        <v>1.850433849129</v>
      </c>
      <c r="G178" s="79" t="n">
        <v>2.574</v>
      </c>
      <c r="H178" s="74" t="n">
        <v>1.683147855538</v>
      </c>
      <c r="I178" s="0" t="n">
        <v>2.674</v>
      </c>
      <c r="J178" s="74" t="n">
        <v>2.066724992255</v>
      </c>
      <c r="K178" s="0" t="n">
        <v>2.674</v>
      </c>
      <c r="L178" s="74" t="n">
        <v>-0.9974064248621</v>
      </c>
      <c r="M178" s="0" t="n">
        <v>2.674</v>
      </c>
      <c r="N178" s="74" t="n">
        <v>-0.04884620068224</v>
      </c>
      <c r="O178" s="0" t="n">
        <v>2.674</v>
      </c>
      <c r="P178" s="74" t="n">
        <v>0.550816114841</v>
      </c>
    </row>
    <row r="179" customFormat="false" ht="12.8" hidden="false" customHeight="false" outlineLevel="0" collapsed="false">
      <c r="A179" s="0" t="n">
        <v>2.475</v>
      </c>
      <c r="B179" s="74" t="n">
        <v>0.1393680199586</v>
      </c>
      <c r="C179" s="79" t="n">
        <v>2.425</v>
      </c>
      <c r="D179" s="74" t="n">
        <v>-0.235770360003</v>
      </c>
      <c r="E179" s="79" t="n">
        <v>2.575</v>
      </c>
      <c r="F179" s="74" t="n">
        <v>1.834324136025</v>
      </c>
      <c r="G179" s="79" t="n">
        <v>2.575</v>
      </c>
      <c r="H179" s="74" t="n">
        <v>1.479958969288</v>
      </c>
      <c r="I179" s="0" t="n">
        <v>2.675</v>
      </c>
      <c r="J179" s="74" t="n">
        <v>1.891162763718</v>
      </c>
      <c r="K179" s="0" t="n">
        <v>2.675</v>
      </c>
      <c r="L179" s="74" t="n">
        <v>-0.8312594506974</v>
      </c>
      <c r="M179" s="0" t="n">
        <v>2.675</v>
      </c>
      <c r="N179" s="74" t="n">
        <v>-0.243530264275</v>
      </c>
      <c r="O179" s="0" t="n">
        <v>2.675</v>
      </c>
      <c r="P179" s="74" t="n">
        <v>0.6668884009617</v>
      </c>
    </row>
    <row r="180" customFormat="false" ht="12.8" hidden="false" customHeight="false" outlineLevel="0" collapsed="false">
      <c r="A180" s="0" t="n">
        <v>2.476</v>
      </c>
      <c r="B180" s="74" t="n">
        <v>0.1197997032862</v>
      </c>
      <c r="C180" s="79" t="n">
        <v>2.426</v>
      </c>
      <c r="D180" s="74" t="n">
        <v>-0.2654115533285</v>
      </c>
      <c r="E180" s="79" t="n">
        <v>2.576</v>
      </c>
      <c r="F180" s="74" t="n">
        <v>1.78953434067</v>
      </c>
      <c r="G180" s="79" t="n">
        <v>2.576</v>
      </c>
      <c r="H180" s="74" t="n">
        <v>1.240470074576</v>
      </c>
      <c r="I180" s="0" t="n">
        <v>2.676</v>
      </c>
      <c r="J180" s="74" t="n">
        <v>1.594267774836</v>
      </c>
      <c r="K180" s="0" t="n">
        <v>2.676</v>
      </c>
      <c r="L180" s="74" t="n">
        <v>-0.6148269299752</v>
      </c>
      <c r="M180" s="0" t="n">
        <v>2.676</v>
      </c>
      <c r="N180" s="74" t="n">
        <v>-0.4071363401971</v>
      </c>
      <c r="O180" s="0" t="n">
        <v>2.676</v>
      </c>
      <c r="P180" s="74" t="n">
        <v>0.7460209152512</v>
      </c>
    </row>
    <row r="181" customFormat="false" ht="12.8" hidden="false" customHeight="false" outlineLevel="0" collapsed="false">
      <c r="A181" s="0" t="n">
        <v>2.477</v>
      </c>
      <c r="B181" s="74" t="n">
        <v>0.1031872887319</v>
      </c>
      <c r="C181" s="79" t="n">
        <v>2.427</v>
      </c>
      <c r="D181" s="74" t="n">
        <v>-0.2983652581702</v>
      </c>
      <c r="E181" s="79" t="n">
        <v>2.577</v>
      </c>
      <c r="F181" s="74" t="n">
        <v>1.72219645343</v>
      </c>
      <c r="G181" s="79" t="n">
        <v>2.577</v>
      </c>
      <c r="H181" s="74" t="n">
        <v>0.9694122018732</v>
      </c>
      <c r="I181" s="0" t="n">
        <v>2.677</v>
      </c>
      <c r="J181" s="74" t="n">
        <v>1.208386565162</v>
      </c>
      <c r="K181" s="0" t="n">
        <v>2.677</v>
      </c>
      <c r="L181" s="74" t="n">
        <v>-0.363470271417</v>
      </c>
      <c r="M181" s="0" t="n">
        <v>2.677</v>
      </c>
      <c r="N181" s="74" t="n">
        <v>-0.5379127608335</v>
      </c>
      <c r="O181" s="0" t="n">
        <v>2.677</v>
      </c>
      <c r="P181" s="74" t="n">
        <v>0.7707384549187</v>
      </c>
    </row>
    <row r="182" customFormat="false" ht="12.8" hidden="false" customHeight="false" outlineLevel="0" collapsed="false">
      <c r="A182" s="0" t="n">
        <v>2.478</v>
      </c>
      <c r="B182" s="74" t="n">
        <v>0.09128289685667</v>
      </c>
      <c r="C182" s="79" t="n">
        <v>2.428</v>
      </c>
      <c r="D182" s="74" t="n">
        <v>-0.3331075635425</v>
      </c>
      <c r="E182" s="79" t="n">
        <v>2.578</v>
      </c>
      <c r="F182" s="74" t="n">
        <v>1.633475721209</v>
      </c>
      <c r="G182" s="79" t="n">
        <v>2.578</v>
      </c>
      <c r="H182" s="74" t="n">
        <v>0.6716568133444</v>
      </c>
      <c r="I182" s="0" t="n">
        <v>2.678</v>
      </c>
      <c r="J182" s="74" t="n">
        <v>0.7768185430727</v>
      </c>
      <c r="K182" s="0" t="n">
        <v>2.678</v>
      </c>
      <c r="L182" s="74" t="n">
        <v>-0.1002471300908</v>
      </c>
      <c r="M182" s="0" t="n">
        <v>2.678</v>
      </c>
      <c r="N182" s="74" t="n">
        <v>-0.6340719643579</v>
      </c>
      <c r="O182" s="0" t="n">
        <v>2.678</v>
      </c>
      <c r="P182" s="74" t="n">
        <v>0.7316935835623</v>
      </c>
    </row>
    <row r="183" customFormat="false" ht="12.8" hidden="false" customHeight="false" outlineLevel="0" collapsed="false">
      <c r="A183" s="0" t="n">
        <v>2.479</v>
      </c>
      <c r="B183" s="74" t="n">
        <v>0.08189657648643</v>
      </c>
      <c r="C183" s="79" t="n">
        <v>2.429</v>
      </c>
      <c r="D183" s="74" t="n">
        <v>-0.3653082375628</v>
      </c>
      <c r="E183" s="79" t="n">
        <v>2.579</v>
      </c>
      <c r="F183" s="74" t="n">
        <v>1.53075554359</v>
      </c>
      <c r="G183" s="79" t="n">
        <v>2.579</v>
      </c>
      <c r="H183" s="74" t="n">
        <v>0.3553184277505</v>
      </c>
      <c r="I183" s="0" t="n">
        <v>2.679</v>
      </c>
      <c r="J183" s="74" t="n">
        <v>0.3472088054002</v>
      </c>
      <c r="K183" s="0" t="n">
        <v>2.679</v>
      </c>
      <c r="L183" s="74" t="n">
        <v>0.1552913603424</v>
      </c>
      <c r="M183" s="0" t="n">
        <v>2.679</v>
      </c>
      <c r="N183" s="74" t="n">
        <v>-0.7013976909826</v>
      </c>
      <c r="O183" s="0" t="n">
        <v>2.679</v>
      </c>
      <c r="P183" s="74" t="n">
        <v>0.6307402879211</v>
      </c>
    </row>
    <row r="184" customFormat="false" ht="12.8" hidden="false" customHeight="false" outlineLevel="0" collapsed="false">
      <c r="A184" s="0" t="n">
        <v>2.48</v>
      </c>
      <c r="B184" s="74" t="n">
        <v>0.0750907418656</v>
      </c>
      <c r="C184" s="79" t="n">
        <v>2.43</v>
      </c>
      <c r="D184" s="74" t="n">
        <v>-0.3900559559569</v>
      </c>
      <c r="E184" s="79" t="n">
        <v>2.58</v>
      </c>
      <c r="F184" s="74" t="n">
        <v>1.41548253653</v>
      </c>
      <c r="G184" s="79" t="n">
        <v>2.58</v>
      </c>
      <c r="H184" s="74" t="n">
        <v>0.03108833885591</v>
      </c>
      <c r="I184" s="0" t="n">
        <v>2.68</v>
      </c>
      <c r="J184" s="74" t="n">
        <v>-0.03967317688992</v>
      </c>
      <c r="K184" s="0" t="n">
        <v>2.68</v>
      </c>
      <c r="L184" s="74" t="n">
        <v>0.3908516022089</v>
      </c>
      <c r="M184" s="0" t="n">
        <v>2.68</v>
      </c>
      <c r="N184" s="74" t="n">
        <v>-0.7452057036887</v>
      </c>
      <c r="O184" s="0" t="n">
        <v>2.68</v>
      </c>
      <c r="P184" s="74" t="n">
        <v>0.481027105555</v>
      </c>
    </row>
    <row r="185" customFormat="false" ht="12.8" hidden="false" customHeight="false" outlineLevel="0" collapsed="false">
      <c r="A185" s="0" t="n">
        <v>2.481</v>
      </c>
      <c r="B185" s="74" t="n">
        <v>0.06982500481165</v>
      </c>
      <c r="C185" s="79" t="n">
        <v>2.431</v>
      </c>
      <c r="D185" s="74" t="n">
        <v>-0.4055092319994</v>
      </c>
      <c r="E185" s="79" t="n">
        <v>2.581</v>
      </c>
      <c r="F185" s="74" t="n">
        <v>1.289183744433</v>
      </c>
      <c r="G185" s="79" t="n">
        <v>2.581</v>
      </c>
      <c r="H185" s="74" t="n">
        <v>-0.2926400746699</v>
      </c>
      <c r="I185" s="0" t="n">
        <v>2.681</v>
      </c>
      <c r="J185" s="74" t="n">
        <v>-0.3566040194054</v>
      </c>
      <c r="K185" s="0" t="n">
        <v>2.681</v>
      </c>
      <c r="L185" s="74" t="n">
        <v>0.6006158935115</v>
      </c>
      <c r="M185" s="0" t="n">
        <v>2.681</v>
      </c>
      <c r="N185" s="74" t="n">
        <v>-0.7668238258605</v>
      </c>
      <c r="O185" s="0" t="n">
        <v>2.681</v>
      </c>
      <c r="P185" s="74" t="n">
        <v>0.3015993791072</v>
      </c>
    </row>
    <row r="186" customFormat="false" ht="12.8" hidden="false" customHeight="false" outlineLevel="0" collapsed="false">
      <c r="A186" s="0" t="n">
        <v>2.482</v>
      </c>
      <c r="B186" s="74" t="n">
        <v>0.0653387304579</v>
      </c>
      <c r="C186" s="79" t="n">
        <v>2.432</v>
      </c>
      <c r="D186" s="74" t="n">
        <v>-0.4089954944157</v>
      </c>
      <c r="E186" s="79" t="n">
        <v>2.582</v>
      </c>
      <c r="F186" s="74" t="n">
        <v>1.153738076705</v>
      </c>
      <c r="G186" s="79" t="n">
        <v>2.582</v>
      </c>
      <c r="H186" s="74" t="n">
        <v>-0.603824625698</v>
      </c>
      <c r="I186" s="0" t="n">
        <v>2.682</v>
      </c>
      <c r="J186" s="74" t="n">
        <v>-0.5930622386521</v>
      </c>
      <c r="K186" s="0" t="n">
        <v>2.682</v>
      </c>
      <c r="L186" s="74" t="n">
        <v>0.7824855126402</v>
      </c>
      <c r="M186" s="0" t="n">
        <v>2.682</v>
      </c>
      <c r="N186" s="74" t="n">
        <v>-0.7583803443862</v>
      </c>
      <c r="O186" s="0" t="n">
        <v>2.682</v>
      </c>
      <c r="P186" s="74" t="n">
        <v>0.1132904098475</v>
      </c>
    </row>
    <row r="187" customFormat="false" ht="12.8" hidden="false" customHeight="false" outlineLevel="0" collapsed="false">
      <c r="A187" s="0" t="n">
        <v>2.483</v>
      </c>
      <c r="B187" s="74" t="n">
        <v>0.06100501538299</v>
      </c>
      <c r="C187" s="79" t="n">
        <v>2.433</v>
      </c>
      <c r="D187" s="74" t="n">
        <v>-0.4031907595349</v>
      </c>
      <c r="E187" s="79" t="n">
        <v>2.583</v>
      </c>
      <c r="F187" s="74" t="n">
        <v>1.006039097552</v>
      </c>
      <c r="G187" s="79" t="n">
        <v>2.583</v>
      </c>
      <c r="H187" s="74" t="n">
        <v>-0.8934099132909</v>
      </c>
      <c r="I187" s="0" t="n">
        <v>2.683</v>
      </c>
      <c r="J187" s="74" t="n">
        <v>-0.7567342381964</v>
      </c>
      <c r="K187" s="0" t="n">
        <v>2.683</v>
      </c>
      <c r="L187" s="74" t="n">
        <v>0.936860776623</v>
      </c>
      <c r="M187" s="0" t="n">
        <v>2.683</v>
      </c>
      <c r="N187" s="74" t="n">
        <v>-0.7153309352056</v>
      </c>
      <c r="O187" s="0" t="n">
        <v>2.683</v>
      </c>
      <c r="P187" s="74" t="n">
        <v>-0.06377917827414</v>
      </c>
    </row>
    <row r="188" customFormat="false" ht="12.8" hidden="false" customHeight="false" outlineLevel="0" collapsed="false">
      <c r="A188" s="0" t="n">
        <v>2.484</v>
      </c>
      <c r="B188" s="74" t="n">
        <v>0.05561427550103</v>
      </c>
      <c r="C188" s="79" t="n">
        <v>2.434</v>
      </c>
      <c r="D188" s="74" t="n">
        <v>-0.3890335961785</v>
      </c>
      <c r="E188" s="79" t="n">
        <v>2.584</v>
      </c>
      <c r="F188" s="74" t="n">
        <v>0.8469615661083</v>
      </c>
      <c r="G188" s="79" t="n">
        <v>2.584</v>
      </c>
      <c r="H188" s="74" t="n">
        <v>-1.161433534632</v>
      </c>
      <c r="I188" s="0" t="n">
        <v>2.684</v>
      </c>
      <c r="J188" s="74" t="n">
        <v>-0.8715847849375</v>
      </c>
      <c r="K188" s="0" t="n">
        <v>2.684</v>
      </c>
      <c r="L188" s="74" t="n">
        <v>1.066324245621</v>
      </c>
      <c r="M188" s="0" t="n">
        <v>2.684</v>
      </c>
      <c r="N188" s="74" t="n">
        <v>-0.6295503958451</v>
      </c>
      <c r="O188" s="0" t="n">
        <v>2.684</v>
      </c>
      <c r="P188" s="74" t="n">
        <v>-0.2133285858143</v>
      </c>
    </row>
    <row r="189" customFormat="false" ht="12.8" hidden="false" customHeight="false" outlineLevel="0" collapsed="false">
      <c r="A189" s="0" t="n">
        <v>2.485</v>
      </c>
      <c r="B189" s="74" t="n">
        <v>0.050029141366</v>
      </c>
      <c r="C189" s="79" t="n">
        <v>2.435</v>
      </c>
      <c r="D189" s="74" t="n">
        <v>-0.3687141280443</v>
      </c>
      <c r="E189" s="79" t="n">
        <v>2.585</v>
      </c>
      <c r="F189" s="74" t="n">
        <v>0.6747495613361</v>
      </c>
      <c r="G189" s="79" t="n">
        <v>2.585</v>
      </c>
      <c r="H189" s="74" t="n">
        <v>-1.39686514014</v>
      </c>
      <c r="I189" s="0" t="n">
        <v>2.685</v>
      </c>
      <c r="J189" s="74" t="n">
        <v>-0.9635739179413</v>
      </c>
      <c r="K189" s="0" t="n">
        <v>2.685</v>
      </c>
      <c r="L189" s="74" t="n">
        <v>1.170293903116</v>
      </c>
      <c r="M189" s="0" t="n">
        <v>2.685</v>
      </c>
      <c r="N189" s="74" t="n">
        <v>-0.5058111876487</v>
      </c>
      <c r="O189" s="0" t="n">
        <v>2.685</v>
      </c>
      <c r="P189" s="74" t="n">
        <v>-0.3296379600406</v>
      </c>
    </row>
    <row r="190" customFormat="false" ht="12.8" hidden="false" customHeight="false" outlineLevel="0" collapsed="false">
      <c r="A190" s="0" t="n">
        <v>2.486</v>
      </c>
      <c r="B190" s="74" t="n">
        <v>0.04416092425901</v>
      </c>
      <c r="C190" s="79" t="n">
        <v>2.436</v>
      </c>
      <c r="D190" s="74" t="n">
        <v>-0.3421679779978</v>
      </c>
      <c r="E190" s="79" t="n">
        <v>2.586</v>
      </c>
      <c r="F190" s="74" t="n">
        <v>0.4887386762791</v>
      </c>
      <c r="G190" s="79" t="n">
        <v>2.586</v>
      </c>
      <c r="H190" s="74" t="n">
        <v>-1.603833211604</v>
      </c>
      <c r="I190" s="0" t="n">
        <v>2.686</v>
      </c>
      <c r="J190" s="74" t="n">
        <v>-1.068323563584</v>
      </c>
      <c r="K190" s="0" t="n">
        <v>2.686</v>
      </c>
      <c r="L190" s="74" t="n">
        <v>1.239882497191</v>
      </c>
      <c r="M190" s="0" t="n">
        <v>2.686</v>
      </c>
      <c r="N190" s="74" t="n">
        <v>-0.3543411871456</v>
      </c>
      <c r="O190" s="0" t="n">
        <v>2.686</v>
      </c>
      <c r="P190" s="74" t="n">
        <v>-0.4123499993422</v>
      </c>
    </row>
    <row r="191" customFormat="false" ht="12.8" hidden="false" customHeight="false" outlineLevel="0" collapsed="false">
      <c r="A191" s="0" t="n">
        <v>2.487</v>
      </c>
      <c r="B191" s="74" t="n">
        <v>0.03889036048362</v>
      </c>
      <c r="C191" s="79" t="n">
        <v>2.437</v>
      </c>
      <c r="D191" s="74" t="n">
        <v>-0.3093829061231</v>
      </c>
      <c r="E191" s="79" t="n">
        <v>2.587</v>
      </c>
      <c r="F191" s="74" t="n">
        <v>0.2915190152565</v>
      </c>
      <c r="G191" s="79" t="n">
        <v>2.587</v>
      </c>
      <c r="H191" s="74" t="n">
        <v>-1.783316218678</v>
      </c>
      <c r="I191" s="0" t="n">
        <v>2.687</v>
      </c>
      <c r="J191" s="74" t="n">
        <v>-1.196740602369</v>
      </c>
      <c r="K191" s="0" t="n">
        <v>2.687</v>
      </c>
      <c r="L191" s="74" t="n">
        <v>1.258076582353</v>
      </c>
      <c r="M191" s="0" t="n">
        <v>2.687</v>
      </c>
      <c r="N191" s="74" t="n">
        <v>-0.1877026276605</v>
      </c>
      <c r="O191" s="0" t="n">
        <v>2.687</v>
      </c>
      <c r="P191" s="74" t="n">
        <v>-0.4660011748961</v>
      </c>
    </row>
    <row r="192" customFormat="false" ht="12.8" hidden="false" customHeight="false" outlineLevel="0" collapsed="false">
      <c r="A192" s="0" t="n">
        <v>2.488</v>
      </c>
      <c r="B192" s="74" t="n">
        <v>0.03475867292056</v>
      </c>
      <c r="C192" s="79" t="n">
        <v>2.438</v>
      </c>
      <c r="D192" s="74" t="n">
        <v>-0.2700875258243</v>
      </c>
      <c r="E192" s="79" t="n">
        <v>2.588</v>
      </c>
      <c r="F192" s="74" t="n">
        <v>0.08674200560424</v>
      </c>
      <c r="G192" s="79" t="n">
        <v>2.588</v>
      </c>
      <c r="H192" s="74" t="n">
        <v>-1.939479377119</v>
      </c>
      <c r="I192" s="0" t="n">
        <v>2.688</v>
      </c>
      <c r="J192" s="74" t="n">
        <v>-1.365732208055</v>
      </c>
      <c r="K192" s="0" t="n">
        <v>2.688</v>
      </c>
      <c r="L192" s="74" t="n">
        <v>1.209838810634</v>
      </c>
      <c r="M192" s="0" t="n">
        <v>2.688</v>
      </c>
      <c r="N192" s="74" t="n">
        <v>-0.01561330809448</v>
      </c>
      <c r="O192" s="0" t="n">
        <v>2.688</v>
      </c>
      <c r="P192" s="74" t="n">
        <v>-0.4940822631391</v>
      </c>
    </row>
    <row r="193" customFormat="false" ht="12.8" hidden="false" customHeight="false" outlineLevel="0" collapsed="false">
      <c r="A193" s="0" t="n">
        <v>2.489</v>
      </c>
      <c r="B193" s="74" t="n">
        <v>0.03263345432338</v>
      </c>
      <c r="C193" s="79" t="n">
        <v>2.439</v>
      </c>
      <c r="D193" s="74" t="n">
        <v>-0.222941974615</v>
      </c>
      <c r="E193" s="79" t="n">
        <v>2.589</v>
      </c>
      <c r="F193" s="74" t="n">
        <v>-0.1222619790988</v>
      </c>
      <c r="G193" s="79" t="n">
        <v>2.589</v>
      </c>
      <c r="H193" s="74" t="n">
        <v>-2.070521208484</v>
      </c>
      <c r="I193" s="0" t="n">
        <v>2.689</v>
      </c>
      <c r="J193" s="74" t="n">
        <v>-1.560401159135</v>
      </c>
      <c r="K193" s="0" t="n">
        <v>2.689</v>
      </c>
      <c r="L193" s="74" t="n">
        <v>1.090781772292</v>
      </c>
      <c r="M193" s="0" t="n">
        <v>2.689</v>
      </c>
      <c r="N193" s="74" t="n">
        <v>0.1547060466408</v>
      </c>
      <c r="O193" s="0" t="n">
        <v>2.689</v>
      </c>
      <c r="P193" s="74" t="n">
        <v>-0.4958246280622</v>
      </c>
    </row>
    <row r="194" customFormat="false" ht="12.8" hidden="false" customHeight="false" outlineLevel="0" collapsed="false">
      <c r="A194" s="0" t="n">
        <v>2.49</v>
      </c>
      <c r="B194" s="74" t="n">
        <v>0.03289140306583</v>
      </c>
      <c r="C194" s="79" t="n">
        <v>2.44</v>
      </c>
      <c r="D194" s="74" t="n">
        <v>-0.1670694589986</v>
      </c>
      <c r="E194" s="79" t="n">
        <v>2.59</v>
      </c>
      <c r="F194" s="74" t="n">
        <v>-0.3254770023385</v>
      </c>
      <c r="G194" s="79" t="n">
        <v>2.59</v>
      </c>
      <c r="H194" s="74" t="n">
        <v>-2.177288866125</v>
      </c>
      <c r="I194" s="0" t="n">
        <v>2.69</v>
      </c>
      <c r="J194" s="74" t="n">
        <v>-1.768773396114</v>
      </c>
      <c r="K194" s="0" t="n">
        <v>2.69</v>
      </c>
      <c r="L194" s="74" t="n">
        <v>0.9016570481907</v>
      </c>
      <c r="M194" s="0" t="n">
        <v>2.69</v>
      </c>
      <c r="N194" s="74" t="n">
        <v>0.3203714799802</v>
      </c>
      <c r="O194" s="0" t="n">
        <v>2.69</v>
      </c>
      <c r="P194" s="74" t="n">
        <v>-0.4683734330158</v>
      </c>
    </row>
    <row r="195" customFormat="false" ht="12.8" hidden="false" customHeight="false" outlineLevel="0" collapsed="false">
      <c r="A195" s="0" t="n">
        <v>2.491</v>
      </c>
      <c r="B195" s="74" t="n">
        <v>0.03604256917544</v>
      </c>
      <c r="C195" s="79" t="n">
        <v>2.441</v>
      </c>
      <c r="D195" s="74" t="n">
        <v>-0.1018799456501</v>
      </c>
      <c r="E195" s="79" t="n">
        <v>2.591</v>
      </c>
      <c r="F195" s="74" t="n">
        <v>-0.5221632937716</v>
      </c>
      <c r="G195" s="79" t="n">
        <v>2.591</v>
      </c>
      <c r="H195" s="74" t="n">
        <v>-2.255572660812</v>
      </c>
      <c r="I195" s="0" t="n">
        <v>2.691</v>
      </c>
      <c r="J195" s="74" t="n">
        <v>-1.943800391347</v>
      </c>
      <c r="K195" s="0" t="n">
        <v>2.691</v>
      </c>
      <c r="L195" s="74" t="n">
        <v>0.6532447816848</v>
      </c>
      <c r="M195" s="0" t="n">
        <v>2.691</v>
      </c>
      <c r="N195" s="74" t="n">
        <v>0.478803659282</v>
      </c>
      <c r="O195" s="0" t="n">
        <v>2.691</v>
      </c>
      <c r="P195" s="74" t="n">
        <v>-0.4106871942606</v>
      </c>
    </row>
    <row r="196" customFormat="false" ht="12.8" hidden="false" customHeight="false" outlineLevel="0" collapsed="false">
      <c r="A196" s="0" t="n">
        <v>2.492</v>
      </c>
      <c r="B196" s="74" t="n">
        <v>0.04192071971823</v>
      </c>
      <c r="C196" s="79" t="n">
        <v>2.442</v>
      </c>
      <c r="D196" s="74" t="n">
        <v>-0.0285206706511</v>
      </c>
      <c r="E196" s="79" t="n">
        <v>2.592</v>
      </c>
      <c r="F196" s="74" t="n">
        <v>-0.7016436933947</v>
      </c>
      <c r="G196" s="79" t="n">
        <v>2.592</v>
      </c>
      <c r="H196" s="74" t="n">
        <v>-2.290259801439</v>
      </c>
      <c r="I196" s="0" t="n">
        <v>2.692</v>
      </c>
      <c r="J196" s="74" t="n">
        <v>-2.045056100187</v>
      </c>
      <c r="K196" s="0" t="n">
        <v>2.692</v>
      </c>
      <c r="L196" s="74" t="n">
        <v>0.365167794352</v>
      </c>
      <c r="M196" s="0" t="n">
        <v>2.692</v>
      </c>
      <c r="N196" s="74" t="n">
        <v>0.6262295262018</v>
      </c>
      <c r="O196" s="0" t="n">
        <v>2.692</v>
      </c>
      <c r="P196" s="74" t="n">
        <v>-0.3259850327557</v>
      </c>
    </row>
    <row r="197" customFormat="false" ht="12.8" hidden="false" customHeight="false" outlineLevel="0" collapsed="false">
      <c r="A197" s="0" t="n">
        <v>2.493</v>
      </c>
      <c r="B197" s="74" t="n">
        <v>0.05032207798317</v>
      </c>
      <c r="C197" s="79" t="n">
        <v>2.443</v>
      </c>
      <c r="D197" s="74" t="n">
        <v>0.05174371540201</v>
      </c>
      <c r="E197" s="79" t="n">
        <v>2.593</v>
      </c>
      <c r="F197" s="74" t="n">
        <v>-0.8618802234965</v>
      </c>
      <c r="G197" s="79" t="n">
        <v>2.593</v>
      </c>
      <c r="H197" s="74" t="n">
        <v>-2.270637049653</v>
      </c>
      <c r="I197" s="0" t="n">
        <v>2.693</v>
      </c>
      <c r="J197" s="74" t="n">
        <v>-2.033722748365</v>
      </c>
      <c r="K197" s="0" t="n">
        <v>2.693</v>
      </c>
      <c r="L197" s="74" t="n">
        <v>0.06092011320566</v>
      </c>
      <c r="M197" s="0" t="n">
        <v>2.693</v>
      </c>
      <c r="N197" s="74" t="n">
        <v>0.7560005848716</v>
      </c>
      <c r="O197" s="0" t="n">
        <v>2.693</v>
      </c>
      <c r="P197" s="74" t="n">
        <v>-0.2210932712263</v>
      </c>
    </row>
    <row r="198" customFormat="false" ht="12.8" hidden="false" customHeight="false" outlineLevel="0" collapsed="false">
      <c r="A198" s="0" t="n">
        <v>2.494</v>
      </c>
      <c r="B198" s="74" t="n">
        <v>0.06070955383314</v>
      </c>
      <c r="C198" s="79" t="n">
        <v>2.444</v>
      </c>
      <c r="D198" s="74" t="n">
        <v>0.136474253602</v>
      </c>
      <c r="E198" s="79" t="n">
        <v>2.594</v>
      </c>
      <c r="F198" s="74" t="n">
        <v>-1.00124979988</v>
      </c>
      <c r="G198" s="79" t="n">
        <v>2.594</v>
      </c>
      <c r="H198" s="74" t="n">
        <v>-2.194293715708</v>
      </c>
      <c r="I198" s="0" t="n">
        <v>2.694</v>
      </c>
      <c r="J198" s="74" t="n">
        <v>-1.897718958194</v>
      </c>
      <c r="K198" s="0" t="n">
        <v>2.694</v>
      </c>
      <c r="L198" s="74" t="n">
        <v>-0.2359909119436</v>
      </c>
      <c r="M198" s="0" t="n">
        <v>2.694</v>
      </c>
      <c r="N198" s="74" t="n">
        <v>0.855892772478</v>
      </c>
      <c r="O198" s="0" t="n">
        <v>2.694</v>
      </c>
      <c r="P198" s="74" t="n">
        <v>-0.1053590140209</v>
      </c>
    </row>
    <row r="199" customFormat="false" ht="12.8" hidden="false" customHeight="false" outlineLevel="0" collapsed="false">
      <c r="A199" s="0" t="n">
        <v>2.495</v>
      </c>
      <c r="B199" s="74" t="n">
        <v>0.07257653542664</v>
      </c>
      <c r="C199" s="79" t="n">
        <v>2.445</v>
      </c>
      <c r="D199" s="74" t="n">
        <v>0.2229129816711</v>
      </c>
      <c r="E199" s="79" t="n">
        <v>2.595</v>
      </c>
      <c r="F199" s="74" t="n">
        <v>-1.11714403071</v>
      </c>
      <c r="G199" s="79" t="n">
        <v>2.595</v>
      </c>
      <c r="H199" s="74" t="n">
        <v>-2.053419470122</v>
      </c>
      <c r="I199" s="0" t="n">
        <v>2.695</v>
      </c>
      <c r="J199" s="74" t="n">
        <v>-1.650718432069</v>
      </c>
      <c r="K199" s="0" t="n">
        <v>2.695</v>
      </c>
      <c r="L199" s="74" t="n">
        <v>-0.5021431170643</v>
      </c>
      <c r="M199" s="0" t="n">
        <v>2.695</v>
      </c>
      <c r="N199" s="74" t="n">
        <v>0.9117781988121</v>
      </c>
      <c r="O199" s="0" t="n">
        <v>2.695</v>
      </c>
      <c r="P199" s="74" t="n">
        <v>0.01599439669471</v>
      </c>
    </row>
    <row r="200" customFormat="false" ht="12.8" hidden="false" customHeight="false" outlineLevel="0" collapsed="false">
      <c r="A200" s="0" t="n">
        <v>2.496</v>
      </c>
      <c r="B200" s="74" t="n">
        <v>0.08570731006254</v>
      </c>
      <c r="C200" s="79" t="n">
        <v>2.446</v>
      </c>
      <c r="D200" s="74" t="n">
        <v>0.3086054676678</v>
      </c>
      <c r="E200" s="79" t="n">
        <v>2.596</v>
      </c>
      <c r="F200" s="74" t="n">
        <v>-1.213928362612</v>
      </c>
      <c r="G200" s="79" t="n">
        <v>2.596</v>
      </c>
      <c r="H200" s="74" t="n">
        <v>-1.850595236795</v>
      </c>
      <c r="I200" s="0" t="n">
        <v>2.696</v>
      </c>
      <c r="J200" s="74" t="n">
        <v>-1.327057160131</v>
      </c>
      <c r="K200" s="0" t="n">
        <v>2.696</v>
      </c>
      <c r="L200" s="74" t="n">
        <v>-0.7297322833033</v>
      </c>
      <c r="M200" s="0" t="n">
        <v>2.696</v>
      </c>
      <c r="N200" s="74" t="n">
        <v>0.9105739443911</v>
      </c>
      <c r="O200" s="0" t="n">
        <v>2.696</v>
      </c>
      <c r="P200" s="74" t="n">
        <v>0.1428212479575</v>
      </c>
    </row>
    <row r="201" customFormat="false" ht="12.8" hidden="false" customHeight="false" outlineLevel="0" collapsed="false">
      <c r="A201" s="80" t="n">
        <v>2.497</v>
      </c>
      <c r="B201" s="74" t="n">
        <v>0.09971694582773</v>
      </c>
      <c r="C201" s="79" t="n">
        <v>2.447</v>
      </c>
      <c r="D201" s="74" t="n">
        <v>0.3916038310319</v>
      </c>
      <c r="E201" s="79" t="n">
        <v>2.597</v>
      </c>
      <c r="F201" s="74" t="n">
        <v>-1.29528100471</v>
      </c>
      <c r="G201" s="79" t="n">
        <v>2.597</v>
      </c>
      <c r="H201" s="74" t="n">
        <v>-1.588883637082</v>
      </c>
      <c r="I201" s="0" t="n">
        <v>2.697</v>
      </c>
      <c r="J201" s="74" t="n">
        <v>-0.9603264151365</v>
      </c>
      <c r="K201" s="0" t="n">
        <v>2.697</v>
      </c>
      <c r="L201" s="74" t="n">
        <v>-0.9063684165571</v>
      </c>
      <c r="M201" s="0" t="n">
        <v>2.697</v>
      </c>
      <c r="N201" s="74" t="n">
        <v>0.8452497239117</v>
      </c>
      <c r="O201" s="0" t="n">
        <v>2.697</v>
      </c>
      <c r="P201" s="74" t="n">
        <v>0.2768998259131</v>
      </c>
    </row>
    <row r="202" customFormat="false" ht="12.8" hidden="false" customHeight="false" outlineLevel="0" collapsed="false">
      <c r="A202" s="80" t="n">
        <v>2.498</v>
      </c>
      <c r="B202" s="74" t="n">
        <v>0.1146117917854</v>
      </c>
      <c r="C202" s="79" t="n">
        <v>2.448</v>
      </c>
      <c r="D202" s="74" t="n">
        <v>0.4709295173851</v>
      </c>
      <c r="E202" s="79" t="n">
        <v>2.598</v>
      </c>
      <c r="F202" s="74" t="n">
        <v>-1.359620643474</v>
      </c>
      <c r="G202" s="79" t="n">
        <v>2.598</v>
      </c>
      <c r="H202" s="74" t="n">
        <v>-1.278292246292</v>
      </c>
      <c r="I202" s="0" t="n">
        <v>2.698</v>
      </c>
      <c r="J202" s="74" t="n">
        <v>-0.5893637575366</v>
      </c>
      <c r="K202" s="0" t="n">
        <v>2.698</v>
      </c>
      <c r="L202" s="74" t="n">
        <v>-1.033540673208</v>
      </c>
      <c r="M202" s="0" t="n">
        <v>2.698</v>
      </c>
      <c r="N202" s="74" t="n">
        <v>0.7194285655277</v>
      </c>
      <c r="O202" s="0" t="n">
        <v>2.698</v>
      </c>
      <c r="P202" s="74" t="n">
        <v>0.4159659059868</v>
      </c>
    </row>
    <row r="203" customFormat="false" ht="12.8" hidden="false" customHeight="false" outlineLevel="0" collapsed="false">
      <c r="A203" s="80" t="n">
        <v>2.499</v>
      </c>
      <c r="B203" s="74" t="n">
        <v>0.130378703167</v>
      </c>
      <c r="C203" s="79" t="n">
        <v>2.449</v>
      </c>
      <c r="D203" s="74" t="n">
        <v>0.546262108277</v>
      </c>
      <c r="E203" s="79" t="n">
        <v>2.599</v>
      </c>
      <c r="F203" s="74" t="n">
        <v>-1.413950239947</v>
      </c>
      <c r="G203" s="79" t="n">
        <v>2.599</v>
      </c>
      <c r="H203" s="74" t="n">
        <v>-0.9317043929319</v>
      </c>
      <c r="I203" s="0" t="n">
        <v>2.699</v>
      </c>
      <c r="J203" s="74" t="n">
        <v>-0.2407318225604</v>
      </c>
      <c r="K203" s="0" t="n">
        <v>2.699</v>
      </c>
      <c r="L203" s="74" t="n">
        <v>-1.116782290351</v>
      </c>
      <c r="M203" s="0" t="n">
        <v>2.699</v>
      </c>
      <c r="N203" s="74" t="n">
        <v>0.5436837971279</v>
      </c>
      <c r="O203" s="0" t="n">
        <v>2.699</v>
      </c>
      <c r="P203" s="74" t="n">
        <v>0.5510506265677</v>
      </c>
    </row>
    <row r="204" customFormat="false" ht="12.8" hidden="false" customHeight="false" outlineLevel="0" collapsed="false">
      <c r="A204" s="80" t="n">
        <v>2.5</v>
      </c>
      <c r="B204" s="74" t="n">
        <v>0.1472944938827</v>
      </c>
      <c r="C204" s="79" t="n">
        <v>2.45</v>
      </c>
      <c r="D204" s="74" t="n">
        <v>0.6181663601835</v>
      </c>
      <c r="E204" s="79" t="n">
        <v>2.6</v>
      </c>
      <c r="F204" s="74" t="n">
        <v>-1.455407622583</v>
      </c>
      <c r="G204" s="79" t="n">
        <v>2.6</v>
      </c>
      <c r="H204" s="74" t="n">
        <v>-0.5620441837901</v>
      </c>
      <c r="I204" s="0" t="n">
        <v>2.7</v>
      </c>
      <c r="J204" s="74" t="n">
        <v>0.06879572439527</v>
      </c>
      <c r="K204" s="0" t="n">
        <v>2.7</v>
      </c>
      <c r="L204" s="74" t="n">
        <v>-1.166773520621</v>
      </c>
      <c r="M204" s="0" t="n">
        <v>2.7</v>
      </c>
      <c r="N204" s="74" t="n">
        <v>0.3359999357241</v>
      </c>
      <c r="O204" s="0" t="n">
        <v>2.7</v>
      </c>
      <c r="P204" s="74" t="n">
        <v>0.6672563892784</v>
      </c>
    </row>
    <row r="205" customFormat="false" ht="12.8" hidden="false" customHeight="false" outlineLevel="0" collapsed="false">
      <c r="A205" s="80" t="n">
        <v>2.501</v>
      </c>
      <c r="B205" s="74" t="n">
        <v>0.1654577394015</v>
      </c>
      <c r="C205" s="79" t="n">
        <v>2.451</v>
      </c>
      <c r="D205" s="74" t="n">
        <v>0.6874204654012</v>
      </c>
      <c r="E205" s="79" t="n">
        <v>2.601</v>
      </c>
      <c r="F205" s="74" t="n">
        <v>-1.482052366055</v>
      </c>
      <c r="G205" s="79" t="n">
        <v>2.601</v>
      </c>
      <c r="H205" s="74" t="n">
        <v>-0.1823029187711</v>
      </c>
      <c r="I205" s="0" t="n">
        <v>2.701</v>
      </c>
      <c r="J205" s="74" t="n">
        <v>0.339089373092</v>
      </c>
      <c r="K205" s="0" t="n">
        <v>2.701</v>
      </c>
      <c r="L205" s="74" t="n">
        <v>-1.192634398806</v>
      </c>
      <c r="M205" s="0" t="n">
        <v>2.701</v>
      </c>
      <c r="N205" s="74" t="n">
        <v>0.115959152609</v>
      </c>
      <c r="O205" s="0" t="n">
        <v>2.701</v>
      </c>
      <c r="P205" s="74" t="n">
        <v>0.7462732082974</v>
      </c>
    </row>
    <row r="206" customFormat="false" ht="12.8" hidden="false" customHeight="false" outlineLevel="0" collapsed="false">
      <c r="A206" s="80" t="n">
        <v>2.502</v>
      </c>
      <c r="B206" s="74" t="n">
        <v>0.1848778779393</v>
      </c>
      <c r="C206" s="79" t="n">
        <v>2.452</v>
      </c>
      <c r="D206" s="74" t="n">
        <v>0.754656246341</v>
      </c>
      <c r="E206" s="79" t="n">
        <v>2.602</v>
      </c>
      <c r="F206" s="74" t="n">
        <v>-1.489809130314</v>
      </c>
      <c r="G206" s="79" t="n">
        <v>2.602</v>
      </c>
      <c r="H206" s="74" t="n">
        <v>0.1945399196611</v>
      </c>
      <c r="I206" s="0" t="n">
        <v>2.702</v>
      </c>
      <c r="J206" s="74" t="n">
        <v>0.5832532452296</v>
      </c>
      <c r="K206" s="0" t="n">
        <v>2.702</v>
      </c>
      <c r="L206" s="74" t="n">
        <v>-1.196542000884</v>
      </c>
      <c r="M206" s="0" t="n">
        <v>2.702</v>
      </c>
      <c r="N206" s="74" t="n">
        <v>-0.09618276027391</v>
      </c>
      <c r="O206" s="0" t="n">
        <v>2.702</v>
      </c>
      <c r="P206" s="74" t="n">
        <v>0.7712294213087</v>
      </c>
    </row>
    <row r="207" customFormat="false" ht="12.8" hidden="false" customHeight="false" outlineLevel="0" collapsed="false">
      <c r="A207" s="80" t="n">
        <v>2.503</v>
      </c>
      <c r="B207" s="74" t="n">
        <v>0.2054593183172</v>
      </c>
      <c r="C207" s="79" t="n">
        <v>2.453</v>
      </c>
      <c r="D207" s="74" t="n">
        <v>0.8193992212512</v>
      </c>
      <c r="E207" s="79" t="n">
        <v>2.603</v>
      </c>
      <c r="F207" s="74" t="n">
        <v>-1.471624743612</v>
      </c>
      <c r="G207" s="79" t="n">
        <v>2.603</v>
      </c>
      <c r="H207" s="74" t="n">
        <v>0.5582566404504</v>
      </c>
      <c r="I207" s="0" t="n">
        <v>2.703</v>
      </c>
      <c r="J207" s="74" t="n">
        <v>0.8208952925516</v>
      </c>
      <c r="K207" s="0" t="n">
        <v>2.703</v>
      </c>
      <c r="L207" s="74" t="n">
        <v>-1.178514923128</v>
      </c>
      <c r="M207" s="0" t="n">
        <v>2.703</v>
      </c>
      <c r="N207" s="74" t="n">
        <v>-0.2860918011021</v>
      </c>
      <c r="O207" s="0" t="n">
        <v>2.703</v>
      </c>
      <c r="P207" s="74" t="n">
        <v>0.7319147791605</v>
      </c>
    </row>
    <row r="208" customFormat="false" ht="12.8" hidden="false" customHeight="false" outlineLevel="0" collapsed="false">
      <c r="A208" s="80" t="n">
        <v>2.504</v>
      </c>
      <c r="B208" s="74" t="n">
        <v>0.22698551111</v>
      </c>
      <c r="C208" s="79" t="n">
        <v>2.454</v>
      </c>
      <c r="D208" s="74" t="n">
        <v>0.8806796900834</v>
      </c>
      <c r="E208" s="79" t="n">
        <v>2.604</v>
      </c>
      <c r="F208" s="74" t="n">
        <v>-1.424717401031</v>
      </c>
      <c r="G208" s="79" t="n">
        <v>2.604</v>
      </c>
      <c r="H208" s="74" t="n">
        <v>0.8991419934179</v>
      </c>
      <c r="I208" s="0" t="n">
        <v>2.704</v>
      </c>
      <c r="J208" s="74" t="n">
        <v>1.070354770407</v>
      </c>
      <c r="K208" s="0" t="n">
        <v>2.704</v>
      </c>
      <c r="L208" s="74" t="n">
        <v>-1.126747907539</v>
      </c>
      <c r="M208" s="0" t="n">
        <v>2.704</v>
      </c>
      <c r="N208" s="74" t="n">
        <v>-0.4427743211844</v>
      </c>
      <c r="O208" s="0" t="n">
        <v>2.704</v>
      </c>
      <c r="P208" s="74" t="n">
        <v>0.630705379082</v>
      </c>
    </row>
    <row r="209" customFormat="false" ht="12.8" hidden="false" customHeight="false" outlineLevel="0" collapsed="false">
      <c r="A209" s="80" t="n">
        <v>2.505</v>
      </c>
      <c r="B209" s="74" t="n">
        <v>0.2491039852043</v>
      </c>
      <c r="C209" s="79" t="n">
        <v>2.455</v>
      </c>
      <c r="D209" s="74" t="n">
        <v>0.9365099149328</v>
      </c>
      <c r="E209" s="79" t="n">
        <v>2.605</v>
      </c>
      <c r="F209" s="74" t="n">
        <v>-1.34568932933</v>
      </c>
      <c r="G209" s="79" t="n">
        <v>2.605</v>
      </c>
      <c r="H209" s="74" t="n">
        <v>1.209445699615</v>
      </c>
      <c r="I209" s="0" t="n">
        <v>2.705</v>
      </c>
      <c r="J209" s="74" t="n">
        <v>1.339146449007</v>
      </c>
      <c r="K209" s="0" t="n">
        <v>2.705</v>
      </c>
      <c r="L209" s="74" t="n">
        <v>-1.029217371954</v>
      </c>
      <c r="M209" s="0" t="n">
        <v>2.705</v>
      </c>
      <c r="N209" s="74" t="n">
        <v>-0.565678875512</v>
      </c>
      <c r="O209" s="0" t="n">
        <v>2.705</v>
      </c>
      <c r="P209" s="74" t="n">
        <v>0.4809087776354</v>
      </c>
    </row>
    <row r="210" customFormat="false" ht="12.8" hidden="false" customHeight="false" outlineLevel="0" collapsed="false">
      <c r="A210" s="80" t="n">
        <v>2.506</v>
      </c>
      <c r="B210" s="74" t="n">
        <v>0.2714283292523</v>
      </c>
      <c r="C210" s="79" t="n">
        <v>2.456</v>
      </c>
      <c r="D210" s="74" t="n">
        <v>0.9841364352773</v>
      </c>
      <c r="E210" s="79" t="n">
        <v>2.606</v>
      </c>
      <c r="F210" s="74" t="n">
        <v>-1.231407696105</v>
      </c>
      <c r="G210" s="79" t="n">
        <v>2.606</v>
      </c>
      <c r="H210" s="74" t="n">
        <v>1.481457544564</v>
      </c>
      <c r="I210" s="0" t="n">
        <v>2.706</v>
      </c>
      <c r="J210" s="74" t="n">
        <v>1.614221912174</v>
      </c>
      <c r="K210" s="0" t="n">
        <v>2.706</v>
      </c>
      <c r="L210" s="74" t="n">
        <v>-0.8781339235193</v>
      </c>
      <c r="M210" s="0" t="n">
        <v>2.706</v>
      </c>
      <c r="N210" s="74" t="n">
        <v>-0.6539890093526</v>
      </c>
      <c r="O210" s="0" t="n">
        <v>2.706</v>
      </c>
      <c r="P210" s="74" t="n">
        <v>0.3012334593937</v>
      </c>
    </row>
    <row r="211" customFormat="false" ht="12.8" hidden="false" customHeight="false" outlineLevel="0" collapsed="false">
      <c r="A211" s="80" t="n">
        <v>2.507</v>
      </c>
      <c r="B211" s="74" t="n">
        <v>0.2936823118735</v>
      </c>
      <c r="C211" s="79" t="n">
        <v>2.457</v>
      </c>
      <c r="D211" s="74" t="n">
        <v>1.021898651699</v>
      </c>
      <c r="E211" s="79" t="n">
        <v>2.607</v>
      </c>
      <c r="F211" s="74" t="n">
        <v>-1.08773576368</v>
      </c>
      <c r="G211" s="79" t="n">
        <v>2.607</v>
      </c>
      <c r="H211" s="74" t="n">
        <v>1.709052355369</v>
      </c>
      <c r="I211" s="0" t="n">
        <v>2.707</v>
      </c>
      <c r="J211" s="74" t="n">
        <v>1.864622200588</v>
      </c>
      <c r="K211" s="0" t="n">
        <v>2.707</v>
      </c>
      <c r="L211" s="74" t="n">
        <v>-0.6726813763419</v>
      </c>
      <c r="M211" s="0" t="n">
        <v>2.707</v>
      </c>
      <c r="N211" s="74" t="n">
        <v>-0.7144881817532</v>
      </c>
      <c r="O211" s="0" t="n">
        <v>2.707</v>
      </c>
      <c r="P211" s="74" t="n">
        <v>0.1129790231814</v>
      </c>
    </row>
    <row r="212" customFormat="false" ht="12.8" hidden="false" customHeight="false" outlineLevel="0" collapsed="false">
      <c r="A212" s="80" t="n">
        <v>2.508</v>
      </c>
      <c r="B212" s="74" t="n">
        <v>0.3156568778126</v>
      </c>
      <c r="C212" s="79" t="n">
        <v>2.458</v>
      </c>
      <c r="D212" s="74" t="n">
        <v>1.04675207305</v>
      </c>
      <c r="E212" s="79" t="n">
        <v>2.608</v>
      </c>
      <c r="F212" s="74" t="n">
        <v>-0.914852191902</v>
      </c>
      <c r="G212" s="79" t="n">
        <v>2.608</v>
      </c>
      <c r="H212" s="74" t="n">
        <v>1.888120911434</v>
      </c>
      <c r="I212" s="0" t="n">
        <v>2.708</v>
      </c>
      <c r="J212" s="74" t="n">
        <v>2.042605931062</v>
      </c>
      <c r="K212" s="0" t="n">
        <v>2.708</v>
      </c>
      <c r="L212" s="74" t="n">
        <v>-0.4283579044558</v>
      </c>
      <c r="M212" s="0" t="n">
        <v>2.708</v>
      </c>
      <c r="N212" s="74" t="n">
        <v>-0.7518428857931</v>
      </c>
      <c r="O212" s="0" t="n">
        <v>2.708</v>
      </c>
      <c r="P212" s="74" t="n">
        <v>-0.0640944245945</v>
      </c>
    </row>
    <row r="213" customFormat="false" ht="12.8" hidden="false" customHeight="false" outlineLevel="0" collapsed="false">
      <c r="A213" s="80" t="n">
        <v>2.509</v>
      </c>
      <c r="B213" s="74" t="n">
        <v>0.3373052520807</v>
      </c>
      <c r="C213" s="79" t="n">
        <v>2.459</v>
      </c>
      <c r="D213" s="74" t="n">
        <v>1.058178477606</v>
      </c>
      <c r="E213" s="79" t="n">
        <v>2.609</v>
      </c>
      <c r="F213" s="74" t="n">
        <v>-0.7190790638122</v>
      </c>
      <c r="G213" s="79" t="n">
        <v>2.609</v>
      </c>
      <c r="H213" s="74" t="n">
        <v>2.01630997864</v>
      </c>
      <c r="I213" s="0" t="n">
        <v>2.709</v>
      </c>
      <c r="J213" s="74" t="n">
        <v>2.105932063045</v>
      </c>
      <c r="K213" s="0" t="n">
        <v>2.709</v>
      </c>
      <c r="L213" s="74" t="n">
        <v>-0.1660892314302</v>
      </c>
      <c r="M213" s="0" t="n">
        <v>2.709</v>
      </c>
      <c r="N213" s="74" t="n">
        <v>-0.7658286489535</v>
      </c>
      <c r="O213" s="0" t="n">
        <v>2.709</v>
      </c>
      <c r="P213" s="74" t="n">
        <v>-0.2135438231345</v>
      </c>
    </row>
    <row r="214" customFormat="false" ht="12.8" hidden="false" customHeight="false" outlineLevel="0" collapsed="false">
      <c r="A214" s="80" t="n">
        <v>2.51</v>
      </c>
      <c r="B214" s="74" t="n">
        <v>0.3587357432853</v>
      </c>
      <c r="C214" s="79" t="n">
        <v>2.46</v>
      </c>
      <c r="D214" s="74" t="n">
        <v>1.056346373197</v>
      </c>
      <c r="E214" s="79" t="n">
        <v>2.61</v>
      </c>
      <c r="F214" s="74" t="n">
        <v>-0.5063484905789</v>
      </c>
      <c r="G214" s="79" t="n">
        <v>2.61</v>
      </c>
      <c r="H214" s="74" t="n">
        <v>2.092661368712</v>
      </c>
      <c r="I214" s="0" t="n">
        <v>2.71</v>
      </c>
      <c r="J214" s="74" t="n">
        <v>2.030147253573</v>
      </c>
      <c r="K214" s="0" t="n">
        <v>2.71</v>
      </c>
      <c r="L214" s="74" t="n">
        <v>0.09285575149654</v>
      </c>
      <c r="M214" s="0" t="n">
        <v>2.71</v>
      </c>
      <c r="N214" s="74" t="n">
        <v>-0.7508015423074</v>
      </c>
      <c r="O214" s="0" t="n">
        <v>2.71</v>
      </c>
      <c r="P214" s="74" t="n">
        <v>-0.3297346043142</v>
      </c>
    </row>
    <row r="215" customFormat="false" ht="12.8" hidden="false" customHeight="false" outlineLevel="0" collapsed="false">
      <c r="A215" s="80" t="n">
        <v>2.511</v>
      </c>
      <c r="B215" s="74" t="n">
        <v>0.3800048359886</v>
      </c>
      <c r="C215" s="79" t="n">
        <v>2.461</v>
      </c>
      <c r="D215" s="74" t="n">
        <v>1.043464016074</v>
      </c>
      <c r="E215" s="79" t="n">
        <v>2.611</v>
      </c>
      <c r="F215" s="74" t="n">
        <v>-0.2822565004314</v>
      </c>
      <c r="G215" s="79" t="n">
        <v>2.611</v>
      </c>
      <c r="H215" s="74" t="n">
        <v>2.119983320798</v>
      </c>
      <c r="I215" s="0" t="n">
        <v>2.711</v>
      </c>
      <c r="J215" s="74" t="n">
        <v>1.817639713228</v>
      </c>
      <c r="K215" s="0" t="n">
        <v>2.711</v>
      </c>
      <c r="L215" s="74" t="n">
        <v>0.3339942191017</v>
      </c>
      <c r="M215" s="0" t="n">
        <v>2.711</v>
      </c>
      <c r="N215" s="74" t="n">
        <v>-0.6968549265694</v>
      </c>
      <c r="O215" s="0" t="n">
        <v>2.711</v>
      </c>
      <c r="P215" s="74" t="n">
        <v>-0.4123064217034</v>
      </c>
    </row>
    <row r="216" customFormat="false" ht="12.8" hidden="false" customHeight="false" outlineLevel="0" collapsed="false">
      <c r="A216" s="80" t="n">
        <v>2.512</v>
      </c>
      <c r="B216" s="74" t="n">
        <v>0.4013359926667</v>
      </c>
      <c r="C216" s="79" t="n">
        <v>2.462</v>
      </c>
      <c r="D216" s="74" t="n">
        <v>1.021405949215</v>
      </c>
      <c r="E216" s="79" t="n">
        <v>2.612</v>
      </c>
      <c r="F216" s="74" t="n">
        <v>-0.05163552616215</v>
      </c>
      <c r="G216" s="79" t="n">
        <v>2.612</v>
      </c>
      <c r="H216" s="74" t="n">
        <v>2.100620179413</v>
      </c>
      <c r="I216" s="0" t="n">
        <v>2.712</v>
      </c>
      <c r="J216" s="74" t="n">
        <v>1.491467117883</v>
      </c>
      <c r="K216" s="0" t="n">
        <v>2.712</v>
      </c>
      <c r="L216" s="74" t="n">
        <v>0.550568528573</v>
      </c>
      <c r="M216" s="0" t="n">
        <v>2.712</v>
      </c>
      <c r="N216" s="74" t="n">
        <v>-0.6033552504957</v>
      </c>
      <c r="O216" s="0" t="n">
        <v>2.712</v>
      </c>
      <c r="P216" s="74" t="n">
        <v>-0.4658317819067</v>
      </c>
    </row>
    <row r="217" customFormat="false" ht="12.8" hidden="false" customHeight="false" outlineLevel="0" collapsed="false">
      <c r="A217" s="80" t="n">
        <v>2.513</v>
      </c>
      <c r="B217" s="74" t="n">
        <v>0.4227904787434</v>
      </c>
      <c r="C217" s="79" t="n">
        <v>2.463</v>
      </c>
      <c r="D217" s="74" t="n">
        <v>0.9940596768176</v>
      </c>
      <c r="E217" s="79" t="n">
        <v>2.613</v>
      </c>
      <c r="F217" s="74" t="n">
        <v>0.1809987893555</v>
      </c>
      <c r="G217" s="79" t="n">
        <v>2.613</v>
      </c>
      <c r="H217" s="74" t="n">
        <v>2.038794215145</v>
      </c>
      <c r="I217" s="0" t="n">
        <v>2.713</v>
      </c>
      <c r="J217" s="74" t="n">
        <v>1.087239767131</v>
      </c>
      <c r="K217" s="0" t="n">
        <v>2.713</v>
      </c>
      <c r="L217" s="74" t="n">
        <v>0.7392228076895</v>
      </c>
      <c r="M217" s="0" t="n">
        <v>2.713</v>
      </c>
      <c r="N217" s="74" t="n">
        <v>-0.4734194782502</v>
      </c>
      <c r="O217" s="0" t="n">
        <v>2.713</v>
      </c>
      <c r="P217" s="74" t="n">
        <v>-0.4939304609409</v>
      </c>
    </row>
    <row r="218" customFormat="false" ht="12.8" hidden="false" customHeight="false" outlineLevel="0" collapsed="false">
      <c r="A218" s="80" t="n">
        <v>2.514</v>
      </c>
      <c r="B218" s="74" t="n">
        <v>0.4442819412856</v>
      </c>
      <c r="C218" s="79" t="n">
        <v>2.464</v>
      </c>
      <c r="D218" s="74" t="n">
        <v>0.9624189895396</v>
      </c>
      <c r="E218" s="79" t="n">
        <v>2.614</v>
      </c>
      <c r="F218" s="74" t="n">
        <v>0.4127945497813</v>
      </c>
      <c r="G218" s="79" t="n">
        <v>2.614</v>
      </c>
      <c r="H218" s="74" t="n">
        <v>1.936678014527</v>
      </c>
      <c r="I218" s="0" t="n">
        <v>2.714</v>
      </c>
      <c r="J218" s="74" t="n">
        <v>0.6516482394538</v>
      </c>
      <c r="K218" s="0" t="n">
        <v>2.714</v>
      </c>
      <c r="L218" s="74" t="n">
        <v>0.9003480490623</v>
      </c>
      <c r="M218" s="0" t="n">
        <v>2.714</v>
      </c>
      <c r="N218" s="74" t="n">
        <v>-0.3182343883162</v>
      </c>
      <c r="O218" s="0" t="n">
        <v>2.714</v>
      </c>
      <c r="P218" s="74" t="n">
        <v>-0.4956095174651</v>
      </c>
    </row>
    <row r="219" customFormat="false" ht="12.8" hidden="false" customHeight="false" outlineLevel="0" collapsed="false">
      <c r="A219" s="80" t="n">
        <v>2.515</v>
      </c>
      <c r="B219" s="74" t="n">
        <v>0.4652819247099</v>
      </c>
      <c r="C219" s="79" t="n">
        <v>2.465</v>
      </c>
      <c r="D219" s="74" t="n">
        <v>0.9304563181657</v>
      </c>
      <c r="E219" s="79" t="n">
        <v>2.615</v>
      </c>
      <c r="F219" s="74" t="n">
        <v>0.6403207482451</v>
      </c>
      <c r="G219" s="79" t="n">
        <v>2.615</v>
      </c>
      <c r="H219" s="74" t="n">
        <v>1.796160567738</v>
      </c>
      <c r="I219" s="0" t="n">
        <v>2.715</v>
      </c>
      <c r="J219" s="74" t="n">
        <v>0.2304649254993</v>
      </c>
      <c r="K219" s="0" t="n">
        <v>2.715</v>
      </c>
      <c r="L219" s="74" t="n">
        <v>1.035683932341</v>
      </c>
      <c r="M219" s="0" t="n">
        <v>2.715</v>
      </c>
      <c r="N219" s="74" t="n">
        <v>-0.1501276827422</v>
      </c>
      <c r="O219" s="0" t="n">
        <v>2.715</v>
      </c>
      <c r="P219" s="74" t="n">
        <v>-0.4681902621781</v>
      </c>
    </row>
    <row r="220" customFormat="false" ht="12.8" hidden="false" customHeight="false" outlineLevel="0" collapsed="false">
      <c r="A220" s="80" t="n">
        <v>2.516</v>
      </c>
      <c r="B220" s="74" t="n">
        <v>0.4855377794601</v>
      </c>
      <c r="C220" s="79" t="n">
        <v>2.466</v>
      </c>
      <c r="D220" s="74" t="n">
        <v>0.8974971243932</v>
      </c>
      <c r="E220" s="79" t="n">
        <v>2.616</v>
      </c>
      <c r="F220" s="74" t="n">
        <v>0.8606234938718</v>
      </c>
      <c r="G220" s="79" t="n">
        <v>2.616</v>
      </c>
      <c r="H220" s="74" t="n">
        <v>1.618531952345</v>
      </c>
      <c r="I220" s="0" t="n">
        <v>2.716</v>
      </c>
      <c r="J220" s="74" t="n">
        <v>-0.1382579968124</v>
      </c>
      <c r="K220" s="0" t="n">
        <v>2.716</v>
      </c>
      <c r="L220" s="74" t="n">
        <v>1.146926563261</v>
      </c>
      <c r="M220" s="0" t="n">
        <v>2.716</v>
      </c>
      <c r="N220" s="74" t="n">
        <v>0.02205512108042</v>
      </c>
      <c r="O220" s="0" t="n">
        <v>2.716</v>
      </c>
      <c r="P220" s="74" t="n">
        <v>-0.410917689768</v>
      </c>
    </row>
    <row r="221" customFormat="false" ht="12.8" hidden="false" customHeight="false" outlineLevel="0" collapsed="false">
      <c r="A221" s="80" t="n">
        <v>2.517</v>
      </c>
      <c r="B221" s="74" t="n">
        <v>0.5044149240795</v>
      </c>
      <c r="C221" s="79" t="n">
        <v>2.467</v>
      </c>
      <c r="D221" s="74" t="n">
        <v>0.864729429849</v>
      </c>
      <c r="E221" s="79" t="n">
        <v>2.617</v>
      </c>
      <c r="F221" s="74" t="n">
        <v>1.069817647749</v>
      </c>
      <c r="G221" s="79" t="n">
        <v>2.617</v>
      </c>
      <c r="H221" s="74" t="n">
        <v>1.403788342619</v>
      </c>
      <c r="I221" s="0" t="n">
        <v>2.717</v>
      </c>
      <c r="J221" s="74" t="n">
        <v>-0.4328012162585</v>
      </c>
      <c r="K221" s="0" t="n">
        <v>2.717</v>
      </c>
      <c r="L221" s="74" t="n">
        <v>1.226384973824</v>
      </c>
      <c r="M221" s="0" t="n">
        <v>2.717</v>
      </c>
      <c r="N221" s="74" t="n">
        <v>0.1923667576154</v>
      </c>
      <c r="O221" s="0" t="n">
        <v>2.717</v>
      </c>
      <c r="P221" s="74" t="n">
        <v>-0.3259478483002</v>
      </c>
    </row>
    <row r="222" customFormat="false" ht="12.8" hidden="false" customHeight="false" outlineLevel="0" collapsed="false">
      <c r="A222" s="80" t="n">
        <v>2.518</v>
      </c>
      <c r="B222" s="74" t="n">
        <v>0.5214910254838</v>
      </c>
      <c r="C222" s="79" t="n">
        <v>2.468</v>
      </c>
      <c r="D222" s="74" t="n">
        <v>0.828639064923</v>
      </c>
      <c r="E222" s="79" t="n">
        <v>2.618</v>
      </c>
      <c r="F222" s="74" t="n">
        <v>1.26331874115</v>
      </c>
      <c r="G222" s="79" t="n">
        <v>2.618</v>
      </c>
      <c r="H222" s="74" t="n">
        <v>1.153208984655</v>
      </c>
      <c r="I222" s="0" t="n">
        <v>2.718</v>
      </c>
      <c r="J222" s="74" t="n">
        <v>-0.6463075025132</v>
      </c>
      <c r="K222" s="0" t="n">
        <v>2.718</v>
      </c>
      <c r="L222" s="74" t="n">
        <v>1.259638863991</v>
      </c>
      <c r="M222" s="0" t="n">
        <v>2.718</v>
      </c>
      <c r="N222" s="74" t="n">
        <v>0.3576068094624</v>
      </c>
      <c r="O222" s="0" t="n">
        <v>2.718</v>
      </c>
      <c r="P222" s="74" t="n">
        <v>-0.2212886565592</v>
      </c>
    </row>
    <row r="223" customFormat="false" ht="12.8" hidden="false" customHeight="false" outlineLevel="0" collapsed="false">
      <c r="A223" s="80" t="n">
        <v>2.519</v>
      </c>
      <c r="B223" s="74" t="n">
        <v>0.5361054938436</v>
      </c>
      <c r="C223" s="79" t="n">
        <v>2.469</v>
      </c>
      <c r="D223" s="74" t="n">
        <v>0.7878807835485</v>
      </c>
      <c r="E223" s="79" t="n">
        <v>2.619</v>
      </c>
      <c r="F223" s="74" t="n">
        <v>1.436435014076</v>
      </c>
      <c r="G223" s="79" t="n">
        <v>2.619</v>
      </c>
      <c r="H223" s="74" t="n">
        <v>0.874158690611</v>
      </c>
      <c r="I223" s="0" t="n">
        <v>2.719</v>
      </c>
      <c r="J223" s="74" t="n">
        <v>-0.7926693502009</v>
      </c>
      <c r="K223" s="0" t="n">
        <v>2.719</v>
      </c>
      <c r="L223" s="74" t="n">
        <v>1.229084561432</v>
      </c>
      <c r="M223" s="0" t="n">
        <v>2.719</v>
      </c>
      <c r="N223" s="74" t="n">
        <v>0.5148309510255</v>
      </c>
      <c r="O223" s="0" t="n">
        <v>2.719</v>
      </c>
      <c r="P223" s="74" t="n">
        <v>-0.1053800451675</v>
      </c>
    </row>
    <row r="224" customFormat="false" ht="12.8" hidden="false" customHeight="false" outlineLevel="0" collapsed="false">
      <c r="A224" s="80" t="n">
        <v>2.52</v>
      </c>
      <c r="B224" s="74" t="n">
        <v>0.5483116210615</v>
      </c>
      <c r="C224" s="79" t="n">
        <v>2.47</v>
      </c>
      <c r="D224" s="74" t="n">
        <v>0.740408624601</v>
      </c>
      <c r="E224" s="79" t="n">
        <v>2.62</v>
      </c>
      <c r="F224" s="74" t="n">
        <v>1.58355578633</v>
      </c>
      <c r="G224" s="79" t="n">
        <v>2.62</v>
      </c>
      <c r="H224" s="74" t="n">
        <v>0.56893567599</v>
      </c>
      <c r="I224" s="0" t="n">
        <v>2.72</v>
      </c>
      <c r="J224" s="74" t="n">
        <v>-0.8968444300489</v>
      </c>
      <c r="K224" s="0" t="n">
        <v>2.72</v>
      </c>
      <c r="L224" s="74" t="n">
        <v>1.12813854922</v>
      </c>
      <c r="M224" s="0" t="n">
        <v>2.72</v>
      </c>
      <c r="N224" s="74" t="n">
        <v>0.6592574536407</v>
      </c>
      <c r="O224" s="0" t="n">
        <v>2.72</v>
      </c>
      <c r="P224" s="74" t="n">
        <v>0.01590486970803</v>
      </c>
    </row>
    <row r="225" customFormat="false" ht="12.8" hidden="false" customHeight="false" outlineLevel="0" collapsed="false">
      <c r="A225" s="80" t="n">
        <v>2.521</v>
      </c>
      <c r="B225" s="74" t="n">
        <v>0.5579720123647</v>
      </c>
      <c r="C225" s="79" t="n">
        <v>2.471</v>
      </c>
      <c r="D225" s="74" t="n">
        <v>0.6837946574754</v>
      </c>
      <c r="E225" s="79" t="n">
        <v>2.621</v>
      </c>
      <c r="F225" s="74" t="n">
        <v>1.700642609389</v>
      </c>
      <c r="G225" s="79" t="n">
        <v>2.621</v>
      </c>
      <c r="H225" s="74" t="n">
        <v>0.2494305145485</v>
      </c>
      <c r="I225" s="0" t="n">
        <v>2.721</v>
      </c>
      <c r="J225" s="74" t="n">
        <v>-0.9923026082661</v>
      </c>
      <c r="K225" s="0" t="n">
        <v>2.721</v>
      </c>
      <c r="L225" s="74" t="n">
        <v>0.9548791023066</v>
      </c>
      <c r="M225" s="0" t="n">
        <v>2.721</v>
      </c>
      <c r="N225" s="74" t="n">
        <v>0.7830004913643</v>
      </c>
      <c r="O225" s="0" t="n">
        <v>2.721</v>
      </c>
      <c r="P225" s="74" t="n">
        <v>0.1427467900546</v>
      </c>
    </row>
    <row r="226" customFormat="false" ht="12.8" hidden="false" customHeight="false" outlineLevel="0" collapsed="false">
      <c r="A226" s="80" t="n">
        <v>2.522</v>
      </c>
      <c r="B226" s="74" t="n">
        <v>0.5655432956819</v>
      </c>
      <c r="C226" s="79" t="n">
        <v>2.472</v>
      </c>
      <c r="D226" s="74" t="n">
        <v>0.6174972219507</v>
      </c>
      <c r="E226" s="79" t="n">
        <v>2.622</v>
      </c>
      <c r="F226" s="74" t="n">
        <v>1.784813756718</v>
      </c>
      <c r="G226" s="79" t="n">
        <v>2.622</v>
      </c>
      <c r="H226" s="74" t="n">
        <v>-0.07633752257246</v>
      </c>
      <c r="I226" s="0" t="n">
        <v>2.722</v>
      </c>
      <c r="J226" s="74" t="n">
        <v>-1.100228405409</v>
      </c>
      <c r="K226" s="0" t="n">
        <v>2.722</v>
      </c>
      <c r="L226" s="74" t="n">
        <v>0.7204702616606</v>
      </c>
      <c r="M226" s="0" t="n">
        <v>2.722</v>
      </c>
      <c r="N226" s="74" t="n">
        <v>0.8729004454533</v>
      </c>
      <c r="O226" s="0" t="n">
        <v>2.722</v>
      </c>
      <c r="P226" s="74" t="n">
        <v>0.2768381307703</v>
      </c>
    </row>
    <row r="227" customFormat="false" ht="12.8" hidden="false" customHeight="false" outlineLevel="0" collapsed="false">
      <c r="A227" s="80" t="n">
        <v>2.523</v>
      </c>
      <c r="B227" s="74" t="n">
        <v>0.5714220866933</v>
      </c>
      <c r="C227" s="79" t="n">
        <v>2.473</v>
      </c>
      <c r="D227" s="74" t="n">
        <v>0.5418434853722</v>
      </c>
      <c r="E227" s="79" t="n">
        <v>2.623</v>
      </c>
      <c r="F227" s="74" t="n">
        <v>1.83458745081</v>
      </c>
      <c r="G227" s="79" t="n">
        <v>2.623</v>
      </c>
      <c r="H227" s="74" t="n">
        <v>-0.3978465259397</v>
      </c>
      <c r="I227" s="0" t="n">
        <v>2.723</v>
      </c>
      <c r="J227" s="74" t="n">
        <v>-1.240843644154</v>
      </c>
      <c r="K227" s="0" t="n">
        <v>2.723</v>
      </c>
      <c r="L227" s="74" t="n">
        <v>0.4393917204946</v>
      </c>
      <c r="M227" s="0" t="n">
        <v>2.723</v>
      </c>
      <c r="N227" s="74" t="n">
        <v>0.9151362912055</v>
      </c>
      <c r="O227" s="0" t="n">
        <v>2.723</v>
      </c>
      <c r="P227" s="74" t="n">
        <v>0.4158573049587</v>
      </c>
    </row>
    <row r="228" customFormat="false" ht="12.8" hidden="false" customHeight="false" outlineLevel="0" collapsed="false">
      <c r="A228" s="80" t="n">
        <v>2.524</v>
      </c>
      <c r="B228" s="74" t="n">
        <v>0.5760084592198</v>
      </c>
      <c r="C228" s="79" t="n">
        <v>2.474</v>
      </c>
      <c r="D228" s="74" t="n">
        <v>0.4589395583259</v>
      </c>
      <c r="E228" s="79" t="n">
        <v>2.624</v>
      </c>
      <c r="F228" s="74" t="n">
        <v>1.850358458403</v>
      </c>
      <c r="G228" s="79" t="n">
        <v>2.624</v>
      </c>
      <c r="H228" s="74" t="n">
        <v>-0.7025263678166</v>
      </c>
      <c r="I228" s="0" t="n">
        <v>2.724</v>
      </c>
      <c r="J228" s="74" t="n">
        <v>-1.420010565127</v>
      </c>
      <c r="K228" s="0" t="n">
        <v>2.724</v>
      </c>
      <c r="L228" s="74" t="n">
        <v>0.1368730144486</v>
      </c>
      <c r="M228" s="0" t="n">
        <v>2.724</v>
      </c>
      <c r="N228" s="74" t="n">
        <v>0.8981460830841</v>
      </c>
      <c r="O228" s="0" t="n">
        <v>2.724</v>
      </c>
      <c r="P228" s="74" t="n">
        <v>0.550907469732</v>
      </c>
    </row>
    <row r="229" customFormat="false" ht="12.8" hidden="false" customHeight="false" outlineLevel="0" collapsed="false">
      <c r="A229" s="80" t="n">
        <v>2.525</v>
      </c>
      <c r="B229" s="74" t="n">
        <v>0.5798324358426</v>
      </c>
      <c r="C229" s="79" t="n">
        <v>2.475</v>
      </c>
      <c r="D229" s="74" t="n">
        <v>0.3721822879832</v>
      </c>
      <c r="E229" s="79" t="n">
        <v>2.625</v>
      </c>
      <c r="F229" s="74" t="n">
        <v>1.834100462178</v>
      </c>
      <c r="G229" s="79" t="n">
        <v>2.625</v>
      </c>
      <c r="H229" s="74" t="n">
        <v>-0.9863740558055</v>
      </c>
      <c r="I229" s="0" t="n">
        <v>2.725</v>
      </c>
      <c r="J229" s="74" t="n">
        <v>-1.621794221228</v>
      </c>
      <c r="K229" s="0" t="n">
        <v>2.725</v>
      </c>
      <c r="L229" s="74" t="n">
        <v>-0.1634616840975</v>
      </c>
      <c r="M229" s="0" t="n">
        <v>2.725</v>
      </c>
      <c r="N229" s="74" t="n">
        <v>0.8180882953386</v>
      </c>
      <c r="O229" s="0" t="n">
        <v>2.725</v>
      </c>
      <c r="P229" s="74" t="n">
        <v>0.6671465579198</v>
      </c>
    </row>
    <row r="230" customFormat="false" ht="12.8" hidden="false" customHeight="false" outlineLevel="0" collapsed="false">
      <c r="A230" s="80" t="n">
        <v>2.526</v>
      </c>
      <c r="B230" s="74" t="n">
        <v>0.5829743334154</v>
      </c>
      <c r="C230" s="79" t="n">
        <v>2.476</v>
      </c>
      <c r="D230" s="74" t="n">
        <v>0.2850080692688</v>
      </c>
      <c r="E230" s="79" t="n">
        <v>2.626</v>
      </c>
      <c r="F230" s="74" t="n">
        <v>1.789407524743</v>
      </c>
      <c r="G230" s="79" t="n">
        <v>2.626</v>
      </c>
      <c r="H230" s="74" t="n">
        <v>-1.24332726499</v>
      </c>
      <c r="I230" s="0" t="n">
        <v>2.726</v>
      </c>
      <c r="J230" s="74" t="n">
        <v>-1.824819926612</v>
      </c>
      <c r="K230" s="0" t="n">
        <v>2.726</v>
      </c>
      <c r="L230" s="74" t="n">
        <v>-0.4404364890554</v>
      </c>
      <c r="M230" s="0" t="n">
        <v>2.726</v>
      </c>
      <c r="N230" s="74" t="n">
        <v>0.6800307587489</v>
      </c>
      <c r="O230" s="0" t="n">
        <v>2.726</v>
      </c>
      <c r="P230" s="74" t="n">
        <v>0.7463258699488</v>
      </c>
    </row>
    <row r="231" customFormat="false" ht="12.8" hidden="false" customHeight="false" outlineLevel="0" collapsed="false">
      <c r="A231" s="80" t="n">
        <v>2.527</v>
      </c>
      <c r="B231" s="74" t="n">
        <v>0.5857830898315</v>
      </c>
      <c r="C231" s="79" t="n">
        <v>2.477</v>
      </c>
      <c r="D231" s="74" t="n">
        <v>0.2014330088352</v>
      </c>
      <c r="E231" s="79" t="n">
        <v>2.627</v>
      </c>
      <c r="F231" s="74" t="n">
        <v>1.721414286036</v>
      </c>
      <c r="G231" s="79" t="n">
        <v>2.627</v>
      </c>
      <c r="H231" s="74" t="n">
        <v>-1.469470468029</v>
      </c>
      <c r="I231" s="0" t="n">
        <v>2.727</v>
      </c>
      <c r="J231" s="74" t="n">
        <v>-1.981669592813</v>
      </c>
      <c r="K231" s="0" t="n">
        <v>2.727</v>
      </c>
      <c r="L231" s="74" t="n">
        <v>-0.6777353838085</v>
      </c>
      <c r="M231" s="0" t="n">
        <v>2.727</v>
      </c>
      <c r="N231" s="74" t="n">
        <v>0.4965716013835</v>
      </c>
      <c r="O231" s="0" t="n">
        <v>2.727</v>
      </c>
      <c r="P231" s="74" t="n">
        <v>0.7711646671216</v>
      </c>
    </row>
    <row r="232" customFormat="false" ht="12.8" hidden="false" customHeight="false" outlineLevel="0" collapsed="false">
      <c r="A232" s="80" t="n">
        <v>2.528</v>
      </c>
      <c r="B232" s="74" t="n">
        <v>0.5878138556515</v>
      </c>
      <c r="C232" s="79" t="n">
        <v>2.478</v>
      </c>
      <c r="D232" s="74" t="n">
        <v>0.1247842608606</v>
      </c>
      <c r="E232" s="79" t="n">
        <v>2.628</v>
      </c>
      <c r="F232" s="74" t="n">
        <v>1.633104199276</v>
      </c>
      <c r="G232" s="79" t="n">
        <v>2.628</v>
      </c>
      <c r="H232" s="74" t="n">
        <v>-1.668227131079</v>
      </c>
      <c r="I232" s="0" t="n">
        <v>2.728</v>
      </c>
      <c r="J232" s="74" t="n">
        <v>-2.052813547272</v>
      </c>
      <c r="K232" s="0" t="n">
        <v>2.728</v>
      </c>
      <c r="L232" s="74" t="n">
        <v>-0.8674022041812</v>
      </c>
      <c r="M232" s="0" t="n">
        <v>2.728</v>
      </c>
      <c r="N232" s="74" t="n">
        <v>0.2856494558141</v>
      </c>
      <c r="O232" s="0" t="n">
        <v>2.728</v>
      </c>
      <c r="P232" s="74" t="n">
        <v>0.7318119623024</v>
      </c>
    </row>
    <row r="233" customFormat="false" ht="12.8" hidden="false" customHeight="false" outlineLevel="0" collapsed="false">
      <c r="A233" s="80" t="n">
        <v>2.529</v>
      </c>
      <c r="B233" s="74" t="n">
        <v>0.5886178518919</v>
      </c>
      <c r="C233" s="79" t="n">
        <v>2.479</v>
      </c>
      <c r="D233" s="74" t="n">
        <v>0.05664399998882</v>
      </c>
      <c r="E233" s="79" t="n">
        <v>2.629</v>
      </c>
      <c r="F233" s="74" t="n">
        <v>1.529423809013</v>
      </c>
      <c r="G233" s="79" t="n">
        <v>2.629</v>
      </c>
      <c r="H233" s="74" t="n">
        <v>-1.837861463934</v>
      </c>
      <c r="I233" s="0" t="n">
        <v>2.729</v>
      </c>
      <c r="J233" s="74" t="n">
        <v>-2.008351296462</v>
      </c>
      <c r="K233" s="0" t="n">
        <v>2.729</v>
      </c>
      <c r="L233" s="74" t="n">
        <v>-1.005998682783</v>
      </c>
      <c r="M233" s="0" t="n">
        <v>2.729</v>
      </c>
      <c r="N233" s="74" t="n">
        <v>0.06827290606188</v>
      </c>
      <c r="O233" s="0" t="n">
        <v>2.729</v>
      </c>
      <c r="P233" s="74" t="n">
        <v>0.630780938855</v>
      </c>
    </row>
    <row r="234" customFormat="false" ht="12.8" hidden="false" customHeight="false" outlineLevel="0" collapsed="false">
      <c r="A234" s="80" t="n">
        <v>2.53</v>
      </c>
      <c r="B234" s="74" t="n">
        <v>0.5877860157962</v>
      </c>
      <c r="C234" s="79" t="n">
        <v>2.48</v>
      </c>
      <c r="D234" s="74" t="n">
        <v>-0.001083588820254</v>
      </c>
      <c r="E234" s="79" t="n">
        <v>2.63</v>
      </c>
      <c r="F234" s="74" t="n">
        <v>1.414870229577</v>
      </c>
      <c r="G234" s="79" t="n">
        <v>2.63</v>
      </c>
      <c r="H234" s="74" t="n">
        <v>-1.987307202631</v>
      </c>
      <c r="I234" s="0" t="n">
        <v>2.73</v>
      </c>
      <c r="J234" s="74" t="n">
        <v>-1.836833483887</v>
      </c>
      <c r="K234" s="0" t="n">
        <v>2.73</v>
      </c>
      <c r="L234" s="74" t="n">
        <v>-1.09911740576</v>
      </c>
      <c r="M234" s="0" t="n">
        <v>2.73</v>
      </c>
      <c r="N234" s="74" t="n">
        <v>-0.1383888431741</v>
      </c>
      <c r="O234" s="0" t="n">
        <v>2.73</v>
      </c>
      <c r="P234" s="74" t="n">
        <v>0.4810117822595</v>
      </c>
    </row>
    <row r="235" customFormat="false" ht="12.8" hidden="false" customHeight="false" outlineLevel="0" collapsed="false">
      <c r="A235" s="80" t="n">
        <v>2.531</v>
      </c>
      <c r="B235" s="74" t="n">
        <v>0.5854269057052</v>
      </c>
      <c r="C235" s="79" t="n">
        <v>2.481</v>
      </c>
      <c r="D235" s="74" t="n">
        <v>-0.04917413219109</v>
      </c>
      <c r="E235" s="79" t="n">
        <v>2.631</v>
      </c>
      <c r="F235" s="74" t="n">
        <v>1.289225339043</v>
      </c>
      <c r="G235" s="79" t="n">
        <v>2.631</v>
      </c>
      <c r="H235" s="74" t="n">
        <v>-2.108964215823</v>
      </c>
      <c r="I235" s="0" t="n">
        <v>2.731</v>
      </c>
      <c r="J235" s="74" t="n">
        <v>-1.56394185365</v>
      </c>
      <c r="K235" s="0" t="n">
        <v>2.731</v>
      </c>
      <c r="L235" s="74" t="n">
        <v>-1.15716294351</v>
      </c>
      <c r="M235" s="0" t="n">
        <v>2.731</v>
      </c>
      <c r="N235" s="74" t="n">
        <v>-0.319640424854</v>
      </c>
      <c r="O235" s="0" t="n">
        <v>2.731</v>
      </c>
      <c r="P235" s="74" t="n">
        <v>0.3014328940033</v>
      </c>
    </row>
    <row r="236" customFormat="false" ht="12.8" hidden="false" customHeight="false" outlineLevel="0" collapsed="false">
      <c r="A236" s="80" t="n">
        <v>2.532</v>
      </c>
      <c r="B236" s="74" t="n">
        <v>0.5817302032894</v>
      </c>
      <c r="C236" s="79" t="n">
        <v>2.482</v>
      </c>
      <c r="D236" s="74" t="n">
        <v>-0.08807434976894</v>
      </c>
      <c r="E236" s="79" t="n">
        <v>2.632</v>
      </c>
      <c r="F236" s="74" t="n">
        <v>1.152883501949</v>
      </c>
      <c r="G236" s="79" t="n">
        <v>2.632</v>
      </c>
      <c r="H236" s="74" t="n">
        <v>-2.207591499657</v>
      </c>
      <c r="I236" s="0" t="n">
        <v>2.732</v>
      </c>
      <c r="J236" s="74" t="n">
        <v>-1.22370209414</v>
      </c>
      <c r="K236" s="0" t="n">
        <v>2.732</v>
      </c>
      <c r="L236" s="74" t="n">
        <v>-1.188130152271</v>
      </c>
      <c r="M236" s="0" t="n">
        <v>2.732</v>
      </c>
      <c r="N236" s="74" t="n">
        <v>-0.4695816935477</v>
      </c>
      <c r="O236" s="0" t="n">
        <v>2.732</v>
      </c>
      <c r="P236" s="74" t="n">
        <v>0.1130337481612</v>
      </c>
    </row>
    <row r="237" customFormat="false" ht="12.8" hidden="false" customHeight="false" outlineLevel="0" collapsed="false">
      <c r="A237" s="80" t="n">
        <v>2.533</v>
      </c>
      <c r="B237" s="74" t="n">
        <v>0.5775853895124</v>
      </c>
      <c r="C237" s="79" t="n">
        <v>2.483</v>
      </c>
      <c r="D237" s="74" t="n">
        <v>-0.1207538826445</v>
      </c>
      <c r="E237" s="79" t="n">
        <v>2.633</v>
      </c>
      <c r="F237" s="74" t="n">
        <v>1.006105230688</v>
      </c>
      <c r="G237" s="79" t="n">
        <v>2.633</v>
      </c>
      <c r="H237" s="74" t="n">
        <v>-2.270678056201</v>
      </c>
      <c r="I237" s="0" t="n">
        <v>2.733</v>
      </c>
      <c r="J237" s="74" t="n">
        <v>-0.8530360637962</v>
      </c>
      <c r="K237" s="0" t="n">
        <v>2.733</v>
      </c>
      <c r="L237" s="74" t="n">
        <v>-1.197341792597</v>
      </c>
      <c r="M237" s="0" t="n">
        <v>2.733</v>
      </c>
      <c r="N237" s="74" t="n">
        <v>-0.5843735933611</v>
      </c>
      <c r="O237" s="0" t="n">
        <v>2.733</v>
      </c>
      <c r="P237" s="74" t="n">
        <v>-0.06404892147887</v>
      </c>
    </row>
    <row r="238" customFormat="false" ht="12.8" hidden="false" customHeight="false" outlineLevel="0" collapsed="false">
      <c r="A238" s="80" t="n">
        <v>2.534</v>
      </c>
      <c r="B238" s="74" t="n">
        <v>0.5742793726603</v>
      </c>
      <c r="C238" s="79" t="n">
        <v>2.484</v>
      </c>
      <c r="D238" s="74" t="n">
        <v>-0.1481973884204</v>
      </c>
      <c r="E238" s="79" t="n">
        <v>2.634</v>
      </c>
      <c r="F238" s="74" t="n">
        <v>0.8464843288593</v>
      </c>
      <c r="G238" s="79" t="n">
        <v>2.634</v>
      </c>
      <c r="H238" s="74" t="n">
        <v>-2.288142967834</v>
      </c>
      <c r="I238" s="0" t="n">
        <v>2.734</v>
      </c>
      <c r="J238" s="74" t="n">
        <v>-0.4858562013954</v>
      </c>
      <c r="K238" s="0" t="n">
        <v>2.734</v>
      </c>
      <c r="L238" s="74" t="n">
        <v>-1.185682813589</v>
      </c>
      <c r="M238" s="0" t="n">
        <v>2.734</v>
      </c>
      <c r="N238" s="74" t="n">
        <v>-0.6671964494575</v>
      </c>
      <c r="O238" s="0" t="n">
        <v>2.734</v>
      </c>
      <c r="P238" s="74" t="n">
        <v>-0.2135538839492</v>
      </c>
    </row>
    <row r="239" customFormat="false" ht="12.8" hidden="false" customHeight="false" outlineLevel="0" collapsed="false">
      <c r="A239" s="80" t="n">
        <v>2.535</v>
      </c>
      <c r="B239" s="74" t="n">
        <v>0.5742750444882</v>
      </c>
      <c r="C239" s="79" t="n">
        <v>2.485</v>
      </c>
      <c r="D239" s="74" t="n">
        <v>-0.1726124824652</v>
      </c>
      <c r="E239" s="79" t="n">
        <v>2.635</v>
      </c>
      <c r="F239" s="74" t="n">
        <v>0.6747080882468</v>
      </c>
      <c r="G239" s="79" t="n">
        <v>2.635</v>
      </c>
      <c r="H239" s="74" t="n">
        <v>-2.251198496907</v>
      </c>
      <c r="I239" s="0" t="n">
        <v>2.735</v>
      </c>
      <c r="J239" s="74" t="n">
        <v>-0.1481827058507</v>
      </c>
      <c r="K239" s="0" t="n">
        <v>2.735</v>
      </c>
      <c r="L239" s="74" t="n">
        <v>-1.142541618915</v>
      </c>
      <c r="M239" s="0" t="n">
        <v>2.735</v>
      </c>
      <c r="N239" s="74" t="n">
        <v>-0.7235960108399</v>
      </c>
      <c r="O239" s="0" t="n">
        <v>2.735</v>
      </c>
      <c r="P239" s="74" t="n">
        <v>-0.3298039100805</v>
      </c>
    </row>
    <row r="240" customFormat="false" ht="12.8" hidden="false" customHeight="false" outlineLevel="0" collapsed="false">
      <c r="A240" s="80" t="n">
        <v>2.536</v>
      </c>
      <c r="B240" s="74" t="n">
        <v>0.5787646837502</v>
      </c>
      <c r="C240" s="79" t="n">
        <v>2.486</v>
      </c>
      <c r="D240" s="74" t="n">
        <v>-0.1969203236057</v>
      </c>
      <c r="E240" s="79" t="n">
        <v>2.636</v>
      </c>
      <c r="F240" s="74" t="n">
        <v>0.4886488240354</v>
      </c>
      <c r="G240" s="79" t="n">
        <v>2.636</v>
      </c>
      <c r="H240" s="74" t="n">
        <v>-2.154581768253</v>
      </c>
      <c r="I240" s="0" t="n">
        <v>2.736</v>
      </c>
      <c r="J240" s="74" t="n">
        <v>0.1496857922871</v>
      </c>
      <c r="K240" s="0" t="n">
        <v>2.736</v>
      </c>
      <c r="L240" s="74" t="n">
        <v>-1.05904771406</v>
      </c>
      <c r="M240" s="0" t="n">
        <v>2.736</v>
      </c>
      <c r="N240" s="74" t="n">
        <v>-0.7576666450937</v>
      </c>
      <c r="O240" s="0" t="n">
        <v>2.736</v>
      </c>
      <c r="P240" s="74" t="n">
        <v>-0.4119351906059</v>
      </c>
    </row>
    <row r="241" customFormat="false" ht="12.8" hidden="false" customHeight="false" outlineLevel="0" collapsed="false">
      <c r="A241" s="80" t="n">
        <v>2.537</v>
      </c>
      <c r="B241" s="74" t="n">
        <v>0.5893826245805</v>
      </c>
      <c r="C241" s="79" t="n">
        <v>2.487</v>
      </c>
      <c r="D241" s="74" t="n">
        <v>-0.2223177728346</v>
      </c>
      <c r="E241" s="79" t="n">
        <v>2.637</v>
      </c>
      <c r="F241" s="74" t="n">
        <v>0.2912729643827</v>
      </c>
      <c r="G241" s="79" t="n">
        <v>2.637</v>
      </c>
      <c r="H241" s="74" t="n">
        <v>-1.993001997341</v>
      </c>
      <c r="I241" s="0" t="n">
        <v>2.737</v>
      </c>
      <c r="J241" s="74" t="n">
        <v>0.4107810600756</v>
      </c>
      <c r="K241" s="0" t="n">
        <v>2.737</v>
      </c>
      <c r="L241" s="74" t="n">
        <v>-0.9213407344913</v>
      </c>
      <c r="M241" s="0" t="n">
        <v>2.737</v>
      </c>
      <c r="N241" s="74" t="n">
        <v>-0.7674338827052</v>
      </c>
      <c r="O241" s="0" t="n">
        <v>2.737</v>
      </c>
      <c r="P241" s="74" t="n">
        <v>-0.4660305432731</v>
      </c>
    </row>
    <row r="242" customFormat="false" ht="12.8" hidden="false" customHeight="false" outlineLevel="0" collapsed="false">
      <c r="A242" s="80" t="n">
        <v>2.538</v>
      </c>
      <c r="B242" s="74" t="n">
        <v>0.6043966668021</v>
      </c>
      <c r="C242" s="79" t="n">
        <v>2.488</v>
      </c>
      <c r="D242" s="74" t="n">
        <v>-0.2503891346915</v>
      </c>
      <c r="E242" s="79" t="n">
        <v>2.638</v>
      </c>
      <c r="F242" s="74" t="n">
        <v>0.08659617339688</v>
      </c>
      <c r="G242" s="79" t="n">
        <v>2.638</v>
      </c>
      <c r="H242" s="74" t="n">
        <v>-1.76859816061</v>
      </c>
      <c r="I242" s="0" t="n">
        <v>2.738</v>
      </c>
      <c r="J242" s="74" t="n">
        <v>0.6509370673896</v>
      </c>
      <c r="K242" s="0" t="n">
        <v>2.738</v>
      </c>
      <c r="L242" s="74" t="n">
        <v>-0.7279012965469</v>
      </c>
      <c r="M242" s="0" t="n">
        <v>2.738</v>
      </c>
      <c r="N242" s="74" t="n">
        <v>-0.7444524089368</v>
      </c>
      <c r="O242" s="0" t="n">
        <v>2.738</v>
      </c>
      <c r="P242" s="74" t="n">
        <v>-0.4937366017443</v>
      </c>
    </row>
    <row r="243" customFormat="false" ht="12.8" hidden="false" customHeight="false" outlineLevel="0" collapsed="false">
      <c r="A243" s="80" t="n">
        <v>2.539</v>
      </c>
      <c r="B243" s="74" t="n">
        <v>0.6202942121502</v>
      </c>
      <c r="C243" s="79" t="n">
        <v>2.489</v>
      </c>
      <c r="D243" s="74" t="n">
        <v>-0.2823270939482</v>
      </c>
      <c r="E243" s="79" t="n">
        <v>2.639</v>
      </c>
      <c r="F243" s="74" t="n">
        <v>-0.1214398314764</v>
      </c>
      <c r="G243" s="79" t="n">
        <v>2.639</v>
      </c>
      <c r="H243" s="74" t="n">
        <v>-1.490333375464</v>
      </c>
      <c r="I243" s="0" t="n">
        <v>2.739</v>
      </c>
      <c r="J243" s="74" t="n">
        <v>0.8901574808041</v>
      </c>
      <c r="K243" s="0" t="n">
        <v>2.739</v>
      </c>
      <c r="L243" s="74" t="n">
        <v>-0.4921408274038</v>
      </c>
      <c r="M243" s="0" t="n">
        <v>2.739</v>
      </c>
      <c r="N243" s="74" t="n">
        <v>-0.6821334169147</v>
      </c>
      <c r="O243" s="0" t="n">
        <v>2.739</v>
      </c>
      <c r="P243" s="74" t="n">
        <v>-0.4953726261607</v>
      </c>
    </row>
    <row r="244" customFormat="false" ht="12.8" hidden="false" customHeight="false" outlineLevel="0" collapsed="false">
      <c r="A244" s="80" t="n">
        <v>2.54</v>
      </c>
      <c r="B244" s="74" t="n">
        <v>0.6339075801841</v>
      </c>
      <c r="C244" s="79" t="n">
        <v>2.49</v>
      </c>
      <c r="D244" s="74" t="n">
        <v>-0.3153066002334</v>
      </c>
      <c r="E244" s="79" t="n">
        <v>2.64</v>
      </c>
      <c r="F244" s="74" t="n">
        <v>-0.3265454933775</v>
      </c>
      <c r="G244" s="79" t="n">
        <v>2.64</v>
      </c>
      <c r="H244" s="74" t="n">
        <v>-1.166384744336</v>
      </c>
      <c r="I244" s="0" t="n">
        <v>2.74</v>
      </c>
      <c r="J244" s="74" t="n">
        <v>1.14471962336</v>
      </c>
      <c r="K244" s="0" t="n">
        <v>2.74</v>
      </c>
      <c r="L244" s="74" t="n">
        <v>-0.2322279303006</v>
      </c>
      <c r="M244" s="0" t="n">
        <v>2.74</v>
      </c>
      <c r="N244" s="74" t="n">
        <v>-0.5789943085279</v>
      </c>
      <c r="O244" s="0" t="n">
        <v>2.74</v>
      </c>
      <c r="P244" s="74" t="n">
        <v>-0.4682061438262</v>
      </c>
    </row>
    <row r="245" customFormat="false" ht="12.8" hidden="false" customHeight="false" outlineLevel="0" collapsed="false">
      <c r="A245" s="80" t="n">
        <v>2.541</v>
      </c>
      <c r="B245" s="74" t="n">
        <v>0.6394159392006</v>
      </c>
      <c r="C245" s="79" t="n">
        <v>2.491</v>
      </c>
      <c r="D245" s="74" t="n">
        <v>-0.3502954476678</v>
      </c>
      <c r="E245" s="79" t="n">
        <v>2.641</v>
      </c>
      <c r="F245" s="74" t="n">
        <v>-0.5219368074824</v>
      </c>
      <c r="G245" s="79" t="n">
        <v>2.641</v>
      </c>
      <c r="H245" s="74" t="n">
        <v>-0.8103365052538</v>
      </c>
      <c r="I245" s="0" t="n">
        <v>2.741</v>
      </c>
      <c r="J245" s="74" t="n">
        <v>1.417456822005</v>
      </c>
      <c r="K245" s="0" t="n">
        <v>2.741</v>
      </c>
      <c r="L245" s="74" t="n">
        <v>0.02940544424465</v>
      </c>
      <c r="M245" s="0" t="n">
        <v>2.741</v>
      </c>
      <c r="N245" s="74" t="n">
        <v>-0.4413480575705</v>
      </c>
      <c r="O245" s="0" t="n">
        <v>2.741</v>
      </c>
      <c r="P245" s="74" t="n">
        <v>-0.4107136872495</v>
      </c>
    </row>
    <row r="246" customFormat="false" ht="12.8" hidden="false" customHeight="false" outlineLevel="0" collapsed="false">
      <c r="A246" s="80" t="n">
        <v>2.542</v>
      </c>
      <c r="B246" s="74" t="n">
        <v>0.6319981175931</v>
      </c>
      <c r="C246" s="79" t="n">
        <v>2.492</v>
      </c>
      <c r="D246" s="74" t="n">
        <v>-0.3787287937546</v>
      </c>
      <c r="E246" s="79" t="n">
        <v>2.642</v>
      </c>
      <c r="F246" s="74" t="n">
        <v>-0.701675168997</v>
      </c>
      <c r="G246" s="79" t="n">
        <v>2.642</v>
      </c>
      <c r="H246" s="74" t="n">
        <v>-0.4357041507843</v>
      </c>
      <c r="I246" s="0" t="n">
        <v>2.742</v>
      </c>
      <c r="J246" s="74" t="n">
        <v>1.690567833597</v>
      </c>
      <c r="K246" s="0" t="n">
        <v>2.742</v>
      </c>
      <c r="L246" s="74" t="n">
        <v>0.2761932602166</v>
      </c>
      <c r="M246" s="0" t="n">
        <v>2.742</v>
      </c>
      <c r="N246" s="74" t="n">
        <v>-0.2815476481203</v>
      </c>
      <c r="O246" s="0" t="n">
        <v>2.742</v>
      </c>
      <c r="P246" s="74" t="n">
        <v>-0.3259916010916</v>
      </c>
    </row>
    <row r="247" customFormat="false" ht="12.8" hidden="false" customHeight="false" outlineLevel="0" collapsed="false">
      <c r="A247" s="80" t="n">
        <v>2.543</v>
      </c>
      <c r="B247" s="74" t="n">
        <v>0.6118117873789</v>
      </c>
      <c r="C247" s="79" t="n">
        <v>2.493</v>
      </c>
      <c r="D247" s="74" t="n">
        <v>-0.3995764929543</v>
      </c>
      <c r="E247" s="79" t="n">
        <v>2.643</v>
      </c>
      <c r="F247" s="74" t="n">
        <v>-0.862804712812</v>
      </c>
      <c r="G247" s="79" t="n">
        <v>2.643</v>
      </c>
      <c r="H247" s="74" t="n">
        <v>-0.05569135935826</v>
      </c>
      <c r="I247" s="0" t="n">
        <v>2.743</v>
      </c>
      <c r="J247" s="74" t="n">
        <v>1.923987793286</v>
      </c>
      <c r="K247" s="0" t="n">
        <v>2.743</v>
      </c>
      <c r="L247" s="74" t="n">
        <v>0.4992443811042</v>
      </c>
      <c r="M247" s="0" t="n">
        <v>2.743</v>
      </c>
      <c r="N247" s="74" t="n">
        <v>-0.1114382181464</v>
      </c>
      <c r="O247" s="0" t="n">
        <v>2.743</v>
      </c>
      <c r="P247" s="74" t="n">
        <v>-0.2210867503319</v>
      </c>
    </row>
    <row r="248" customFormat="false" ht="12.8" hidden="false" customHeight="false" outlineLevel="0" collapsed="false">
      <c r="A248" s="80" t="n">
        <v>2.544</v>
      </c>
      <c r="B248" s="74" t="n">
        <v>0.5794554337793</v>
      </c>
      <c r="C248" s="79" t="n">
        <v>2.494</v>
      </c>
      <c r="D248" s="74" t="n">
        <v>-0.4084505126544</v>
      </c>
      <c r="E248" s="79" t="n">
        <v>2.644</v>
      </c>
      <c r="F248" s="74" t="n">
        <v>-0.9999035909274</v>
      </c>
      <c r="G248" s="79" t="n">
        <v>2.644</v>
      </c>
      <c r="H248" s="74" t="n">
        <v>0.3179587513332</v>
      </c>
      <c r="I248" s="0" t="n">
        <v>2.744</v>
      </c>
      <c r="J248" s="74" t="n">
        <v>2.073621691439</v>
      </c>
      <c r="K248" s="0" t="n">
        <v>2.744</v>
      </c>
      <c r="L248" s="74" t="n">
        <v>0.6950628440444</v>
      </c>
      <c r="M248" s="0" t="n">
        <v>2.744</v>
      </c>
      <c r="N248" s="74" t="n">
        <v>0.06052422587111</v>
      </c>
      <c r="O248" s="0" t="n">
        <v>2.744</v>
      </c>
      <c r="P248" s="74" t="n">
        <v>-0.1053513543775</v>
      </c>
    </row>
    <row r="249" customFormat="false" ht="12.8" hidden="false" customHeight="false" outlineLevel="0" collapsed="false">
      <c r="A249" s="80" t="n">
        <v>2.545</v>
      </c>
      <c r="B249" s="74" t="n">
        <v>0.5407832730996</v>
      </c>
      <c r="C249" s="79" t="n">
        <v>2.495</v>
      </c>
      <c r="D249" s="74" t="n">
        <v>-0.4077813961326</v>
      </c>
      <c r="E249" s="79" t="n">
        <v>2.645</v>
      </c>
      <c r="F249" s="74" t="n">
        <v>-1.117496801639</v>
      </c>
      <c r="G249" s="79" t="n">
        <v>2.645</v>
      </c>
      <c r="H249" s="74" t="n">
        <v>0.6749906329606</v>
      </c>
      <c r="I249" s="0" t="n">
        <v>2.745</v>
      </c>
      <c r="J249" s="74" t="n">
        <v>2.098589483945</v>
      </c>
      <c r="K249" s="0" t="n">
        <v>2.745</v>
      </c>
      <c r="L249" s="74" t="n">
        <v>0.8629164332306</v>
      </c>
      <c r="M249" s="0" t="n">
        <v>2.745</v>
      </c>
      <c r="N249" s="74" t="n">
        <v>0.2290738382821</v>
      </c>
      <c r="O249" s="0" t="n">
        <v>2.745</v>
      </c>
      <c r="P249" s="74" t="n">
        <v>0.01592569638797</v>
      </c>
    </row>
    <row r="250" customFormat="false" ht="12.8" hidden="false" customHeight="false" outlineLevel="0" collapsed="false">
      <c r="A250" s="80" t="n">
        <v>2.546</v>
      </c>
      <c r="B250" s="74" t="n">
        <v>0.5005368946922</v>
      </c>
      <c r="C250" s="79" t="n">
        <v>2.496</v>
      </c>
      <c r="D250" s="74" t="n">
        <v>-0.397600673151</v>
      </c>
      <c r="E250" s="79" t="n">
        <v>2.646</v>
      </c>
      <c r="F250" s="74" t="n">
        <v>-1.214294685611</v>
      </c>
      <c r="G250" s="79" t="n">
        <v>2.646</v>
      </c>
      <c r="H250" s="74" t="n">
        <v>1.006321895492</v>
      </c>
      <c r="I250" s="0" t="n">
        <v>2.746</v>
      </c>
      <c r="J250" s="74" t="n">
        <v>1.982454242852</v>
      </c>
      <c r="K250" s="0" t="n">
        <v>2.746</v>
      </c>
      <c r="L250" s="74" t="n">
        <v>1.004441860651</v>
      </c>
      <c r="M250" s="0" t="n">
        <v>2.746</v>
      </c>
      <c r="N250" s="74" t="n">
        <v>0.3918021398591</v>
      </c>
      <c r="O250" s="0" t="n">
        <v>2.746</v>
      </c>
      <c r="P250" s="74" t="n">
        <v>0.1428490678158</v>
      </c>
    </row>
    <row r="251" customFormat="false" ht="12.8" hidden="false" customHeight="false" outlineLevel="0" collapsed="false">
      <c r="A251" s="80" t="n">
        <v>2.547</v>
      </c>
      <c r="B251" s="74" t="n">
        <v>0.4618019838259</v>
      </c>
      <c r="C251" s="79" t="n">
        <v>2.497</v>
      </c>
      <c r="D251" s="74" t="n">
        <v>-0.3798079616671</v>
      </c>
      <c r="E251" s="79" t="n">
        <v>2.647</v>
      </c>
      <c r="F251" s="74" t="n">
        <v>-1.294104670523</v>
      </c>
      <c r="G251" s="79" t="n">
        <v>2.647</v>
      </c>
      <c r="H251" s="74" t="n">
        <v>1.304282242582</v>
      </c>
      <c r="I251" s="0" t="n">
        <v>2.747</v>
      </c>
      <c r="J251" s="74" t="n">
        <v>1.735128925062</v>
      </c>
      <c r="K251" s="0" t="n">
        <v>2.747</v>
      </c>
      <c r="L251" s="74" t="n">
        <v>1.121818048507</v>
      </c>
      <c r="M251" s="0" t="n">
        <v>2.747</v>
      </c>
      <c r="N251" s="74" t="n">
        <v>0.5460555841563</v>
      </c>
      <c r="O251" s="0" t="n">
        <v>2.747</v>
      </c>
      <c r="P251" s="74" t="n">
        <v>0.2770090420408</v>
      </c>
    </row>
    <row r="252" customFormat="false" ht="12.8" hidden="false" customHeight="false" outlineLevel="0" collapsed="false">
      <c r="A252" s="80" t="n">
        <v>2.548</v>
      </c>
      <c r="B252" s="74" t="n">
        <v>0.4259175691717</v>
      </c>
      <c r="C252" s="79" t="n">
        <v>2.498</v>
      </c>
      <c r="D252" s="74" t="n">
        <v>-0.3566375189039</v>
      </c>
      <c r="E252" s="79" t="n">
        <v>2.648</v>
      </c>
      <c r="F252" s="74" t="n">
        <v>-1.359346011338</v>
      </c>
      <c r="G252" s="79" t="n">
        <v>2.648</v>
      </c>
      <c r="H252" s="74" t="n">
        <v>1.562022403263</v>
      </c>
      <c r="I252" s="0" t="n">
        <v>2.748</v>
      </c>
      <c r="J252" s="74" t="n">
        <v>1.382362044017</v>
      </c>
      <c r="K252" s="0" t="n">
        <v>2.748</v>
      </c>
      <c r="L252" s="74" t="n">
        <v>1.210264563149</v>
      </c>
      <c r="M252" s="0" t="n">
        <v>2.748</v>
      </c>
      <c r="N252" s="74" t="n">
        <v>0.6867432580844</v>
      </c>
      <c r="O252" s="0" t="n">
        <v>2.748</v>
      </c>
      <c r="P252" s="74" t="n">
        <v>0.4160995336346</v>
      </c>
    </row>
    <row r="253" customFormat="false" ht="12.8" hidden="false" customHeight="false" outlineLevel="0" collapsed="false">
      <c r="A253" s="80" t="n">
        <v>2.549</v>
      </c>
      <c r="B253" s="74" t="n">
        <v>0.3932789165082</v>
      </c>
      <c r="C253" s="79" t="n">
        <v>2.499</v>
      </c>
      <c r="D253" s="74" t="n">
        <v>-0.3269469514235</v>
      </c>
      <c r="E253" s="79" t="n">
        <v>2.649</v>
      </c>
      <c r="F253" s="74" t="n">
        <v>-1.414646797975</v>
      </c>
      <c r="G253" s="79" t="n">
        <v>2.649</v>
      </c>
      <c r="H253" s="74" t="n">
        <v>1.773588946469</v>
      </c>
      <c r="I253" s="0" t="n">
        <v>2.749</v>
      </c>
      <c r="J253" s="74" t="n">
        <v>0.9644357992807</v>
      </c>
      <c r="K253" s="0" t="n">
        <v>2.749</v>
      </c>
      <c r="L253" s="74" t="n">
        <v>1.256411129762</v>
      </c>
      <c r="M253" s="0" t="n">
        <v>2.749</v>
      </c>
      <c r="N253" s="74" t="n">
        <v>0.8049109925045</v>
      </c>
      <c r="O253" s="0" t="n">
        <v>2.749</v>
      </c>
      <c r="P253" s="74" t="n">
        <v>0.5511804177595</v>
      </c>
    </row>
    <row r="254" customFormat="false" ht="12.8" hidden="false" customHeight="false" outlineLevel="0" collapsed="false">
      <c r="A254" s="80" t="n">
        <v>2.55</v>
      </c>
      <c r="B254" s="74" t="n">
        <v>0.3630163326447</v>
      </c>
      <c r="C254" s="79" t="n">
        <v>2.5</v>
      </c>
      <c r="D254" s="74" t="n">
        <v>-0.2909516380397</v>
      </c>
      <c r="E254" s="79" t="n">
        <v>2.65</v>
      </c>
      <c r="F254" s="74" t="n">
        <v>-1.454094010512</v>
      </c>
      <c r="G254" s="79" t="n">
        <v>2.65</v>
      </c>
      <c r="H254" s="74" t="n">
        <v>1.935882900184</v>
      </c>
      <c r="I254" s="0" t="n">
        <v>2.75</v>
      </c>
      <c r="J254" s="74" t="n">
        <v>0.528553673201</v>
      </c>
      <c r="K254" s="0" t="n">
        <v>2.75</v>
      </c>
      <c r="L254" s="74" t="n">
        <v>1.24293960602</v>
      </c>
      <c r="M254" s="0" t="n">
        <v>2.75</v>
      </c>
      <c r="N254" s="74" t="n">
        <v>0.8871641676392</v>
      </c>
      <c r="O254" s="0" t="n">
        <v>2.75</v>
      </c>
      <c r="P254" s="74" t="n">
        <v>0.6673224174086</v>
      </c>
    </row>
    <row r="255" customFormat="false" ht="12.8" hidden="false" customHeight="false" outlineLevel="0" collapsed="false">
      <c r="A255" s="80" t="n">
        <v>2.551</v>
      </c>
      <c r="B255" s="74" t="n">
        <v>0.3342146268323</v>
      </c>
      <c r="C255" s="79" t="n">
        <v>2.501</v>
      </c>
      <c r="D255" s="74" t="n">
        <v>-0.2479009991363</v>
      </c>
      <c r="E255" s="79" t="n">
        <v>2.651</v>
      </c>
      <c r="F255" s="74" t="n">
        <v>-1.481425696156</v>
      </c>
      <c r="G255" s="79" t="n">
        <v>2.651</v>
      </c>
      <c r="H255" s="74" t="n">
        <v>2.0467441976</v>
      </c>
      <c r="I255" s="0" t="n">
        <v>2.751</v>
      </c>
      <c r="J255" s="74" t="n">
        <v>0.1184677992932</v>
      </c>
      <c r="K255" s="0" t="n">
        <v>2.751</v>
      </c>
      <c r="L255" s="74" t="n">
        <v>1.159569043591</v>
      </c>
      <c r="M255" s="0" t="n">
        <v>2.751</v>
      </c>
      <c r="N255" s="74" t="n">
        <v>0.9188655301612</v>
      </c>
      <c r="O255" s="0" t="n">
        <v>2.751</v>
      </c>
      <c r="P255" s="74" t="n">
        <v>0.7462872054819</v>
      </c>
    </row>
    <row r="256" customFormat="false" ht="12.8" hidden="false" customHeight="false" outlineLevel="0" collapsed="false">
      <c r="A256" s="80" t="n">
        <v>2.552</v>
      </c>
      <c r="B256" s="74" t="n">
        <v>0.3060888336088</v>
      </c>
      <c r="C256" s="79" t="n">
        <v>2.502</v>
      </c>
      <c r="D256" s="74" t="n">
        <v>-0.1964186372169</v>
      </c>
      <c r="E256" s="79" t="n">
        <v>2.652</v>
      </c>
      <c r="F256" s="74" t="n">
        <v>-1.488799013261</v>
      </c>
      <c r="G256" s="79" t="n">
        <v>2.652</v>
      </c>
      <c r="H256" s="74" t="n">
        <v>2.107442881772</v>
      </c>
      <c r="I256" s="0" t="n">
        <v>2.752</v>
      </c>
      <c r="J256" s="74" t="n">
        <v>-0.2302999110428</v>
      </c>
      <c r="K256" s="0" t="n">
        <v>2.752</v>
      </c>
      <c r="L256" s="74" t="n">
        <v>1.004300912799</v>
      </c>
      <c r="M256" s="0" t="n">
        <v>2.752</v>
      </c>
      <c r="N256" s="74" t="n">
        <v>0.8892773095782</v>
      </c>
      <c r="O256" s="0" t="n">
        <v>2.752</v>
      </c>
      <c r="P256" s="74" t="n">
        <v>0.7710080940752</v>
      </c>
    </row>
    <row r="257" customFormat="false" ht="12.8" hidden="false" customHeight="false" outlineLevel="0" collapsed="false">
      <c r="A257" s="80" t="n">
        <v>2.553</v>
      </c>
      <c r="B257" s="74" t="n">
        <v>0.2776851592661</v>
      </c>
      <c r="C257" s="79" t="n">
        <v>2.503</v>
      </c>
      <c r="D257" s="74" t="n">
        <v>-0.1358990559184</v>
      </c>
      <c r="E257" s="79" t="n">
        <v>2.653</v>
      </c>
      <c r="F257" s="74" t="n">
        <v>-1.471245960022</v>
      </c>
      <c r="G257" s="79" t="n">
        <v>2.653</v>
      </c>
      <c r="H257" s="74" t="n">
        <v>2.118798123601</v>
      </c>
      <c r="I257" s="0" t="n">
        <v>2.753</v>
      </c>
      <c r="J257" s="74" t="n">
        <v>-0.5022518091664</v>
      </c>
      <c r="K257" s="0" t="n">
        <v>2.753</v>
      </c>
      <c r="L257" s="74" t="n">
        <v>0.7836405621395</v>
      </c>
      <c r="M257" s="0" t="n">
        <v>2.753</v>
      </c>
      <c r="N257" s="74" t="n">
        <v>0.7962450801184</v>
      </c>
      <c r="O257" s="0" t="n">
        <v>2.753</v>
      </c>
      <c r="P257" s="74" t="n">
        <v>0.7315886924863</v>
      </c>
    </row>
    <row r="258" customFormat="false" ht="12.8" hidden="false" customHeight="false" outlineLevel="0" collapsed="false">
      <c r="A258" s="80" t="n">
        <v>2.554</v>
      </c>
      <c r="B258" s="74" t="n">
        <v>0.2488734609148</v>
      </c>
      <c r="C258" s="79" t="n">
        <v>2.504</v>
      </c>
      <c r="D258" s="74" t="n">
        <v>-0.06634899564089</v>
      </c>
      <c r="E258" s="79" t="n">
        <v>2.654</v>
      </c>
      <c r="F258" s="74" t="n">
        <v>-1.424126274817</v>
      </c>
      <c r="G258" s="79" t="n">
        <v>2.654</v>
      </c>
      <c r="H258" s="74" t="n">
        <v>2.086009423604</v>
      </c>
      <c r="I258" s="0" t="n">
        <v>2.754</v>
      </c>
      <c r="J258" s="74" t="n">
        <v>-0.6943531390285</v>
      </c>
      <c r="K258" s="0" t="n">
        <v>2.754</v>
      </c>
      <c r="L258" s="74" t="n">
        <v>0.5129496606193</v>
      </c>
      <c r="M258" s="0" t="n">
        <v>2.754</v>
      </c>
      <c r="N258" s="74" t="n">
        <v>0.6465073948686</v>
      </c>
      <c r="O258" s="0" t="n">
        <v>2.754</v>
      </c>
      <c r="P258" s="74" t="n">
        <v>0.6305195473688</v>
      </c>
    </row>
    <row r="259" customFormat="false" ht="12.8" hidden="false" customHeight="false" outlineLevel="0" collapsed="false">
      <c r="A259" s="80" t="n">
        <v>2.555</v>
      </c>
      <c r="B259" s="74" t="n">
        <v>0.2203979567453</v>
      </c>
      <c r="C259" s="79" t="n">
        <v>2.505</v>
      </c>
      <c r="D259" s="74" t="n">
        <v>0.01072336913416</v>
      </c>
      <c r="E259" s="79" t="n">
        <v>2.655</v>
      </c>
      <c r="F259" s="74" t="n">
        <v>-1.345509402677</v>
      </c>
      <c r="G259" s="79" t="n">
        <v>2.655</v>
      </c>
      <c r="H259" s="74" t="n">
        <v>2.010888511067</v>
      </c>
      <c r="I259" s="0" t="n">
        <v>2.755</v>
      </c>
      <c r="J259" s="74" t="n">
        <v>-0.82624607242</v>
      </c>
      <c r="K259" s="0" t="n">
        <v>2.755</v>
      </c>
      <c r="L259" s="74" t="n">
        <v>0.2133330288839</v>
      </c>
      <c r="M259" s="0" t="n">
        <v>2.755</v>
      </c>
      <c r="N259" s="74" t="n">
        <v>0.4540127562728</v>
      </c>
      <c r="O259" s="0" t="n">
        <v>2.755</v>
      </c>
      <c r="P259" s="74" t="n">
        <v>0.4806888849364</v>
      </c>
    </row>
    <row r="260" customFormat="false" ht="12.8" hidden="false" customHeight="false" outlineLevel="0" collapsed="false">
      <c r="A260" s="80" t="n">
        <v>2.556</v>
      </c>
      <c r="B260" s="74" t="n">
        <v>0.193182267546</v>
      </c>
      <c r="C260" s="79" t="n">
        <v>2.506</v>
      </c>
      <c r="D260" s="74" t="n">
        <v>0.09354836195602</v>
      </c>
      <c r="E260" s="79" t="n">
        <v>2.656</v>
      </c>
      <c r="F260" s="74" t="n">
        <v>-1.23187175461</v>
      </c>
      <c r="G260" s="79" t="n">
        <v>2.656</v>
      </c>
      <c r="H260" s="74" t="n">
        <v>1.895271207031</v>
      </c>
      <c r="I260" s="0" t="n">
        <v>2.756</v>
      </c>
      <c r="J260" s="74" t="n">
        <v>-0.9266880628876</v>
      </c>
      <c r="K260" s="0" t="n">
        <v>2.756</v>
      </c>
      <c r="L260" s="74" t="n">
        <v>-0.08948926260121</v>
      </c>
      <c r="M260" s="0" t="n">
        <v>2.756</v>
      </c>
      <c r="N260" s="74" t="n">
        <v>0.2386076943311</v>
      </c>
      <c r="O260" s="0" t="n">
        <v>2.756</v>
      </c>
      <c r="P260" s="74" t="n">
        <v>0.3011846351976</v>
      </c>
    </row>
    <row r="261" customFormat="false" ht="12.8" hidden="false" customHeight="false" outlineLevel="0" collapsed="false">
      <c r="A261" s="80" t="n">
        <v>2.557</v>
      </c>
      <c r="B261" s="74" t="n">
        <v>0.1674549200219</v>
      </c>
      <c r="C261" s="79" t="n">
        <v>2.507</v>
      </c>
      <c r="D261" s="74" t="n">
        <v>0.1795377845167</v>
      </c>
      <c r="E261" s="79" t="n">
        <v>2.657</v>
      </c>
      <c r="F261" s="74" t="n">
        <v>-1.087662937112</v>
      </c>
      <c r="G261" s="79" t="n">
        <v>2.657</v>
      </c>
      <c r="H261" s="74" t="n">
        <v>1.743230338461</v>
      </c>
      <c r="I261" s="0" t="n">
        <v>2.757</v>
      </c>
      <c r="J261" s="74" t="n">
        <v>-1.019669717988</v>
      </c>
      <c r="K261" s="0" t="n">
        <v>2.757</v>
      </c>
      <c r="L261" s="74" t="n">
        <v>-0.3739326317526</v>
      </c>
      <c r="M261" s="0" t="n">
        <v>2.757</v>
      </c>
      <c r="N261" s="74" t="n">
        <v>0.01985885230697</v>
      </c>
      <c r="O261" s="0" t="n">
        <v>2.757</v>
      </c>
      <c r="P261" s="74" t="n">
        <v>0.1129062008426</v>
      </c>
    </row>
    <row r="262" customFormat="false" ht="12.8" hidden="false" customHeight="false" outlineLevel="0" collapsed="false">
      <c r="A262" s="80" t="n">
        <v>2.558</v>
      </c>
      <c r="B262" s="74" t="n">
        <v>0.1445429804116</v>
      </c>
      <c r="C262" s="79" t="n">
        <v>2.508</v>
      </c>
      <c r="D262" s="74" t="n">
        <v>0.2659034889839</v>
      </c>
      <c r="E262" s="79" t="n">
        <v>2.658</v>
      </c>
      <c r="F262" s="74" t="n">
        <v>-0.9149224388865</v>
      </c>
      <c r="G262" s="79" t="n">
        <v>2.658</v>
      </c>
      <c r="H262" s="74" t="n">
        <v>1.551225987527</v>
      </c>
      <c r="I262" s="0" t="n">
        <v>2.758</v>
      </c>
      <c r="J262" s="74" t="n">
        <v>-1.137833749599</v>
      </c>
      <c r="K262" s="0" t="n">
        <v>2.758</v>
      </c>
      <c r="L262" s="74" t="n">
        <v>-0.6214837542874</v>
      </c>
      <c r="M262" s="0" t="n">
        <v>2.758</v>
      </c>
      <c r="N262" s="74" t="n">
        <v>-0.1844755382424</v>
      </c>
      <c r="O262" s="0" t="n">
        <v>2.758</v>
      </c>
      <c r="P262" s="74" t="n">
        <v>-0.06386585628544</v>
      </c>
    </row>
    <row r="263" customFormat="false" ht="12.8" hidden="false" customHeight="false" outlineLevel="0" collapsed="false">
      <c r="A263" s="80" t="n">
        <v>2.559</v>
      </c>
      <c r="B263" s="74" t="n">
        <v>0.1248038054769</v>
      </c>
      <c r="C263" s="79" t="n">
        <v>2.509</v>
      </c>
      <c r="D263" s="74" t="n">
        <v>0.3504751056211</v>
      </c>
      <c r="E263" s="79" t="n">
        <v>2.659</v>
      </c>
      <c r="F263" s="74" t="n">
        <v>-0.7187110170275</v>
      </c>
      <c r="G263" s="79" t="n">
        <v>2.659</v>
      </c>
      <c r="H263" s="74" t="n">
        <v>1.323655821744</v>
      </c>
      <c r="I263" s="0" t="n">
        <v>2.759</v>
      </c>
      <c r="J263" s="74" t="n">
        <v>-1.289695679448</v>
      </c>
      <c r="K263" s="0" t="n">
        <v>2.759</v>
      </c>
      <c r="L263" s="74" t="n">
        <v>-0.8249090034139</v>
      </c>
      <c r="M263" s="0" t="n">
        <v>2.759</v>
      </c>
      <c r="N263" s="74" t="n">
        <v>-0.3592728222896</v>
      </c>
      <c r="O263" s="0" t="n">
        <v>2.759</v>
      </c>
      <c r="P263" s="74" t="n">
        <v>-0.2132078738611</v>
      </c>
    </row>
    <row r="264" customFormat="false" ht="12.8" hidden="false" customHeight="false" outlineLevel="0" collapsed="false">
      <c r="A264" s="80" t="n">
        <v>2.56</v>
      </c>
      <c r="B264" s="74" t="n">
        <v>0.1086819928382</v>
      </c>
      <c r="C264" s="79" t="n">
        <v>2.51</v>
      </c>
      <c r="D264" s="74" t="n">
        <v>0.4316595216442</v>
      </c>
      <c r="E264" s="79" t="n">
        <v>2.66</v>
      </c>
      <c r="F264" s="74" t="n">
        <v>-0.5060984332149</v>
      </c>
      <c r="G264" s="79" t="n">
        <v>2.66</v>
      </c>
      <c r="H264" s="74" t="n">
        <v>1.06322184065</v>
      </c>
      <c r="I264" s="0" t="n">
        <v>2.76</v>
      </c>
      <c r="J264" s="74" t="n">
        <v>-1.476356231493</v>
      </c>
      <c r="K264" s="0" t="n">
        <v>2.76</v>
      </c>
      <c r="L264" s="74" t="n">
        <v>-0.9751242827235</v>
      </c>
      <c r="M264" s="0" t="n">
        <v>2.76</v>
      </c>
      <c r="N264" s="74" t="n">
        <v>-0.5021081826733</v>
      </c>
      <c r="O264" s="0" t="n">
        <v>2.76</v>
      </c>
      <c r="P264" s="74" t="n">
        <v>-0.3295525584826</v>
      </c>
    </row>
    <row r="265" customFormat="false" ht="12.8" hidden="false" customHeight="false" outlineLevel="0" collapsed="false">
      <c r="A265" s="80" t="n">
        <v>2.561</v>
      </c>
      <c r="B265" s="74" t="n">
        <v>0.09661423034692</v>
      </c>
      <c r="C265" s="79" t="n">
        <v>2.511</v>
      </c>
      <c r="D265" s="74" t="n">
        <v>0.509035026526</v>
      </c>
      <c r="E265" s="79" t="n">
        <v>2.661</v>
      </c>
      <c r="F265" s="74" t="n">
        <v>-0.282024878732</v>
      </c>
      <c r="G265" s="79" t="n">
        <v>2.661</v>
      </c>
      <c r="H265" s="74" t="n">
        <v>0.7732855587411</v>
      </c>
      <c r="I265" s="0" t="n">
        <v>2.761</v>
      </c>
      <c r="J265" s="74" t="n">
        <v>-1.680467796031</v>
      </c>
      <c r="K265" s="0" t="n">
        <v>2.761</v>
      </c>
      <c r="L265" s="74" t="n">
        <v>-1.080026131922</v>
      </c>
      <c r="M265" s="0" t="n">
        <v>2.761</v>
      </c>
      <c r="N265" s="74" t="n">
        <v>-0.6087884595025</v>
      </c>
      <c r="O265" s="0" t="n">
        <v>2.761</v>
      </c>
      <c r="P265" s="74" t="n">
        <v>-0.4121691543262</v>
      </c>
    </row>
    <row r="266" customFormat="false" ht="12.8" hidden="false" customHeight="false" outlineLevel="0" collapsed="false">
      <c r="A266" s="80" t="n">
        <v>2.562</v>
      </c>
      <c r="B266" s="74" t="n">
        <v>0.08730446700392</v>
      </c>
      <c r="C266" s="79" t="n">
        <v>2.512</v>
      </c>
      <c r="D266" s="74" t="n">
        <v>0.582580586967</v>
      </c>
      <c r="E266" s="79" t="n">
        <v>2.662</v>
      </c>
      <c r="F266" s="74" t="n">
        <v>-0.05154583105388</v>
      </c>
      <c r="G266" s="79" t="n">
        <v>2.662</v>
      </c>
      <c r="H266" s="74" t="n">
        <v>0.462358838581</v>
      </c>
      <c r="I266" s="0" t="n">
        <v>2.762</v>
      </c>
      <c r="J266" s="74" t="n">
        <v>-1.874896471353</v>
      </c>
      <c r="K266" s="0" t="n">
        <v>2.762</v>
      </c>
      <c r="L266" s="74" t="n">
        <v>-1.146479966434</v>
      </c>
      <c r="M266" s="0" t="n">
        <v>2.762</v>
      </c>
      <c r="N266" s="74" t="n">
        <v>-0.684165610101</v>
      </c>
      <c r="O266" s="0" t="n">
        <v>2.762</v>
      </c>
      <c r="P266" s="74" t="n">
        <v>-0.4657619620378</v>
      </c>
    </row>
    <row r="267" customFormat="false" ht="12.8" hidden="false" customHeight="false" outlineLevel="0" collapsed="false">
      <c r="A267" s="80" t="n">
        <v>2.563</v>
      </c>
      <c r="B267" s="74" t="n">
        <v>0.08011804291423</v>
      </c>
      <c r="C267" s="79" t="n">
        <v>2.513</v>
      </c>
      <c r="D267" s="74" t="n">
        <v>0.6532420793405</v>
      </c>
      <c r="E267" s="80" t="n">
        <v>2.663</v>
      </c>
      <c r="F267" s="74" t="n">
        <v>0.1811773971346</v>
      </c>
      <c r="G267" s="79" t="n">
        <v>2.663</v>
      </c>
      <c r="H267" s="74" t="n">
        <v>0.1391637092612</v>
      </c>
      <c r="I267" s="0" t="n">
        <v>2.763</v>
      </c>
      <c r="J267" s="74" t="n">
        <v>-2.012742495412</v>
      </c>
      <c r="K267" s="0" t="n">
        <v>2.763</v>
      </c>
      <c r="L267" s="74" t="n">
        <v>-1.182091258084</v>
      </c>
      <c r="M267" s="0" t="n">
        <v>2.763</v>
      </c>
      <c r="N267" s="74" t="n">
        <v>-0.7337654343862</v>
      </c>
      <c r="O267" s="0" t="n">
        <v>2.763</v>
      </c>
      <c r="P267" s="74" t="n">
        <v>-0.4938597300897</v>
      </c>
    </row>
    <row r="268" customFormat="false" ht="12.8" hidden="false" customHeight="false" outlineLevel="0" collapsed="false">
      <c r="A268" s="80" t="n">
        <v>2.564</v>
      </c>
      <c r="B268" s="74" t="n">
        <v>0.07400507785435</v>
      </c>
      <c r="C268" s="79" t="n">
        <v>2.514</v>
      </c>
      <c r="D268" s="74" t="n">
        <v>0.7213607767273</v>
      </c>
      <c r="E268" s="80" t="n">
        <v>2.664</v>
      </c>
      <c r="F268" s="74" t="n">
        <v>0.4128853400839</v>
      </c>
      <c r="G268" s="79" t="n">
        <v>2.664</v>
      </c>
      <c r="H268" s="74" t="n">
        <v>-0.1860952901738</v>
      </c>
      <c r="I268" s="0" t="n">
        <v>2.764</v>
      </c>
      <c r="J268" s="74" t="n">
        <v>-2.054294522761</v>
      </c>
      <c r="K268" s="0" t="n">
        <v>2.764</v>
      </c>
      <c r="L268" s="74" t="n">
        <v>-1.197764383611</v>
      </c>
      <c r="M268" s="0" t="n">
        <v>2.764</v>
      </c>
      <c r="N268" s="74" t="n">
        <v>-0.7611693649181</v>
      </c>
      <c r="O268" s="0" t="n">
        <v>2.764</v>
      </c>
      <c r="P268" s="74" t="n">
        <v>-0.4956324132515</v>
      </c>
    </row>
    <row r="269" customFormat="false" ht="12.8" hidden="false" customHeight="false" outlineLevel="0" collapsed="false">
      <c r="A269" s="80" t="n">
        <v>2.565</v>
      </c>
      <c r="B269" s="74" t="n">
        <v>0.06906350227684</v>
      </c>
      <c r="C269" s="79" t="n">
        <v>2.515</v>
      </c>
      <c r="D269" s="74" t="n">
        <v>0.7873499774972</v>
      </c>
      <c r="E269" s="80" t="n">
        <v>2.665</v>
      </c>
      <c r="F269" s="74" t="n">
        <v>0.640363154013</v>
      </c>
      <c r="G269" s="79" t="n">
        <v>2.665</v>
      </c>
      <c r="H269" s="74" t="n">
        <v>-0.502137749892</v>
      </c>
      <c r="I269" s="0" t="n">
        <v>2.765</v>
      </c>
      <c r="J269" s="74" t="n">
        <v>-1.970547054688</v>
      </c>
      <c r="K269" s="0" t="n">
        <v>2.765</v>
      </c>
      <c r="L269" s="74" t="n">
        <v>-1.191437739876</v>
      </c>
      <c r="M269" s="0" t="n">
        <v>2.765</v>
      </c>
      <c r="N269" s="74" t="n">
        <v>-0.763498205243</v>
      </c>
      <c r="O269" s="0" t="n">
        <v>2.765</v>
      </c>
      <c r="P269" s="74" t="n">
        <v>-0.4682048945424</v>
      </c>
    </row>
    <row r="270" customFormat="false" ht="12.8" hidden="false" customHeight="false" outlineLevel="0" collapsed="false">
      <c r="A270" s="80" t="n">
        <v>2.566</v>
      </c>
      <c r="B270" s="74" t="n">
        <v>0.06422566213259</v>
      </c>
      <c r="C270" s="79" t="n">
        <v>2.516</v>
      </c>
      <c r="D270" s="74" t="n">
        <v>0.8506680147806</v>
      </c>
      <c r="E270" s="80" t="n">
        <v>2.666</v>
      </c>
      <c r="F270" s="74" t="n">
        <v>0.8607016214388</v>
      </c>
      <c r="G270" s="79" t="n">
        <v>2.666</v>
      </c>
      <c r="H270" s="74" t="n">
        <v>-0.7999361013105</v>
      </c>
      <c r="I270" s="0" t="n">
        <v>2.766</v>
      </c>
      <c r="J270" s="74" t="n">
        <v>-1.768776345981</v>
      </c>
      <c r="K270" s="0" t="n">
        <v>2.766</v>
      </c>
      <c r="L270" s="74" t="n">
        <v>-1.158172263371</v>
      </c>
      <c r="M270" s="0" t="n">
        <v>2.766</v>
      </c>
      <c r="N270" s="74" t="n">
        <v>-0.73279183428</v>
      </c>
      <c r="O270" s="0" t="n">
        <v>2.766</v>
      </c>
      <c r="P270" s="74" t="n">
        <v>-0.4111035066778</v>
      </c>
    </row>
    <row r="271" customFormat="false" ht="12.8" hidden="false" customHeight="false" outlineLevel="0" collapsed="false">
      <c r="A271" s="80" t="n">
        <v>2.567</v>
      </c>
      <c r="B271" s="74" t="n">
        <v>0.05797636153827</v>
      </c>
      <c r="C271" s="79" t="n">
        <v>2.517</v>
      </c>
      <c r="D271" s="74" t="n">
        <v>0.9094460548664</v>
      </c>
      <c r="E271" s="80" t="n">
        <v>2.667</v>
      </c>
      <c r="F271" s="74" t="n">
        <v>1.069987006683</v>
      </c>
      <c r="G271" s="79" t="n">
        <v>2.667</v>
      </c>
      <c r="H271" s="74" t="n">
        <v>-1.076143311808</v>
      </c>
      <c r="I271" s="0" t="n">
        <v>2.767</v>
      </c>
      <c r="J271" s="74" t="n">
        <v>-1.472519754446</v>
      </c>
      <c r="K271" s="0" t="n">
        <v>2.767</v>
      </c>
      <c r="L271" s="74" t="n">
        <v>-1.084050577613</v>
      </c>
      <c r="M271" s="0" t="n">
        <v>2.767</v>
      </c>
      <c r="N271" s="74" t="n">
        <v>-0.6604290844775</v>
      </c>
      <c r="O271" s="0" t="n">
        <v>2.767</v>
      </c>
      <c r="P271" s="74" t="n">
        <v>-0.3262809844655</v>
      </c>
    </row>
    <row r="272" customFormat="false" ht="12.8" hidden="false" customHeight="false" outlineLevel="0" collapsed="false">
      <c r="A272" s="80" t="n">
        <v>2.568</v>
      </c>
      <c r="B272" s="74" t="n">
        <v>0.05165239175037</v>
      </c>
      <c r="C272" s="79" t="n">
        <v>2.518</v>
      </c>
      <c r="D272" s="74" t="n">
        <v>0.9616703547337</v>
      </c>
      <c r="E272" s="80" t="n">
        <v>2.668</v>
      </c>
      <c r="F272" s="74" t="n">
        <v>1.263536120859</v>
      </c>
      <c r="G272" s="79" t="n">
        <v>2.668</v>
      </c>
      <c r="H272" s="74" t="n">
        <v>-1.321105010906</v>
      </c>
      <c r="I272" s="0" t="n">
        <v>2.768</v>
      </c>
      <c r="J272" s="74" t="n">
        <v>-1.119186354247</v>
      </c>
      <c r="K272" s="0" t="n">
        <v>2.768</v>
      </c>
      <c r="L272" s="74" t="n">
        <v>-0.9614610148496</v>
      </c>
      <c r="M272" s="0" t="n">
        <v>2.768</v>
      </c>
      <c r="N272" s="74" t="n">
        <v>-0.5498744081728</v>
      </c>
      <c r="O272" s="0" t="n">
        <v>2.768</v>
      </c>
      <c r="P272" s="74" t="n">
        <v>-0.2211386916236</v>
      </c>
    </row>
    <row r="273" customFormat="false" ht="12.8" hidden="false" customHeight="false" outlineLevel="0" collapsed="false">
      <c r="A273" s="80" t="n">
        <v>2.569</v>
      </c>
      <c r="B273" s="74" t="n">
        <v>0.04499392720981</v>
      </c>
      <c r="C273" s="79" t="n">
        <v>2.519</v>
      </c>
      <c r="D273" s="74" t="n">
        <v>1.00436307047</v>
      </c>
      <c r="E273" s="80" t="n">
        <v>2.669</v>
      </c>
      <c r="F273" s="74" t="n">
        <v>1.436358798267</v>
      </c>
      <c r="G273" s="79" t="n">
        <v>2.669</v>
      </c>
      <c r="H273" s="74" t="n">
        <v>-1.538001793531</v>
      </c>
      <c r="I273" s="0" t="n">
        <v>2.769</v>
      </c>
      <c r="J273" s="74" t="n">
        <v>-0.7465593209901</v>
      </c>
      <c r="K273" s="0" t="n">
        <v>2.769</v>
      </c>
      <c r="L273" s="74" t="n">
        <v>-0.7811413538076</v>
      </c>
      <c r="M273" s="0" t="n">
        <v>2.769</v>
      </c>
      <c r="N273" s="74" t="n">
        <v>-0.4068878881835</v>
      </c>
      <c r="O273" s="0" t="n">
        <v>2.769</v>
      </c>
      <c r="P273" s="74" t="n">
        <v>-0.1052713119736</v>
      </c>
    </row>
    <row r="274" customFormat="false" ht="12.8" hidden="false" customHeight="false" outlineLevel="0" collapsed="false">
      <c r="A274" s="80" t="n">
        <v>2.57</v>
      </c>
      <c r="B274" s="74" t="n">
        <v>0.03927761342843</v>
      </c>
      <c r="C274" s="79" t="n">
        <v>2.52</v>
      </c>
      <c r="D274" s="74" t="n">
        <v>1.03557503401</v>
      </c>
      <c r="E274" s="80" t="n">
        <v>2.67</v>
      </c>
      <c r="F274" s="74" t="n">
        <v>1.583696814571</v>
      </c>
      <c r="G274" s="79" t="n">
        <v>2.67</v>
      </c>
      <c r="H274" s="74" t="n">
        <v>-1.727234156553</v>
      </c>
      <c r="I274" s="0" t="n">
        <v>2.77</v>
      </c>
      <c r="J274" s="74" t="n">
        <v>-0.3857354749575</v>
      </c>
      <c r="K274" s="0" t="n">
        <v>2.77</v>
      </c>
      <c r="L274" s="74" t="n">
        <v>-0.5541364024031</v>
      </c>
      <c r="M274" s="0" t="n">
        <v>2.77</v>
      </c>
      <c r="N274" s="74" t="n">
        <v>-0.2444632386913</v>
      </c>
      <c r="O274" s="0" t="n">
        <v>2.77</v>
      </c>
      <c r="P274" s="74" t="n">
        <v>0.0159642568141</v>
      </c>
    </row>
    <row r="275" customFormat="false" ht="12.8" hidden="false" customHeight="false" outlineLevel="0" collapsed="false">
      <c r="A275" s="80" t="n">
        <v>2.571</v>
      </c>
      <c r="B275" s="74" t="n">
        <v>0.03469829710548</v>
      </c>
      <c r="C275" s="79" t="n">
        <v>2.521</v>
      </c>
      <c r="D275" s="74" t="n">
        <v>1.053928604521</v>
      </c>
      <c r="E275" s="80" t="n">
        <v>2.671</v>
      </c>
      <c r="F275" s="74" t="n">
        <v>1.70054013154</v>
      </c>
      <c r="G275" s="79" t="n">
        <v>2.671</v>
      </c>
      <c r="H275" s="74" t="n">
        <v>-1.888727554824</v>
      </c>
      <c r="I275" s="0" t="n">
        <v>2.771</v>
      </c>
      <c r="J275" s="74" t="n">
        <v>-0.05846742413633</v>
      </c>
      <c r="K275" s="0" t="n">
        <v>2.771</v>
      </c>
      <c r="L275" s="74" t="n">
        <v>-0.2981291537958</v>
      </c>
      <c r="M275" s="0" t="n">
        <v>2.771</v>
      </c>
      <c r="N275" s="74" t="n">
        <v>-0.07359939418508</v>
      </c>
      <c r="O275" s="0" t="n">
        <v>2.771</v>
      </c>
      <c r="P275" s="74" t="n">
        <v>0.1427605822853</v>
      </c>
    </row>
    <row r="276" customFormat="false" ht="12.8" hidden="false" customHeight="false" outlineLevel="0" collapsed="false">
      <c r="A276" s="80" t="n">
        <v>2.572</v>
      </c>
      <c r="B276" s="74" t="n">
        <v>0.03218242571822</v>
      </c>
      <c r="C276" s="79" t="n">
        <v>2.522</v>
      </c>
      <c r="D276" s="74" t="n">
        <v>1.058759012373</v>
      </c>
      <c r="E276" s="80" t="n">
        <v>2.672</v>
      </c>
      <c r="F276" s="74" t="n">
        <v>1.784891060564</v>
      </c>
      <c r="G276" s="79" t="n">
        <v>2.672</v>
      </c>
      <c r="H276" s="74" t="n">
        <v>-2.030690125947</v>
      </c>
      <c r="I276" s="80" t="n">
        <v>2.772</v>
      </c>
      <c r="J276" s="74" t="n">
        <v>0.2273897300422</v>
      </c>
      <c r="K276" s="0" t="n">
        <v>2.772</v>
      </c>
      <c r="L276" s="74" t="n">
        <v>-0.0352453095954</v>
      </c>
      <c r="M276" s="0" t="n">
        <v>2.772</v>
      </c>
      <c r="N276" s="74" t="n">
        <v>0.09818545941082</v>
      </c>
      <c r="O276" s="0" t="n">
        <v>2.772</v>
      </c>
      <c r="P276" s="74" t="n">
        <v>0.2768174244342</v>
      </c>
    </row>
    <row r="277" customFormat="false" ht="12.8" hidden="false" customHeight="false" outlineLevel="0" collapsed="false">
      <c r="A277" s="80" t="n">
        <v>2.573</v>
      </c>
      <c r="B277" s="74" t="n">
        <v>0.03249208800024</v>
      </c>
      <c r="C277" s="79" t="n">
        <v>2.523</v>
      </c>
      <c r="D277" s="74" t="n">
        <v>1.051177360796</v>
      </c>
      <c r="E277" s="80" t="n">
        <v>2.673</v>
      </c>
      <c r="F277" s="74" t="n">
        <v>1.834577576469</v>
      </c>
      <c r="G277" s="79" t="n">
        <v>2.673</v>
      </c>
      <c r="H277" s="74" t="n">
        <v>-2.145126666858</v>
      </c>
      <c r="I277" s="80" t="n">
        <v>2.773</v>
      </c>
      <c r="J277" s="74" t="n">
        <v>0.4808602952133</v>
      </c>
      <c r="K277" s="0" t="n">
        <v>2.773</v>
      </c>
      <c r="L277" s="74" t="n">
        <v>0.216129748807</v>
      </c>
      <c r="M277" s="0" t="n">
        <v>2.773</v>
      </c>
      <c r="N277" s="74" t="n">
        <v>0.2665915650604</v>
      </c>
      <c r="O277" s="0" t="n">
        <v>2.773</v>
      </c>
      <c r="P277" s="74" t="n">
        <v>0.4157813037252</v>
      </c>
    </row>
    <row r="278" customFormat="false" ht="12.8" hidden="false" customHeight="false" outlineLevel="0" collapsed="false">
      <c r="A278" s="80" t="n">
        <v>2.574</v>
      </c>
      <c r="B278" s="74" t="n">
        <v>0.03510340978221</v>
      </c>
      <c r="C278" s="79" t="n">
        <v>2.524</v>
      </c>
      <c r="D278" s="74" t="n">
        <v>1.032863031551</v>
      </c>
      <c r="E278" s="80" t="n">
        <v>2.674</v>
      </c>
      <c r="F278" s="74" t="n">
        <v>1.850529928562</v>
      </c>
      <c r="G278" s="79" t="n">
        <v>2.674</v>
      </c>
      <c r="H278" s="74" t="n">
        <v>-2.233255188072</v>
      </c>
      <c r="I278" s="80" t="n">
        <v>2.774</v>
      </c>
      <c r="J278" s="74" t="n">
        <v>0.7186126338917</v>
      </c>
      <c r="K278" s="0" t="n">
        <v>2.774</v>
      </c>
      <c r="L278" s="74" t="n">
        <v>0.4456223450207</v>
      </c>
      <c r="M278" s="0" t="n">
        <v>2.774</v>
      </c>
      <c r="N278" s="74" t="n">
        <v>0.4286504988531</v>
      </c>
      <c r="O278" s="0" t="n">
        <v>2.774</v>
      </c>
      <c r="P278" s="74" t="n">
        <v>0.5507546913608</v>
      </c>
    </row>
    <row r="279" customFormat="false" ht="12.8" hidden="false" customHeight="false" outlineLevel="0" collapsed="false">
      <c r="A279" s="80" t="n">
        <v>2.575</v>
      </c>
      <c r="B279" s="74" t="n">
        <v>0.04079254904529</v>
      </c>
      <c r="C279" s="79" t="n">
        <v>2.525</v>
      </c>
      <c r="D279" s="74" t="n">
        <v>1.008009478272</v>
      </c>
      <c r="E279" s="80" t="n">
        <v>2.675</v>
      </c>
      <c r="F279" s="74" t="n">
        <v>1.834031178856</v>
      </c>
      <c r="G279" s="79" t="n">
        <v>2.675</v>
      </c>
      <c r="H279" s="74" t="n">
        <v>-2.283826855162</v>
      </c>
      <c r="I279" s="80" t="n">
        <v>2.775</v>
      </c>
      <c r="J279" s="74" t="n">
        <v>0.9613181747265</v>
      </c>
      <c r="K279" s="0" t="n">
        <v>2.775</v>
      </c>
      <c r="L279" s="74" t="n">
        <v>0.6485566427353</v>
      </c>
      <c r="M279" s="0" t="n">
        <v>2.775</v>
      </c>
      <c r="N279" s="74" t="n">
        <v>0.5809863971667</v>
      </c>
      <c r="O279" s="0" t="n">
        <v>2.775</v>
      </c>
      <c r="P279" s="74" t="n">
        <v>0.6668704589355</v>
      </c>
    </row>
    <row r="280" customFormat="false" ht="12.8" hidden="false" customHeight="false" outlineLevel="0" collapsed="false">
      <c r="A280" s="80" t="n">
        <v>2.576</v>
      </c>
      <c r="B280" s="74" t="n">
        <v>0.04871786889373</v>
      </c>
      <c r="C280" s="79" t="n">
        <v>2.526</v>
      </c>
      <c r="D280" s="74" t="n">
        <v>0.9782482881318</v>
      </c>
      <c r="E280" s="80" t="n">
        <v>2.676</v>
      </c>
      <c r="F280" s="74" t="n">
        <v>1.789743688494</v>
      </c>
      <c r="G280" s="79" t="n">
        <v>2.676</v>
      </c>
      <c r="H280" s="74" t="n">
        <v>-2.284317538244</v>
      </c>
      <c r="I280" s="80" t="n">
        <v>2.776</v>
      </c>
      <c r="J280" s="74" t="n">
        <v>1.221543534459</v>
      </c>
      <c r="K280" s="0" t="n">
        <v>2.776</v>
      </c>
      <c r="L280" s="74" t="n">
        <v>0.8233612860444</v>
      </c>
      <c r="M280" s="0" t="n">
        <v>2.776</v>
      </c>
      <c r="N280" s="74" t="n">
        <v>0.7174409987846</v>
      </c>
      <c r="O280" s="0" t="n">
        <v>2.776</v>
      </c>
      <c r="P280" s="74" t="n">
        <v>0.7459894698371</v>
      </c>
    </row>
    <row r="281" customFormat="false" ht="12.8" hidden="false" customHeight="false" outlineLevel="0" collapsed="false">
      <c r="A281" s="80" t="n">
        <v>2.577</v>
      </c>
      <c r="B281" s="74" t="n">
        <v>0.05841550366903</v>
      </c>
      <c r="C281" s="79" t="n">
        <v>2.527</v>
      </c>
      <c r="D281" s="74" t="n">
        <v>0.9468785826143</v>
      </c>
      <c r="E281" s="80" t="n">
        <v>2.677</v>
      </c>
      <c r="F281" s="74" t="n">
        <v>1.721966876629</v>
      </c>
      <c r="G281" s="79" t="n">
        <v>2.677</v>
      </c>
      <c r="H281" s="74" t="n">
        <v>-2.226667736719</v>
      </c>
      <c r="I281" s="80" t="n">
        <v>2.777</v>
      </c>
      <c r="J281" s="74" t="n">
        <v>1.496789737543</v>
      </c>
      <c r="K281" s="0" t="n">
        <v>2.777</v>
      </c>
      <c r="L281" s="74" t="n">
        <v>0.9713541386156</v>
      </c>
      <c r="M281" s="0" t="n">
        <v>2.777</v>
      </c>
      <c r="N281" s="74" t="n">
        <v>0.8279003717037</v>
      </c>
      <c r="O281" s="0" t="n">
        <v>2.777</v>
      </c>
      <c r="P281" s="74" t="n">
        <v>0.7708799339731</v>
      </c>
    </row>
    <row r="282" customFormat="false" ht="12.8" hidden="false" customHeight="false" outlineLevel="0" collapsed="false">
      <c r="A282" s="80" t="n">
        <v>2.578</v>
      </c>
      <c r="B282" s="74" t="n">
        <v>0.06974341556852</v>
      </c>
      <c r="C282" s="79" t="n">
        <v>2.528</v>
      </c>
      <c r="D282" s="74" t="n">
        <v>0.914212943013</v>
      </c>
      <c r="E282" s="80" t="n">
        <v>2.678</v>
      </c>
      <c r="F282" s="74" t="n">
        <v>1.633639549406</v>
      </c>
      <c r="G282" s="79" t="n">
        <v>2.678</v>
      </c>
      <c r="H282" s="74" t="n">
        <v>-2.108806853213</v>
      </c>
      <c r="I282" s="80" t="n">
        <v>2.778</v>
      </c>
      <c r="J282" s="74" t="n">
        <v>1.763597915433</v>
      </c>
      <c r="K282" s="0" t="n">
        <v>2.778</v>
      </c>
      <c r="L282" s="74" t="n">
        <v>1.094813467303</v>
      </c>
      <c r="M282" s="0" t="n">
        <v>2.778</v>
      </c>
      <c r="N282" s="74" t="n">
        <v>0.8982772946281</v>
      </c>
      <c r="O282" s="0" t="n">
        <v>2.778</v>
      </c>
      <c r="P282" s="74" t="n">
        <v>0.7318912368458</v>
      </c>
    </row>
    <row r="283" customFormat="false" ht="12.8" hidden="false" customHeight="false" outlineLevel="0" collapsed="false">
      <c r="A283" s="80" t="n">
        <v>2.579</v>
      </c>
      <c r="B283" s="74" t="n">
        <v>0.08199375526307</v>
      </c>
      <c r="C283" s="79" t="n">
        <v>2.529</v>
      </c>
      <c r="D283" s="74" t="n">
        <v>0.8813485491722</v>
      </c>
      <c r="E283" s="80" t="n">
        <v>2.679</v>
      </c>
      <c r="F283" s="74" t="n">
        <v>1.530853905649</v>
      </c>
      <c r="G283" s="79" t="n">
        <v>2.679</v>
      </c>
      <c r="H283" s="74" t="n">
        <v>-1.92461639638</v>
      </c>
      <c r="I283" s="80" t="n">
        <v>2.779</v>
      </c>
      <c r="J283" s="74" t="n">
        <v>1.977621355577</v>
      </c>
      <c r="K283" s="0" t="n">
        <v>2.779</v>
      </c>
      <c r="L283" s="74" t="n">
        <v>1.191647801815</v>
      </c>
      <c r="M283" s="0" t="n">
        <v>2.779</v>
      </c>
      <c r="N283" s="74" t="n">
        <v>0.9153216174803</v>
      </c>
      <c r="O283" s="0" t="n">
        <v>2.779</v>
      </c>
      <c r="P283" s="74" t="n">
        <v>0.6308636427106</v>
      </c>
    </row>
    <row r="284" customFormat="false" ht="12.8" hidden="false" customHeight="false" outlineLevel="0" collapsed="false">
      <c r="A284" s="80" t="n">
        <v>2.58</v>
      </c>
      <c r="B284" s="74" t="n">
        <v>0.09531885846724</v>
      </c>
      <c r="C284" s="79" t="n">
        <v>2.53</v>
      </c>
      <c r="D284" s="74" t="n">
        <v>0.8470770504318</v>
      </c>
      <c r="E284" s="80" t="n">
        <v>2.68</v>
      </c>
      <c r="F284" s="74" t="n">
        <v>1.414867492382</v>
      </c>
      <c r="G284" s="79" t="n">
        <v>2.68</v>
      </c>
      <c r="H284" s="74" t="n">
        <v>-1.681341222362</v>
      </c>
      <c r="I284" s="80" t="n">
        <v>2.78</v>
      </c>
      <c r="J284" s="74" t="n">
        <v>2.094622584684</v>
      </c>
      <c r="K284" s="0" t="n">
        <v>2.78</v>
      </c>
      <c r="L284" s="74" t="n">
        <v>1.250081132856</v>
      </c>
      <c r="M284" s="0" t="n">
        <v>2.78</v>
      </c>
      <c r="N284" s="74" t="n">
        <v>0.8704127351846</v>
      </c>
      <c r="O284" s="0" t="n">
        <v>2.78</v>
      </c>
      <c r="P284" s="74" t="n">
        <v>0.4811924023846</v>
      </c>
    </row>
    <row r="285" customFormat="false" ht="12.8" hidden="false" customHeight="false" outlineLevel="0" collapsed="false">
      <c r="A285" s="80" t="n">
        <v>2.581</v>
      </c>
      <c r="B285" s="74" t="n">
        <v>0.1094897790905</v>
      </c>
      <c r="C285" s="79" t="n">
        <v>2.531</v>
      </c>
      <c r="D285" s="74" t="n">
        <v>0.8092852995397</v>
      </c>
      <c r="E285" s="80" t="n">
        <v>2.681</v>
      </c>
      <c r="F285" s="74" t="n">
        <v>1.289431536775</v>
      </c>
      <c r="G285" s="79" t="n">
        <v>2.681</v>
      </c>
      <c r="H285" s="74" t="n">
        <v>-1.386038392386</v>
      </c>
      <c r="I285" s="80" t="n">
        <v>2.781</v>
      </c>
      <c r="J285" s="74" t="n">
        <v>2.080048452839</v>
      </c>
      <c r="K285" s="0" t="n">
        <v>2.781</v>
      </c>
      <c r="L285" s="74" t="n">
        <v>1.252948623626</v>
      </c>
      <c r="M285" s="0" t="n">
        <v>2.781</v>
      </c>
      <c r="N285" s="74" t="n">
        <v>0.7634519578234</v>
      </c>
      <c r="O285" s="0" t="n">
        <v>2.781</v>
      </c>
      <c r="P285" s="74" t="n">
        <v>0.3016026652849</v>
      </c>
    </row>
    <row r="286" customFormat="false" ht="12.8" hidden="false" customHeight="false" outlineLevel="0" collapsed="false">
      <c r="A286" s="80" t="n">
        <v>2.582</v>
      </c>
      <c r="B286" s="74" t="n">
        <v>0.1246959115685</v>
      </c>
      <c r="C286" s="79" t="n">
        <v>2.532</v>
      </c>
      <c r="D286" s="74" t="n">
        <v>0.7650843510592</v>
      </c>
      <c r="E286" s="80" t="n">
        <v>2.682</v>
      </c>
      <c r="F286" s="74" t="n">
        <v>1.153625727745</v>
      </c>
      <c r="G286" s="79" t="n">
        <v>2.682</v>
      </c>
      <c r="H286" s="74" t="n">
        <v>-1.050492349994</v>
      </c>
      <c r="I286" s="80" t="n">
        <v>2.782</v>
      </c>
      <c r="J286" s="74" t="n">
        <v>1.924505144792</v>
      </c>
      <c r="K286" s="0" t="n">
        <v>2.782</v>
      </c>
      <c r="L286" s="74" t="n">
        <v>1.187256671103</v>
      </c>
      <c r="M286" s="0" t="n">
        <v>2.782</v>
      </c>
      <c r="N286" s="74" t="n">
        <v>0.6030828820077</v>
      </c>
      <c r="O286" s="0" t="n">
        <v>2.782</v>
      </c>
      <c r="P286" s="74" t="n">
        <v>0.1133306447262</v>
      </c>
    </row>
    <row r="287" customFormat="false" ht="12.8" hidden="false" customHeight="false" outlineLevel="0" collapsed="false">
      <c r="A287" s="80" t="n">
        <v>2.583</v>
      </c>
      <c r="B287" s="74" t="n">
        <v>0.1410882258493</v>
      </c>
      <c r="C287" s="79" t="n">
        <v>2.533</v>
      </c>
      <c r="D287" s="74" t="n">
        <v>0.7129256548598</v>
      </c>
      <c r="E287" s="80" t="n">
        <v>2.683</v>
      </c>
      <c r="F287" s="74" t="n">
        <v>1.006295403939</v>
      </c>
      <c r="G287" s="79" t="n">
        <v>2.683</v>
      </c>
      <c r="H287" s="74" t="n">
        <v>-0.6867200320554</v>
      </c>
      <c r="I287" s="80" t="n">
        <v>2.783</v>
      </c>
      <c r="J287" s="74" t="n">
        <v>1.643322674807</v>
      </c>
      <c r="K287" s="0" t="n">
        <v>2.783</v>
      </c>
      <c r="L287" s="74" t="n">
        <v>1.049792682705</v>
      </c>
      <c r="M287" s="0" t="n">
        <v>2.783</v>
      </c>
      <c r="N287" s="74" t="n">
        <v>0.4053174145987</v>
      </c>
      <c r="O287" s="0" t="n">
        <v>2.783</v>
      </c>
      <c r="P287" s="74" t="n">
        <v>-0.06384703900141</v>
      </c>
    </row>
    <row r="288" customFormat="false" ht="12.8" hidden="false" customHeight="false" outlineLevel="0" collapsed="false">
      <c r="A288" s="80" t="n">
        <v>2.584</v>
      </c>
      <c r="B288" s="74" t="n">
        <v>0.1588774902539</v>
      </c>
      <c r="C288" s="79" t="n">
        <v>2.534</v>
      </c>
      <c r="D288" s="74" t="n">
        <v>0.6513208740071</v>
      </c>
      <c r="E288" s="80" t="n">
        <v>2.684</v>
      </c>
      <c r="F288" s="74" t="n">
        <v>0.8465045395058</v>
      </c>
      <c r="G288" s="79" t="n">
        <v>2.684</v>
      </c>
      <c r="H288" s="74" t="n">
        <v>-0.3091084103381</v>
      </c>
      <c r="I288" s="80" t="n">
        <v>2.784</v>
      </c>
      <c r="J288" s="74" t="n">
        <v>1.267481105183</v>
      </c>
      <c r="K288" s="0" t="n">
        <v>2.784</v>
      </c>
      <c r="L288" s="74" t="n">
        <v>0.8440722124842</v>
      </c>
      <c r="M288" s="0" t="n">
        <v>2.784</v>
      </c>
      <c r="N288" s="74" t="n">
        <v>0.1888842387174</v>
      </c>
      <c r="O288" s="0" t="n">
        <v>2.784</v>
      </c>
      <c r="P288" s="74" t="n">
        <v>-0.213087561754</v>
      </c>
    </row>
    <row r="289" customFormat="false" ht="12.8" hidden="false" customHeight="false" outlineLevel="0" collapsed="false">
      <c r="A289" s="80" t="n">
        <v>2.585</v>
      </c>
      <c r="B289" s="74" t="n">
        <v>0.1779968830843</v>
      </c>
      <c r="C289" s="79" t="n">
        <v>2.535</v>
      </c>
      <c r="D289" s="74" t="n">
        <v>0.5800628555512</v>
      </c>
      <c r="E289" s="80" t="n">
        <v>2.685</v>
      </c>
      <c r="F289" s="74" t="n">
        <v>0.6751367328555</v>
      </c>
      <c r="G289" s="79" t="n">
        <v>2.685</v>
      </c>
      <c r="H289" s="74" t="n">
        <v>0.06994364549467</v>
      </c>
      <c r="I289" s="80" t="n">
        <v>2.785</v>
      </c>
      <c r="J289" s="74" t="n">
        <v>0.8396455733104</v>
      </c>
      <c r="K289" s="0" t="n">
        <v>2.785</v>
      </c>
      <c r="L289" s="74" t="n">
        <v>0.5838166023893</v>
      </c>
      <c r="M289" s="0" t="n">
        <v>2.785</v>
      </c>
      <c r="N289" s="74" t="n">
        <v>-0.02611959790449</v>
      </c>
      <c r="O289" s="0" t="n">
        <v>2.785</v>
      </c>
      <c r="P289" s="74" t="n">
        <v>-0.3297818911409</v>
      </c>
    </row>
    <row r="290" customFormat="false" ht="12.8" hidden="false" customHeight="false" outlineLevel="0" collapsed="false">
      <c r="A290" s="80" t="n">
        <v>2.586</v>
      </c>
      <c r="B290" s="74" t="n">
        <v>0.198343666094</v>
      </c>
      <c r="C290" s="79" t="n">
        <v>2.536</v>
      </c>
      <c r="D290" s="74" t="n">
        <v>0.5008082394285</v>
      </c>
      <c r="E290" s="80" t="n">
        <v>2.686</v>
      </c>
      <c r="F290" s="74" t="n">
        <v>0.4887011802337</v>
      </c>
      <c r="G290" s="79" t="n">
        <v>2.686</v>
      </c>
      <c r="H290" s="74" t="n">
        <v>0.439109062884</v>
      </c>
      <c r="I290" s="80" t="n">
        <v>2.786</v>
      </c>
      <c r="J290" s="74" t="n">
        <v>0.406777808483</v>
      </c>
      <c r="K290" s="0" t="n">
        <v>2.786</v>
      </c>
      <c r="L290" s="74" t="n">
        <v>0.2892593931221</v>
      </c>
      <c r="M290" s="0" t="n">
        <v>2.786</v>
      </c>
      <c r="N290" s="74" t="n">
        <v>-0.2230112811752</v>
      </c>
      <c r="O290" s="0" t="n">
        <v>2.786</v>
      </c>
      <c r="P290" s="74" t="n">
        <v>-0.4123455769221</v>
      </c>
    </row>
    <row r="291" customFormat="false" ht="12.8" hidden="false" customHeight="false" outlineLevel="0" collapsed="false">
      <c r="A291" s="80" t="n">
        <v>2.587</v>
      </c>
      <c r="B291" s="74" t="n">
        <v>0.2196485605404</v>
      </c>
      <c r="C291" s="79" t="n">
        <v>2.537</v>
      </c>
      <c r="D291" s="74" t="n">
        <v>0.4153417379222</v>
      </c>
      <c r="E291" s="80" t="n">
        <v>2.687</v>
      </c>
      <c r="F291" s="74" t="n">
        <v>0.2916826566473</v>
      </c>
      <c r="G291" s="79" t="n">
        <v>2.687</v>
      </c>
      <c r="H291" s="74" t="n">
        <v>0.7886451369622</v>
      </c>
      <c r="I291" s="80" t="n">
        <v>2.787</v>
      </c>
      <c r="J291" s="74" t="n">
        <v>0.01153883763171</v>
      </c>
      <c r="K291" s="0" t="n">
        <v>2.787</v>
      </c>
      <c r="L291" s="74" t="n">
        <v>-0.01528953616395</v>
      </c>
      <c r="M291" s="0" t="n">
        <v>2.787</v>
      </c>
      <c r="N291" s="74" t="n">
        <v>-0.3909287619145</v>
      </c>
      <c r="O291" s="0" t="n">
        <v>2.787</v>
      </c>
      <c r="P291" s="74" t="n">
        <v>-0.4661752796056</v>
      </c>
    </row>
    <row r="292" customFormat="false" ht="12.8" hidden="false" customHeight="false" outlineLevel="0" collapsed="false">
      <c r="A292" s="80" t="n">
        <v>2.588</v>
      </c>
      <c r="B292" s="74" t="n">
        <v>0.2415676846</v>
      </c>
      <c r="C292" s="79" t="n">
        <v>2.538</v>
      </c>
      <c r="D292" s="74" t="n">
        <v>0.3278766491729</v>
      </c>
      <c r="E292" s="80" t="n">
        <v>2.688</v>
      </c>
      <c r="F292" s="74" t="n">
        <v>0.08665878215304</v>
      </c>
      <c r="G292" s="79" t="n">
        <v>2.688</v>
      </c>
      <c r="H292" s="74" t="n">
        <v>1.109966973159</v>
      </c>
      <c r="I292" s="80" t="n">
        <v>2.788</v>
      </c>
      <c r="J292" s="74" t="n">
        <v>-0.3161355177487</v>
      </c>
      <c r="K292" s="0" t="n">
        <v>2.788</v>
      </c>
      <c r="L292" s="74" t="n">
        <v>-0.3060578584037</v>
      </c>
      <c r="M292" s="0" t="n">
        <v>2.788</v>
      </c>
      <c r="N292" s="74" t="n">
        <v>-0.5250022559259</v>
      </c>
      <c r="O292" s="0" t="n">
        <v>2.788</v>
      </c>
      <c r="P292" s="74" t="n">
        <v>-0.4942574480069</v>
      </c>
    </row>
    <row r="293" customFormat="false" ht="12.8" hidden="false" customHeight="false" outlineLevel="0" collapsed="false">
      <c r="A293" s="80" t="n">
        <v>2.589</v>
      </c>
      <c r="B293" s="74" t="n">
        <v>0.2637431592035</v>
      </c>
      <c r="C293" s="79" t="n">
        <v>2.539</v>
      </c>
      <c r="D293" s="74" t="n">
        <v>0.2421652977723</v>
      </c>
      <c r="E293" s="80" t="n">
        <v>2.689</v>
      </c>
      <c r="F293" s="74" t="n">
        <v>-0.1215678978844</v>
      </c>
      <c r="G293" s="79" t="n">
        <v>2.689</v>
      </c>
      <c r="H293" s="74" t="n">
        <v>1.395349997983</v>
      </c>
      <c r="I293" s="80" t="n">
        <v>2.789</v>
      </c>
      <c r="J293" s="74" t="n">
        <v>-0.5642884032634</v>
      </c>
      <c r="K293" s="0" t="n">
        <v>2.789</v>
      </c>
      <c r="L293" s="74" t="n">
        <v>-0.5635449705216</v>
      </c>
      <c r="M293" s="0" t="n">
        <v>2.789</v>
      </c>
      <c r="N293" s="74" t="n">
        <v>-0.6249319588461</v>
      </c>
      <c r="O293" s="0" t="n">
        <v>2.789</v>
      </c>
      <c r="P293" s="74" t="n">
        <v>-0.4958087263252</v>
      </c>
    </row>
    <row r="294" customFormat="false" ht="12.8" hidden="false" customHeight="false" outlineLevel="0" collapsed="false">
      <c r="A294" s="80" t="n">
        <v>2.59</v>
      </c>
      <c r="B294" s="74" t="n">
        <v>0.2858914990862</v>
      </c>
      <c r="C294" s="79" t="n">
        <v>2.54</v>
      </c>
      <c r="D294" s="74" t="n">
        <v>0.1615518063243</v>
      </c>
      <c r="E294" s="80" t="n">
        <v>2.69</v>
      </c>
      <c r="F294" s="74" t="n">
        <v>-0.3271081300678</v>
      </c>
      <c r="G294" s="79" t="n">
        <v>2.69</v>
      </c>
      <c r="H294" s="74" t="n">
        <v>1.638429048378</v>
      </c>
      <c r="I294" s="80" t="n">
        <v>2.79</v>
      </c>
      <c r="J294" s="74" t="n">
        <v>-0.7378334027761</v>
      </c>
      <c r="K294" s="0" t="n">
        <v>2.79</v>
      </c>
      <c r="L294" s="74" t="n">
        <v>-0.7781405562661</v>
      </c>
      <c r="M294" s="0" t="n">
        <v>2.79</v>
      </c>
      <c r="N294" s="74" t="n">
        <v>-0.6953836954229</v>
      </c>
      <c r="O294" s="0" t="n">
        <v>2.79</v>
      </c>
      <c r="P294" s="74" t="n">
        <v>-0.4683559281157</v>
      </c>
    </row>
    <row r="295" customFormat="false" ht="12.8" hidden="false" customHeight="false" outlineLevel="0" collapsed="false">
      <c r="A295" s="80" t="n">
        <v>2.591</v>
      </c>
      <c r="B295" s="74" t="n">
        <v>0.3078319673268</v>
      </c>
      <c r="C295" s="79" t="n">
        <v>2.541</v>
      </c>
      <c r="D295" s="74" t="n">
        <v>0.08951620047622</v>
      </c>
      <c r="E295" s="80" t="n">
        <v>2.691</v>
      </c>
      <c r="F295" s="74" t="n">
        <v>-0.5221634246429</v>
      </c>
      <c r="G295" s="79" t="n">
        <v>2.691</v>
      </c>
      <c r="H295" s="74" t="n">
        <v>1.834121340517</v>
      </c>
      <c r="I295" s="80" t="n">
        <v>2.791</v>
      </c>
      <c r="J295" s="74" t="n">
        <v>-0.8558197683752</v>
      </c>
      <c r="K295" s="0" t="n">
        <v>2.791</v>
      </c>
      <c r="L295" s="74" t="n">
        <v>-0.9425490016689</v>
      </c>
      <c r="M295" s="0" t="n">
        <v>2.791</v>
      </c>
      <c r="N295" s="74" t="n">
        <v>-0.7415929813188</v>
      </c>
      <c r="O295" s="0" t="n">
        <v>2.791</v>
      </c>
      <c r="P295" s="74" t="n">
        <v>-0.4105853651486</v>
      </c>
    </row>
    <row r="296" customFormat="false" ht="12.8" hidden="false" customHeight="false" outlineLevel="0" collapsed="false">
      <c r="A296" s="80" t="n">
        <v>2.592</v>
      </c>
      <c r="B296" s="74" t="n">
        <v>0.3295626036006</v>
      </c>
      <c r="C296" s="79" t="n">
        <v>2.542</v>
      </c>
      <c r="D296" s="74" t="n">
        <v>0.02626725982542</v>
      </c>
      <c r="E296" s="80" t="n">
        <v>2.692</v>
      </c>
      <c r="F296" s="74" t="n">
        <v>-0.7015929192382</v>
      </c>
      <c r="G296" s="79" t="n">
        <v>2.692</v>
      </c>
      <c r="H296" s="74" t="n">
        <v>1.979107547841</v>
      </c>
      <c r="I296" s="80" t="n">
        <v>2.792</v>
      </c>
      <c r="J296" s="74" t="n">
        <v>-0.9520474241741</v>
      </c>
      <c r="K296" s="0" t="n">
        <v>2.792</v>
      </c>
      <c r="L296" s="74" t="n">
        <v>-1.057762125114</v>
      </c>
      <c r="M296" s="0" t="n">
        <v>2.792</v>
      </c>
      <c r="N296" s="74" t="n">
        <v>-0.7655159593231</v>
      </c>
      <c r="O296" s="0" t="n">
        <v>2.792</v>
      </c>
      <c r="P296" s="74" t="n">
        <v>-0.3260382490561</v>
      </c>
    </row>
    <row r="297" customFormat="false" ht="12.8" hidden="false" customHeight="false" outlineLevel="0" collapsed="false">
      <c r="A297" s="80" t="n">
        <v>2.593</v>
      </c>
      <c r="B297" s="74" t="n">
        <v>0.3511502059245</v>
      </c>
      <c r="C297" s="79" t="n">
        <v>2.543</v>
      </c>
      <c r="D297" s="74" t="n">
        <v>-0.02627428284161</v>
      </c>
      <c r="E297" s="80" t="n">
        <v>2.693</v>
      </c>
      <c r="F297" s="74" t="n">
        <v>-0.8621338760229</v>
      </c>
      <c r="G297" s="79" t="n">
        <v>2.693</v>
      </c>
      <c r="H297" s="74" t="n">
        <v>2.072358324573</v>
      </c>
      <c r="I297" s="80" t="n">
        <v>2.793</v>
      </c>
      <c r="J297" s="74" t="n">
        <v>-1.04915387647</v>
      </c>
      <c r="K297" s="0" t="n">
        <v>2.793</v>
      </c>
      <c r="L297" s="74" t="n">
        <v>-1.131329911866</v>
      </c>
      <c r="M297" s="0" t="n">
        <v>2.793</v>
      </c>
      <c r="N297" s="74" t="n">
        <v>-0.7617685530159</v>
      </c>
      <c r="O297" s="0" t="n">
        <v>2.793</v>
      </c>
      <c r="P297" s="74" t="n">
        <v>-0.220953922054</v>
      </c>
    </row>
    <row r="298" customFormat="false" ht="12.8" hidden="false" customHeight="false" outlineLevel="0" collapsed="false">
      <c r="A298" s="80" t="n">
        <v>2.594</v>
      </c>
      <c r="B298" s="74" t="n">
        <v>0.3727156193683</v>
      </c>
      <c r="C298" s="79" t="n">
        <v>2.544</v>
      </c>
      <c r="D298" s="74" t="n">
        <v>-0.06972069419287</v>
      </c>
      <c r="E298" s="80" t="n">
        <v>2.694</v>
      </c>
      <c r="F298" s="74" t="n">
        <v>-1.000789019014</v>
      </c>
      <c r="G298" s="79" t="n">
        <v>2.694</v>
      </c>
      <c r="H298" s="74" t="n">
        <v>2.116202527547</v>
      </c>
      <c r="I298" s="80" t="n">
        <v>2.794</v>
      </c>
      <c r="J298" s="74" t="n">
        <v>-1.176928329012</v>
      </c>
      <c r="K298" s="0" t="n">
        <v>2.794</v>
      </c>
      <c r="L298" s="74" t="n">
        <v>-1.17590988508</v>
      </c>
      <c r="M298" s="0" t="n">
        <v>2.794</v>
      </c>
      <c r="N298" s="74" t="n">
        <v>-0.7223140918992</v>
      </c>
      <c r="O298" s="0" t="n">
        <v>2.794</v>
      </c>
      <c r="P298" s="74" t="n">
        <v>-0.1053144204833</v>
      </c>
    </row>
    <row r="299" customFormat="false" ht="12.8" hidden="false" customHeight="false" outlineLevel="0" collapsed="false">
      <c r="A299" s="80" t="n">
        <v>2.595</v>
      </c>
      <c r="B299" s="74" t="n">
        <v>0.3944345113438</v>
      </c>
      <c r="C299" s="79" t="n">
        <v>2.545</v>
      </c>
      <c r="D299" s="74" t="n">
        <v>-0.1053361083884</v>
      </c>
      <c r="E299" s="80" t="n">
        <v>2.695</v>
      </c>
      <c r="F299" s="74" t="n">
        <v>-1.117566950441</v>
      </c>
      <c r="G299" s="79" t="n">
        <v>2.695</v>
      </c>
      <c r="H299" s="74" t="n">
        <v>2.111522431415</v>
      </c>
      <c r="I299" s="80" t="n">
        <v>2.795</v>
      </c>
      <c r="J299" s="74" t="n">
        <v>-1.340299123322</v>
      </c>
      <c r="K299" s="0" t="n">
        <v>2.795</v>
      </c>
      <c r="L299" s="74" t="n">
        <v>-1.195287682422</v>
      </c>
      <c r="M299" s="0" t="n">
        <v>2.795</v>
      </c>
      <c r="N299" s="74" t="n">
        <v>-0.6407679166646</v>
      </c>
      <c r="O299" s="0" t="n">
        <v>2.795</v>
      </c>
      <c r="P299" s="74" t="n">
        <v>0.01593551570859</v>
      </c>
    </row>
    <row r="300" customFormat="false" ht="12.8" hidden="false" customHeight="false" outlineLevel="0" collapsed="false">
      <c r="A300" s="80" t="n">
        <v>2.596</v>
      </c>
      <c r="B300" s="74" t="n">
        <v>0.4162336902709</v>
      </c>
      <c r="C300" s="79" t="n">
        <v>2.546</v>
      </c>
      <c r="D300" s="74" t="n">
        <v>-0.1345784423747</v>
      </c>
      <c r="E300" s="80" t="n">
        <v>2.696</v>
      </c>
      <c r="F300" s="74" t="n">
        <v>-1.214268013327</v>
      </c>
      <c r="G300" s="79" t="n">
        <v>2.696</v>
      </c>
      <c r="H300" s="74" t="n">
        <v>2.063787927339</v>
      </c>
      <c r="I300" s="80" t="n">
        <v>2.796</v>
      </c>
      <c r="J300" s="74" t="n">
        <v>-1.53309941594</v>
      </c>
      <c r="K300" s="0" t="n">
        <v>2.796</v>
      </c>
      <c r="L300" s="74" t="n">
        <v>-1.195149268052</v>
      </c>
      <c r="M300" s="0" t="n">
        <v>2.796</v>
      </c>
      <c r="N300" s="74" t="n">
        <v>-0.5211710670615</v>
      </c>
      <c r="O300" s="0" t="n">
        <v>2.796</v>
      </c>
      <c r="P300" s="74" t="n">
        <v>0.1428140828912</v>
      </c>
    </row>
    <row r="301" customFormat="false" ht="12.8" hidden="false" customHeight="false" outlineLevel="0" collapsed="false">
      <c r="A301" s="80" t="n">
        <v>2.597</v>
      </c>
      <c r="B301" s="74" t="n">
        <v>0.4380070918292</v>
      </c>
      <c r="C301" s="79" t="n">
        <v>2.547</v>
      </c>
      <c r="D301" s="74" t="n">
        <v>-0.1607922069997</v>
      </c>
      <c r="E301" s="80" t="n">
        <v>2.697</v>
      </c>
      <c r="F301" s="74" t="n">
        <v>-1.294846241987</v>
      </c>
      <c r="G301" s="79" t="n">
        <v>2.697</v>
      </c>
      <c r="H301" s="74" t="n">
        <v>1.975364932062</v>
      </c>
      <c r="I301" s="80" t="n">
        <v>2.797</v>
      </c>
      <c r="J301" s="74" t="n">
        <v>-1.739236681633</v>
      </c>
      <c r="K301" s="0" t="n">
        <v>2.797</v>
      </c>
      <c r="L301" s="74" t="n">
        <v>-1.169965071502</v>
      </c>
      <c r="M301" s="0" t="n">
        <v>2.797</v>
      </c>
      <c r="N301" s="74" t="n">
        <v>-0.3722554806833</v>
      </c>
      <c r="O301" s="0" t="n">
        <v>2.797</v>
      </c>
      <c r="P301" s="74" t="n">
        <v>0.2768957165836</v>
      </c>
    </row>
    <row r="302" customFormat="false" ht="12.8" hidden="false" customHeight="false" outlineLevel="0" collapsed="false">
      <c r="A302" s="80" t="n">
        <v>2.598</v>
      </c>
      <c r="B302" s="74" t="n">
        <v>0.4594002441973</v>
      </c>
      <c r="C302" s="79" t="n">
        <v>2.548</v>
      </c>
      <c r="D302" s="74" t="n">
        <v>-0.1848888099038</v>
      </c>
      <c r="E302" s="80" t="n">
        <v>2.698</v>
      </c>
      <c r="F302" s="74" t="n">
        <v>-1.36068254598</v>
      </c>
      <c r="G302" s="79" t="n">
        <v>2.698</v>
      </c>
      <c r="H302" s="74" t="n">
        <v>1.847266078565</v>
      </c>
      <c r="I302" s="80" t="n">
        <v>2.798</v>
      </c>
      <c r="J302" s="74" t="n">
        <v>-1.921550884796</v>
      </c>
      <c r="K302" s="0" t="n">
        <v>2.798</v>
      </c>
      <c r="L302" s="74" t="n">
        <v>-1.106865771369</v>
      </c>
      <c r="M302" s="0" t="n">
        <v>2.798</v>
      </c>
      <c r="N302" s="74" t="n">
        <v>-0.2064621840889</v>
      </c>
      <c r="O302" s="0" t="n">
        <v>2.798</v>
      </c>
      <c r="P302" s="74" t="n">
        <v>0.4160179926021</v>
      </c>
    </row>
    <row r="303" customFormat="false" ht="12.8" hidden="false" customHeight="false" outlineLevel="0" collapsed="false">
      <c r="A303" s="80" t="n">
        <v>2.599</v>
      </c>
      <c r="B303" s="74" t="n">
        <v>0.4798188583083</v>
      </c>
      <c r="C303" s="79" t="n">
        <v>2.549</v>
      </c>
      <c r="D303" s="74" t="n">
        <v>-0.209397075978</v>
      </c>
      <c r="E303" s="80" t="n">
        <v>2.699</v>
      </c>
      <c r="F303" s="74" t="n">
        <v>-1.414131431135</v>
      </c>
      <c r="G303" s="79" t="n">
        <v>2.699</v>
      </c>
      <c r="H303" s="74" t="n">
        <v>1.682540492669</v>
      </c>
      <c r="I303" s="80" t="n">
        <v>2.799</v>
      </c>
      <c r="J303" s="74" t="n">
        <v>-2.036282952763</v>
      </c>
      <c r="K303" s="0" t="n">
        <v>2.799</v>
      </c>
      <c r="L303" s="74" t="n">
        <v>-0.9972228807906</v>
      </c>
      <c r="M303" s="0" t="n">
        <v>2.799</v>
      </c>
      <c r="N303" s="74" t="n">
        <v>-0.03487514412493</v>
      </c>
      <c r="O303" s="0" t="n">
        <v>2.799</v>
      </c>
      <c r="P303" s="74" t="n">
        <v>0.5511491603095</v>
      </c>
    </row>
    <row r="304" customFormat="false" ht="12.8" hidden="false" customHeight="false" outlineLevel="0" collapsed="false">
      <c r="A304" s="80" t="n">
        <v>2.6</v>
      </c>
      <c r="B304" s="74" t="n">
        <v>0.4988515354871</v>
      </c>
      <c r="C304" s="79" t="n">
        <v>2.55</v>
      </c>
      <c r="D304" s="74" t="n">
        <v>-0.235928062003</v>
      </c>
      <c r="E304" s="80" t="n">
        <v>2.7</v>
      </c>
      <c r="F304" s="74" t="n">
        <v>-1.456419521208</v>
      </c>
      <c r="G304" s="79" t="n">
        <v>2.7</v>
      </c>
      <c r="H304" s="74" t="n">
        <v>1.478750408619</v>
      </c>
      <c r="I304" s="80" t="n">
        <v>2.8</v>
      </c>
      <c r="J304" s="74" t="n">
        <v>-2.041865592358</v>
      </c>
      <c r="K304" s="0" t="n">
        <v>2.8</v>
      </c>
      <c r="L304" s="74" t="n">
        <v>-0.8315332343046</v>
      </c>
      <c r="M304" s="0" t="n">
        <v>2.8</v>
      </c>
      <c r="N304" s="74" t="n">
        <v>0.135899580606</v>
      </c>
      <c r="O304" s="0" t="n">
        <v>2.8</v>
      </c>
      <c r="P304" s="74" t="n">
        <v>0.6671851174719</v>
      </c>
    </row>
    <row r="305" customFormat="false" ht="12.8" hidden="false" customHeight="false" outlineLevel="0" collapsed="false">
      <c r="A305" s="80" t="n">
        <v>2.601</v>
      </c>
      <c r="B305" s="74" t="n">
        <v>0.5159803737591</v>
      </c>
      <c r="C305" s="79" t="n">
        <v>2.551</v>
      </c>
      <c r="D305" s="74" t="n">
        <v>-0.2660322547608</v>
      </c>
      <c r="E305" s="80" t="n">
        <v>2.701</v>
      </c>
      <c r="F305" s="74" t="n">
        <v>-1.48080885698</v>
      </c>
      <c r="G305" s="79" t="n">
        <v>2.701</v>
      </c>
      <c r="H305" s="74" t="n">
        <v>1.240729859606</v>
      </c>
      <c r="I305" s="80" t="n">
        <v>2.801</v>
      </c>
      <c r="J305" s="74" t="n">
        <v>-1.924839105163</v>
      </c>
      <c r="K305" s="0" t="n">
        <v>2.801</v>
      </c>
      <c r="L305" s="74" t="n">
        <v>-0.6147219070156</v>
      </c>
      <c r="M305" s="0" t="n">
        <v>2.801</v>
      </c>
      <c r="N305" s="74" t="n">
        <v>0.3022953043274</v>
      </c>
      <c r="O305" s="0" t="n">
        <v>2.801</v>
      </c>
      <c r="P305" s="74" t="n">
        <v>0.7464111097367</v>
      </c>
    </row>
    <row r="306" customFormat="false" ht="12.8" hidden="false" customHeight="false" outlineLevel="0" collapsed="false">
      <c r="A306" s="80" t="n">
        <v>2.602</v>
      </c>
      <c r="B306" s="74" t="n">
        <v>0.5308939860159</v>
      </c>
      <c r="C306" s="79" t="n">
        <v>2.552</v>
      </c>
      <c r="D306" s="74" t="n">
        <v>-0.2988315023454</v>
      </c>
      <c r="E306" s="80" t="n">
        <v>2.702</v>
      </c>
      <c r="F306" s="74" t="n">
        <v>-1.489047818219</v>
      </c>
      <c r="G306" s="79" t="n">
        <v>2.702</v>
      </c>
      <c r="H306" s="74" t="n">
        <v>0.9699591842436</v>
      </c>
      <c r="I306" s="80" t="n">
        <v>2.802</v>
      </c>
      <c r="J306" s="74" t="n">
        <v>-1.691035659408</v>
      </c>
      <c r="K306" s="0" t="n">
        <v>2.802</v>
      </c>
      <c r="L306" s="74" t="n">
        <v>-0.3634200432411</v>
      </c>
      <c r="M306" s="0" t="n">
        <v>2.802</v>
      </c>
      <c r="N306" s="74" t="n">
        <v>0.4616102533646</v>
      </c>
      <c r="O306" s="0" t="n">
        <v>2.802</v>
      </c>
      <c r="P306" s="74" t="n">
        <v>0.7712381170458</v>
      </c>
    </row>
    <row r="307" customFormat="false" ht="12.8" hidden="false" customHeight="false" outlineLevel="0" collapsed="false">
      <c r="A307" s="80" t="n">
        <v>2.603</v>
      </c>
      <c r="B307" s="74" t="n">
        <v>0.5433228094588</v>
      </c>
      <c r="C307" s="79" t="n">
        <v>2.553</v>
      </c>
      <c r="D307" s="74" t="n">
        <v>-0.3330815696609</v>
      </c>
      <c r="E307" s="80" t="n">
        <v>2.703</v>
      </c>
      <c r="F307" s="74" t="n">
        <v>-1.470559972915</v>
      </c>
      <c r="G307" s="79" t="n">
        <v>2.703</v>
      </c>
      <c r="H307" s="74" t="n">
        <v>0.672478831287</v>
      </c>
      <c r="I307" s="80" t="n">
        <v>2.803</v>
      </c>
      <c r="J307" s="74" t="n">
        <v>-1.375786297116</v>
      </c>
      <c r="K307" s="0" t="n">
        <v>2.803</v>
      </c>
      <c r="L307" s="74" t="n">
        <v>-0.1002053360146</v>
      </c>
      <c r="M307" s="0" t="n">
        <v>2.803</v>
      </c>
      <c r="N307" s="74" t="n">
        <v>0.6106685058274</v>
      </c>
      <c r="O307" s="0" t="n">
        <v>2.803</v>
      </c>
      <c r="P307" s="74" t="n">
        <v>0.7318198351559</v>
      </c>
    </row>
    <row r="308" customFormat="false" ht="12.8" hidden="false" customHeight="false" outlineLevel="0" collapsed="false">
      <c r="A308" s="80" t="n">
        <v>2.604</v>
      </c>
      <c r="B308" s="74" t="n">
        <v>0.553317718281</v>
      </c>
      <c r="C308" s="79" t="n">
        <v>2.554</v>
      </c>
      <c r="D308" s="74" t="n">
        <v>-0.3654614972122</v>
      </c>
      <c r="E308" s="80" t="n">
        <v>2.704</v>
      </c>
      <c r="F308" s="74" t="n">
        <v>-1.424915883652</v>
      </c>
      <c r="G308" s="79" t="n">
        <v>2.704</v>
      </c>
      <c r="H308" s="74" t="n">
        <v>0.3569006392425</v>
      </c>
      <c r="I308" s="80" t="n">
        <v>2.804</v>
      </c>
      <c r="J308" s="74" t="n">
        <v>-1.013038482964</v>
      </c>
      <c r="K308" s="80" t="n">
        <v>2.804</v>
      </c>
      <c r="L308" s="74" t="n">
        <v>0.1552772244726</v>
      </c>
      <c r="M308" s="0" t="n">
        <v>2.804</v>
      </c>
      <c r="N308" s="74" t="n">
        <v>0.7427880279589</v>
      </c>
      <c r="O308" s="0" t="n">
        <v>2.804</v>
      </c>
      <c r="P308" s="74" t="n">
        <v>0.6306753936953</v>
      </c>
    </row>
    <row r="309" customFormat="false" ht="12.8" hidden="false" customHeight="false" outlineLevel="0" collapsed="false">
      <c r="A309" s="80" t="n">
        <v>2.605</v>
      </c>
      <c r="B309" s="74" t="n">
        <v>0.5615286743366</v>
      </c>
      <c r="C309" s="79" t="n">
        <v>2.555</v>
      </c>
      <c r="D309" s="74" t="n">
        <v>-0.3899163656909</v>
      </c>
      <c r="E309" s="80" t="n">
        <v>2.705</v>
      </c>
      <c r="F309" s="74" t="n">
        <v>-1.345512404938</v>
      </c>
      <c r="G309" s="79" t="n">
        <v>2.705</v>
      </c>
      <c r="H309" s="74" t="n">
        <v>0.03212475647856</v>
      </c>
      <c r="I309" s="80" t="n">
        <v>2.805</v>
      </c>
      <c r="J309" s="74" t="n">
        <v>-0.6408093286012</v>
      </c>
      <c r="K309" s="80" t="n">
        <v>2.805</v>
      </c>
      <c r="L309" s="74" t="n">
        <v>0.3908927017732</v>
      </c>
      <c r="M309" s="0" t="n">
        <v>2.805</v>
      </c>
      <c r="N309" s="74" t="n">
        <v>0.8468060296766</v>
      </c>
      <c r="O309" s="0" t="n">
        <v>2.805</v>
      </c>
      <c r="P309" s="74" t="n">
        <v>0.480863615843</v>
      </c>
    </row>
    <row r="310" customFormat="false" ht="12.8" hidden="false" customHeight="false" outlineLevel="0" collapsed="false">
      <c r="A310" s="80" t="n">
        <v>2.606</v>
      </c>
      <c r="B310" s="74" t="n">
        <v>0.5682695719819</v>
      </c>
      <c r="C310" s="79" t="n">
        <v>2.556</v>
      </c>
      <c r="D310" s="74" t="n">
        <v>-0.405256865</v>
      </c>
      <c r="E310" s="80" t="n">
        <v>2.706</v>
      </c>
      <c r="F310" s="74" t="n">
        <v>-1.231598049632</v>
      </c>
      <c r="G310" s="79" t="n">
        <v>2.706</v>
      </c>
      <c r="H310" s="74" t="n">
        <v>-0.2912829665327</v>
      </c>
      <c r="I310" s="80" t="n">
        <v>2.806</v>
      </c>
      <c r="J310" s="74" t="n">
        <v>-0.288777069922</v>
      </c>
      <c r="K310" s="80" t="n">
        <v>2.806</v>
      </c>
      <c r="L310" s="74" t="n">
        <v>0.6006124183052</v>
      </c>
      <c r="M310" s="0" t="n">
        <v>2.806</v>
      </c>
      <c r="N310" s="74" t="n">
        <v>0.908310788258</v>
      </c>
      <c r="O310" s="0" t="n">
        <v>2.806</v>
      </c>
      <c r="P310" s="74" t="n">
        <v>0.3011323863925</v>
      </c>
    </row>
    <row r="311" customFormat="false" ht="12.8" hidden="false" customHeight="false" outlineLevel="0" collapsed="false">
      <c r="A311" s="80" t="n">
        <v>2.607</v>
      </c>
      <c r="B311" s="74" t="n">
        <v>0.5739417670183</v>
      </c>
      <c r="C311" s="79" t="n">
        <v>2.557</v>
      </c>
      <c r="D311" s="74" t="n">
        <v>-0.4089749476852</v>
      </c>
      <c r="E311" s="80" t="n">
        <v>2.707</v>
      </c>
      <c r="F311" s="74" t="n">
        <v>-1.087484889172</v>
      </c>
      <c r="G311" s="79" t="n">
        <v>2.707</v>
      </c>
      <c r="H311" s="74" t="n">
        <v>-0.6013852797915</v>
      </c>
      <c r="I311" s="80" t="n">
        <v>2.807</v>
      </c>
      <c r="J311" s="74" t="n">
        <v>0.02671532286216</v>
      </c>
      <c r="K311" s="80" t="n">
        <v>2.807</v>
      </c>
      <c r="L311" s="74" t="n">
        <v>0.782385532585</v>
      </c>
      <c r="M311" s="0" t="n">
        <v>2.807</v>
      </c>
      <c r="N311" s="74" t="n">
        <v>0.9135587352852</v>
      </c>
      <c r="O311" s="0" t="n">
        <v>2.807</v>
      </c>
      <c r="P311" s="74" t="n">
        <v>0.1128614317047</v>
      </c>
    </row>
    <row r="312" customFormat="false" ht="12.8" hidden="false" customHeight="false" outlineLevel="0" collapsed="false">
      <c r="A312" s="80" t="n">
        <v>2.608</v>
      </c>
      <c r="B312" s="74" t="n">
        <v>0.5787076834193</v>
      </c>
      <c r="C312" s="79" t="n">
        <v>2.558</v>
      </c>
      <c r="D312" s="74" t="n">
        <v>-0.4032167796867</v>
      </c>
      <c r="E312" s="80" t="n">
        <v>2.708</v>
      </c>
      <c r="F312" s="74" t="n">
        <v>-0.9144586084972</v>
      </c>
      <c r="G312" s="79" t="n">
        <v>2.708</v>
      </c>
      <c r="H312" s="74" t="n">
        <v>-0.8958135257685</v>
      </c>
      <c r="I312" s="80" t="n">
        <v>2.808</v>
      </c>
      <c r="J312" s="74" t="n">
        <v>0.3030210718962</v>
      </c>
      <c r="K312" s="80" t="n">
        <v>2.808</v>
      </c>
      <c r="L312" s="74" t="n">
        <v>0.9367910476571</v>
      </c>
      <c r="M312" s="0" t="n">
        <v>2.808</v>
      </c>
      <c r="N312" s="74" t="n">
        <v>0.8556873155572</v>
      </c>
      <c r="O312" s="0" t="n">
        <v>2.808</v>
      </c>
      <c r="P312" s="74" t="n">
        <v>-0.06410931291866</v>
      </c>
    </row>
    <row r="313" customFormat="false" ht="12.8" hidden="false" customHeight="false" outlineLevel="0" collapsed="false">
      <c r="A313" s="80" t="n">
        <v>2.609</v>
      </c>
      <c r="B313" s="74" t="n">
        <v>0.583015975772</v>
      </c>
      <c r="C313" s="79" t="n">
        <v>2.559</v>
      </c>
      <c r="D313" s="74" t="n">
        <v>-0.3888079683527</v>
      </c>
      <c r="E313" s="80" t="n">
        <v>2.709</v>
      </c>
      <c r="F313" s="74" t="n">
        <v>-0.7191561187491</v>
      </c>
      <c r="G313" s="79" t="n">
        <v>2.709</v>
      </c>
      <c r="H313" s="74" t="n">
        <v>-1.161431708922</v>
      </c>
      <c r="I313" s="80" t="n">
        <v>2.809</v>
      </c>
      <c r="J313" s="74" t="n">
        <v>0.5491963282063</v>
      </c>
      <c r="K313" s="80" t="n">
        <v>2.809</v>
      </c>
      <c r="L313" s="74" t="n">
        <v>1.066199944607</v>
      </c>
      <c r="M313" s="0" t="n">
        <v>2.809</v>
      </c>
      <c r="N313" s="74" t="n">
        <v>0.7360047682491</v>
      </c>
      <c r="O313" s="0" t="n">
        <v>2.809</v>
      </c>
      <c r="P313" s="74" t="n">
        <v>-0.2137230237352</v>
      </c>
    </row>
    <row r="314" customFormat="false" ht="12.8" hidden="false" customHeight="false" outlineLevel="0" collapsed="false">
      <c r="A314" s="80" t="n">
        <v>2.61</v>
      </c>
      <c r="B314" s="74" t="n">
        <v>0.5867435774921</v>
      </c>
      <c r="C314" s="79" t="n">
        <v>2.56</v>
      </c>
      <c r="D314" s="74" t="n">
        <v>-0.3686566540841</v>
      </c>
      <c r="E314" s="80" t="n">
        <v>2.71</v>
      </c>
      <c r="F314" s="74" t="n">
        <v>-0.5063396433147</v>
      </c>
      <c r="G314" s="79" t="n">
        <v>2.71</v>
      </c>
      <c r="H314" s="74" t="n">
        <v>-1.397712769804</v>
      </c>
      <c r="I314" s="80" t="n">
        <v>2.81</v>
      </c>
      <c r="J314" s="74" t="n">
        <v>0.7865520926547</v>
      </c>
      <c r="K314" s="80" t="n">
        <v>2.81</v>
      </c>
      <c r="L314" s="74" t="n">
        <v>1.170256610021</v>
      </c>
      <c r="M314" s="0" t="n">
        <v>2.81</v>
      </c>
      <c r="N314" s="74" t="n">
        <v>0.5650664947299</v>
      </c>
      <c r="O314" s="0" t="n">
        <v>2.81</v>
      </c>
      <c r="P314" s="74" t="n">
        <v>-0.329667783424</v>
      </c>
    </row>
    <row r="315" customFormat="false" ht="12.8" hidden="false" customHeight="false" outlineLevel="0" collapsed="false">
      <c r="A315" s="80" t="n">
        <v>2.611</v>
      </c>
      <c r="B315" s="74" t="n">
        <v>0.5895536748931</v>
      </c>
      <c r="C315" s="79" t="n">
        <v>2.561</v>
      </c>
      <c r="D315" s="74" t="n">
        <v>-0.3420878698915</v>
      </c>
      <c r="E315" s="80" t="n">
        <v>2.711</v>
      </c>
      <c r="F315" s="74" t="n">
        <v>-0.2822455711437</v>
      </c>
      <c r="G315" s="79" t="n">
        <v>2.711</v>
      </c>
      <c r="H315" s="74" t="n">
        <v>-1.605510321682</v>
      </c>
      <c r="I315" s="80" t="n">
        <v>2.811</v>
      </c>
      <c r="J315" s="74" t="n">
        <v>1.033252407546</v>
      </c>
      <c r="K315" s="80" t="n">
        <v>2.811</v>
      </c>
      <c r="L315" s="74" t="n">
        <v>1.23983821246</v>
      </c>
      <c r="M315" s="0" t="n">
        <v>2.811</v>
      </c>
      <c r="N315" s="74" t="n">
        <v>0.3599231739801</v>
      </c>
      <c r="O315" s="0" t="n">
        <v>2.811</v>
      </c>
      <c r="P315" s="74" t="n">
        <v>-0.412187977799</v>
      </c>
    </row>
    <row r="316" customFormat="false" ht="12.8" hidden="false" customHeight="false" outlineLevel="0" collapsed="false">
      <c r="A316" s="80" t="n">
        <v>2.612</v>
      </c>
      <c r="B316" s="74" t="n">
        <v>0.5908559651236</v>
      </c>
      <c r="C316" s="79" t="n">
        <v>2.562</v>
      </c>
      <c r="D316" s="74" t="n">
        <v>-0.3095274223985</v>
      </c>
      <c r="E316" s="80" t="n">
        <v>2.712</v>
      </c>
      <c r="F316" s="74" t="n">
        <v>-0.05173678474275</v>
      </c>
      <c r="G316" s="79" t="n">
        <v>2.712</v>
      </c>
      <c r="H316" s="74" t="n">
        <v>-1.784728400329</v>
      </c>
      <c r="I316" s="80" t="n">
        <v>2.812</v>
      </c>
      <c r="J316" s="74" t="n">
        <v>1.298973038586</v>
      </c>
      <c r="K316" s="80" t="n">
        <v>2.812</v>
      </c>
      <c r="L316" s="74" t="n">
        <v>1.257795956315</v>
      </c>
      <c r="M316" s="0" t="n">
        <v>2.812</v>
      </c>
      <c r="N316" s="74" t="n">
        <v>0.1404024279264</v>
      </c>
      <c r="O316" s="0" t="n">
        <v>2.812</v>
      </c>
      <c r="P316" s="74" t="n">
        <v>-0.4657394296739</v>
      </c>
    </row>
    <row r="317" customFormat="false" ht="12.8" hidden="false" customHeight="false" outlineLevel="0" collapsed="false">
      <c r="A317" s="80" t="n">
        <v>2.613</v>
      </c>
      <c r="B317" s="74" t="n">
        <v>0.5901739767899</v>
      </c>
      <c r="C317" s="79" t="n">
        <v>2.563</v>
      </c>
      <c r="D317" s="74" t="n">
        <v>-0.2700767310579</v>
      </c>
      <c r="E317" s="80" t="n">
        <v>2.713</v>
      </c>
      <c r="F317" s="74" t="n">
        <v>0.1810636650829</v>
      </c>
      <c r="G317" s="79" t="n">
        <v>2.713</v>
      </c>
      <c r="H317" s="74" t="n">
        <v>-1.938782485046</v>
      </c>
      <c r="I317" s="80" t="n">
        <v>2.813</v>
      </c>
      <c r="J317" s="74" t="n">
        <v>1.575055201839</v>
      </c>
      <c r="K317" s="80" t="n">
        <v>2.813</v>
      </c>
      <c r="L317" s="74" t="n">
        <v>1.210978978024</v>
      </c>
      <c r="M317" s="0" t="n">
        <v>2.813</v>
      </c>
      <c r="N317" s="74" t="n">
        <v>-0.07354497389721</v>
      </c>
      <c r="O317" s="0" t="n">
        <v>2.813</v>
      </c>
      <c r="P317" s="74" t="n">
        <v>-0.4938054862132</v>
      </c>
    </row>
    <row r="318" customFormat="false" ht="12.8" hidden="false" customHeight="false" outlineLevel="0" collapsed="false">
      <c r="A318" s="80" t="n">
        <v>2.614</v>
      </c>
      <c r="B318" s="74" t="n">
        <v>0.5875660482942</v>
      </c>
      <c r="C318" s="79" t="n">
        <v>2.564</v>
      </c>
      <c r="D318" s="74" t="n">
        <v>-0.2230359451555</v>
      </c>
      <c r="E318" s="80" t="n">
        <v>2.714</v>
      </c>
      <c r="F318" s="74" t="n">
        <v>0.4127321227662</v>
      </c>
      <c r="G318" s="79" t="n">
        <v>2.714</v>
      </c>
      <c r="H318" s="74" t="n">
        <v>-2.071655951962</v>
      </c>
      <c r="I318" s="80" t="n">
        <v>2.814</v>
      </c>
      <c r="J318" s="74" t="n">
        <v>1.831133387717</v>
      </c>
      <c r="K318" s="80" t="n">
        <v>2.814</v>
      </c>
      <c r="L318" s="74" t="n">
        <v>1.090277997691</v>
      </c>
      <c r="M318" s="0" t="n">
        <v>2.814</v>
      </c>
      <c r="N318" s="74" t="n">
        <v>-0.2668529424438</v>
      </c>
      <c r="O318" s="0" t="n">
        <v>2.814</v>
      </c>
      <c r="P318" s="74" t="n">
        <v>-0.495314362499</v>
      </c>
    </row>
    <row r="319" customFormat="false" ht="12.8" hidden="false" customHeight="false" outlineLevel="0" collapsed="false">
      <c r="A319" s="80" t="n">
        <v>2.615</v>
      </c>
      <c r="B319" s="74" t="n">
        <v>0.5832569216087</v>
      </c>
      <c r="C319" s="79" t="n">
        <v>2.565</v>
      </c>
      <c r="D319" s="74" t="n">
        <v>-0.1670047542898</v>
      </c>
      <c r="E319" s="80" t="n">
        <v>2.715</v>
      </c>
      <c r="F319" s="74" t="n">
        <v>0.6403986742799</v>
      </c>
      <c r="G319" s="79" t="n">
        <v>2.715</v>
      </c>
      <c r="H319" s="74" t="n">
        <v>-2.177193528441</v>
      </c>
      <c r="I319" s="80" t="n">
        <v>2.815</v>
      </c>
      <c r="J319" s="74" t="n">
        <v>2.022768083953</v>
      </c>
      <c r="K319" s="80" t="n">
        <v>2.815</v>
      </c>
      <c r="L319" s="74" t="n">
        <v>0.9015344079611</v>
      </c>
      <c r="M319" s="0" t="n">
        <v>2.815</v>
      </c>
      <c r="N319" s="74" t="n">
        <v>-0.4265524922059</v>
      </c>
      <c r="O319" s="0" t="n">
        <v>2.815</v>
      </c>
      <c r="P319" s="74" t="n">
        <v>-0.4682184523717</v>
      </c>
    </row>
    <row r="320" customFormat="false" ht="12.8" hidden="false" customHeight="false" outlineLevel="0" collapsed="false">
      <c r="A320" s="80" t="n">
        <v>2.616</v>
      </c>
      <c r="B320" s="74" t="n">
        <v>0.5781687994798</v>
      </c>
      <c r="C320" s="79" t="n">
        <v>2.566</v>
      </c>
      <c r="D320" s="74" t="n">
        <v>-0.1019734969804</v>
      </c>
      <c r="E320" s="80" t="n">
        <v>2.716</v>
      </c>
      <c r="F320" s="74" t="n">
        <v>0.8605888157308</v>
      </c>
      <c r="G320" s="79" t="n">
        <v>2.716</v>
      </c>
      <c r="H320" s="74" t="n">
        <v>-2.253279936901</v>
      </c>
      <c r="I320" s="80" t="n">
        <v>2.816</v>
      </c>
      <c r="J320" s="74" t="n">
        <v>2.104674474603</v>
      </c>
      <c r="K320" s="80" t="n">
        <v>2.816</v>
      </c>
      <c r="L320" s="74" t="n">
        <v>0.6535131980657</v>
      </c>
      <c r="M320" s="0" t="n">
        <v>2.816</v>
      </c>
      <c r="N320" s="74" t="n">
        <v>-0.553595831839</v>
      </c>
      <c r="O320" s="0" t="n">
        <v>2.816</v>
      </c>
      <c r="P320" s="74" t="n">
        <v>-0.4109125304256</v>
      </c>
    </row>
    <row r="321" customFormat="false" ht="12.8" hidden="false" customHeight="false" outlineLevel="0" collapsed="false">
      <c r="A321" s="80" t="n">
        <v>2.617</v>
      </c>
      <c r="B321" s="74" t="n">
        <v>0.5735174162848</v>
      </c>
      <c r="C321" s="79" t="n">
        <v>2.567</v>
      </c>
      <c r="D321" s="74" t="n">
        <v>-0.02843885084846</v>
      </c>
      <c r="E321" s="80" t="n">
        <v>2.717</v>
      </c>
      <c r="F321" s="74" t="n">
        <v>1.069859348816</v>
      </c>
      <c r="G321" s="79" t="n">
        <v>2.717</v>
      </c>
      <c r="H321" s="74" t="n">
        <v>-2.291060136395</v>
      </c>
      <c r="I321" s="80" t="n">
        <v>2.817</v>
      </c>
      <c r="J321" s="74" t="n">
        <v>2.048945453376</v>
      </c>
      <c r="K321" s="80" t="n">
        <v>2.817</v>
      </c>
      <c r="L321" s="74" t="n">
        <v>0.3649342422806</v>
      </c>
      <c r="M321" s="0" t="n">
        <v>2.817</v>
      </c>
      <c r="N321" s="74" t="n">
        <v>-0.6458789164991</v>
      </c>
      <c r="O321" s="0" t="n">
        <v>2.817</v>
      </c>
      <c r="P321" s="74" t="n">
        <v>-0.3259785277116</v>
      </c>
    </row>
    <row r="322" customFormat="false" ht="12.8" hidden="false" customHeight="false" outlineLevel="0" collapsed="false">
      <c r="A322" s="80" t="n">
        <v>2.618</v>
      </c>
      <c r="B322" s="74" t="n">
        <v>0.5715883717135</v>
      </c>
      <c r="C322" s="80" t="n">
        <v>2.568</v>
      </c>
      <c r="D322" s="74" t="n">
        <v>0.05179211038301</v>
      </c>
      <c r="E322" s="80" t="n">
        <v>2.718</v>
      </c>
      <c r="F322" s="74" t="n">
        <v>1.26361954533</v>
      </c>
      <c r="G322" s="79" t="n">
        <v>2.718</v>
      </c>
      <c r="H322" s="74" t="n">
        <v>-2.270664016029</v>
      </c>
      <c r="I322" s="80" t="n">
        <v>2.818</v>
      </c>
      <c r="J322" s="74" t="n">
        <v>1.856046478282</v>
      </c>
      <c r="K322" s="80" t="n">
        <v>2.818</v>
      </c>
      <c r="L322" s="74" t="n">
        <v>0.06109212348088</v>
      </c>
      <c r="M322" s="0" t="n">
        <v>2.818</v>
      </c>
      <c r="N322" s="74" t="n">
        <v>-0.7085032715122</v>
      </c>
      <c r="O322" s="0" t="n">
        <v>2.818</v>
      </c>
      <c r="P322" s="74" t="n">
        <v>-0.2212820610327</v>
      </c>
    </row>
    <row r="323" customFormat="false" ht="12.8" hidden="false" customHeight="false" outlineLevel="0" collapsed="false">
      <c r="A323" s="80" t="n">
        <v>2.619</v>
      </c>
      <c r="B323" s="74" t="n">
        <v>0.5744496502694</v>
      </c>
      <c r="C323" s="80" t="n">
        <v>2.569</v>
      </c>
      <c r="D323" s="74" t="n">
        <v>0.1364823009394</v>
      </c>
      <c r="E323" s="80" t="n">
        <v>2.719</v>
      </c>
      <c r="F323" s="74" t="n">
        <v>1.436451874584</v>
      </c>
      <c r="G323" s="79" t="n">
        <v>2.719</v>
      </c>
      <c r="H323" s="74" t="n">
        <v>-2.193510253659</v>
      </c>
      <c r="I323" s="80" t="n">
        <v>2.819</v>
      </c>
      <c r="J323" s="74" t="n">
        <v>1.543516916951</v>
      </c>
      <c r="K323" s="80" t="n">
        <v>2.819</v>
      </c>
      <c r="L323" s="74" t="n">
        <v>-0.2355754334303</v>
      </c>
      <c r="M323" s="0" t="n">
        <v>2.819</v>
      </c>
      <c r="N323" s="74" t="n">
        <v>-0.7486842898473</v>
      </c>
      <c r="O323" s="0" t="n">
        <v>2.819</v>
      </c>
      <c r="P323" s="74" t="n">
        <v>-0.1055335065446</v>
      </c>
    </row>
    <row r="324" customFormat="false" ht="12.8" hidden="false" customHeight="false" outlineLevel="0" collapsed="false">
      <c r="A324" s="80" t="n">
        <v>2.62</v>
      </c>
      <c r="B324" s="74" t="n">
        <v>0.5831389780245</v>
      </c>
      <c r="C324" s="80" t="n">
        <v>2.57</v>
      </c>
      <c r="D324" s="74" t="n">
        <v>0.2229372631613</v>
      </c>
      <c r="E324" s="80" t="n">
        <v>2.72</v>
      </c>
      <c r="F324" s="74" t="n">
        <v>1.583576153081</v>
      </c>
      <c r="G324" s="79" t="n">
        <v>2.72</v>
      </c>
      <c r="H324" s="74" t="n">
        <v>-2.0541051695</v>
      </c>
      <c r="I324" s="80" t="n">
        <v>2.82</v>
      </c>
      <c r="J324" s="74" t="n">
        <v>1.14898540785</v>
      </c>
      <c r="K324" s="80" t="n">
        <v>2.82</v>
      </c>
      <c r="L324" s="74" t="n">
        <v>-0.5018353191933</v>
      </c>
      <c r="M324" s="0" t="n">
        <v>2.82</v>
      </c>
      <c r="N324" s="74" t="n">
        <v>-0.7658187016672</v>
      </c>
      <c r="O324" s="0" t="n">
        <v>2.82</v>
      </c>
      <c r="P324" s="74" t="n">
        <v>0.01590269797232</v>
      </c>
    </row>
    <row r="325" customFormat="false" ht="12.8" hidden="false" customHeight="false" outlineLevel="0" collapsed="false">
      <c r="A325" s="80" t="n">
        <v>2.621</v>
      </c>
      <c r="B325" s="74" t="n">
        <v>0.5975851376462</v>
      </c>
      <c r="C325" s="80" t="n">
        <v>2.571</v>
      </c>
      <c r="D325" s="74" t="n">
        <v>0.3086104792892</v>
      </c>
      <c r="E325" s="80" t="n">
        <v>2.721</v>
      </c>
      <c r="F325" s="74" t="n">
        <v>1.700576550597</v>
      </c>
      <c r="G325" s="79" t="n">
        <v>2.721</v>
      </c>
      <c r="H325" s="74" t="n">
        <v>-1.850243623777</v>
      </c>
      <c r="I325" s="80" t="n">
        <v>2.821</v>
      </c>
      <c r="J325" s="74" t="n">
        <v>0.7141709363274</v>
      </c>
      <c r="K325" s="80" t="n">
        <v>2.821</v>
      </c>
      <c r="L325" s="74" t="n">
        <v>-0.7295354206437</v>
      </c>
      <c r="M325" s="0" t="n">
        <v>2.821</v>
      </c>
      <c r="N325" s="74" t="n">
        <v>-0.7538661107449</v>
      </c>
      <c r="O325" s="0" t="n">
        <v>2.821</v>
      </c>
      <c r="P325" s="74" t="n">
        <v>0.1427713813984</v>
      </c>
    </row>
    <row r="326" customFormat="false" ht="12.8" hidden="false" customHeight="false" outlineLevel="0" collapsed="false">
      <c r="A326" s="80" t="n">
        <v>2.622</v>
      </c>
      <c r="B326" s="74" t="n">
        <v>0.6147204147299</v>
      </c>
      <c r="C326" s="80" t="n">
        <v>2.572</v>
      </c>
      <c r="D326" s="74" t="n">
        <v>0.3915967533988</v>
      </c>
      <c r="E326" s="80" t="n">
        <v>2.722</v>
      </c>
      <c r="F326" s="74" t="n">
        <v>1.784805619626</v>
      </c>
      <c r="G326" s="79" t="n">
        <v>2.722</v>
      </c>
      <c r="H326" s="74" t="n">
        <v>-1.588920926601</v>
      </c>
      <c r="I326" s="80" t="n">
        <v>2.822</v>
      </c>
      <c r="J326" s="74" t="n">
        <v>0.2886116248949</v>
      </c>
      <c r="K326" s="80" t="n">
        <v>2.822</v>
      </c>
      <c r="L326" s="74" t="n">
        <v>-0.9063493574387</v>
      </c>
      <c r="M326" s="0" t="n">
        <v>2.822</v>
      </c>
      <c r="N326" s="74" t="n">
        <v>-0.705315416433</v>
      </c>
      <c r="O326" s="0" t="n">
        <v>2.822</v>
      </c>
      <c r="P326" s="74" t="n">
        <v>0.2768479521166</v>
      </c>
    </row>
    <row r="327" customFormat="false" ht="12.8" hidden="false" customHeight="false" outlineLevel="0" collapsed="false">
      <c r="A327" s="80" t="n">
        <v>2.623</v>
      </c>
      <c r="B327" s="74" t="n">
        <v>0.6309537662533</v>
      </c>
      <c r="C327" s="80" t="n">
        <v>2.573</v>
      </c>
      <c r="D327" s="74" t="n">
        <v>0.470884164888</v>
      </c>
      <c r="E327" s="80" t="n">
        <v>2.723</v>
      </c>
      <c r="F327" s="74" t="n">
        <v>1.834439906876</v>
      </c>
      <c r="G327" s="79" t="n">
        <v>2.723</v>
      </c>
      <c r="H327" s="74" t="n">
        <v>-1.278364452036</v>
      </c>
      <c r="I327" s="80" t="n">
        <v>2.823</v>
      </c>
      <c r="J327" s="74" t="n">
        <v>-0.09002735951045</v>
      </c>
      <c r="K327" s="80" t="n">
        <v>2.823</v>
      </c>
      <c r="L327" s="74" t="n">
        <v>-1.033635850404</v>
      </c>
      <c r="M327" s="0" t="n">
        <v>2.823</v>
      </c>
      <c r="N327" s="74" t="n">
        <v>-0.6160318878765</v>
      </c>
      <c r="O327" s="0" t="n">
        <v>2.823</v>
      </c>
      <c r="P327" s="74" t="n">
        <v>0.4158668044708</v>
      </c>
    </row>
    <row r="328" customFormat="false" ht="12.8" hidden="false" customHeight="false" outlineLevel="0" collapsed="false">
      <c r="A328" s="80" t="n">
        <v>2.624</v>
      </c>
      <c r="B328" s="74" t="n">
        <v>0.6409184000976</v>
      </c>
      <c r="C328" s="80" t="n">
        <v>2.574</v>
      </c>
      <c r="D328" s="74" t="n">
        <v>0.5462237175057</v>
      </c>
      <c r="E328" s="80" t="n">
        <v>2.724</v>
      </c>
      <c r="F328" s="74" t="n">
        <v>1.850344178597</v>
      </c>
      <c r="G328" s="79" t="n">
        <v>2.724</v>
      </c>
      <c r="H328" s="74" t="n">
        <v>-0.9317416190874</v>
      </c>
      <c r="I328" s="80" t="n">
        <v>2.824</v>
      </c>
      <c r="J328" s="74" t="n">
        <v>-0.3955415080583</v>
      </c>
      <c r="K328" s="80" t="n">
        <v>2.824</v>
      </c>
      <c r="L328" s="74" t="n">
        <v>-1.116554266545</v>
      </c>
      <c r="M328" s="0" t="n">
        <v>2.824</v>
      </c>
      <c r="N328" s="74" t="n">
        <v>-0.4893845623788</v>
      </c>
      <c r="O328" s="0" t="n">
        <v>2.824</v>
      </c>
      <c r="P328" s="74" t="n">
        <v>0.5509443893967</v>
      </c>
    </row>
    <row r="329" customFormat="false" ht="12.8" hidden="false" customHeight="false" outlineLevel="0" collapsed="false">
      <c r="A329" s="80" t="n">
        <v>2.625</v>
      </c>
      <c r="B329" s="74" t="n">
        <v>0.6390225522642</v>
      </c>
      <c r="C329" s="80" t="n">
        <v>2.575</v>
      </c>
      <c r="D329" s="74" t="n">
        <v>0.6182467473365</v>
      </c>
      <c r="E329" s="80" t="n">
        <v>2.725</v>
      </c>
      <c r="F329" s="74" t="n">
        <v>1.83404594858</v>
      </c>
      <c r="G329" s="79" t="n">
        <v>2.725</v>
      </c>
      <c r="H329" s="74" t="n">
        <v>-0.5618361136779</v>
      </c>
      <c r="I329" s="80" t="n">
        <v>2.825</v>
      </c>
      <c r="J329" s="74" t="n">
        <v>-0.6206349705541</v>
      </c>
      <c r="K329" s="80" t="n">
        <v>2.825</v>
      </c>
      <c r="L329" s="74" t="n">
        <v>-1.166912294799</v>
      </c>
      <c r="M329" s="0" t="n">
        <v>2.825</v>
      </c>
      <c r="N329" s="74" t="n">
        <v>-0.3363312481199</v>
      </c>
      <c r="O329" s="0" t="n">
        <v>2.825</v>
      </c>
      <c r="P329" s="74" t="n">
        <v>0.6669785494452</v>
      </c>
    </row>
    <row r="330" customFormat="false" ht="12.8" hidden="false" customHeight="false" outlineLevel="0" collapsed="false">
      <c r="A330" s="80" t="n">
        <v>2.626</v>
      </c>
      <c r="B330" s="74" t="n">
        <v>0.6232131859367</v>
      </c>
      <c r="C330" s="80" t="n">
        <v>2.576</v>
      </c>
      <c r="D330" s="74" t="n">
        <v>0.687580531223</v>
      </c>
      <c r="E330" s="80" t="n">
        <v>2.726</v>
      </c>
      <c r="F330" s="74" t="n">
        <v>1.789178771213</v>
      </c>
      <c r="G330" s="79" t="n">
        <v>2.726</v>
      </c>
      <c r="H330" s="74" t="n">
        <v>-0.18222905546</v>
      </c>
      <c r="I330" s="80" t="n">
        <v>2.826</v>
      </c>
      <c r="J330" s="74" t="n">
        <v>-0.7747854102966</v>
      </c>
      <c r="K330" s="80" t="n">
        <v>2.826</v>
      </c>
      <c r="L330" s="74" t="n">
        <v>-1.191462074234</v>
      </c>
      <c r="M330" s="0" t="n">
        <v>2.826</v>
      </c>
      <c r="N330" s="74" t="n">
        <v>-0.1690206471474</v>
      </c>
      <c r="O330" s="0" t="n">
        <v>2.826</v>
      </c>
      <c r="P330" s="74" t="n">
        <v>0.7462490824608</v>
      </c>
    </row>
    <row r="331" customFormat="false" ht="12.8" hidden="false" customHeight="false" outlineLevel="0" collapsed="false">
      <c r="A331" s="80" t="n">
        <v>2.627</v>
      </c>
      <c r="B331" s="74" t="n">
        <v>0.5938064825901</v>
      </c>
      <c r="C331" s="80" t="n">
        <v>2.577</v>
      </c>
      <c r="D331" s="74" t="n">
        <v>0.7547773685583</v>
      </c>
      <c r="E331" s="80" t="n">
        <v>2.727</v>
      </c>
      <c r="F331" s="74" t="n">
        <v>1.721411666866</v>
      </c>
      <c r="G331" s="80" t="n">
        <v>2.727</v>
      </c>
      <c r="H331" s="74" t="n">
        <v>0.194822257107</v>
      </c>
      <c r="I331" s="80" t="n">
        <v>2.827</v>
      </c>
      <c r="J331" s="74" t="n">
        <v>-0.8849600335644</v>
      </c>
      <c r="K331" s="80" t="n">
        <v>2.827</v>
      </c>
      <c r="L331" s="74" t="n">
        <v>-1.196859079938</v>
      </c>
      <c r="M331" s="80" t="n">
        <v>2.827</v>
      </c>
      <c r="N331" s="74" t="n">
        <v>0.002923574950511</v>
      </c>
      <c r="O331" s="0" t="n">
        <v>2.827</v>
      </c>
      <c r="P331" s="74" t="n">
        <v>0.7709185867206</v>
      </c>
    </row>
    <row r="332" customFormat="false" ht="12.8" hidden="false" customHeight="false" outlineLevel="0" collapsed="false">
      <c r="A332" s="80" t="n">
        <v>2.628</v>
      </c>
      <c r="B332" s="74" t="n">
        <v>0.5558025915757</v>
      </c>
      <c r="C332" s="80" t="n">
        <v>2.578</v>
      </c>
      <c r="D332" s="74" t="n">
        <v>0.8195480157165</v>
      </c>
      <c r="E332" s="80" t="n">
        <v>2.728</v>
      </c>
      <c r="F332" s="74" t="n">
        <v>1.632327970556</v>
      </c>
      <c r="G332" s="80" t="n">
        <v>2.728</v>
      </c>
      <c r="H332" s="74" t="n">
        <v>0.5584280046837</v>
      </c>
      <c r="I332" s="80" t="n">
        <v>2.828</v>
      </c>
      <c r="J332" s="74" t="n">
        <v>-0.9765543314185</v>
      </c>
      <c r="K332" s="80" t="n">
        <v>2.828</v>
      </c>
      <c r="L332" s="74" t="n">
        <v>-1.178537379869</v>
      </c>
      <c r="M332" s="80" t="n">
        <v>2.828</v>
      </c>
      <c r="N332" s="74" t="n">
        <v>0.1736553796923</v>
      </c>
      <c r="O332" s="0" t="n">
        <v>2.828</v>
      </c>
      <c r="P332" s="74" t="n">
        <v>0.7316910115459</v>
      </c>
    </row>
    <row r="333" customFormat="false" ht="12.8" hidden="false" customHeight="false" outlineLevel="0" collapsed="false">
      <c r="A333" s="80" t="n">
        <v>2.629</v>
      </c>
      <c r="B333" s="74" t="n">
        <v>0.5143927044239</v>
      </c>
      <c r="C333" s="80" t="n">
        <v>2.579</v>
      </c>
      <c r="D333" s="74" t="n">
        <v>0.8806582925831</v>
      </c>
      <c r="E333" s="80" t="n">
        <v>2.729</v>
      </c>
      <c r="F333" s="74" t="n">
        <v>1.530390730001</v>
      </c>
      <c r="G333" s="80" t="n">
        <v>2.729</v>
      </c>
      <c r="H333" s="74" t="n">
        <v>0.8991278635759</v>
      </c>
      <c r="I333" s="80" t="n">
        <v>2.829</v>
      </c>
      <c r="J333" s="74" t="n">
        <v>-1.08333096634</v>
      </c>
      <c r="K333" s="80" t="n">
        <v>2.829</v>
      </c>
      <c r="L333" s="74" t="n">
        <v>-1.125703544814</v>
      </c>
      <c r="M333" s="80" t="n">
        <v>2.829</v>
      </c>
      <c r="N333" s="74" t="n">
        <v>0.3395465192797</v>
      </c>
      <c r="O333" s="0" t="n">
        <v>2.829</v>
      </c>
      <c r="P333" s="74" t="n">
        <v>0.630718881153</v>
      </c>
    </row>
    <row r="334" customFormat="false" ht="12.8" hidden="false" customHeight="false" outlineLevel="0" collapsed="false">
      <c r="A334" s="80" t="n">
        <v>2.63</v>
      </c>
      <c r="B334" s="74" t="n">
        <v>0.473432729285</v>
      </c>
      <c r="C334" s="80" t="n">
        <v>2.58</v>
      </c>
      <c r="D334" s="74" t="n">
        <v>0.9365697967336</v>
      </c>
      <c r="E334" s="80" t="n">
        <v>2.73</v>
      </c>
      <c r="F334" s="74" t="n">
        <v>1.414876046458</v>
      </c>
      <c r="G334" s="80" t="n">
        <v>2.73</v>
      </c>
      <c r="H334" s="74" t="n">
        <v>1.209257727483</v>
      </c>
      <c r="I334" s="80" t="n">
        <v>2.83</v>
      </c>
      <c r="J334" s="74" t="n">
        <v>-1.219981284205</v>
      </c>
      <c r="K334" s="80" t="n">
        <v>2.83</v>
      </c>
      <c r="L334" s="74" t="n">
        <v>-1.029841223258</v>
      </c>
      <c r="M334" s="80" t="n">
        <v>2.83</v>
      </c>
      <c r="N334" s="74" t="n">
        <v>0.4978193770322</v>
      </c>
      <c r="O334" s="0" t="n">
        <v>2.83</v>
      </c>
      <c r="P334" s="74" t="n">
        <v>0.4809928360206</v>
      </c>
    </row>
    <row r="335" customFormat="false" ht="12.8" hidden="false" customHeight="false" outlineLevel="0" collapsed="false">
      <c r="A335" s="80" t="n">
        <v>2.631</v>
      </c>
      <c r="B335" s="74" t="n">
        <v>0.4356458878298</v>
      </c>
      <c r="C335" s="80" t="n">
        <v>2.581</v>
      </c>
      <c r="D335" s="74" t="n">
        <v>0.984524749638</v>
      </c>
      <c r="E335" s="80" t="n">
        <v>2.731</v>
      </c>
      <c r="F335" s="74" t="n">
        <v>1.2890577435</v>
      </c>
      <c r="G335" s="80" t="n">
        <v>2.731</v>
      </c>
      <c r="H335" s="74" t="n">
        <v>1.481031992949</v>
      </c>
      <c r="I335" s="80" t="n">
        <v>2.831</v>
      </c>
      <c r="J335" s="74" t="n">
        <v>-1.391558691026</v>
      </c>
      <c r="K335" s="80" t="n">
        <v>2.831</v>
      </c>
      <c r="L335" s="74" t="n">
        <v>-0.8771722850386</v>
      </c>
      <c r="M335" s="80" t="n">
        <v>2.831</v>
      </c>
      <c r="N335" s="74" t="n">
        <v>0.6440808905238</v>
      </c>
      <c r="O335" s="0" t="n">
        <v>2.831</v>
      </c>
      <c r="P335" s="74" t="n">
        <v>0.3014122634762</v>
      </c>
    </row>
    <row r="336" customFormat="false" ht="12.8" hidden="false" customHeight="false" outlineLevel="0" collapsed="false">
      <c r="A336" s="80" t="n">
        <v>2.632</v>
      </c>
      <c r="B336" s="74" t="n">
        <v>0.4015303098585</v>
      </c>
      <c r="C336" s="80" t="n">
        <v>2.582</v>
      </c>
      <c r="D336" s="74" t="n">
        <v>1.021747522518</v>
      </c>
      <c r="E336" s="80" t="n">
        <v>2.732</v>
      </c>
      <c r="F336" s="74" t="n">
        <v>1.153442696355</v>
      </c>
      <c r="G336" s="80" t="n">
        <v>2.732</v>
      </c>
      <c r="H336" s="74" t="n">
        <v>1.708427981983</v>
      </c>
      <c r="I336" s="80" t="n">
        <v>2.832</v>
      </c>
      <c r="J336" s="74" t="n">
        <v>-1.591810892909</v>
      </c>
      <c r="K336" s="80" t="n">
        <v>2.832</v>
      </c>
      <c r="L336" s="74" t="n">
        <v>-0.6729643946344</v>
      </c>
      <c r="M336" s="80" t="n">
        <v>2.832</v>
      </c>
      <c r="N336" s="74" t="n">
        <v>0.7702800467007</v>
      </c>
      <c r="O336" s="0" t="n">
        <v>2.832</v>
      </c>
      <c r="P336" s="74" t="n">
        <v>0.1131626200664</v>
      </c>
    </row>
    <row r="337" customFormat="false" ht="12.8" hidden="false" customHeight="false" outlineLevel="0" collapsed="false">
      <c r="A337" s="80" t="n">
        <v>2.633</v>
      </c>
      <c r="B337" s="74" t="n">
        <v>0.3704682147445</v>
      </c>
      <c r="C337" s="80" t="n">
        <v>2.583</v>
      </c>
      <c r="D337" s="74" t="n">
        <v>1.046510814859</v>
      </c>
      <c r="E337" s="80" t="n">
        <v>2.733</v>
      </c>
      <c r="F337" s="74" t="n">
        <v>1.006018600065</v>
      </c>
      <c r="G337" s="80" t="n">
        <v>2.733</v>
      </c>
      <c r="H337" s="74" t="n">
        <v>1.887454477981</v>
      </c>
      <c r="I337" s="80" t="n">
        <v>2.833</v>
      </c>
      <c r="J337" s="74" t="n">
        <v>-1.794722406649</v>
      </c>
      <c r="K337" s="80" t="n">
        <v>2.833</v>
      </c>
      <c r="L337" s="74" t="n">
        <v>-0.4284396507144</v>
      </c>
      <c r="M337" s="80" t="n">
        <v>2.833</v>
      </c>
      <c r="N337" s="74" t="n">
        <v>0.8648311611725</v>
      </c>
      <c r="O337" s="0" t="n">
        <v>2.833</v>
      </c>
      <c r="P337" s="74" t="n">
        <v>-0.06393670907099</v>
      </c>
    </row>
    <row r="338" customFormat="false" ht="12.8" hidden="false" customHeight="false" outlineLevel="0" collapsed="false">
      <c r="A338" s="80" t="n">
        <v>2.634</v>
      </c>
      <c r="B338" s="74" t="n">
        <v>0.3420424721225</v>
      </c>
      <c r="C338" s="80" t="n">
        <v>2.584</v>
      </c>
      <c r="D338" s="74" t="n">
        <v>1.057929771983</v>
      </c>
      <c r="E338" s="80" t="n">
        <v>2.734</v>
      </c>
      <c r="F338" s="74" t="n">
        <v>0.8466124186878</v>
      </c>
      <c r="G338" s="80" t="n">
        <v>2.734</v>
      </c>
      <c r="H338" s="74" t="n">
        <v>2.015742826786</v>
      </c>
      <c r="I338" s="80" t="n">
        <v>2.834</v>
      </c>
      <c r="J338" s="74" t="n">
        <v>-1.964271907101</v>
      </c>
      <c r="K338" s="80" t="n">
        <v>2.834</v>
      </c>
      <c r="L338" s="74" t="n">
        <v>-0.1658811821345</v>
      </c>
      <c r="M338" s="80" t="n">
        <v>2.834</v>
      </c>
      <c r="N338" s="74" t="n">
        <v>0.9132444959921</v>
      </c>
      <c r="O338" s="0" t="n">
        <v>2.834</v>
      </c>
      <c r="P338" s="74" t="n">
        <v>-0.2134070737923</v>
      </c>
    </row>
    <row r="339" customFormat="false" ht="12.8" hidden="false" customHeight="false" outlineLevel="0" collapsed="false">
      <c r="A339" s="80" t="n">
        <v>2.635</v>
      </c>
      <c r="B339" s="74" t="n">
        <v>0.3146112789838</v>
      </c>
      <c r="C339" s="80" t="n">
        <v>2.585</v>
      </c>
      <c r="D339" s="74" t="n">
        <v>1.056122587883</v>
      </c>
      <c r="E339" s="80" t="n">
        <v>2.735</v>
      </c>
      <c r="F339" s="74" t="n">
        <v>0.6744255190842</v>
      </c>
      <c r="G339" s="80" t="n">
        <v>2.735</v>
      </c>
      <c r="H339" s="74" t="n">
        <v>2.092702452193</v>
      </c>
      <c r="I339" s="80" t="n">
        <v>2.835</v>
      </c>
      <c r="J339" s="74" t="n">
        <v>-2.050401354704</v>
      </c>
      <c r="K339" s="80" t="n">
        <v>2.835</v>
      </c>
      <c r="L339" s="74" t="n">
        <v>0.0927650321832</v>
      </c>
      <c r="M339" s="80" t="n">
        <v>2.835</v>
      </c>
      <c r="N339" s="74" t="n">
        <v>0.9032446739345</v>
      </c>
      <c r="O339" s="0" t="n">
        <v>2.835</v>
      </c>
      <c r="P339" s="74" t="n">
        <v>-0.3296326547465</v>
      </c>
    </row>
    <row r="340" customFormat="false" ht="12.8" hidden="false" customHeight="false" outlineLevel="0" collapsed="false">
      <c r="A340" s="80" t="n">
        <v>2.636</v>
      </c>
      <c r="B340" s="74" t="n">
        <v>0.2875680916747</v>
      </c>
      <c r="C340" s="80" t="n">
        <v>2.586</v>
      </c>
      <c r="D340" s="74" t="n">
        <v>1.043558101848</v>
      </c>
      <c r="E340" s="80" t="n">
        <v>2.736</v>
      </c>
      <c r="F340" s="74" t="n">
        <v>0.4885452819686</v>
      </c>
      <c r="G340" s="80" t="n">
        <v>2.736</v>
      </c>
      <c r="H340" s="74" t="n">
        <v>2.120242747918</v>
      </c>
      <c r="I340" s="80" t="n">
        <v>2.836</v>
      </c>
      <c r="J340" s="74" t="n">
        <v>-2.02145101406</v>
      </c>
      <c r="K340" s="80" t="n">
        <v>2.836</v>
      </c>
      <c r="L340" s="74" t="n">
        <v>0.3341544230451</v>
      </c>
      <c r="M340" s="80" t="n">
        <v>2.836</v>
      </c>
      <c r="N340" s="74" t="n">
        <v>0.8300485209548</v>
      </c>
      <c r="O340" s="0" t="n">
        <v>2.836</v>
      </c>
      <c r="P340" s="74" t="n">
        <v>-0.4124269999072</v>
      </c>
    </row>
    <row r="341" customFormat="false" ht="12.8" hidden="false" customHeight="false" outlineLevel="0" collapsed="false">
      <c r="A341" s="80" t="n">
        <v>2.637</v>
      </c>
      <c r="B341" s="74" t="n">
        <v>0.2598810930875</v>
      </c>
      <c r="C341" s="80" t="n">
        <v>2.587</v>
      </c>
      <c r="D341" s="74" t="n">
        <v>1.021378171348</v>
      </c>
      <c r="E341" s="80" t="n">
        <v>2.737</v>
      </c>
      <c r="F341" s="74" t="n">
        <v>0.2915220284149</v>
      </c>
      <c r="G341" s="80" t="n">
        <v>2.737</v>
      </c>
      <c r="H341" s="74" t="n">
        <v>2.10146808371</v>
      </c>
      <c r="I341" s="80" t="n">
        <v>2.837</v>
      </c>
      <c r="J341" s="74" t="n">
        <v>-1.868447352858</v>
      </c>
      <c r="K341" s="80" t="n">
        <v>2.837</v>
      </c>
      <c r="L341" s="74" t="n">
        <v>0.5504571264234</v>
      </c>
      <c r="M341" s="80" t="n">
        <v>2.837</v>
      </c>
      <c r="N341" s="74" t="n">
        <v>0.6980541595089</v>
      </c>
      <c r="O341" s="0" t="n">
        <v>2.837</v>
      </c>
      <c r="P341" s="74" t="n">
        <v>-0.4660784134603</v>
      </c>
    </row>
    <row r="342" customFormat="false" ht="12.8" hidden="false" customHeight="false" outlineLevel="0" collapsed="false">
      <c r="A342" s="80" t="n">
        <v>2.638</v>
      </c>
      <c r="B342" s="74" t="n">
        <v>0.2321840375435</v>
      </c>
      <c r="C342" s="80" t="n">
        <v>2.588</v>
      </c>
      <c r="D342" s="74" t="n">
        <v>0.993495655238</v>
      </c>
      <c r="E342" s="80" t="n">
        <v>2.738</v>
      </c>
      <c r="F342" s="74" t="n">
        <v>0.08641993519252</v>
      </c>
      <c r="G342" s="80" t="n">
        <v>2.738</v>
      </c>
      <c r="H342" s="74" t="n">
        <v>2.04004530065</v>
      </c>
      <c r="I342" s="80" t="n">
        <v>2.838</v>
      </c>
      <c r="J342" s="74" t="n">
        <v>-1.608561607812</v>
      </c>
      <c r="K342" s="80" t="n">
        <v>2.838</v>
      </c>
      <c r="L342" s="74" t="n">
        <v>0.739253209797</v>
      </c>
      <c r="M342" s="80" t="n">
        <v>2.838</v>
      </c>
      <c r="N342" s="74" t="n">
        <v>0.5187538083666</v>
      </c>
      <c r="O342" s="0" t="n">
        <v>2.838</v>
      </c>
      <c r="P342" s="74" t="n">
        <v>-0.4938473995296</v>
      </c>
    </row>
    <row r="343" customFormat="false" ht="12.8" hidden="false" customHeight="false" outlineLevel="0" collapsed="false">
      <c r="A343" s="80" t="n">
        <v>2.639</v>
      </c>
      <c r="B343" s="74" t="n">
        <v>0.2047070847629</v>
      </c>
      <c r="C343" s="80" t="n">
        <v>2.589</v>
      </c>
      <c r="D343" s="74" t="n">
        <v>0.9627310647707</v>
      </c>
      <c r="E343" s="80" t="n">
        <v>2.739</v>
      </c>
      <c r="F343" s="74" t="n">
        <v>-0.1216783967153</v>
      </c>
      <c r="G343" s="80" t="n">
        <v>2.739</v>
      </c>
      <c r="H343" s="74" t="n">
        <v>1.937669585112</v>
      </c>
      <c r="I343" s="80" t="n">
        <v>2.839</v>
      </c>
      <c r="J343" s="74" t="n">
        <v>-1.275283373293</v>
      </c>
      <c r="K343" s="80" t="n">
        <v>2.839</v>
      </c>
      <c r="L343" s="74" t="n">
        <v>0.9003711615714</v>
      </c>
      <c r="M343" s="80" t="n">
        <v>2.839</v>
      </c>
      <c r="N343" s="74" t="n">
        <v>0.310080204863</v>
      </c>
      <c r="O343" s="0" t="n">
        <v>2.839</v>
      </c>
      <c r="P343" s="74" t="n">
        <v>-0.4955554283456</v>
      </c>
    </row>
    <row r="344" customFormat="false" ht="12.8" hidden="false" customHeight="false" outlineLevel="0" collapsed="false">
      <c r="A344" s="80" t="n">
        <v>2.64</v>
      </c>
      <c r="B344" s="74" t="n">
        <v>0.1783949257591</v>
      </c>
      <c r="C344" s="80" t="n">
        <v>2.59</v>
      </c>
      <c r="D344" s="74" t="n">
        <v>0.9306634221899</v>
      </c>
      <c r="E344" s="80" t="n">
        <v>2.74</v>
      </c>
      <c r="F344" s="74" t="n">
        <v>-0.3266389761245</v>
      </c>
      <c r="G344" s="80" t="n">
        <v>2.74</v>
      </c>
      <c r="H344" s="74" t="n">
        <v>1.798105531511</v>
      </c>
      <c r="I344" s="80" t="n">
        <v>2.84</v>
      </c>
      <c r="J344" s="74" t="n">
        <v>-0.9066755640654</v>
      </c>
      <c r="K344" s="80" t="n">
        <v>2.84</v>
      </c>
      <c r="L344" s="74" t="n">
        <v>1.035703703417</v>
      </c>
      <c r="M344" s="80" t="n">
        <v>2.84</v>
      </c>
      <c r="N344" s="74" t="n">
        <v>0.09226035932159</v>
      </c>
      <c r="O344" s="0" t="n">
        <v>2.84</v>
      </c>
      <c r="P344" s="74" t="n">
        <v>-0.4683339347406</v>
      </c>
    </row>
    <row r="345" customFormat="false" ht="12.8" hidden="false" customHeight="false" outlineLevel="0" collapsed="false">
      <c r="A345" s="80" t="n">
        <v>2.641</v>
      </c>
      <c r="B345" s="74" t="n">
        <v>0.1538679609462</v>
      </c>
      <c r="C345" s="80" t="n">
        <v>2.591</v>
      </c>
      <c r="D345" s="74" t="n">
        <v>0.8979171794535</v>
      </c>
      <c r="E345" s="80" t="n">
        <v>2.741</v>
      </c>
      <c r="F345" s="74" t="n">
        <v>-0.5215594087639</v>
      </c>
      <c r="G345" s="80" t="n">
        <v>2.741</v>
      </c>
      <c r="H345" s="74" t="n">
        <v>1.61970401873</v>
      </c>
      <c r="I345" s="80" t="n">
        <v>2.841</v>
      </c>
      <c r="J345" s="74" t="n">
        <v>-0.5377386242187</v>
      </c>
      <c r="K345" s="80" t="n">
        <v>2.841</v>
      </c>
      <c r="L345" s="74" t="n">
        <v>1.146907227367</v>
      </c>
      <c r="M345" s="80" t="n">
        <v>2.841</v>
      </c>
      <c r="N345" s="74" t="n">
        <v>-0.1165490570611</v>
      </c>
      <c r="O345" s="0" t="n">
        <v>2.841</v>
      </c>
      <c r="P345" s="74" t="n">
        <v>-0.4107936972257</v>
      </c>
    </row>
    <row r="346" customFormat="false" ht="12.8" hidden="false" customHeight="false" outlineLevel="0" collapsed="false">
      <c r="A346" s="80" t="n">
        <v>2.642</v>
      </c>
      <c r="B346" s="74" t="n">
        <v>0.1319217076453</v>
      </c>
      <c r="C346" s="80" t="n">
        <v>2.592</v>
      </c>
      <c r="D346" s="74" t="n">
        <v>0.864833432735</v>
      </c>
      <c r="E346" s="80" t="n">
        <v>2.742</v>
      </c>
      <c r="F346" s="74" t="n">
        <v>-0.7019568675051</v>
      </c>
      <c r="G346" s="80" t="n">
        <v>2.742</v>
      </c>
      <c r="H346" s="74" t="n">
        <v>1.403795188829</v>
      </c>
      <c r="I346" s="80" t="n">
        <v>2.842</v>
      </c>
      <c r="J346" s="74" t="n">
        <v>-0.1932728687514</v>
      </c>
      <c r="K346" s="80" t="n">
        <v>2.842</v>
      </c>
      <c r="L346" s="74" t="n">
        <v>1.226376321471</v>
      </c>
      <c r="M346" s="80" t="n">
        <v>2.842</v>
      </c>
      <c r="N346" s="74" t="n">
        <v>-0.3017220670945</v>
      </c>
      <c r="O346" s="0" t="n">
        <v>2.842</v>
      </c>
      <c r="P346" s="74" t="n">
        <v>-0.3260953954159</v>
      </c>
    </row>
    <row r="347" customFormat="false" ht="12.8" hidden="false" customHeight="false" outlineLevel="0" collapsed="false">
      <c r="A347" s="80" t="n">
        <v>2.643</v>
      </c>
      <c r="B347" s="74" t="n">
        <v>0.113462254135</v>
      </c>
      <c r="C347" s="80" t="n">
        <v>2.593</v>
      </c>
      <c r="D347" s="74" t="n">
        <v>0.8287015563396</v>
      </c>
      <c r="E347" s="80" t="n">
        <v>2.743</v>
      </c>
      <c r="F347" s="74" t="n">
        <v>-0.8620085189958</v>
      </c>
      <c r="G347" s="80" t="n">
        <v>2.743</v>
      </c>
      <c r="H347" s="74" t="n">
        <v>1.153119778957</v>
      </c>
      <c r="I347" s="80" t="n">
        <v>2.843</v>
      </c>
      <c r="J347" s="74" t="n">
        <v>0.1092192520613</v>
      </c>
      <c r="K347" s="80" t="n">
        <v>2.843</v>
      </c>
      <c r="L347" s="74" t="n">
        <v>1.259147957484</v>
      </c>
      <c r="M347" s="80" t="n">
        <v>2.843</v>
      </c>
      <c r="N347" s="74" t="n">
        <v>-0.4543298632645</v>
      </c>
      <c r="O347" s="0" t="n">
        <v>2.843</v>
      </c>
      <c r="P347" s="74" t="n">
        <v>-0.2212071182611</v>
      </c>
    </row>
    <row r="348" customFormat="false" ht="12.8" hidden="false" customHeight="false" outlineLevel="0" collapsed="false">
      <c r="A348" s="80" t="n">
        <v>2.644</v>
      </c>
      <c r="B348" s="74" t="n">
        <v>0.09871601456729</v>
      </c>
      <c r="C348" s="80" t="n">
        <v>2.594</v>
      </c>
      <c r="D348" s="74" t="n">
        <v>0.7880708492919</v>
      </c>
      <c r="E348" s="80" t="n">
        <v>2.744</v>
      </c>
      <c r="F348" s="74" t="n">
        <v>-1.000331233385</v>
      </c>
      <c r="G348" s="80" t="n">
        <v>2.744</v>
      </c>
      <c r="H348" s="74" t="n">
        <v>0.8724123571125</v>
      </c>
      <c r="I348" s="80" t="n">
        <v>2.844</v>
      </c>
      <c r="J348" s="74" t="n">
        <v>0.3752613737698</v>
      </c>
      <c r="K348" s="80" t="n">
        <v>2.844</v>
      </c>
      <c r="L348" s="74" t="n">
        <v>1.229608461117</v>
      </c>
      <c r="M348" s="80" t="n">
        <v>2.844</v>
      </c>
      <c r="N348" s="74" t="n">
        <v>-0.5736813727714</v>
      </c>
      <c r="O348" s="0" t="n">
        <v>2.844</v>
      </c>
      <c r="P348" s="74" t="n">
        <v>-0.1053350004532</v>
      </c>
    </row>
    <row r="349" customFormat="false" ht="12.8" hidden="false" customHeight="false" outlineLevel="0" collapsed="false">
      <c r="A349" s="80" t="n">
        <v>2.645</v>
      </c>
      <c r="B349" s="74" t="n">
        <v>0.08790887715377</v>
      </c>
      <c r="C349" s="80" t="n">
        <v>2.595</v>
      </c>
      <c r="D349" s="74" t="n">
        <v>0.7404720498501</v>
      </c>
      <c r="E349" s="80" t="n">
        <v>2.745</v>
      </c>
      <c r="F349" s="74" t="n">
        <v>-1.117686013054</v>
      </c>
      <c r="G349" s="80" t="n">
        <v>2.745</v>
      </c>
      <c r="H349" s="74" t="n">
        <v>0.5672285554328</v>
      </c>
      <c r="I349" s="80" t="n">
        <v>2.845</v>
      </c>
      <c r="J349" s="74" t="n">
        <v>0.6173493262275</v>
      </c>
      <c r="K349" s="80" t="n">
        <v>2.845</v>
      </c>
      <c r="L349" s="74" t="n">
        <v>1.127644301524</v>
      </c>
      <c r="M349" s="80" t="n">
        <v>2.845</v>
      </c>
      <c r="N349" s="74" t="n">
        <v>-0.6596093584277</v>
      </c>
      <c r="O349" s="80" t="n">
        <v>2.845</v>
      </c>
      <c r="P349" s="74" t="n">
        <v>0.01598686601815</v>
      </c>
    </row>
    <row r="350" customFormat="false" ht="12.8" hidden="false" customHeight="false" outlineLevel="0" collapsed="false">
      <c r="A350" s="80" t="n">
        <v>2.646</v>
      </c>
      <c r="B350" s="74" t="n">
        <v>0.07968147462933</v>
      </c>
      <c r="C350" s="80" t="n">
        <v>2.596</v>
      </c>
      <c r="D350" s="74" t="n">
        <v>0.6836902829478</v>
      </c>
      <c r="E350" s="80" t="n">
        <v>2.746</v>
      </c>
      <c r="F350" s="74" t="n">
        <v>-1.213772474228</v>
      </c>
      <c r="G350" s="80" t="n">
        <v>2.746</v>
      </c>
      <c r="H350" s="74" t="n">
        <v>0.247705373518</v>
      </c>
      <c r="I350" s="80" t="n">
        <v>2.846</v>
      </c>
      <c r="J350" s="74" t="n">
        <v>0.8552264364212</v>
      </c>
      <c r="K350" s="80" t="n">
        <v>2.846</v>
      </c>
      <c r="L350" s="74" t="n">
        <v>0.9548660047505</v>
      </c>
      <c r="M350" s="80" t="n">
        <v>2.846</v>
      </c>
      <c r="N350" s="74" t="n">
        <v>-0.7188167320922</v>
      </c>
      <c r="O350" s="80" t="n">
        <v>2.846</v>
      </c>
      <c r="P350" s="74" t="n">
        <v>0.1428124408113</v>
      </c>
    </row>
    <row r="351" customFormat="false" ht="12.8" hidden="false" customHeight="false" outlineLevel="0" collapsed="false">
      <c r="A351" s="80" t="n">
        <v>2.647</v>
      </c>
      <c r="B351" s="74" t="n">
        <v>0.07368688408697</v>
      </c>
      <c r="C351" s="80" t="n">
        <v>2.597</v>
      </c>
      <c r="D351" s="74" t="n">
        <v>0.6171005254227</v>
      </c>
      <c r="E351" s="80" t="n">
        <v>2.747</v>
      </c>
      <c r="F351" s="74" t="n">
        <v>-1.29363805662</v>
      </c>
      <c r="G351" s="80" t="n">
        <v>2.747</v>
      </c>
      <c r="H351" s="74" t="n">
        <v>-0.07795337983822</v>
      </c>
      <c r="I351" s="80" t="n">
        <v>2.847</v>
      </c>
      <c r="J351" s="74" t="n">
        <v>1.107311679413</v>
      </c>
      <c r="K351" s="80" t="n">
        <v>2.847</v>
      </c>
      <c r="L351" s="74" t="n">
        <v>0.7204747910418</v>
      </c>
      <c r="M351" s="80" t="n">
        <v>2.847</v>
      </c>
      <c r="N351" s="74" t="n">
        <v>-0.7552844214241</v>
      </c>
      <c r="O351" s="80" t="n">
        <v>2.847</v>
      </c>
      <c r="P351" s="74" t="n">
        <v>0.2769737014238</v>
      </c>
    </row>
    <row r="352" customFormat="false" ht="12.8" hidden="false" customHeight="false" outlineLevel="0" collapsed="false">
      <c r="A352" s="80" t="n">
        <v>2.648</v>
      </c>
      <c r="B352" s="74" t="n">
        <v>0.06874243845865</v>
      </c>
      <c r="C352" s="80" t="n">
        <v>2.598</v>
      </c>
      <c r="D352" s="74" t="n">
        <v>0.5415410315111</v>
      </c>
      <c r="E352" s="80" t="n">
        <v>2.748</v>
      </c>
      <c r="F352" s="74" t="n">
        <v>-1.360038619943</v>
      </c>
      <c r="G352" s="80" t="n">
        <v>2.748</v>
      </c>
      <c r="H352" s="74" t="n">
        <v>-0.3986409059839</v>
      </c>
      <c r="I352" s="80" t="n">
        <v>2.848</v>
      </c>
      <c r="J352" s="74" t="n">
        <v>1.378148927829</v>
      </c>
      <c r="K352" s="80" t="n">
        <v>2.848</v>
      </c>
      <c r="L352" s="74" t="n">
        <v>0.4392743713338</v>
      </c>
      <c r="M352" s="80" t="n">
        <v>2.848</v>
      </c>
      <c r="N352" s="74" t="n">
        <v>-0.7671771660754</v>
      </c>
      <c r="O352" s="80" t="n">
        <v>2.848</v>
      </c>
      <c r="P352" s="74" t="n">
        <v>0.4160560046355</v>
      </c>
    </row>
    <row r="353" customFormat="false" ht="12.8" hidden="false" customHeight="false" outlineLevel="0" collapsed="false">
      <c r="A353" s="80" t="n">
        <v>2.649</v>
      </c>
      <c r="B353" s="74" t="n">
        <v>0.06425840068776</v>
      </c>
      <c r="C353" s="80" t="n">
        <v>2.599</v>
      </c>
      <c r="D353" s="74" t="n">
        <v>0.4587271754187</v>
      </c>
      <c r="E353" s="80" t="n">
        <v>2.749</v>
      </c>
      <c r="F353" s="74" t="n">
        <v>-1.414744058472</v>
      </c>
      <c r="G353" s="80" t="n">
        <v>2.749</v>
      </c>
      <c r="H353" s="74" t="n">
        <v>-0.702707802153</v>
      </c>
      <c r="I353" s="80" t="n">
        <v>2.849</v>
      </c>
      <c r="J353" s="74" t="n">
        <v>1.65215660553</v>
      </c>
      <c r="K353" s="80" t="n">
        <v>2.849</v>
      </c>
      <c r="L353" s="74" t="n">
        <v>0.1368354406572</v>
      </c>
      <c r="M353" s="80" t="n">
        <v>2.849</v>
      </c>
      <c r="N353" s="74" t="n">
        <v>-0.7490014211797</v>
      </c>
      <c r="O353" s="80" t="n">
        <v>2.849</v>
      </c>
      <c r="P353" s="74" t="n">
        <v>0.5510569265416</v>
      </c>
    </row>
    <row r="354" customFormat="false" ht="12.8" hidden="false" customHeight="false" outlineLevel="0" collapsed="false">
      <c r="A354" s="80" t="n">
        <v>2.65</v>
      </c>
      <c r="B354" s="74" t="n">
        <v>0.0595874694939</v>
      </c>
      <c r="C354" s="80" t="n">
        <v>2.6</v>
      </c>
      <c r="D354" s="74" t="n">
        <v>0.3720380177213</v>
      </c>
      <c r="E354" s="80" t="n">
        <v>2.75</v>
      </c>
      <c r="F354" s="74" t="n">
        <v>-1.454776867431</v>
      </c>
      <c r="G354" s="80" t="n">
        <v>2.75</v>
      </c>
      <c r="H354" s="74" t="n">
        <v>-0.9868733500238</v>
      </c>
      <c r="I354" s="80" t="n">
        <v>2.85</v>
      </c>
      <c r="J354" s="74" t="n">
        <v>1.89631087969</v>
      </c>
      <c r="K354" s="80" t="n">
        <v>2.85</v>
      </c>
      <c r="L354" s="74" t="n">
        <v>-0.163248334401</v>
      </c>
      <c r="M354" s="80" t="n">
        <v>2.85</v>
      </c>
      <c r="N354" s="74" t="n">
        <v>-0.6910110883492</v>
      </c>
      <c r="O354" s="80" t="n">
        <v>2.85</v>
      </c>
      <c r="P354" s="74" t="n">
        <v>0.6672447000073</v>
      </c>
    </row>
    <row r="355" customFormat="false" ht="12.8" hidden="false" customHeight="false" outlineLevel="0" collapsed="false">
      <c r="A355" s="80" t="n">
        <v>2.651</v>
      </c>
      <c r="B355" s="74" t="n">
        <v>0.05362274829814</v>
      </c>
      <c r="C355" s="80" t="n">
        <v>2.601</v>
      </c>
      <c r="D355" s="74" t="n">
        <v>0.2849020502229</v>
      </c>
      <c r="E355" s="80" t="n">
        <v>2.751</v>
      </c>
      <c r="F355" s="74" t="n">
        <v>-1.481825748655</v>
      </c>
      <c r="G355" s="80" t="n">
        <v>2.751</v>
      </c>
      <c r="H355" s="74" t="n">
        <v>-1.242198610344</v>
      </c>
      <c r="I355" s="80" t="n">
        <v>2.851</v>
      </c>
      <c r="J355" s="74" t="n">
        <v>2.059014455571</v>
      </c>
      <c r="K355" s="80" t="n">
        <v>2.851</v>
      </c>
      <c r="L355" s="74" t="n">
        <v>-0.4404742812315</v>
      </c>
      <c r="M355" s="80" t="n">
        <v>2.851</v>
      </c>
      <c r="N355" s="74" t="n">
        <v>-0.5923122455336</v>
      </c>
      <c r="O355" s="80" t="n">
        <v>2.851</v>
      </c>
      <c r="P355" s="74" t="n">
        <v>0.7462127826518</v>
      </c>
    </row>
    <row r="356" customFormat="false" ht="12.8" hidden="false" customHeight="false" outlineLevel="0" collapsed="false">
      <c r="A356" s="80" t="n">
        <v>2.652</v>
      </c>
      <c r="B356" s="74" t="n">
        <v>0.04810863288753</v>
      </c>
      <c r="C356" s="80" t="n">
        <v>2.602</v>
      </c>
      <c r="D356" s="74" t="n">
        <v>0.2012799703197</v>
      </c>
      <c r="E356" s="80" t="n">
        <v>2.752</v>
      </c>
      <c r="F356" s="74" t="n">
        <v>-1.488684256443</v>
      </c>
      <c r="G356" s="80" t="n">
        <v>2.752</v>
      </c>
      <c r="H356" s="74" t="n">
        <v>-1.469412752162</v>
      </c>
      <c r="I356" s="80" t="n">
        <v>2.852</v>
      </c>
      <c r="J356" s="74" t="n">
        <v>2.103608188721</v>
      </c>
      <c r="K356" s="80" t="n">
        <v>2.852</v>
      </c>
      <c r="L356" s="74" t="n">
        <v>-0.6776562138055</v>
      </c>
      <c r="M356" s="80" t="n">
        <v>2.852</v>
      </c>
      <c r="N356" s="74" t="n">
        <v>-0.4578082875944</v>
      </c>
      <c r="O356" s="80" t="n">
        <v>2.852</v>
      </c>
      <c r="P356" s="74" t="n">
        <v>0.7710991087638</v>
      </c>
    </row>
    <row r="357" customFormat="false" ht="12.8" hidden="false" customHeight="false" outlineLevel="0" collapsed="false">
      <c r="A357" s="80" t="n">
        <v>2.653</v>
      </c>
      <c r="B357" s="74" t="n">
        <v>0.04197888690642</v>
      </c>
      <c r="C357" s="80" t="n">
        <v>2.603</v>
      </c>
      <c r="D357" s="74" t="n">
        <v>0.1248434408687</v>
      </c>
      <c r="E357" s="80" t="n">
        <v>2.753</v>
      </c>
      <c r="F357" s="74" t="n">
        <v>-1.471806200781</v>
      </c>
      <c r="G357" s="80" t="n">
        <v>2.753</v>
      </c>
      <c r="H357" s="74" t="n">
        <v>-1.666331436967</v>
      </c>
      <c r="I357" s="80" t="n">
        <v>2.853</v>
      </c>
      <c r="J357" s="74" t="n">
        <v>2.008850648103</v>
      </c>
      <c r="K357" s="80" t="n">
        <v>2.853</v>
      </c>
      <c r="L357" s="74" t="n">
        <v>-0.8673936902707</v>
      </c>
      <c r="M357" s="80" t="n">
        <v>2.853</v>
      </c>
      <c r="N357" s="74" t="n">
        <v>-0.3000127082584</v>
      </c>
      <c r="O357" s="80" t="n">
        <v>2.853</v>
      </c>
      <c r="P357" s="74" t="n">
        <v>0.7316441782185</v>
      </c>
    </row>
    <row r="358" customFormat="false" ht="12.8" hidden="false" customHeight="false" outlineLevel="0" collapsed="false">
      <c r="A358" s="80" t="n">
        <v>2.654</v>
      </c>
      <c r="B358" s="74" t="n">
        <v>0.03703809909483</v>
      </c>
      <c r="C358" s="80" t="n">
        <v>2.604</v>
      </c>
      <c r="D358" s="74" t="n">
        <v>0.05717988163703</v>
      </c>
      <c r="E358" s="80" t="n">
        <v>2.754</v>
      </c>
      <c r="F358" s="74" t="n">
        <v>-1.4238692955</v>
      </c>
      <c r="G358" s="80" t="n">
        <v>2.754</v>
      </c>
      <c r="H358" s="74" t="n">
        <v>-1.838104356166</v>
      </c>
      <c r="I358" s="80" t="n">
        <v>2.854</v>
      </c>
      <c r="J358" s="74" t="n">
        <v>1.77803134323</v>
      </c>
      <c r="K358" s="80" t="n">
        <v>2.854</v>
      </c>
      <c r="L358" s="74" t="n">
        <v>-1.005962612473</v>
      </c>
      <c r="M358" s="80" t="n">
        <v>2.854</v>
      </c>
      <c r="N358" s="74" t="n">
        <v>-0.1304944108599</v>
      </c>
      <c r="O358" s="80" t="n">
        <v>2.854</v>
      </c>
      <c r="P358" s="74" t="n">
        <v>0.6305509341239</v>
      </c>
    </row>
    <row r="359" customFormat="false" ht="12.8" hidden="false" customHeight="false" outlineLevel="0" collapsed="false">
      <c r="A359" s="80" t="n">
        <v>2.655</v>
      </c>
      <c r="B359" s="74" t="n">
        <v>0.03351893010843</v>
      </c>
      <c r="C359" s="80" t="n">
        <v>2.605</v>
      </c>
      <c r="D359" s="74" t="n">
        <v>-0.0009813337355369</v>
      </c>
      <c r="E359" s="80" t="n">
        <v>2.755</v>
      </c>
      <c r="F359" s="74" t="n">
        <v>-1.345546387886</v>
      </c>
      <c r="G359" s="80" t="n">
        <v>2.755</v>
      </c>
      <c r="H359" s="74" t="n">
        <v>-1.984131734936</v>
      </c>
      <c r="I359" s="80" t="n">
        <v>2.855</v>
      </c>
      <c r="J359" s="74" t="n">
        <v>1.43714055333</v>
      </c>
      <c r="K359" s="80" t="n">
        <v>2.855</v>
      </c>
      <c r="L359" s="74" t="n">
        <v>-1.099099335423</v>
      </c>
      <c r="M359" s="80" t="n">
        <v>2.855</v>
      </c>
      <c r="N359" s="74" t="n">
        <v>0.04140503687611</v>
      </c>
      <c r="O359" s="80" t="n">
        <v>2.855</v>
      </c>
      <c r="P359" s="74" t="n">
        <v>0.4807889968463</v>
      </c>
    </row>
    <row r="360" customFormat="false" ht="12.8" hidden="false" customHeight="false" outlineLevel="0" collapsed="false">
      <c r="A360" s="80" t="n">
        <v>2.656</v>
      </c>
      <c r="B360" s="74" t="n">
        <v>0.03211506899076</v>
      </c>
      <c r="C360" s="80" t="n">
        <v>2.606</v>
      </c>
      <c r="D360" s="74" t="n">
        <v>-0.04863296149189</v>
      </c>
      <c r="E360" s="80" t="n">
        <v>2.756</v>
      </c>
      <c r="F360" s="74" t="n">
        <v>-1.231843078888</v>
      </c>
      <c r="G360" s="80" t="n">
        <v>2.756</v>
      </c>
      <c r="H360" s="74" t="n">
        <v>-2.109957539218</v>
      </c>
      <c r="I360" s="80" t="n">
        <v>2.856</v>
      </c>
      <c r="J360" s="74" t="n">
        <v>1.02606966661</v>
      </c>
      <c r="K360" s="80" t="n">
        <v>2.856</v>
      </c>
      <c r="L360" s="74" t="n">
        <v>-1.156651196601</v>
      </c>
      <c r="M360" s="80" t="n">
        <v>2.856</v>
      </c>
      <c r="N360" s="74" t="n">
        <v>0.2105428162596</v>
      </c>
      <c r="O360" s="80" t="n">
        <v>2.856</v>
      </c>
      <c r="P360" s="74" t="n">
        <v>0.3012710098539</v>
      </c>
    </row>
    <row r="361" customFormat="false" ht="12.8" hidden="false" customHeight="false" outlineLevel="0" collapsed="false">
      <c r="A361" s="80" t="n">
        <v>2.657</v>
      </c>
      <c r="B361" s="74" t="n">
        <v>0.03338747258155</v>
      </c>
      <c r="C361" s="80" t="n">
        <v>2.607</v>
      </c>
      <c r="D361" s="74" t="n">
        <v>-0.08831382529494</v>
      </c>
      <c r="E361" s="80" t="n">
        <v>2.757</v>
      </c>
      <c r="F361" s="74" t="n">
        <v>-1.087755863273</v>
      </c>
      <c r="G361" s="80" t="n">
        <v>2.757</v>
      </c>
      <c r="H361" s="74" t="n">
        <v>-2.207739732164</v>
      </c>
      <c r="I361" s="80" t="n">
        <v>2.857</v>
      </c>
      <c r="J361" s="74" t="n">
        <v>0.5901850029958</v>
      </c>
      <c r="K361" s="80" t="n">
        <v>2.857</v>
      </c>
      <c r="L361" s="74" t="n">
        <v>-1.188280813978</v>
      </c>
      <c r="M361" s="80" t="n">
        <v>2.857</v>
      </c>
      <c r="N361" s="74" t="n">
        <v>0.3741444787679</v>
      </c>
      <c r="O361" s="80" t="n">
        <v>2.857</v>
      </c>
      <c r="P361" s="74" t="n">
        <v>0.1130843072007</v>
      </c>
    </row>
    <row r="362" customFormat="false" ht="12.8" hidden="false" customHeight="false" outlineLevel="0" collapsed="false">
      <c r="A362" s="80" t="n">
        <v>2.658</v>
      </c>
      <c r="B362" s="74" t="n">
        <v>0.03763916948812</v>
      </c>
      <c r="C362" s="80" t="n">
        <v>2.608</v>
      </c>
      <c r="D362" s="74" t="n">
        <v>-0.120869801592</v>
      </c>
      <c r="E362" s="80" t="n">
        <v>2.758</v>
      </c>
      <c r="F362" s="74" t="n">
        <v>-0.9144592075504</v>
      </c>
      <c r="G362" s="80" t="n">
        <v>2.758</v>
      </c>
      <c r="H362" s="74" t="n">
        <v>-2.271523387336</v>
      </c>
      <c r="I362" s="80" t="n">
        <v>2.858</v>
      </c>
      <c r="J362" s="74" t="n">
        <v>0.1739328165364</v>
      </c>
      <c r="K362" s="80" t="n">
        <v>2.858</v>
      </c>
      <c r="L362" s="74" t="n">
        <v>-1.196733130605</v>
      </c>
      <c r="M362" s="80" t="n">
        <v>2.858</v>
      </c>
      <c r="N362" s="74" t="n">
        <v>0.5294121690702</v>
      </c>
      <c r="O362" s="80" t="n">
        <v>2.858</v>
      </c>
      <c r="P362" s="74" t="n">
        <v>-0.06408360179085</v>
      </c>
    </row>
    <row r="363" customFormat="false" ht="12.8" hidden="false" customHeight="false" outlineLevel="0" collapsed="false">
      <c r="A363" s="80" t="n">
        <v>2.659</v>
      </c>
      <c r="B363" s="74" t="n">
        <v>0.04452163915876</v>
      </c>
      <c r="C363" s="80" t="n">
        <v>2.609</v>
      </c>
      <c r="D363" s="74" t="n">
        <v>-0.1476918188555</v>
      </c>
      <c r="E363" s="80" t="n">
        <v>2.759</v>
      </c>
      <c r="F363" s="74" t="n">
        <v>-0.718897673458</v>
      </c>
      <c r="G363" s="80" t="n">
        <v>2.759</v>
      </c>
      <c r="H363" s="74" t="n">
        <v>-2.290144083136</v>
      </c>
      <c r="I363" s="80" t="n">
        <v>2.859</v>
      </c>
      <c r="J363" s="74" t="n">
        <v>-0.1863106718543</v>
      </c>
      <c r="K363" s="80" t="n">
        <v>2.859</v>
      </c>
      <c r="L363" s="74" t="n">
        <v>-1.18547007008</v>
      </c>
      <c r="M363" s="80" t="n">
        <v>2.859</v>
      </c>
      <c r="N363" s="74" t="n">
        <v>0.6720351930634</v>
      </c>
      <c r="O363" s="80" t="n">
        <v>2.859</v>
      </c>
      <c r="P363" s="74" t="n">
        <v>-0.2132707474355</v>
      </c>
    </row>
    <row r="364" customFormat="false" ht="12.8" hidden="false" customHeight="false" outlineLevel="0" collapsed="false">
      <c r="A364" s="80" t="n">
        <v>2.66</v>
      </c>
      <c r="B364" s="74" t="n">
        <v>0.05372269985876</v>
      </c>
      <c r="C364" s="80" t="n">
        <v>2.61</v>
      </c>
      <c r="D364" s="74" t="n">
        <v>-0.1731499169597</v>
      </c>
      <c r="E364" s="80" t="n">
        <v>2.76</v>
      </c>
      <c r="F364" s="74" t="n">
        <v>-0.5061465865903</v>
      </c>
      <c r="G364" s="80" t="n">
        <v>2.76</v>
      </c>
      <c r="H364" s="74" t="n">
        <v>-2.251104639553</v>
      </c>
      <c r="I364" s="80" t="n">
        <v>2.86</v>
      </c>
      <c r="J364" s="74" t="n">
        <v>-0.4677054343507</v>
      </c>
      <c r="K364" s="80" t="n">
        <v>2.86</v>
      </c>
      <c r="L364" s="74" t="n">
        <v>-1.143308086503</v>
      </c>
      <c r="M364" s="80" t="n">
        <v>2.86</v>
      </c>
      <c r="N364" s="74" t="n">
        <v>0.793262970258</v>
      </c>
      <c r="O364" s="80" t="n">
        <v>2.86</v>
      </c>
      <c r="P364" s="74" t="n">
        <v>-0.3296218765381</v>
      </c>
    </row>
    <row r="365" customFormat="false" ht="12.8" hidden="false" customHeight="false" outlineLevel="0" collapsed="false">
      <c r="A365" s="80" t="n">
        <v>2.661</v>
      </c>
      <c r="B365" s="74" t="n">
        <v>0.06473099848644</v>
      </c>
      <c r="C365" s="80" t="n">
        <v>2.611</v>
      </c>
      <c r="D365" s="74" t="n">
        <v>-0.1971733624274</v>
      </c>
      <c r="E365" s="80" t="n">
        <v>2.761</v>
      </c>
      <c r="F365" s="74" t="n">
        <v>-0.2819973658063</v>
      </c>
      <c r="G365" s="80" t="n">
        <v>2.761</v>
      </c>
      <c r="H365" s="74" t="n">
        <v>-2.155081709866</v>
      </c>
      <c r="I365" s="80" t="n">
        <v>2.861</v>
      </c>
      <c r="J365" s="74" t="n">
        <v>-0.6711977426299</v>
      </c>
      <c r="K365" s="80" t="n">
        <v>2.861</v>
      </c>
      <c r="L365" s="74" t="n">
        <v>-1.058323979048</v>
      </c>
      <c r="M365" s="80" t="n">
        <v>2.861</v>
      </c>
      <c r="N365" s="74" t="n">
        <v>0.8801629526204</v>
      </c>
      <c r="O365" s="80" t="n">
        <v>2.861</v>
      </c>
      <c r="P365" s="74" t="n">
        <v>-0.4121256219815</v>
      </c>
    </row>
    <row r="366" customFormat="false" ht="12.8" hidden="false" customHeight="false" outlineLevel="0" collapsed="false">
      <c r="A366" s="80" t="n">
        <v>2.662</v>
      </c>
      <c r="B366" s="74" t="n">
        <v>0.07704084112444</v>
      </c>
      <c r="C366" s="80" t="n">
        <v>2.612</v>
      </c>
      <c r="D366" s="74" t="n">
        <v>-0.2227185477338</v>
      </c>
      <c r="E366" s="80" t="n">
        <v>2.762</v>
      </c>
      <c r="F366" s="74" t="n">
        <v>-0.05153319182733</v>
      </c>
      <c r="G366" s="80" t="n">
        <v>2.762</v>
      </c>
      <c r="H366" s="74" t="n">
        <v>-1.993454013938</v>
      </c>
      <c r="I366" s="80" t="n">
        <v>2.862</v>
      </c>
      <c r="J366" s="74" t="n">
        <v>-0.8085667278635</v>
      </c>
      <c r="K366" s="80" t="n">
        <v>2.862</v>
      </c>
      <c r="L366" s="74" t="n">
        <v>-0.9217302017031</v>
      </c>
      <c r="M366" s="80" t="n">
        <v>2.862</v>
      </c>
      <c r="N366" s="74" t="n">
        <v>0.9184617945945</v>
      </c>
      <c r="O366" s="80" t="n">
        <v>2.862</v>
      </c>
      <c r="P366" s="74" t="n">
        <v>-0.4660172524719</v>
      </c>
    </row>
    <row r="367" customFormat="false" ht="12.8" hidden="false" customHeight="false" outlineLevel="0" collapsed="false">
      <c r="A367" s="80" t="n">
        <v>2.663</v>
      </c>
      <c r="B367" s="74" t="n">
        <v>0.09044844230185</v>
      </c>
      <c r="C367" s="80" t="n">
        <v>2.613</v>
      </c>
      <c r="D367" s="74" t="n">
        <v>-0.2506163883971</v>
      </c>
      <c r="E367" s="80" t="n">
        <v>2.763</v>
      </c>
      <c r="F367" s="74" t="n">
        <v>0.181206113886</v>
      </c>
      <c r="G367" s="80" t="n">
        <v>2.763</v>
      </c>
      <c r="H367" s="74" t="n">
        <v>-1.768821521216</v>
      </c>
      <c r="I367" s="80" t="n">
        <v>2.863</v>
      </c>
      <c r="J367" s="74" t="n">
        <v>-0.9124804451648</v>
      </c>
      <c r="K367" s="80" t="n">
        <v>2.863</v>
      </c>
      <c r="L367" s="74" t="n">
        <v>-0.7284611687791</v>
      </c>
      <c r="M367" s="80" t="n">
        <v>2.863</v>
      </c>
      <c r="N367" s="74" t="n">
        <v>0.8957089448086</v>
      </c>
      <c r="O367" s="80" t="n">
        <v>2.863</v>
      </c>
      <c r="P367" s="74" t="n">
        <v>-0.4938293644523</v>
      </c>
    </row>
    <row r="368" customFormat="false" ht="12.8" hidden="false" customHeight="false" outlineLevel="0" collapsed="false">
      <c r="A368" s="80" t="n">
        <v>2.664</v>
      </c>
      <c r="B368" s="74" t="n">
        <v>0.1047201318921</v>
      </c>
      <c r="C368" s="80" t="n">
        <v>2.614</v>
      </c>
      <c r="D368" s="74" t="n">
        <v>-0.2823450514576</v>
      </c>
      <c r="E368" s="80" t="n">
        <v>2.764</v>
      </c>
      <c r="F368" s="74" t="n">
        <v>0.412851916439</v>
      </c>
      <c r="G368" s="80" t="n">
        <v>2.764</v>
      </c>
      <c r="H368" s="74" t="n">
        <v>-1.490122432205</v>
      </c>
      <c r="I368" s="80" t="n">
        <v>2.864</v>
      </c>
      <c r="J368" s="74" t="n">
        <v>-1.005353027596</v>
      </c>
      <c r="K368" s="80" t="n">
        <v>2.864</v>
      </c>
      <c r="L368" s="74" t="n">
        <v>-0.49235634159</v>
      </c>
      <c r="M368" s="80" t="n">
        <v>2.864</v>
      </c>
      <c r="N368" s="74" t="n">
        <v>0.8096254687162</v>
      </c>
      <c r="O368" s="80" t="n">
        <v>2.864</v>
      </c>
      <c r="P368" s="74" t="n">
        <v>-0.4955329036346</v>
      </c>
    </row>
    <row r="369" customFormat="false" ht="12.8" hidden="false" customHeight="false" outlineLevel="0" collapsed="false">
      <c r="A369" s="80" t="n">
        <v>2.665</v>
      </c>
      <c r="B369" s="74" t="n">
        <v>0.119784432908</v>
      </c>
      <c r="C369" s="80" t="n">
        <v>2.615</v>
      </c>
      <c r="D369" s="74" t="n">
        <v>-0.3159500978713</v>
      </c>
      <c r="E369" s="80" t="n">
        <v>2.765</v>
      </c>
      <c r="F369" s="74" t="n">
        <v>0.6404191571062</v>
      </c>
      <c r="G369" s="80" t="n">
        <v>2.765</v>
      </c>
      <c r="H369" s="74" t="n">
        <v>-1.16570918969</v>
      </c>
      <c r="I369" s="80" t="n">
        <v>2.865</v>
      </c>
      <c r="J369" s="74" t="n">
        <v>-1.118690402283</v>
      </c>
      <c r="K369" s="80" t="n">
        <v>2.865</v>
      </c>
      <c r="L369" s="74" t="n">
        <v>-0.2321572209498</v>
      </c>
      <c r="M369" s="80" t="n">
        <v>2.865</v>
      </c>
      <c r="N369" s="74" t="n">
        <v>0.6655199551911</v>
      </c>
      <c r="O369" s="80" t="n">
        <v>2.865</v>
      </c>
      <c r="P369" s="74" t="n">
        <v>-0.4685197699661</v>
      </c>
    </row>
    <row r="370" customFormat="false" ht="12.8" hidden="false" customHeight="false" outlineLevel="0" collapsed="false">
      <c r="A370" s="80" t="n">
        <v>2.666</v>
      </c>
      <c r="B370" s="74" t="n">
        <v>0.1358626921063</v>
      </c>
      <c r="C370" s="80" t="n">
        <v>2.616</v>
      </c>
      <c r="D370" s="74" t="n">
        <v>-0.3500624311794</v>
      </c>
      <c r="E370" s="80" t="n">
        <v>2.766</v>
      </c>
      <c r="F370" s="74" t="n">
        <v>0.860652946084</v>
      </c>
      <c r="G370" s="80" t="n">
        <v>2.766</v>
      </c>
      <c r="H370" s="74" t="n">
        <v>-0.8102022248668</v>
      </c>
      <c r="I370" s="80" t="n">
        <v>2.866</v>
      </c>
      <c r="J370" s="74" t="n">
        <v>-1.2648180298</v>
      </c>
      <c r="K370" s="80" t="n">
        <v>2.866</v>
      </c>
      <c r="L370" s="74" t="n">
        <v>0.02929054433882</v>
      </c>
      <c r="M370" s="80" t="n">
        <v>2.866</v>
      </c>
      <c r="N370" s="74" t="n">
        <v>0.4769698247997</v>
      </c>
      <c r="O370" s="80" t="n">
        <v>2.866</v>
      </c>
      <c r="P370" s="74" t="n">
        <v>-0.4110234995028</v>
      </c>
    </row>
    <row r="371" customFormat="false" ht="12.8" hidden="false" customHeight="false" outlineLevel="0" collapsed="false">
      <c r="A371" s="80" t="n">
        <v>2.667</v>
      </c>
      <c r="B371" s="74" t="n">
        <v>0.153153806346</v>
      </c>
      <c r="C371" s="80" t="n">
        <v>2.617</v>
      </c>
      <c r="D371" s="74" t="n">
        <v>-0.3786041927349</v>
      </c>
      <c r="E371" s="80" t="n">
        <v>2.767</v>
      </c>
      <c r="F371" s="74" t="n">
        <v>1.069933786958</v>
      </c>
      <c r="G371" s="80" t="n">
        <v>2.767</v>
      </c>
      <c r="H371" s="74" t="n">
        <v>-0.4357893247371</v>
      </c>
      <c r="I371" s="80" t="n">
        <v>2.867</v>
      </c>
      <c r="J371" s="74" t="n">
        <v>-1.447545578789</v>
      </c>
      <c r="K371" s="80" t="n">
        <v>2.867</v>
      </c>
      <c r="L371" s="74" t="n">
        <v>0.2760561139811</v>
      </c>
      <c r="M371" s="80" t="n">
        <v>2.867</v>
      </c>
      <c r="N371" s="74" t="n">
        <v>0.2628899569409</v>
      </c>
      <c r="O371" s="80" t="n">
        <v>2.867</v>
      </c>
      <c r="P371" s="74" t="n">
        <v>-0.3261172875274</v>
      </c>
    </row>
    <row r="372" customFormat="false" ht="12.8" hidden="false" customHeight="false" outlineLevel="0" collapsed="false">
      <c r="A372" s="80" t="n">
        <v>2.668</v>
      </c>
      <c r="B372" s="74" t="n">
        <v>0.1717118503661</v>
      </c>
      <c r="C372" s="80" t="n">
        <v>2.618</v>
      </c>
      <c r="D372" s="74" t="n">
        <v>-0.3993373852214</v>
      </c>
      <c r="E372" s="80" t="n">
        <v>2.768</v>
      </c>
      <c r="F372" s="74" t="n">
        <v>1.263619368603</v>
      </c>
      <c r="G372" s="80" t="n">
        <v>2.768</v>
      </c>
      <c r="H372" s="74" t="n">
        <v>-0.05578667585995</v>
      </c>
      <c r="I372" s="80" t="n">
        <v>2.868</v>
      </c>
      <c r="J372" s="74" t="n">
        <v>-1.651412559135</v>
      </c>
      <c r="K372" s="80" t="n">
        <v>2.868</v>
      </c>
      <c r="L372" s="74" t="n">
        <v>0.4991385455012</v>
      </c>
      <c r="M372" s="80" t="n">
        <v>2.868</v>
      </c>
      <c r="N372" s="74" t="n">
        <v>0.04375335907337</v>
      </c>
      <c r="O372" s="80" t="n">
        <v>2.868</v>
      </c>
      <c r="P372" s="74" t="n">
        <v>-0.2211606943717</v>
      </c>
    </row>
    <row r="373" customFormat="false" ht="12.8" hidden="false" customHeight="false" outlineLevel="0" collapsed="false">
      <c r="A373" s="80" t="n">
        <v>2.669</v>
      </c>
      <c r="B373" s="74" t="n">
        <v>0.1915530426338</v>
      </c>
      <c r="C373" s="80" t="n">
        <v>2.619</v>
      </c>
      <c r="D373" s="74" t="n">
        <v>-0.4086042072901</v>
      </c>
      <c r="E373" s="80" t="n">
        <v>2.769</v>
      </c>
      <c r="F373" s="74" t="n">
        <v>1.436495928985</v>
      </c>
      <c r="G373" s="80" t="n">
        <v>2.769</v>
      </c>
      <c r="H373" s="74" t="n">
        <v>0.317822593205</v>
      </c>
      <c r="I373" s="80" t="n">
        <v>2.869</v>
      </c>
      <c r="J373" s="74" t="n">
        <v>-1.848340649125</v>
      </c>
      <c r="K373" s="80" t="n">
        <v>2.869</v>
      </c>
      <c r="L373" s="74" t="n">
        <v>0.6950797502793</v>
      </c>
      <c r="M373" s="80" t="n">
        <v>2.869</v>
      </c>
      <c r="N373" s="74" t="n">
        <v>-0.1626902030405</v>
      </c>
      <c r="O373" s="80" t="n">
        <v>2.869</v>
      </c>
      <c r="P373" s="74" t="n">
        <v>-0.1054493858528</v>
      </c>
    </row>
    <row r="374" customFormat="false" ht="12.8" hidden="false" customHeight="false" outlineLevel="0" collapsed="false">
      <c r="A374" s="80" t="n">
        <v>2.67</v>
      </c>
      <c r="B374" s="74" t="n">
        <v>0.212530078057</v>
      </c>
      <c r="C374" s="80" t="n">
        <v>2.62</v>
      </c>
      <c r="D374" s="74" t="n">
        <v>-0.4071353557254</v>
      </c>
      <c r="E374" s="80" t="n">
        <v>2.77</v>
      </c>
      <c r="F374" s="74" t="n">
        <v>1.583412545569</v>
      </c>
      <c r="G374" s="80" t="n">
        <v>2.77</v>
      </c>
      <c r="H374" s="74" t="n">
        <v>0.674845193546</v>
      </c>
      <c r="I374" s="80" t="n">
        <v>2.87</v>
      </c>
      <c r="J374" s="74" t="n">
        <v>-1.999078103517</v>
      </c>
      <c r="K374" s="80" t="n">
        <v>2.87</v>
      </c>
      <c r="L374" s="74" t="n">
        <v>0.8630510495014</v>
      </c>
      <c r="M374" s="80" t="n">
        <v>2.87</v>
      </c>
      <c r="N374" s="74" t="n">
        <v>-0.3413493577088</v>
      </c>
      <c r="O374" s="80" t="n">
        <v>2.87</v>
      </c>
      <c r="P374" s="74" t="n">
        <v>0.0159656562432</v>
      </c>
    </row>
    <row r="375" customFormat="false" ht="12.8" hidden="false" customHeight="false" outlineLevel="0" collapsed="false">
      <c r="A375" s="80" t="n">
        <v>2.671</v>
      </c>
      <c r="B375" s="74" t="n">
        <v>0.2343008779774</v>
      </c>
      <c r="C375" s="80" t="n">
        <v>2.621</v>
      </c>
      <c r="D375" s="74" t="n">
        <v>-0.3972731031945</v>
      </c>
      <c r="E375" s="80" t="n">
        <v>2.771</v>
      </c>
      <c r="F375" s="74" t="n">
        <v>1.700801065189</v>
      </c>
      <c r="G375" s="80" t="n">
        <v>2.771</v>
      </c>
      <c r="H375" s="74" t="n">
        <v>1.006419417939</v>
      </c>
      <c r="I375" s="80" t="n">
        <v>2.871</v>
      </c>
      <c r="J375" s="74" t="n">
        <v>-2.05557715109</v>
      </c>
      <c r="K375" s="80" t="n">
        <v>2.871</v>
      </c>
      <c r="L375" s="74" t="n">
        <v>1.004459893257</v>
      </c>
      <c r="M375" s="80" t="n">
        <v>2.871</v>
      </c>
      <c r="N375" s="74" t="n">
        <v>-0.4875122843267</v>
      </c>
      <c r="O375" s="80" t="n">
        <v>2.871</v>
      </c>
      <c r="P375" s="74" t="n">
        <v>0.1427614270156</v>
      </c>
    </row>
    <row r="376" customFormat="false" ht="12.8" hidden="false" customHeight="false" outlineLevel="0" collapsed="false">
      <c r="A376" s="80" t="n">
        <v>2.672</v>
      </c>
      <c r="B376" s="74" t="n">
        <v>0.256535341653</v>
      </c>
      <c r="C376" s="80" t="n">
        <v>2.622</v>
      </c>
      <c r="D376" s="74" t="n">
        <v>-0.3799569582016</v>
      </c>
      <c r="E376" s="80" t="n">
        <v>2.772</v>
      </c>
      <c r="F376" s="74" t="n">
        <v>1.78473681273</v>
      </c>
      <c r="G376" s="80" t="n">
        <v>2.772</v>
      </c>
      <c r="H376" s="74" t="n">
        <v>1.304605328752</v>
      </c>
      <c r="I376" s="80" t="n">
        <v>2.872</v>
      </c>
      <c r="J376" s="74" t="n">
        <v>-1.991030667914</v>
      </c>
      <c r="K376" s="80" t="n">
        <v>2.872</v>
      </c>
      <c r="L376" s="74" t="n">
        <v>1.12171889602</v>
      </c>
      <c r="M376" s="80" t="n">
        <v>2.872</v>
      </c>
      <c r="N376" s="74" t="n">
        <v>-0.5984501171869</v>
      </c>
      <c r="O376" s="80" t="n">
        <v>2.872</v>
      </c>
      <c r="P376" s="74" t="n">
        <v>0.276783966609</v>
      </c>
    </row>
    <row r="377" customFormat="false" ht="12.8" hidden="false" customHeight="false" outlineLevel="0" collapsed="false">
      <c r="A377" s="80" t="n">
        <v>2.673</v>
      </c>
      <c r="B377" s="74" t="n">
        <v>0.278844365459</v>
      </c>
      <c r="C377" s="80" t="n">
        <v>2.623</v>
      </c>
      <c r="D377" s="74" t="n">
        <v>-0.3566075349798</v>
      </c>
      <c r="E377" s="80" t="n">
        <v>2.773</v>
      </c>
      <c r="F377" s="74" t="n">
        <v>1.834518502377</v>
      </c>
      <c r="G377" s="80" t="n">
        <v>2.773</v>
      </c>
      <c r="H377" s="74" t="n">
        <v>1.562691229352</v>
      </c>
      <c r="I377" s="80" t="n">
        <v>2.873</v>
      </c>
      <c r="J377" s="74" t="n">
        <v>-1.802704012211</v>
      </c>
      <c r="K377" s="80" t="n">
        <v>2.873</v>
      </c>
      <c r="L377" s="74" t="n">
        <v>1.210217263008</v>
      </c>
      <c r="M377" s="80" t="n">
        <v>2.873</v>
      </c>
      <c r="N377" s="74" t="n">
        <v>-0.6772357301813</v>
      </c>
      <c r="O377" s="80" t="n">
        <v>2.873</v>
      </c>
      <c r="P377" s="74" t="n">
        <v>0.4158248149691</v>
      </c>
    </row>
    <row r="378" customFormat="false" ht="12.8" hidden="false" customHeight="false" outlineLevel="0" collapsed="false">
      <c r="A378" s="80" t="n">
        <v>2.674</v>
      </c>
      <c r="B378" s="74" t="n">
        <v>0.3009769535042</v>
      </c>
      <c r="C378" s="80" t="n">
        <v>2.624</v>
      </c>
      <c r="D378" s="74" t="n">
        <v>-0.3269356559435</v>
      </c>
      <c r="E378" s="80" t="n">
        <v>2.774</v>
      </c>
      <c r="F378" s="74" t="n">
        <v>1.85050276976</v>
      </c>
      <c r="G378" s="80" t="n">
        <v>2.774</v>
      </c>
      <c r="H378" s="74" t="n">
        <v>1.774294505704</v>
      </c>
      <c r="I378" s="80" t="n">
        <v>2.874</v>
      </c>
      <c r="J378" s="74" t="n">
        <v>-1.520244608877</v>
      </c>
      <c r="K378" s="80" t="n">
        <v>2.874</v>
      </c>
      <c r="L378" s="74" t="n">
        <v>1.256026062116</v>
      </c>
      <c r="M378" s="80" t="n">
        <v>2.874</v>
      </c>
      <c r="N378" s="74" t="n">
        <v>-0.7290492888147</v>
      </c>
      <c r="O378" s="80" t="n">
        <v>2.874</v>
      </c>
      <c r="P378" s="74" t="n">
        <v>0.5508203417318</v>
      </c>
    </row>
    <row r="379" customFormat="false" ht="12.8" hidden="false" customHeight="false" outlineLevel="0" collapsed="false">
      <c r="A379" s="80" t="n">
        <v>2.675</v>
      </c>
      <c r="B379" s="74" t="n">
        <v>0.3228169808923</v>
      </c>
      <c r="C379" s="80" t="n">
        <v>2.625</v>
      </c>
      <c r="D379" s="74" t="n">
        <v>-0.2911301266473</v>
      </c>
      <c r="E379" s="80" t="n">
        <v>2.775</v>
      </c>
      <c r="F379" s="74" t="n">
        <v>1.83397413173</v>
      </c>
      <c r="G379" s="80" t="n">
        <v>2.775</v>
      </c>
      <c r="H379" s="74" t="n">
        <v>1.936599656631</v>
      </c>
      <c r="I379" s="80" t="n">
        <v>2.875</v>
      </c>
      <c r="J379" s="74" t="n">
        <v>-1.171395048077</v>
      </c>
      <c r="K379" s="80" t="n">
        <v>2.875</v>
      </c>
      <c r="L379" s="74" t="n">
        <v>1.243330848197</v>
      </c>
      <c r="M379" s="80" t="n">
        <v>2.875</v>
      </c>
      <c r="N379" s="74" t="n">
        <v>-0.7596710151279</v>
      </c>
      <c r="O379" s="80" t="n">
        <v>2.875</v>
      </c>
      <c r="P379" s="74" t="n">
        <v>0.6669435318637</v>
      </c>
    </row>
    <row r="380" customFormat="false" ht="12.8" hidden="false" customHeight="false" outlineLevel="0" collapsed="false">
      <c r="A380" s="80" t="n">
        <v>2.676</v>
      </c>
      <c r="B380" s="74" t="n">
        <v>0.3443576007188</v>
      </c>
      <c r="C380" s="80" t="n">
        <v>2.626</v>
      </c>
      <c r="D380" s="74" t="n">
        <v>-0.2478799317023</v>
      </c>
      <c r="E380" s="80" t="n">
        <v>2.776</v>
      </c>
      <c r="F380" s="74" t="n">
        <v>1.789752411783</v>
      </c>
      <c r="G380" s="80" t="n">
        <v>2.776</v>
      </c>
      <c r="H380" s="74" t="n">
        <v>2.047206340807</v>
      </c>
      <c r="I380" s="80" t="n">
        <v>2.876</v>
      </c>
      <c r="J380" s="74" t="n">
        <v>-0.7996426110336</v>
      </c>
      <c r="K380" s="80" t="n">
        <v>2.876</v>
      </c>
      <c r="L380" s="74" t="n">
        <v>1.159256855855</v>
      </c>
      <c r="M380" s="80" t="n">
        <v>2.876</v>
      </c>
      <c r="N380" s="74" t="n">
        <v>-0.7654691172786</v>
      </c>
      <c r="O380" s="80" t="n">
        <v>2.876</v>
      </c>
      <c r="P380" s="74" t="n">
        <v>0.7461219634041</v>
      </c>
    </row>
    <row r="381" customFormat="false" ht="12.8" hidden="false" customHeight="false" outlineLevel="0" collapsed="false">
      <c r="A381" s="80" t="n">
        <v>2.677</v>
      </c>
      <c r="B381" s="74" t="n">
        <v>0.3657280742286</v>
      </c>
      <c r="C381" s="80" t="n">
        <v>2.627</v>
      </c>
      <c r="D381" s="74" t="n">
        <v>-0.1964594170245</v>
      </c>
      <c r="E381" s="80" t="n">
        <v>2.777</v>
      </c>
      <c r="F381" s="74" t="n">
        <v>1.721738798298</v>
      </c>
      <c r="G381" s="80" t="n">
        <v>2.777</v>
      </c>
      <c r="H381" s="74" t="n">
        <v>2.107307446152</v>
      </c>
      <c r="I381" s="80" t="n">
        <v>2.877</v>
      </c>
      <c r="J381" s="74" t="n">
        <v>-0.4362895380928</v>
      </c>
      <c r="K381" s="80" t="n">
        <v>2.877</v>
      </c>
      <c r="L381" s="74" t="n">
        <v>1.004504330281</v>
      </c>
      <c r="M381" s="80" t="n">
        <v>2.877</v>
      </c>
      <c r="N381" s="74" t="n">
        <v>-0.7373641908137</v>
      </c>
      <c r="O381" s="80" t="n">
        <v>2.877</v>
      </c>
      <c r="P381" s="74" t="n">
        <v>0.7710347622041</v>
      </c>
    </row>
    <row r="382" customFormat="false" ht="12.8" hidden="false" customHeight="false" outlineLevel="0" collapsed="false">
      <c r="A382" s="80" t="n">
        <v>2.678</v>
      </c>
      <c r="B382" s="74" t="n">
        <v>0.3869827431227</v>
      </c>
      <c r="C382" s="80" t="n">
        <v>2.628</v>
      </c>
      <c r="D382" s="74" t="n">
        <v>-0.1359012139984</v>
      </c>
      <c r="E382" s="80" t="n">
        <v>2.778</v>
      </c>
      <c r="F382" s="74" t="n">
        <v>1.634137771968</v>
      </c>
      <c r="G382" s="80" t="n">
        <v>2.778</v>
      </c>
      <c r="H382" s="74" t="n">
        <v>2.118943946456</v>
      </c>
      <c r="I382" s="80" t="n">
        <v>2.878</v>
      </c>
      <c r="J382" s="74" t="n">
        <v>-0.1030688099818</v>
      </c>
      <c r="K382" s="80" t="n">
        <v>2.878</v>
      </c>
      <c r="L382" s="74" t="n">
        <v>0.7836411785427</v>
      </c>
      <c r="M382" s="80" t="n">
        <v>2.878</v>
      </c>
      <c r="N382" s="74" t="n">
        <v>-0.6705783294206</v>
      </c>
      <c r="O382" s="80" t="n">
        <v>2.878</v>
      </c>
      <c r="P382" s="74" t="n">
        <v>0.7319393081992</v>
      </c>
    </row>
    <row r="383" customFormat="false" ht="12.8" hidden="false" customHeight="false" outlineLevel="0" collapsed="false">
      <c r="A383" s="80" t="n">
        <v>2.679</v>
      </c>
      <c r="B383" s="74" t="n">
        <v>0.4085186222263</v>
      </c>
      <c r="C383" s="80" t="n">
        <v>2.629</v>
      </c>
      <c r="D383" s="74" t="n">
        <v>-0.06635574183495</v>
      </c>
      <c r="E383" s="80" t="n">
        <v>2.779</v>
      </c>
      <c r="F383" s="74" t="n">
        <v>1.530269968197</v>
      </c>
      <c r="G383" s="80" t="n">
        <v>2.779</v>
      </c>
      <c r="H383" s="74" t="n">
        <v>2.084252990792</v>
      </c>
      <c r="I383" s="80" t="n">
        <v>2.879</v>
      </c>
      <c r="J383" s="74" t="n">
        <v>0.1892208695629</v>
      </c>
      <c r="K383" s="80" t="n">
        <v>2.879</v>
      </c>
      <c r="L383" s="74" t="n">
        <v>0.5129135450261</v>
      </c>
      <c r="M383" s="80" t="n">
        <v>2.879</v>
      </c>
      <c r="N383" s="74" t="n">
        <v>-0.5636186673091</v>
      </c>
      <c r="O383" s="80" t="n">
        <v>2.879</v>
      </c>
      <c r="P383" s="74" t="n">
        <v>0.6308590894393</v>
      </c>
    </row>
    <row r="384" customFormat="false" ht="12.8" hidden="false" customHeight="false" outlineLevel="0" collapsed="false">
      <c r="A384" s="80" t="n">
        <v>2.68</v>
      </c>
      <c r="B384" s="74" t="n">
        <v>0.4300396252094</v>
      </c>
      <c r="C384" s="80" t="n">
        <v>2.63</v>
      </c>
      <c r="D384" s="74" t="n">
        <v>0.01082300910782</v>
      </c>
      <c r="E384" s="80" t="n">
        <v>2.78</v>
      </c>
      <c r="F384" s="74" t="n">
        <v>1.415678322748</v>
      </c>
      <c r="G384" s="80" t="n">
        <v>2.78</v>
      </c>
      <c r="H384" s="74" t="n">
        <v>2.009265203961</v>
      </c>
      <c r="I384" s="80" t="n">
        <v>2.88</v>
      </c>
      <c r="J384" s="74" t="n">
        <v>0.4459022854613</v>
      </c>
      <c r="K384" s="80" t="n">
        <v>2.88</v>
      </c>
      <c r="L384" s="74" t="n">
        <v>0.2132113977742</v>
      </c>
      <c r="M384" s="80" t="n">
        <v>2.88</v>
      </c>
      <c r="N384" s="74" t="n">
        <v>-0.4239929280326</v>
      </c>
      <c r="O384" s="80" t="n">
        <v>2.88</v>
      </c>
      <c r="P384" s="74" t="n">
        <v>0.4812397263502</v>
      </c>
    </row>
    <row r="385" customFormat="false" ht="12.8" hidden="false" customHeight="false" outlineLevel="0" collapsed="false">
      <c r="A385" s="80" t="n">
        <v>2.681</v>
      </c>
      <c r="B385" s="74" t="n">
        <v>0.4514877348769</v>
      </c>
      <c r="C385" s="80" t="n">
        <v>2.631</v>
      </c>
      <c r="D385" s="74" t="n">
        <v>0.09350922244505</v>
      </c>
      <c r="E385" s="80" t="n">
        <v>2.781</v>
      </c>
      <c r="F385" s="74" t="n">
        <v>1.289134720832</v>
      </c>
      <c r="G385" s="80" t="n">
        <v>2.781</v>
      </c>
      <c r="H385" s="74" t="n">
        <v>1.893871231895</v>
      </c>
      <c r="I385" s="80" t="n">
        <v>2.881</v>
      </c>
      <c r="J385" s="74" t="n">
        <v>0.6846652965781</v>
      </c>
      <c r="K385" s="80" t="n">
        <v>2.881</v>
      </c>
      <c r="L385" s="74" t="n">
        <v>-0.08936678743689</v>
      </c>
      <c r="M385" s="80" t="n">
        <v>2.881</v>
      </c>
      <c r="N385" s="74" t="n">
        <v>-0.2631155921822</v>
      </c>
      <c r="O385" s="80" t="n">
        <v>2.881</v>
      </c>
      <c r="P385" s="74" t="n">
        <v>0.3014357656408</v>
      </c>
    </row>
    <row r="386" customFormat="false" ht="12.8" hidden="false" customHeight="false" outlineLevel="0" collapsed="false">
      <c r="A386" s="80" t="n">
        <v>2.682</v>
      </c>
      <c r="B386" s="74" t="n">
        <v>0.4724367128392</v>
      </c>
      <c r="C386" s="80" t="n">
        <v>2.632</v>
      </c>
      <c r="D386" s="74" t="n">
        <v>0.1795476253529</v>
      </c>
      <c r="E386" s="80" t="n">
        <v>2.782</v>
      </c>
      <c r="F386" s="74" t="n">
        <v>1.153787925348</v>
      </c>
      <c r="G386" s="80" t="n">
        <v>2.782</v>
      </c>
      <c r="H386" s="74" t="n">
        <v>1.741105400949</v>
      </c>
      <c r="I386" s="80" t="n">
        <v>2.882</v>
      </c>
      <c r="J386" s="74" t="n">
        <v>0.9251575662956</v>
      </c>
      <c r="K386" s="80" t="n">
        <v>2.882</v>
      </c>
      <c r="L386" s="74" t="n">
        <v>-0.3740270164259</v>
      </c>
      <c r="M386" s="80" t="n">
        <v>2.882</v>
      </c>
      <c r="N386" s="74" t="n">
        <v>-0.0926623718474</v>
      </c>
      <c r="O386" s="80" t="n">
        <v>2.882</v>
      </c>
      <c r="P386" s="74" t="n">
        <v>0.1132484901313</v>
      </c>
    </row>
    <row r="387" customFormat="false" ht="12.8" hidden="false" customHeight="false" outlineLevel="0" collapsed="false">
      <c r="A387" s="80" t="n">
        <v>2.683</v>
      </c>
      <c r="B387" s="74" t="n">
        <v>0.4922002151195</v>
      </c>
      <c r="C387" s="80" t="n">
        <v>2.633</v>
      </c>
      <c r="D387" s="74" t="n">
        <v>0.2659006763994</v>
      </c>
      <c r="E387" s="80" t="n">
        <v>2.783</v>
      </c>
      <c r="F387" s="74" t="n">
        <v>1.006117899552</v>
      </c>
      <c r="G387" s="80" t="n">
        <v>2.783</v>
      </c>
      <c r="H387" s="74" t="n">
        <v>1.550788680975</v>
      </c>
      <c r="I387" s="80" t="n">
        <v>2.883</v>
      </c>
      <c r="J387" s="74" t="n">
        <v>1.182941137146</v>
      </c>
      <c r="K387" s="80" t="n">
        <v>2.883</v>
      </c>
      <c r="L387" s="74" t="n">
        <v>-0.6213406103672</v>
      </c>
      <c r="M387" s="80" t="n">
        <v>2.883</v>
      </c>
      <c r="N387" s="74" t="n">
        <v>0.07919546758963</v>
      </c>
      <c r="O387" s="80" t="n">
        <v>2.883</v>
      </c>
      <c r="P387" s="74" t="n">
        <v>-0.06405574811865</v>
      </c>
    </row>
    <row r="388" customFormat="false" ht="12.8" hidden="false" customHeight="false" outlineLevel="0" collapsed="false">
      <c r="A388" s="80" t="n">
        <v>2.684</v>
      </c>
      <c r="B388" s="74" t="n">
        <v>0.5106059602322</v>
      </c>
      <c r="C388" s="80" t="n">
        <v>2.634</v>
      </c>
      <c r="D388" s="74" t="n">
        <v>0.3504373440962</v>
      </c>
      <c r="E388" s="80" t="n">
        <v>2.784</v>
      </c>
      <c r="F388" s="74" t="n">
        <v>0.8467940984427</v>
      </c>
      <c r="G388" s="80" t="n">
        <v>2.784</v>
      </c>
      <c r="H388" s="74" t="n">
        <v>1.32380906653</v>
      </c>
      <c r="I388" s="80" t="n">
        <v>2.884</v>
      </c>
      <c r="J388" s="74" t="n">
        <v>1.457056419453</v>
      </c>
      <c r="K388" s="80" t="n">
        <v>2.884</v>
      </c>
      <c r="L388" s="74" t="n">
        <v>-0.8246062656112</v>
      </c>
      <c r="M388" s="80" t="n">
        <v>2.884</v>
      </c>
      <c r="N388" s="74" t="n">
        <v>0.2481644482255</v>
      </c>
      <c r="O388" s="80" t="n">
        <v>2.884</v>
      </c>
      <c r="P388" s="74" t="n">
        <v>-0.2135173454607</v>
      </c>
    </row>
    <row r="389" customFormat="false" ht="12.8" hidden="false" customHeight="false" outlineLevel="0" collapsed="false">
      <c r="A389" s="80" t="n">
        <v>2.685</v>
      </c>
      <c r="B389" s="74" t="n">
        <v>0.5267996827016</v>
      </c>
      <c r="C389" s="80" t="n">
        <v>2.635</v>
      </c>
      <c r="D389" s="74" t="n">
        <v>0.4316990225355</v>
      </c>
      <c r="E389" s="80" t="n">
        <v>2.785</v>
      </c>
      <c r="F389" s="74" t="n">
        <v>0.674760623055</v>
      </c>
      <c r="G389" s="80" t="n">
        <v>2.785</v>
      </c>
      <c r="H389" s="74" t="n">
        <v>1.063608911473</v>
      </c>
      <c r="I389" s="80" t="n">
        <v>2.885</v>
      </c>
      <c r="J389" s="74" t="n">
        <v>1.726811486322</v>
      </c>
      <c r="K389" s="80" t="n">
        <v>2.885</v>
      </c>
      <c r="L389" s="74" t="n">
        <v>-0.9756661222281</v>
      </c>
      <c r="M389" s="80" t="n">
        <v>2.885</v>
      </c>
      <c r="N389" s="74" t="n">
        <v>0.4110322102126</v>
      </c>
      <c r="O389" s="80" t="n">
        <v>2.885</v>
      </c>
      <c r="P389" s="74" t="n">
        <v>-0.3298210616041</v>
      </c>
    </row>
    <row r="390" customFormat="false" ht="12.8" hidden="false" customHeight="false" outlineLevel="0" collapsed="false">
      <c r="A390" s="80" t="n">
        <v>2.686</v>
      </c>
      <c r="B390" s="74" t="n">
        <v>0.5405372995295</v>
      </c>
      <c r="C390" s="80" t="n">
        <v>2.636</v>
      </c>
      <c r="D390" s="74" t="n">
        <v>0.5090285712625</v>
      </c>
      <c r="E390" s="80" t="n">
        <v>2.786</v>
      </c>
      <c r="F390" s="74" t="n">
        <v>0.488840350625</v>
      </c>
      <c r="G390" s="80" t="n">
        <v>2.786</v>
      </c>
      <c r="H390" s="74" t="n">
        <v>0.774530225199</v>
      </c>
      <c r="I390" s="80" t="n">
        <v>2.886</v>
      </c>
      <c r="J390" s="74" t="n">
        <v>1.952467128846</v>
      </c>
      <c r="K390" s="80" t="n">
        <v>2.886</v>
      </c>
      <c r="L390" s="74" t="n">
        <v>-1.079784902627</v>
      </c>
      <c r="M390" s="80" t="n">
        <v>2.886</v>
      </c>
      <c r="N390" s="74" t="n">
        <v>0.5646262897302</v>
      </c>
      <c r="O390" s="80" t="n">
        <v>2.886</v>
      </c>
      <c r="P390" s="74" t="n">
        <v>-0.4124644268662</v>
      </c>
    </row>
    <row r="391" customFormat="false" ht="12.8" hidden="false" customHeight="false" outlineLevel="0" collapsed="false">
      <c r="A391" s="80" t="n">
        <v>2.687</v>
      </c>
      <c r="B391" s="74" t="n">
        <v>0.5516807699964</v>
      </c>
      <c r="C391" s="80" t="n">
        <v>2.637</v>
      </c>
      <c r="D391" s="74" t="n">
        <v>0.5826454852644</v>
      </c>
      <c r="E391" s="80" t="n">
        <v>2.787</v>
      </c>
      <c r="F391" s="74" t="n">
        <v>0.2916727565299</v>
      </c>
      <c r="G391" s="80" t="n">
        <v>2.787</v>
      </c>
      <c r="H391" s="74" t="n">
        <v>0.4637647635849</v>
      </c>
      <c r="I391" s="80" t="n">
        <v>2.887</v>
      </c>
      <c r="J391" s="74" t="n">
        <v>2.085608924562</v>
      </c>
      <c r="K391" s="80" t="n">
        <v>2.887</v>
      </c>
      <c r="L391" s="74" t="n">
        <v>-1.145383418259</v>
      </c>
      <c r="M391" s="80" t="n">
        <v>2.887</v>
      </c>
      <c r="N391" s="74" t="n">
        <v>0.7034074762351</v>
      </c>
      <c r="O391" s="80" t="n">
        <v>2.887</v>
      </c>
      <c r="P391" s="74" t="n">
        <v>-0.4661571079319</v>
      </c>
    </row>
    <row r="392" customFormat="false" ht="12.8" hidden="false" customHeight="false" outlineLevel="0" collapsed="false">
      <c r="A392" s="80" t="n">
        <v>2.688</v>
      </c>
      <c r="B392" s="74" t="n">
        <v>0.560517611575</v>
      </c>
      <c r="C392" s="80" t="n">
        <v>2.638</v>
      </c>
      <c r="D392" s="74" t="n">
        <v>0.6532528271474</v>
      </c>
      <c r="E392" s="80" t="n">
        <v>2.788</v>
      </c>
      <c r="F392" s="74" t="n">
        <v>0.08664743543714</v>
      </c>
      <c r="G392" s="80" t="n">
        <v>2.788</v>
      </c>
      <c r="H392" s="74" t="n">
        <v>0.14069082296</v>
      </c>
      <c r="I392" s="80" t="n">
        <v>2.888</v>
      </c>
      <c r="J392" s="74" t="n">
        <v>2.091031520793</v>
      </c>
      <c r="K392" s="80" t="n">
        <v>2.888</v>
      </c>
      <c r="L392" s="74" t="n">
        <v>-1.182173998279</v>
      </c>
      <c r="M392" s="80" t="n">
        <v>2.888</v>
      </c>
      <c r="N392" s="74" t="n">
        <v>0.8172604744996</v>
      </c>
      <c r="O392" s="80" t="n">
        <v>2.888</v>
      </c>
      <c r="P392" s="74" t="n">
        <v>-0.4939033376261</v>
      </c>
    </row>
    <row r="393" customFormat="false" ht="12.8" hidden="false" customHeight="false" outlineLevel="0" collapsed="false">
      <c r="A393" s="80" t="n">
        <v>2.689</v>
      </c>
      <c r="B393" s="74" t="n">
        <v>0.567323901709</v>
      </c>
      <c r="C393" s="80" t="n">
        <v>2.639</v>
      </c>
      <c r="D393" s="74" t="n">
        <v>0.7214580092511</v>
      </c>
      <c r="E393" s="80" t="n">
        <v>2.789</v>
      </c>
      <c r="F393" s="74" t="n">
        <v>-0.1219983989568</v>
      </c>
      <c r="G393" s="80" t="n">
        <v>2.789</v>
      </c>
      <c r="H393" s="74" t="n">
        <v>-0.1844665743619</v>
      </c>
      <c r="I393" s="80" t="n">
        <v>2.889</v>
      </c>
      <c r="J393" s="74" t="n">
        <v>1.955186902451</v>
      </c>
      <c r="K393" s="80" t="n">
        <v>2.889</v>
      </c>
      <c r="L393" s="74" t="n">
        <v>-1.198103072867</v>
      </c>
      <c r="M393" s="80" t="n">
        <v>2.889</v>
      </c>
      <c r="N393" s="74" t="n">
        <v>0.892925563973</v>
      </c>
      <c r="O393" s="80" t="n">
        <v>2.889</v>
      </c>
      <c r="P393" s="74" t="n">
        <v>-0.4955200741897</v>
      </c>
    </row>
    <row r="394" customFormat="false" ht="12.8" hidden="false" customHeight="false" outlineLevel="0" collapsed="false">
      <c r="A394" s="80" t="n">
        <v>2.69</v>
      </c>
      <c r="B394" s="74" t="n">
        <v>0.572772671837</v>
      </c>
      <c r="C394" s="80" t="n">
        <v>2.64</v>
      </c>
      <c r="D394" s="74" t="n">
        <v>0.7875674144805</v>
      </c>
      <c r="E394" s="80" t="n">
        <v>2.79</v>
      </c>
      <c r="F394" s="74" t="n">
        <v>-0.3249617034664</v>
      </c>
      <c r="G394" s="80" t="n">
        <v>2.79</v>
      </c>
      <c r="H394" s="74" t="n">
        <v>-0.5014532310788</v>
      </c>
      <c r="I394" s="80" t="n">
        <v>2.89</v>
      </c>
      <c r="J394" s="74" t="n">
        <v>1.690236580503</v>
      </c>
      <c r="K394" s="80" t="n">
        <v>2.89</v>
      </c>
      <c r="L394" s="74" t="n">
        <v>-1.190878347449</v>
      </c>
      <c r="M394" s="80" t="n">
        <v>2.89</v>
      </c>
      <c r="N394" s="74" t="n">
        <v>0.916714732696</v>
      </c>
      <c r="O394" s="80" t="n">
        <v>2.89</v>
      </c>
      <c r="P394" s="74" t="n">
        <v>-0.4683872790497</v>
      </c>
    </row>
    <row r="395" customFormat="false" ht="12.8" hidden="false" customHeight="false" outlineLevel="0" collapsed="false">
      <c r="A395" s="80" t="n">
        <v>2.691</v>
      </c>
      <c r="B395" s="74" t="n">
        <v>0.5770197372634</v>
      </c>
      <c r="C395" s="80" t="n">
        <v>2.641</v>
      </c>
      <c r="D395" s="74" t="n">
        <v>0.8507969400522</v>
      </c>
      <c r="E395" s="80" t="n">
        <v>2.791</v>
      </c>
      <c r="F395" s="74" t="n">
        <v>-0.5225484650989</v>
      </c>
      <c r="G395" s="80" t="n">
        <v>2.791</v>
      </c>
      <c r="H395" s="74" t="n">
        <v>-0.8001526090464</v>
      </c>
      <c r="I395" s="80" t="n">
        <v>2.891</v>
      </c>
      <c r="J395" s="74" t="n">
        <v>1.325693481178</v>
      </c>
      <c r="K395" s="80" t="n">
        <v>2.891</v>
      </c>
      <c r="L395" s="74" t="n">
        <v>-1.158005635642</v>
      </c>
      <c r="M395" s="80" t="n">
        <v>2.891</v>
      </c>
      <c r="N395" s="74" t="n">
        <v>0.8784992767701</v>
      </c>
      <c r="O395" s="80" t="n">
        <v>2.891</v>
      </c>
      <c r="P395" s="74" t="n">
        <v>-0.410697216259</v>
      </c>
    </row>
    <row r="396" customFormat="false" ht="12.8" hidden="false" customHeight="false" outlineLevel="0" collapsed="false">
      <c r="A396" s="80" t="n">
        <v>2.692</v>
      </c>
      <c r="B396" s="74" t="n">
        <v>0.5806833242443</v>
      </c>
      <c r="C396" s="80" t="n">
        <v>2.642</v>
      </c>
      <c r="D396" s="74" t="n">
        <v>0.9095379035163</v>
      </c>
      <c r="E396" s="80" t="n">
        <v>2.792</v>
      </c>
      <c r="F396" s="74" t="n">
        <v>-0.7015314284887</v>
      </c>
      <c r="G396" s="80" t="n">
        <v>2.792</v>
      </c>
      <c r="H396" s="74" t="n">
        <v>-1.07460639947</v>
      </c>
      <c r="I396" s="80" t="n">
        <v>2.892</v>
      </c>
      <c r="J396" s="74" t="n">
        <v>0.9021942279566</v>
      </c>
      <c r="K396" s="80" t="n">
        <v>2.892</v>
      </c>
      <c r="L396" s="74" t="n">
        <v>-1.084835362984</v>
      </c>
      <c r="M396" s="80" t="n">
        <v>2.892</v>
      </c>
      <c r="N396" s="74" t="n">
        <v>0.778317354928</v>
      </c>
      <c r="O396" s="80" t="n">
        <v>2.892</v>
      </c>
      <c r="P396" s="74" t="n">
        <v>-0.3259603418375</v>
      </c>
    </row>
    <row r="397" customFormat="false" ht="12.8" hidden="false" customHeight="false" outlineLevel="0" collapsed="false">
      <c r="A397" s="80" t="n">
        <v>2.693</v>
      </c>
      <c r="B397" s="74" t="n">
        <v>0.5840514174978</v>
      </c>
      <c r="C397" s="80" t="n">
        <v>2.643</v>
      </c>
      <c r="D397" s="74" t="n">
        <v>0.9616101246762</v>
      </c>
      <c r="E397" s="80" t="n">
        <v>2.793</v>
      </c>
      <c r="F397" s="74" t="n">
        <v>-0.8620986163452</v>
      </c>
      <c r="G397" s="80" t="n">
        <v>2.793</v>
      </c>
      <c r="H397" s="74" t="n">
        <v>-1.322124643176</v>
      </c>
      <c r="I397" s="80" t="n">
        <v>2.893</v>
      </c>
      <c r="J397" s="74" t="n">
        <v>0.46718662189</v>
      </c>
      <c r="K397" s="80" t="n">
        <v>2.893</v>
      </c>
      <c r="L397" s="74" t="n">
        <v>-0.96136421058</v>
      </c>
      <c r="M397" s="80" t="n">
        <v>2.893</v>
      </c>
      <c r="N397" s="74" t="n">
        <v>0.6232145973431</v>
      </c>
      <c r="O397" s="80" t="n">
        <v>2.893</v>
      </c>
      <c r="P397" s="74" t="n">
        <v>-0.221117780149</v>
      </c>
    </row>
    <row r="398" customFormat="false" ht="12.8" hidden="false" customHeight="false" outlineLevel="0" collapsed="false">
      <c r="A398" s="80" t="n">
        <v>2.694</v>
      </c>
      <c r="B398" s="74" t="n">
        <v>0.5867274327765</v>
      </c>
      <c r="C398" s="80" t="n">
        <v>2.644</v>
      </c>
      <c r="D398" s="74" t="n">
        <v>1.004435866538</v>
      </c>
      <c r="E398" s="80" t="n">
        <v>2.794</v>
      </c>
      <c r="F398" s="74" t="n">
        <v>-1.000716528961</v>
      </c>
      <c r="G398" s="80" t="n">
        <v>2.794</v>
      </c>
      <c r="H398" s="74" t="n">
        <v>-1.539256959545</v>
      </c>
      <c r="I398" s="80" t="n">
        <v>2.894</v>
      </c>
      <c r="J398" s="74" t="n">
        <v>0.0639673917553</v>
      </c>
      <c r="K398" s="80" t="n">
        <v>2.894</v>
      </c>
      <c r="L398" s="74" t="n">
        <v>-0.781071729376</v>
      </c>
      <c r="M398" s="80" t="n">
        <v>2.894</v>
      </c>
      <c r="N398" s="74" t="n">
        <v>0.4285412689557</v>
      </c>
      <c r="O398" s="80" t="n">
        <v>2.894</v>
      </c>
      <c r="P398" s="74" t="n">
        <v>-0.1054034405734</v>
      </c>
    </row>
    <row r="399" customFormat="false" ht="12.8" hidden="false" customHeight="false" outlineLevel="0" collapsed="false">
      <c r="A399" s="80" t="n">
        <v>2.695</v>
      </c>
      <c r="B399" s="74" t="n">
        <v>0.5885506371966</v>
      </c>
      <c r="C399" s="80" t="n">
        <v>2.645</v>
      </c>
      <c r="D399" s="74" t="n">
        <v>1.035649516114</v>
      </c>
      <c r="E399" s="80" t="n">
        <v>2.795</v>
      </c>
      <c r="F399" s="74" t="n">
        <v>-1.117724569203</v>
      </c>
      <c r="G399" s="80" t="n">
        <v>2.795</v>
      </c>
      <c r="H399" s="74" t="n">
        <v>-1.727992543648</v>
      </c>
      <c r="I399" s="80" t="n">
        <v>2.895</v>
      </c>
      <c r="J399" s="74" t="n">
        <v>-0.2739721434301</v>
      </c>
      <c r="K399" s="80" t="n">
        <v>2.895</v>
      </c>
      <c r="L399" s="74" t="n">
        <v>-0.5546932793158</v>
      </c>
      <c r="M399" s="80" t="n">
        <v>2.895</v>
      </c>
      <c r="N399" s="74" t="n">
        <v>0.2132099059961</v>
      </c>
      <c r="O399" s="80" t="n">
        <v>2.895</v>
      </c>
      <c r="P399" s="74" t="n">
        <v>0.01591056272418</v>
      </c>
    </row>
    <row r="400" customFormat="false" ht="12.8" hidden="false" customHeight="false" outlineLevel="0" collapsed="false">
      <c r="A400" s="80" t="n">
        <v>2.696</v>
      </c>
      <c r="B400" s="74" t="n">
        <v>0.5888759545511</v>
      </c>
      <c r="C400" s="80" t="n">
        <v>2.646</v>
      </c>
      <c r="D400" s="74" t="n">
        <v>1.053741986042</v>
      </c>
      <c r="E400" s="80" t="n">
        <v>2.796</v>
      </c>
      <c r="F400" s="74" t="n">
        <v>-1.21467513955</v>
      </c>
      <c r="G400" s="80" t="n">
        <v>2.796</v>
      </c>
      <c r="H400" s="74" t="n">
        <v>-1.889907209218</v>
      </c>
      <c r="I400" s="80" t="n">
        <v>2.896</v>
      </c>
      <c r="J400" s="74" t="n">
        <v>-0.5336539189291</v>
      </c>
      <c r="K400" s="80" t="n">
        <v>2.896</v>
      </c>
      <c r="L400" s="74" t="n">
        <v>-0.2979016894108</v>
      </c>
      <c r="M400" s="80" t="n">
        <v>2.896</v>
      </c>
      <c r="N400" s="74" t="n">
        <v>-0.002648686193818</v>
      </c>
      <c r="O400" s="80" t="n">
        <v>2.896</v>
      </c>
      <c r="P400" s="74" t="n">
        <v>0.1428238981466</v>
      </c>
    </row>
    <row r="401" customFormat="false" ht="12.8" hidden="false" customHeight="false" outlineLevel="0" collapsed="false">
      <c r="A401" s="80" t="n">
        <v>2.697</v>
      </c>
      <c r="B401" s="74" t="n">
        <v>0.5875361067487</v>
      </c>
      <c r="C401" s="80" t="n">
        <v>2.647</v>
      </c>
      <c r="D401" s="74" t="n">
        <v>1.058501402487</v>
      </c>
      <c r="E401" s="80" t="n">
        <v>2.797</v>
      </c>
      <c r="F401" s="74" t="n">
        <v>-1.294165348467</v>
      </c>
      <c r="G401" s="80" t="n">
        <v>2.797</v>
      </c>
      <c r="H401" s="74" t="n">
        <v>-2.032208812749</v>
      </c>
      <c r="I401" s="80" t="n">
        <v>2.897</v>
      </c>
      <c r="J401" s="74" t="n">
        <v>-0.7169581133686</v>
      </c>
      <c r="K401" s="80" t="n">
        <v>2.897</v>
      </c>
      <c r="L401" s="74" t="n">
        <v>-0.03507361471957</v>
      </c>
      <c r="M401" s="80" t="n">
        <v>2.897</v>
      </c>
      <c r="N401" s="74" t="n">
        <v>-0.2025157711439</v>
      </c>
      <c r="O401" s="80" t="n">
        <v>2.897</v>
      </c>
      <c r="P401" s="74" t="n">
        <v>0.2769566604501</v>
      </c>
    </row>
    <row r="402" customFormat="false" ht="12.8" hidden="false" customHeight="false" outlineLevel="0" collapsed="false">
      <c r="A402" s="80" t="n">
        <v>2.698</v>
      </c>
      <c r="B402" s="74" t="n">
        <v>0.5847098899157</v>
      </c>
      <c r="C402" s="80" t="n">
        <v>2.648</v>
      </c>
      <c r="D402" s="74" t="n">
        <v>1.050867052891</v>
      </c>
      <c r="E402" s="80" t="n">
        <v>2.798</v>
      </c>
      <c r="F402" s="74" t="n">
        <v>-1.360253637408</v>
      </c>
      <c r="G402" s="80" t="n">
        <v>2.798</v>
      </c>
      <c r="H402" s="74" t="n">
        <v>-2.145530479187</v>
      </c>
      <c r="I402" s="80" t="n">
        <v>2.898</v>
      </c>
      <c r="J402" s="74" t="n">
        <v>-0.8383806722708</v>
      </c>
      <c r="K402" s="80" t="n">
        <v>2.898</v>
      </c>
      <c r="L402" s="74" t="n">
        <v>0.2161343501242</v>
      </c>
      <c r="M402" s="80" t="n">
        <v>2.898</v>
      </c>
      <c r="N402" s="74" t="n">
        <v>-0.3732577593076</v>
      </c>
      <c r="O402" s="80" t="n">
        <v>2.898</v>
      </c>
      <c r="P402" s="74" t="n">
        <v>0.4160728514316</v>
      </c>
    </row>
    <row r="403" customFormat="false" ht="12.8" hidden="false" customHeight="false" outlineLevel="0" collapsed="false">
      <c r="A403" s="80" t="n">
        <v>2.699</v>
      </c>
      <c r="B403" s="74" t="n">
        <v>0.5805558103808</v>
      </c>
      <c r="C403" s="80" t="n">
        <v>2.649</v>
      </c>
      <c r="D403" s="74" t="n">
        <v>1.032904004236</v>
      </c>
      <c r="E403" s="80" t="n">
        <v>2.799</v>
      </c>
      <c r="F403" s="74" t="n">
        <v>-1.415924189545</v>
      </c>
      <c r="G403" s="80" t="n">
        <v>2.799</v>
      </c>
      <c r="H403" s="74" t="n">
        <v>-2.231576514935</v>
      </c>
      <c r="I403" s="80" t="n">
        <v>2.899</v>
      </c>
      <c r="J403" s="74" t="n">
        <v>-0.9386976973399</v>
      </c>
      <c r="K403" s="80" t="n">
        <v>2.899</v>
      </c>
      <c r="L403" s="74" t="n">
        <v>0.4455054566271</v>
      </c>
      <c r="M403" s="80" t="n">
        <v>2.899</v>
      </c>
      <c r="N403" s="74" t="n">
        <v>-0.51207440743</v>
      </c>
      <c r="O403" s="80" t="n">
        <v>2.899</v>
      </c>
      <c r="P403" s="74" t="n">
        <v>0.5511929888018</v>
      </c>
    </row>
    <row r="404" customFormat="false" ht="12.8" hidden="false" customHeight="false" outlineLevel="0" collapsed="false">
      <c r="A404" s="80" t="n">
        <v>2.7</v>
      </c>
      <c r="B404" s="74" t="n">
        <v>0.5762883755358</v>
      </c>
      <c r="C404" s="80" t="n">
        <v>2.65</v>
      </c>
      <c r="D404" s="74" t="n">
        <v>1.008262900103</v>
      </c>
      <c r="E404" s="80" t="n">
        <v>2.8</v>
      </c>
      <c r="F404" s="74" t="n">
        <v>-1.456298525926</v>
      </c>
      <c r="G404" s="80" t="n">
        <v>2.8</v>
      </c>
      <c r="H404" s="74" t="n">
        <v>-2.282321204915</v>
      </c>
      <c r="I404" s="80" t="n">
        <v>2.9</v>
      </c>
      <c r="J404" s="74" t="n">
        <v>-1.033848033888</v>
      </c>
      <c r="K404" s="80" t="n">
        <v>2.9</v>
      </c>
      <c r="L404" s="74" t="n">
        <v>0.6484452175775</v>
      </c>
      <c r="M404" s="80" t="n">
        <v>2.9</v>
      </c>
      <c r="N404" s="74" t="n">
        <v>-0.6155521881546</v>
      </c>
      <c r="O404" s="80" t="n">
        <v>2.9</v>
      </c>
      <c r="P404" s="74" t="n">
        <v>0.6674066891187</v>
      </c>
    </row>
    <row r="405" customFormat="false" ht="12.8" hidden="false" customHeight="false" outlineLevel="0" collapsed="false">
      <c r="A405" s="80" t="n">
        <v>2.701</v>
      </c>
      <c r="B405" s="74" t="n">
        <v>0.5736645423285</v>
      </c>
      <c r="C405" s="80" t="n">
        <v>2.651</v>
      </c>
      <c r="D405" s="74" t="n">
        <v>0.9783203954605</v>
      </c>
      <c r="E405" s="80" t="n">
        <v>2.801</v>
      </c>
      <c r="F405" s="74" t="n">
        <v>-1.480788781342</v>
      </c>
      <c r="G405" s="80" t="n">
        <v>2.801</v>
      </c>
      <c r="H405" s="74" t="n">
        <v>-2.282433979486</v>
      </c>
      <c r="I405" s="80" t="n">
        <v>2.901</v>
      </c>
      <c r="J405" s="74" t="n">
        <v>-1.159546132829</v>
      </c>
      <c r="K405" s="80" t="n">
        <v>2.901</v>
      </c>
      <c r="L405" s="74" t="n">
        <v>0.8232349276799</v>
      </c>
      <c r="M405" s="80" t="n">
        <v>2.901</v>
      </c>
      <c r="N405" s="74" t="n">
        <v>-0.6888132045026</v>
      </c>
      <c r="O405" s="80" t="n">
        <v>2.901</v>
      </c>
      <c r="P405" s="74" t="n">
        <v>0.7463735418317</v>
      </c>
    </row>
    <row r="406" customFormat="false" ht="12.8" hidden="false" customHeight="false" outlineLevel="0" collapsed="false">
      <c r="A406" s="80" t="n">
        <v>2.702</v>
      </c>
      <c r="B406" s="74" t="n">
        <v>0.574511608872</v>
      </c>
      <c r="C406" s="80" t="n">
        <v>2.652</v>
      </c>
      <c r="D406" s="74" t="n">
        <v>0.9472357982162</v>
      </c>
      <c r="E406" s="80" t="n">
        <v>2.802</v>
      </c>
      <c r="F406" s="74" t="n">
        <v>-1.489509548892</v>
      </c>
      <c r="G406" s="80" t="n">
        <v>2.802</v>
      </c>
      <c r="H406" s="74" t="n">
        <v>-2.228437949887</v>
      </c>
      <c r="I406" s="80" t="n">
        <v>2.902</v>
      </c>
      <c r="J406" s="74" t="n">
        <v>-1.313864767569</v>
      </c>
      <c r="K406" s="80" t="n">
        <v>2.902</v>
      </c>
      <c r="L406" s="74" t="n">
        <v>0.9712513399891</v>
      </c>
      <c r="M406" s="80" t="n">
        <v>2.902</v>
      </c>
      <c r="N406" s="74" t="n">
        <v>-0.7378589761591</v>
      </c>
      <c r="O406" s="80" t="n">
        <v>2.902</v>
      </c>
      <c r="P406" s="74" t="n">
        <v>0.7711116966552</v>
      </c>
    </row>
    <row r="407" customFormat="false" ht="12.8" hidden="false" customHeight="false" outlineLevel="0" collapsed="false">
      <c r="A407" s="80" t="n">
        <v>2.703</v>
      </c>
      <c r="B407" s="74" t="n">
        <v>0.5812208286883</v>
      </c>
      <c r="C407" s="80" t="n">
        <v>2.653</v>
      </c>
      <c r="D407" s="74" t="n">
        <v>0.9141371052945</v>
      </c>
      <c r="E407" s="80" t="n">
        <v>2.803</v>
      </c>
      <c r="F407" s="74" t="n">
        <v>-1.471780876897</v>
      </c>
      <c r="G407" s="80" t="n">
        <v>2.803</v>
      </c>
      <c r="H407" s="74" t="n">
        <v>-2.107182084942</v>
      </c>
      <c r="I407" s="80" t="n">
        <v>2.903</v>
      </c>
      <c r="J407" s="74" t="n">
        <v>-1.504291288275</v>
      </c>
      <c r="K407" s="80" t="n">
        <v>2.903</v>
      </c>
      <c r="L407" s="74" t="n">
        <v>1.094937948166</v>
      </c>
      <c r="M407" s="80" t="n">
        <v>2.903</v>
      </c>
      <c r="N407" s="74" t="n">
        <v>-0.7634215347357</v>
      </c>
      <c r="O407" s="80" t="n">
        <v>2.903</v>
      </c>
      <c r="P407" s="74" t="n">
        <v>0.7317673060707</v>
      </c>
    </row>
    <row r="408" customFormat="false" ht="12.8" hidden="false" customHeight="false" outlineLevel="0" collapsed="false">
      <c r="A408" s="80" t="n">
        <v>2.704</v>
      </c>
      <c r="B408" s="74" t="n">
        <v>0.5932716064267</v>
      </c>
      <c r="C408" s="80" t="n">
        <v>2.654</v>
      </c>
      <c r="D408" s="74" t="n">
        <v>0.8818373859748</v>
      </c>
      <c r="E408" s="80" t="n">
        <v>2.804</v>
      </c>
      <c r="F408" s="74" t="n">
        <v>-1.424630061843</v>
      </c>
      <c r="G408" s="80" t="n">
        <v>2.804</v>
      </c>
      <c r="H408" s="74" t="n">
        <v>-1.924886841034</v>
      </c>
      <c r="I408" s="80" t="n">
        <v>2.904</v>
      </c>
      <c r="J408" s="74" t="n">
        <v>-1.70999604506</v>
      </c>
      <c r="K408" s="80" t="n">
        <v>2.904</v>
      </c>
      <c r="L408" s="74" t="n">
        <v>1.191723203614</v>
      </c>
      <c r="M408" s="80" t="n">
        <v>2.904</v>
      </c>
      <c r="N408" s="74" t="n">
        <v>-0.7639549619966</v>
      </c>
      <c r="O408" s="80" t="n">
        <v>2.904</v>
      </c>
      <c r="P408" s="74" t="n">
        <v>0.6305091624281</v>
      </c>
    </row>
    <row r="409" customFormat="false" ht="12.8" hidden="false" customHeight="false" outlineLevel="0" collapsed="false">
      <c r="A409" s="80" t="n">
        <v>2.705</v>
      </c>
      <c r="B409" s="74" t="n">
        <v>0.6088306343261</v>
      </c>
      <c r="C409" s="80" t="n">
        <v>2.655</v>
      </c>
      <c r="D409" s="74" t="n">
        <v>0.8474209879756</v>
      </c>
      <c r="E409" s="80" t="n">
        <v>2.805</v>
      </c>
      <c r="F409" s="74" t="n">
        <v>-1.345057544729</v>
      </c>
      <c r="G409" s="80" t="n">
        <v>2.805</v>
      </c>
      <c r="H409" s="74" t="n">
        <v>-1.68262285033</v>
      </c>
      <c r="I409" s="80" t="n">
        <v>2.905</v>
      </c>
      <c r="J409" s="74" t="n">
        <v>-1.900232892653</v>
      </c>
      <c r="K409" s="80" t="n">
        <v>2.905</v>
      </c>
      <c r="L409" s="74" t="n">
        <v>1.250086855572</v>
      </c>
      <c r="M409" s="80" t="n">
        <v>2.905</v>
      </c>
      <c r="N409" s="74" t="n">
        <v>-0.728451242411</v>
      </c>
      <c r="O409" s="80" t="n">
        <v>2.905</v>
      </c>
      <c r="P409" s="74" t="n">
        <v>0.4807636290809</v>
      </c>
    </row>
    <row r="410" customFormat="false" ht="12.8" hidden="false" customHeight="false" outlineLevel="0" collapsed="false">
      <c r="A410" s="80" t="n">
        <v>2.706</v>
      </c>
      <c r="B410" s="74" t="n">
        <v>0.6250631812856</v>
      </c>
      <c r="C410" s="80" t="n">
        <v>2.656</v>
      </c>
      <c r="D410" s="74" t="n">
        <v>0.8091808244342</v>
      </c>
      <c r="E410" s="80" t="n">
        <v>2.806</v>
      </c>
      <c r="F410" s="74" t="n">
        <v>-1.232006552857</v>
      </c>
      <c r="G410" s="80" t="n">
        <v>2.806</v>
      </c>
      <c r="H410" s="74" t="n">
        <v>-1.386572660562</v>
      </c>
      <c r="I410" s="80" t="n">
        <v>2.906</v>
      </c>
      <c r="J410" s="74" t="n">
        <v>-2.02647252481</v>
      </c>
      <c r="K410" s="80" t="n">
        <v>2.906</v>
      </c>
      <c r="L410" s="74" t="n">
        <v>1.252891944034</v>
      </c>
      <c r="M410" s="80" t="n">
        <v>2.906</v>
      </c>
      <c r="N410" s="74" t="n">
        <v>-0.6521302791755</v>
      </c>
      <c r="O410" s="80" t="n">
        <v>2.906</v>
      </c>
      <c r="P410" s="74" t="n">
        <v>0.3011171832439</v>
      </c>
    </row>
    <row r="411" customFormat="false" ht="12.8" hidden="false" customHeight="false" outlineLevel="0" collapsed="false">
      <c r="A411" s="80" t="n">
        <v>2.707</v>
      </c>
      <c r="B411" s="74" t="n">
        <v>0.6365400645369</v>
      </c>
      <c r="C411" s="80" t="n">
        <v>2.657</v>
      </c>
      <c r="D411" s="74" t="n">
        <v>0.7651147849735</v>
      </c>
      <c r="E411" s="80" t="n">
        <v>2.807</v>
      </c>
      <c r="F411" s="74" t="n">
        <v>-1.08759394984</v>
      </c>
      <c r="G411" s="80" t="n">
        <v>2.807</v>
      </c>
      <c r="H411" s="74" t="n">
        <v>-1.050427809823</v>
      </c>
      <c r="I411" s="80" t="n">
        <v>2.907</v>
      </c>
      <c r="J411" s="74" t="n">
        <v>-2.050080020424</v>
      </c>
      <c r="K411" s="80" t="n">
        <v>2.907</v>
      </c>
      <c r="L411" s="74" t="n">
        <v>1.187779672744</v>
      </c>
      <c r="M411" s="80" t="n">
        <v>2.907</v>
      </c>
      <c r="N411" s="74" t="n">
        <v>-0.536351330932</v>
      </c>
      <c r="O411" s="80" t="n">
        <v>2.907</v>
      </c>
      <c r="P411" s="74" t="n">
        <v>0.1128099724128</v>
      </c>
    </row>
    <row r="412" customFormat="false" ht="12.8" hidden="false" customHeight="false" outlineLevel="0" collapsed="false">
      <c r="A412" s="80" t="n">
        <v>2.708</v>
      </c>
      <c r="B412" s="74" t="n">
        <v>0.6385223056085</v>
      </c>
      <c r="C412" s="80" t="n">
        <v>2.658</v>
      </c>
      <c r="D412" s="74" t="n">
        <v>0.7129089426316</v>
      </c>
      <c r="E412" s="80" t="n">
        <v>2.808</v>
      </c>
      <c r="F412" s="74" t="n">
        <v>-0.9147661638786</v>
      </c>
      <c r="G412" s="80" t="n">
        <v>2.808</v>
      </c>
      <c r="H412" s="74" t="n">
        <v>-0.6869915186782</v>
      </c>
      <c r="I412" s="80" t="n">
        <v>2.908</v>
      </c>
      <c r="J412" s="74" t="n">
        <v>-1.949360367942</v>
      </c>
      <c r="K412" s="80" t="n">
        <v>2.908</v>
      </c>
      <c r="L412" s="74" t="n">
        <v>1.049644985421</v>
      </c>
      <c r="M412" s="80" t="n">
        <v>2.908</v>
      </c>
      <c r="N412" s="74" t="n">
        <v>-0.3899880220421</v>
      </c>
      <c r="O412" s="80" t="n">
        <v>2.908</v>
      </c>
      <c r="P412" s="74" t="n">
        <v>-0.0640943688354</v>
      </c>
    </row>
    <row r="413" customFormat="false" ht="12.8" hidden="false" customHeight="false" outlineLevel="0" collapsed="false">
      <c r="A413" s="80" t="n">
        <v>2.709</v>
      </c>
      <c r="B413" s="74" t="n">
        <v>0.6273928629105</v>
      </c>
      <c r="C413" s="80" t="n">
        <v>2.659</v>
      </c>
      <c r="D413" s="74" t="n">
        <v>0.651302413927</v>
      </c>
      <c r="E413" s="80" t="n">
        <v>2.809</v>
      </c>
      <c r="F413" s="74" t="n">
        <v>-0.7191774196319</v>
      </c>
      <c r="G413" s="80" t="n">
        <v>2.809</v>
      </c>
      <c r="H413" s="74" t="n">
        <v>-0.3089613639201</v>
      </c>
      <c r="I413" s="80" t="n">
        <v>2.909</v>
      </c>
      <c r="J413" s="74" t="n">
        <v>-1.730288901248</v>
      </c>
      <c r="K413" s="80" t="n">
        <v>2.909</v>
      </c>
      <c r="L413" s="74" t="n">
        <v>0.8444411096836</v>
      </c>
      <c r="M413" s="80" t="n">
        <v>2.909</v>
      </c>
      <c r="N413" s="74" t="n">
        <v>-0.2254081885271</v>
      </c>
      <c r="O413" s="80" t="n">
        <v>2.909</v>
      </c>
      <c r="P413" s="74" t="n">
        <v>-0.2134541733398</v>
      </c>
    </row>
    <row r="414" customFormat="false" ht="12.8" hidden="false" customHeight="false" outlineLevel="0" collapsed="false">
      <c r="A414" s="80" t="n">
        <v>2.71</v>
      </c>
      <c r="B414" s="74" t="n">
        <v>0.6026310684908</v>
      </c>
      <c r="C414" s="80" t="n">
        <v>2.66</v>
      </c>
      <c r="D414" s="74" t="n">
        <v>0.5798668576545</v>
      </c>
      <c r="E414" s="80" t="n">
        <v>2.81</v>
      </c>
      <c r="F414" s="74" t="n">
        <v>-0.5063258495567</v>
      </c>
      <c r="G414" s="80" t="n">
        <v>2.81</v>
      </c>
      <c r="H414" s="74" t="n">
        <v>0.07017437055117</v>
      </c>
      <c r="I414" s="80" t="n">
        <v>2.91</v>
      </c>
      <c r="J414" s="74" t="n">
        <v>-1.424835333296</v>
      </c>
      <c r="K414" s="80" t="n">
        <v>2.91</v>
      </c>
      <c r="L414" s="74" t="n">
        <v>0.5836472968905</v>
      </c>
      <c r="M414" s="80" t="n">
        <v>2.91</v>
      </c>
      <c r="N414" s="74" t="n">
        <v>-0.05403722717279</v>
      </c>
      <c r="O414" s="80" t="n">
        <v>2.91</v>
      </c>
      <c r="P414" s="74" t="n">
        <v>-0.3296966623456</v>
      </c>
    </row>
    <row r="415" customFormat="false" ht="12.8" hidden="false" customHeight="false" outlineLevel="0" collapsed="false">
      <c r="A415" s="80" t="n">
        <v>2.711</v>
      </c>
      <c r="B415" s="74" t="n">
        <v>0.5677274215384</v>
      </c>
      <c r="C415" s="80" t="n">
        <v>2.661</v>
      </c>
      <c r="D415" s="74" t="n">
        <v>0.5005166999796</v>
      </c>
      <c r="E415" s="80" t="n">
        <v>2.811</v>
      </c>
      <c r="F415" s="74" t="n">
        <v>-0.2822554563148</v>
      </c>
      <c r="G415" s="80" t="n">
        <v>2.811</v>
      </c>
      <c r="H415" s="74" t="n">
        <v>0.4393090425057</v>
      </c>
      <c r="I415" s="80" t="n">
        <v>2.911</v>
      </c>
      <c r="J415" s="74" t="n">
        <v>-1.066162328998</v>
      </c>
      <c r="K415" s="80" t="n">
        <v>2.911</v>
      </c>
      <c r="L415" s="74" t="n">
        <v>0.2891193759422</v>
      </c>
      <c r="M415" s="80" t="n">
        <v>2.911</v>
      </c>
      <c r="N415" s="74" t="n">
        <v>0.1171343459247</v>
      </c>
      <c r="O415" s="80" t="n">
        <v>2.911</v>
      </c>
      <c r="P415" s="74" t="n">
        <v>-0.4122251166207</v>
      </c>
    </row>
    <row r="416" customFormat="false" ht="12.8" hidden="false" customHeight="false" outlineLevel="0" collapsed="false">
      <c r="A416" s="80" t="n">
        <v>2.712</v>
      </c>
      <c r="B416" s="74" t="n">
        <v>0.5279648949964</v>
      </c>
      <c r="C416" s="80" t="n">
        <v>2.662</v>
      </c>
      <c r="D416" s="74" t="n">
        <v>0.4150880665379</v>
      </c>
      <c r="E416" s="80" t="n">
        <v>2.812</v>
      </c>
      <c r="F416" s="74" t="n">
        <v>-0.05165525641292</v>
      </c>
      <c r="G416" s="80" t="n">
        <v>2.812</v>
      </c>
      <c r="H416" s="74" t="n">
        <v>0.7887224257313</v>
      </c>
      <c r="I416" s="80" t="n">
        <v>2.912</v>
      </c>
      <c r="J416" s="74" t="n">
        <v>-0.6939387158516</v>
      </c>
      <c r="K416" s="80" t="n">
        <v>2.912</v>
      </c>
      <c r="L416" s="74" t="n">
        <v>-0.01547157587948</v>
      </c>
      <c r="M416" s="80" t="n">
        <v>2.912</v>
      </c>
      <c r="N416" s="74" t="n">
        <v>0.2841012874226</v>
      </c>
      <c r="O416" s="80" t="n">
        <v>2.912</v>
      </c>
      <c r="P416" s="74" t="n">
        <v>-0.4659929241009</v>
      </c>
    </row>
    <row r="417" customFormat="false" ht="12.8" hidden="false" customHeight="false" outlineLevel="0" collapsed="false">
      <c r="A417" s="80" t="n">
        <v>2.713</v>
      </c>
      <c r="B417" s="74" t="n">
        <v>0.4875113015663</v>
      </c>
      <c r="C417" s="80" t="n">
        <v>2.663</v>
      </c>
      <c r="D417" s="74" t="n">
        <v>0.327623057812</v>
      </c>
      <c r="E417" s="80" t="n">
        <v>2.813</v>
      </c>
      <c r="F417" s="74" t="n">
        <v>0.1810425781648</v>
      </c>
      <c r="G417" s="80" t="n">
        <v>2.813</v>
      </c>
      <c r="H417" s="74" t="n">
        <v>1.109725238321</v>
      </c>
      <c r="I417" s="80" t="n">
        <v>2.913</v>
      </c>
      <c r="J417" s="74" t="n">
        <v>-0.3366888445381</v>
      </c>
      <c r="K417" s="80" t="n">
        <v>2.913</v>
      </c>
      <c r="L417" s="74" t="n">
        <v>-0.3058166305555</v>
      </c>
      <c r="M417" s="80" t="n">
        <v>2.913</v>
      </c>
      <c r="N417" s="74" t="n">
        <v>0.4443760140278</v>
      </c>
      <c r="O417" s="80" t="n">
        <v>2.913</v>
      </c>
      <c r="P417" s="74" t="n">
        <v>-0.4935806961825</v>
      </c>
    </row>
    <row r="418" customFormat="false" ht="12.8" hidden="false" customHeight="false" outlineLevel="0" collapsed="false">
      <c r="A418" s="80" t="n">
        <v>2.714</v>
      </c>
      <c r="B418" s="74" t="n">
        <v>0.449546299557</v>
      </c>
      <c r="C418" s="80" t="n">
        <v>2.664</v>
      </c>
      <c r="D418" s="74" t="n">
        <v>0.242261552338</v>
      </c>
      <c r="E418" s="80" t="n">
        <v>2.814</v>
      </c>
      <c r="F418" s="74" t="n">
        <v>0.4127777821877</v>
      </c>
      <c r="G418" s="80" t="n">
        <v>2.814</v>
      </c>
      <c r="H418" s="74" t="n">
        <v>1.395120909356</v>
      </c>
      <c r="I418" s="80" t="n">
        <v>2.914</v>
      </c>
      <c r="J418" s="74" t="n">
        <v>-0.01527914693937</v>
      </c>
      <c r="K418" s="80" t="n">
        <v>2.914</v>
      </c>
      <c r="L418" s="74" t="n">
        <v>-0.5629848284709</v>
      </c>
      <c r="M418" s="80" t="n">
        <v>2.914</v>
      </c>
      <c r="N418" s="74" t="n">
        <v>0.5948099933976</v>
      </c>
      <c r="O418" s="80" t="n">
        <v>2.914</v>
      </c>
      <c r="P418" s="74" t="n">
        <v>-0.4955499524088</v>
      </c>
    </row>
    <row r="419" customFormat="false" ht="12.8" hidden="false" customHeight="false" outlineLevel="0" collapsed="false">
      <c r="A419" s="80" t="n">
        <v>2.715</v>
      </c>
      <c r="B419" s="74" t="n">
        <v>0.4146301679491</v>
      </c>
      <c r="C419" s="80" t="n">
        <v>2.665</v>
      </c>
      <c r="D419" s="74" t="n">
        <v>0.1616302010196</v>
      </c>
      <c r="E419" s="80" t="n">
        <v>2.815</v>
      </c>
      <c r="F419" s="74" t="n">
        <v>0.6403248231845</v>
      </c>
      <c r="G419" s="80" t="n">
        <v>2.815</v>
      </c>
      <c r="H419" s="74" t="n">
        <v>1.63794821269</v>
      </c>
      <c r="I419" s="80" t="n">
        <v>2.915</v>
      </c>
      <c r="J419" s="74" t="n">
        <v>0.2654609836589</v>
      </c>
      <c r="K419" s="80" t="n">
        <v>2.915</v>
      </c>
      <c r="L419" s="74" t="n">
        <v>-0.7792917854982</v>
      </c>
      <c r="M419" s="80" t="n">
        <v>2.915</v>
      </c>
      <c r="N419" s="74" t="n">
        <v>0.72930100344</v>
      </c>
      <c r="O419" s="80" t="n">
        <v>2.915</v>
      </c>
      <c r="P419" s="74" t="n">
        <v>-0.4684585066665</v>
      </c>
    </row>
    <row r="420" customFormat="false" ht="12.8" hidden="false" customHeight="false" outlineLevel="0" collapsed="false">
      <c r="A420" s="80" t="n">
        <v>2.716</v>
      </c>
      <c r="B420" s="74" t="n">
        <v>0.3825448851566</v>
      </c>
      <c r="C420" s="80" t="n">
        <v>2.666</v>
      </c>
      <c r="D420" s="74" t="n">
        <v>0.08966483521855</v>
      </c>
      <c r="E420" s="80" t="n">
        <v>2.816</v>
      </c>
      <c r="F420" s="74" t="n">
        <v>0.8605554938144</v>
      </c>
      <c r="G420" s="80" t="n">
        <v>2.816</v>
      </c>
      <c r="H420" s="74" t="n">
        <v>1.833390747682</v>
      </c>
      <c r="I420" s="80" t="n">
        <v>2.916</v>
      </c>
      <c r="J420" s="74" t="n">
        <v>0.5151610040234</v>
      </c>
      <c r="K420" s="80" t="n">
        <v>2.916</v>
      </c>
      <c r="L420" s="74" t="n">
        <v>-0.9422324117274</v>
      </c>
      <c r="M420" s="80" t="n">
        <v>2.916</v>
      </c>
      <c r="N420" s="74" t="n">
        <v>0.8371728953253</v>
      </c>
      <c r="O420" s="80" t="n">
        <v>2.916</v>
      </c>
      <c r="P420" s="74" t="n">
        <v>-0.4109214106798</v>
      </c>
    </row>
    <row r="421" customFormat="false" ht="12.8" hidden="false" customHeight="false" outlineLevel="0" collapsed="false">
      <c r="A421" s="80" t="n">
        <v>2.717</v>
      </c>
      <c r="B421" s="74" t="n">
        <v>0.3527976851061</v>
      </c>
      <c r="C421" s="80" t="n">
        <v>2.667</v>
      </c>
      <c r="D421" s="74" t="n">
        <v>0.02649940878997</v>
      </c>
      <c r="E421" s="80" t="n">
        <v>2.817</v>
      </c>
      <c r="F421" s="74" t="n">
        <v>1.069852113006</v>
      </c>
      <c r="G421" s="80" t="n">
        <v>2.817</v>
      </c>
      <c r="H421" s="74" t="n">
        <v>1.978753241313</v>
      </c>
      <c r="I421" s="80" t="n">
        <v>2.917</v>
      </c>
      <c r="J421" s="74" t="n">
        <v>0.7524622039619</v>
      </c>
      <c r="K421" s="80" t="n">
        <v>2.917</v>
      </c>
      <c r="L421" s="74" t="n">
        <v>-1.057424985903</v>
      </c>
      <c r="M421" s="80" t="n">
        <v>2.917</v>
      </c>
      <c r="N421" s="74" t="n">
        <v>0.9041373962531</v>
      </c>
      <c r="O421" s="80" t="n">
        <v>2.917</v>
      </c>
      <c r="P421" s="74" t="n">
        <v>-0.3260841732298</v>
      </c>
    </row>
    <row r="422" customFormat="false" ht="12.8" hidden="false" customHeight="false" outlineLevel="0" collapsed="false">
      <c r="A422" s="80" t="n">
        <v>2.718</v>
      </c>
      <c r="B422" s="74" t="n">
        <v>0.3244141354922</v>
      </c>
      <c r="C422" s="80" t="n">
        <v>2.668</v>
      </c>
      <c r="D422" s="74" t="n">
        <v>-0.02602553215479</v>
      </c>
      <c r="E422" s="80" t="n">
        <v>2.818</v>
      </c>
      <c r="F422" s="74" t="n">
        <v>1.263425469663</v>
      </c>
      <c r="G422" s="80" t="n">
        <v>2.818</v>
      </c>
      <c r="H422" s="74" t="n">
        <v>2.072440223847</v>
      </c>
      <c r="I422" s="80" t="n">
        <v>2.918</v>
      </c>
      <c r="J422" s="74" t="n">
        <v>0.9969417404239</v>
      </c>
      <c r="K422" s="80" t="n">
        <v>2.918</v>
      </c>
      <c r="L422" s="74" t="n">
        <v>-1.132091085029</v>
      </c>
      <c r="M422" s="80" t="n">
        <v>2.918</v>
      </c>
      <c r="N422" s="74" t="n">
        <v>0.9160825406423</v>
      </c>
      <c r="O422" s="80" t="n">
        <v>2.918</v>
      </c>
      <c r="P422" s="74" t="n">
        <v>-0.2212537827074</v>
      </c>
    </row>
    <row r="423" customFormat="false" ht="12.8" hidden="false" customHeight="false" outlineLevel="0" collapsed="false">
      <c r="A423" s="80" t="n">
        <v>2.719</v>
      </c>
      <c r="B423" s="74" t="n">
        <v>0.2962832556998</v>
      </c>
      <c r="C423" s="80" t="n">
        <v>2.669</v>
      </c>
      <c r="D423" s="74" t="n">
        <v>-0.06952306481997</v>
      </c>
      <c r="E423" s="80" t="n">
        <v>2.819</v>
      </c>
      <c r="F423" s="74" t="n">
        <v>1.436498592221</v>
      </c>
      <c r="G423" s="80" t="n">
        <v>2.819</v>
      </c>
      <c r="H423" s="74" t="n">
        <v>2.116478367995</v>
      </c>
      <c r="I423" s="80" t="n">
        <v>2.919</v>
      </c>
      <c r="J423" s="74" t="n">
        <v>1.260132468691</v>
      </c>
      <c r="K423" s="80" t="n">
        <v>2.919</v>
      </c>
      <c r="L423" s="74" t="n">
        <v>-1.175041170715</v>
      </c>
      <c r="M423" s="80" t="n">
        <v>2.919</v>
      </c>
      <c r="N423" s="74" t="n">
        <v>0.8650110986632</v>
      </c>
      <c r="O423" s="80" t="n">
        <v>2.919</v>
      </c>
      <c r="P423" s="74" t="n">
        <v>-0.1055248238694</v>
      </c>
    </row>
    <row r="424" customFormat="false" ht="12.8" hidden="false" customHeight="false" outlineLevel="0" collapsed="false">
      <c r="A424" s="80" t="n">
        <v>2.72</v>
      </c>
      <c r="B424" s="74" t="n">
        <v>0.2678779031691</v>
      </c>
      <c r="C424" s="80" t="n">
        <v>2.67</v>
      </c>
      <c r="D424" s="74" t="n">
        <v>-0.105013726114</v>
      </c>
      <c r="E424" s="80" t="n">
        <v>2.82</v>
      </c>
      <c r="F424" s="74" t="n">
        <v>1.583340356909</v>
      </c>
      <c r="G424" s="80" t="n">
        <v>2.82</v>
      </c>
      <c r="H424" s="74" t="n">
        <v>2.113055983373</v>
      </c>
      <c r="I424" s="80" t="n">
        <v>2.92</v>
      </c>
      <c r="J424" s="74" t="n">
        <v>1.536131676673</v>
      </c>
      <c r="K424" s="80" t="n">
        <v>2.92</v>
      </c>
      <c r="L424" s="74" t="n">
        <v>-1.195135355436</v>
      </c>
      <c r="M424" s="80" t="n">
        <v>2.92</v>
      </c>
      <c r="N424" s="74" t="n">
        <v>0.7520018694325</v>
      </c>
      <c r="O424" s="80" t="n">
        <v>2.92</v>
      </c>
      <c r="P424" s="74" t="n">
        <v>0.01591258275063</v>
      </c>
    </row>
    <row r="425" customFormat="false" ht="12.8" hidden="false" customHeight="false" outlineLevel="0" collapsed="false">
      <c r="A425" s="80" t="n">
        <v>2.721</v>
      </c>
      <c r="B425" s="74" t="n">
        <v>0.239322835681</v>
      </c>
      <c r="C425" s="80" t="n">
        <v>2.671</v>
      </c>
      <c r="D425" s="74" t="n">
        <v>-0.1348788006908</v>
      </c>
      <c r="E425" s="80" t="n">
        <v>2.821</v>
      </c>
      <c r="F425" s="74" t="n">
        <v>1.700856716982</v>
      </c>
      <c r="G425" s="80" t="n">
        <v>2.821</v>
      </c>
      <c r="H425" s="74" t="n">
        <v>2.064820635411</v>
      </c>
      <c r="I425" s="80" t="n">
        <v>2.921</v>
      </c>
      <c r="J425" s="74" t="n">
        <v>1.799038015623</v>
      </c>
      <c r="K425" s="80" t="n">
        <v>2.921</v>
      </c>
      <c r="L425" s="74" t="n">
        <v>-1.195289323473</v>
      </c>
      <c r="M425" s="80" t="n">
        <v>2.921</v>
      </c>
      <c r="N425" s="74" t="n">
        <v>0.5859998829179</v>
      </c>
      <c r="O425" s="80" t="n">
        <v>2.921</v>
      </c>
      <c r="P425" s="74" t="n">
        <v>0.1427684533295</v>
      </c>
    </row>
    <row r="426" customFormat="false" ht="12.8" hidden="false" customHeight="false" outlineLevel="0" collapsed="false">
      <c r="A426" s="80" t="n">
        <v>2.722</v>
      </c>
      <c r="B426" s="74" t="n">
        <v>0.2113949490885</v>
      </c>
      <c r="C426" s="80" t="n">
        <v>2.672</v>
      </c>
      <c r="D426" s="74" t="n">
        <v>-0.1607553065646</v>
      </c>
      <c r="E426" s="80" t="n">
        <v>2.822</v>
      </c>
      <c r="F426" s="74" t="n">
        <v>1.784658488592</v>
      </c>
      <c r="G426" s="80" t="n">
        <v>2.822</v>
      </c>
      <c r="H426" s="74" t="n">
        <v>1.976991190369</v>
      </c>
      <c r="I426" s="80" t="n">
        <v>2.922</v>
      </c>
      <c r="J426" s="74" t="n">
        <v>2.00175374711</v>
      </c>
      <c r="K426" s="80" t="n">
        <v>2.922</v>
      </c>
      <c r="L426" s="74" t="n">
        <v>-1.169309345269</v>
      </c>
      <c r="M426" s="80" t="n">
        <v>2.922</v>
      </c>
      <c r="N426" s="74" t="n">
        <v>0.3838839603627</v>
      </c>
      <c r="O426" s="80" t="n">
        <v>2.922</v>
      </c>
      <c r="P426" s="74" t="n">
        <v>0.2768389025534</v>
      </c>
    </row>
    <row r="427" customFormat="false" ht="12.8" hidden="false" customHeight="false" outlineLevel="0" collapsed="false">
      <c r="A427" s="80" t="n">
        <v>2.723</v>
      </c>
      <c r="B427" s="74" t="n">
        <v>0.1847862317198</v>
      </c>
      <c r="C427" s="80" t="n">
        <v>2.673</v>
      </c>
      <c r="D427" s="74" t="n">
        <v>-0.1850061976885</v>
      </c>
      <c r="E427" s="80" t="n">
        <v>2.823</v>
      </c>
      <c r="F427" s="74" t="n">
        <v>1.834647172993</v>
      </c>
      <c r="G427" s="80" t="n">
        <v>2.823</v>
      </c>
      <c r="H427" s="74" t="n">
        <v>1.849169992301</v>
      </c>
      <c r="I427" s="80" t="n">
        <v>2.923</v>
      </c>
      <c r="J427" s="74" t="n">
        <v>2.101536163311</v>
      </c>
      <c r="K427" s="80" t="n">
        <v>2.923</v>
      </c>
      <c r="L427" s="74" t="n">
        <v>-1.107343460924</v>
      </c>
      <c r="M427" s="80" t="n">
        <v>2.923</v>
      </c>
      <c r="N427" s="74" t="n">
        <v>0.1648610509235</v>
      </c>
      <c r="O427" s="80" t="n">
        <v>2.923</v>
      </c>
      <c r="P427" s="74" t="n">
        <v>0.4158437580476</v>
      </c>
    </row>
    <row r="428" customFormat="false" ht="12.8" hidden="false" customHeight="false" outlineLevel="0" collapsed="false">
      <c r="A428" s="80" t="n">
        <v>2.724</v>
      </c>
      <c r="B428" s="74" t="n">
        <v>0.1599856685309</v>
      </c>
      <c r="C428" s="80" t="n">
        <v>2.674</v>
      </c>
      <c r="D428" s="74" t="n">
        <v>-0.2095105707766</v>
      </c>
      <c r="E428" s="80" t="n">
        <v>2.824</v>
      </c>
      <c r="F428" s="74" t="n">
        <v>1.850246916301</v>
      </c>
      <c r="G428" s="80" t="n">
        <v>2.824</v>
      </c>
      <c r="H428" s="74" t="n">
        <v>1.682854822982</v>
      </c>
      <c r="I428" s="80" t="n">
        <v>2.924</v>
      </c>
      <c r="J428" s="74" t="n">
        <v>2.066880600853</v>
      </c>
      <c r="K428" s="80" t="n">
        <v>2.924</v>
      </c>
      <c r="L428" s="74" t="n">
        <v>-0.9971392880035</v>
      </c>
      <c r="M428" s="80" t="n">
        <v>2.924</v>
      </c>
      <c r="N428" s="74" t="n">
        <v>-0.0502620777373</v>
      </c>
      <c r="O428" s="80" t="n">
        <v>2.924</v>
      </c>
      <c r="P428" s="74" t="n">
        <v>0.5508597026845</v>
      </c>
    </row>
    <row r="429" customFormat="false" ht="12.8" hidden="false" customHeight="false" outlineLevel="0" collapsed="false">
      <c r="A429" s="80" t="n">
        <v>2.725</v>
      </c>
      <c r="B429" s="74" t="n">
        <v>0.1381780878265</v>
      </c>
      <c r="C429" s="80" t="n">
        <v>2.675</v>
      </c>
      <c r="D429" s="74" t="n">
        <v>-0.2363923863818</v>
      </c>
      <c r="E429" s="80" t="n">
        <v>2.825</v>
      </c>
      <c r="F429" s="74" t="n">
        <v>1.834281222686</v>
      </c>
      <c r="G429" s="80" t="n">
        <v>2.825</v>
      </c>
      <c r="H429" s="74" t="n">
        <v>1.479938082284</v>
      </c>
      <c r="I429" s="80" t="n">
        <v>2.925</v>
      </c>
      <c r="J429" s="74" t="n">
        <v>1.891326529397</v>
      </c>
      <c r="K429" s="80" t="n">
        <v>2.925</v>
      </c>
      <c r="L429" s="74" t="n">
        <v>-0.8313347916932</v>
      </c>
      <c r="M429" s="80" t="n">
        <v>2.925</v>
      </c>
      <c r="N429" s="74" t="n">
        <v>-0.2463775885016</v>
      </c>
      <c r="O429" s="80" t="n">
        <v>2.925</v>
      </c>
      <c r="P429" s="74" t="n">
        <v>0.6668602181005</v>
      </c>
    </row>
    <row r="430" customFormat="false" ht="12.8" hidden="false" customHeight="false" outlineLevel="0" collapsed="false">
      <c r="A430" s="80" t="n">
        <v>2.726</v>
      </c>
      <c r="B430" s="74" t="n">
        <v>0.1194577649992</v>
      </c>
      <c r="C430" s="80" t="n">
        <v>2.676</v>
      </c>
      <c r="D430" s="74" t="n">
        <v>-0.266193481871</v>
      </c>
      <c r="E430" s="80" t="n">
        <v>2.826</v>
      </c>
      <c r="F430" s="74" t="n">
        <v>1.789223150458</v>
      </c>
      <c r="G430" s="80" t="n">
        <v>2.826</v>
      </c>
      <c r="H430" s="74" t="n">
        <v>1.240690164587</v>
      </c>
      <c r="I430" s="80" t="n">
        <v>2.926</v>
      </c>
      <c r="J430" s="74" t="n">
        <v>1.594565309307</v>
      </c>
      <c r="K430" s="80" t="n">
        <v>2.926</v>
      </c>
      <c r="L430" s="74" t="n">
        <v>-0.6147743280669</v>
      </c>
      <c r="M430" s="80" t="n">
        <v>2.926</v>
      </c>
      <c r="N430" s="74" t="n">
        <v>-0.4116076528208</v>
      </c>
      <c r="O430" s="80" t="n">
        <v>2.926</v>
      </c>
      <c r="P430" s="74" t="n">
        <v>0.7461778962511</v>
      </c>
    </row>
    <row r="431" customFormat="false" ht="12.8" hidden="false" customHeight="false" outlineLevel="0" collapsed="false">
      <c r="A431" s="80" t="n">
        <v>2.727</v>
      </c>
      <c r="B431" s="74" t="n">
        <v>0.1044118338524</v>
      </c>
      <c r="C431" s="80" t="n">
        <v>2.677</v>
      </c>
      <c r="D431" s="74" t="n">
        <v>-0.2988226037564</v>
      </c>
      <c r="E431" s="80" t="n">
        <v>2.827</v>
      </c>
      <c r="F431" s="74" t="n">
        <v>1.720834872784</v>
      </c>
      <c r="G431" s="80" t="n">
        <v>2.827</v>
      </c>
      <c r="H431" s="74" t="n">
        <v>0.9693726169364</v>
      </c>
      <c r="I431" s="80" t="n">
        <v>2.927</v>
      </c>
      <c r="J431" s="74" t="n">
        <v>1.208474742094</v>
      </c>
      <c r="K431" s="80" t="n">
        <v>2.927</v>
      </c>
      <c r="L431" s="74" t="n">
        <v>-0.3635299781264</v>
      </c>
      <c r="M431" s="80" t="n">
        <v>2.927</v>
      </c>
      <c r="N431" s="74" t="n">
        <v>-0.5412324454855</v>
      </c>
      <c r="O431" s="80" t="n">
        <v>2.927</v>
      </c>
      <c r="P431" s="74" t="n">
        <v>0.7708810255166</v>
      </c>
    </row>
    <row r="432" customFormat="false" ht="12.8" hidden="false" customHeight="false" outlineLevel="0" collapsed="false">
      <c r="A432" s="80" t="n">
        <v>2.728</v>
      </c>
      <c r="B432" s="74" t="n">
        <v>0.09303576031559</v>
      </c>
      <c r="C432" s="80" t="n">
        <v>2.678</v>
      </c>
      <c r="D432" s="74" t="n">
        <v>-0.3339318046409</v>
      </c>
      <c r="E432" s="80" t="n">
        <v>2.828</v>
      </c>
      <c r="F432" s="74" t="n">
        <v>1.633722693116</v>
      </c>
      <c r="G432" s="80" t="n">
        <v>2.828</v>
      </c>
      <c r="H432" s="74" t="n">
        <v>0.6718330574553</v>
      </c>
      <c r="I432" s="80" t="n">
        <v>2.928</v>
      </c>
      <c r="J432" s="74" t="n">
        <v>0.7769322662165</v>
      </c>
      <c r="K432" s="80" t="n">
        <v>2.928</v>
      </c>
      <c r="L432" s="74" t="n">
        <v>-0.1003640195089</v>
      </c>
      <c r="M432" s="80" t="n">
        <v>2.928</v>
      </c>
      <c r="N432" s="74" t="n">
        <v>-0.6369932801441</v>
      </c>
      <c r="O432" s="80" t="n">
        <v>2.928</v>
      </c>
      <c r="P432" s="74" t="n">
        <v>0.7317774319383</v>
      </c>
    </row>
    <row r="433" customFormat="false" ht="12.8" hidden="false" customHeight="false" outlineLevel="0" collapsed="false">
      <c r="A433" s="80" t="n">
        <v>2.729</v>
      </c>
      <c r="B433" s="74" t="n">
        <v>0.08437983258446</v>
      </c>
      <c r="C433" s="80" t="n">
        <v>2.679</v>
      </c>
      <c r="D433" s="74" t="n">
        <v>-0.3650658358041</v>
      </c>
      <c r="E433" s="80" t="n">
        <v>2.829</v>
      </c>
      <c r="F433" s="74" t="n">
        <v>1.529824816225</v>
      </c>
      <c r="G433" s="80" t="n">
        <v>2.829</v>
      </c>
      <c r="H433" s="74" t="n">
        <v>0.3552876072294</v>
      </c>
      <c r="I433" s="80" t="n">
        <v>2.929</v>
      </c>
      <c r="J433" s="74" t="n">
        <v>0.3465729659018</v>
      </c>
      <c r="K433" s="80" t="n">
        <v>2.929</v>
      </c>
      <c r="L433" s="74" t="n">
        <v>0.1552865082638</v>
      </c>
      <c r="M433" s="80" t="n">
        <v>2.929</v>
      </c>
      <c r="N433" s="74" t="n">
        <v>-0.7027415931175</v>
      </c>
      <c r="O433" s="80" t="n">
        <v>2.929</v>
      </c>
      <c r="P433" s="74" t="n">
        <v>0.6308436850701</v>
      </c>
    </row>
    <row r="434" customFormat="false" ht="12.8" hidden="false" customHeight="false" outlineLevel="0" collapsed="false">
      <c r="A434" s="80" t="n">
        <v>2.73</v>
      </c>
      <c r="B434" s="74" t="n">
        <v>0.07757452039005</v>
      </c>
      <c r="C434" s="80" t="n">
        <v>2.68</v>
      </c>
      <c r="D434" s="74" t="n">
        <v>-0.3899157348168</v>
      </c>
      <c r="E434" s="80" t="n">
        <v>2.83</v>
      </c>
      <c r="F434" s="74" t="n">
        <v>1.415061265771</v>
      </c>
      <c r="G434" s="80" t="n">
        <v>2.83</v>
      </c>
      <c r="H434" s="74" t="n">
        <v>0.03043569679352</v>
      </c>
      <c r="I434" s="80" t="n">
        <v>2.93</v>
      </c>
      <c r="J434" s="74" t="n">
        <v>-0.04048602997063</v>
      </c>
      <c r="K434" s="80" t="n">
        <v>2.93</v>
      </c>
      <c r="L434" s="74" t="n">
        <v>0.3908340715966</v>
      </c>
      <c r="M434" s="80" t="n">
        <v>2.93</v>
      </c>
      <c r="N434" s="74" t="n">
        <v>-0.7455337269357</v>
      </c>
      <c r="O434" s="80" t="n">
        <v>2.93</v>
      </c>
      <c r="P434" s="74" t="n">
        <v>0.4810922420932</v>
      </c>
    </row>
    <row r="435" customFormat="false" ht="12.8" hidden="false" customHeight="false" outlineLevel="0" collapsed="false">
      <c r="A435" s="80" t="n">
        <v>2.731</v>
      </c>
      <c r="B435" s="74" t="n">
        <v>0.07202385495371</v>
      </c>
      <c r="C435" s="80" t="n">
        <v>2.681</v>
      </c>
      <c r="D435" s="74" t="n">
        <v>-0.4053684416209</v>
      </c>
      <c r="E435" s="80" t="n">
        <v>2.831</v>
      </c>
      <c r="F435" s="74" t="n">
        <v>1.289163096138</v>
      </c>
      <c r="G435" s="80" t="n">
        <v>2.831</v>
      </c>
      <c r="H435" s="74" t="n">
        <v>-0.2929148633608</v>
      </c>
      <c r="I435" s="80" t="n">
        <v>2.931</v>
      </c>
      <c r="J435" s="74" t="n">
        <v>-0.3570022184053</v>
      </c>
      <c r="K435" s="80" t="n">
        <v>2.931</v>
      </c>
      <c r="L435" s="74" t="n">
        <v>0.6006650234946</v>
      </c>
      <c r="M435" s="80" t="n">
        <v>2.931</v>
      </c>
      <c r="N435" s="74" t="n">
        <v>-0.7652533626521</v>
      </c>
      <c r="O435" s="80" t="n">
        <v>2.931</v>
      </c>
      <c r="P435" s="74" t="n">
        <v>0.3014537390794</v>
      </c>
    </row>
    <row r="436" customFormat="false" ht="12.8" hidden="false" customHeight="false" outlineLevel="0" collapsed="false">
      <c r="A436" s="80" t="n">
        <v>2.732</v>
      </c>
      <c r="B436" s="74" t="n">
        <v>0.06725784389062</v>
      </c>
      <c r="C436" s="80" t="n">
        <v>2.682</v>
      </c>
      <c r="D436" s="74" t="n">
        <v>-0.4088194515919</v>
      </c>
      <c r="E436" s="80" t="n">
        <v>2.832</v>
      </c>
      <c r="F436" s="74" t="n">
        <v>1.153561648246</v>
      </c>
      <c r="G436" s="80" t="n">
        <v>2.832</v>
      </c>
      <c r="H436" s="74" t="n">
        <v>-0.603021656382</v>
      </c>
      <c r="I436" s="80" t="n">
        <v>2.932</v>
      </c>
      <c r="J436" s="74" t="n">
        <v>-0.5936532669935</v>
      </c>
      <c r="K436" s="80" t="n">
        <v>2.932</v>
      </c>
      <c r="L436" s="74" t="n">
        <v>0.7823534581845</v>
      </c>
      <c r="M436" s="80" t="n">
        <v>2.932</v>
      </c>
      <c r="N436" s="74" t="n">
        <v>-0.7570117424267</v>
      </c>
      <c r="O436" s="80" t="n">
        <v>2.932</v>
      </c>
      <c r="P436" s="74" t="n">
        <v>0.1132682406812</v>
      </c>
    </row>
    <row r="437" customFormat="false" ht="12.8" hidden="false" customHeight="false" outlineLevel="0" collapsed="false">
      <c r="A437" s="80" t="n">
        <v>2.733</v>
      </c>
      <c r="B437" s="74" t="n">
        <v>0.06171066715192</v>
      </c>
      <c r="C437" s="80" t="n">
        <v>2.683</v>
      </c>
      <c r="D437" s="74" t="n">
        <v>-0.4030725604915</v>
      </c>
      <c r="E437" s="80" t="n">
        <v>2.833</v>
      </c>
      <c r="F437" s="74" t="n">
        <v>1.005616217957</v>
      </c>
      <c r="G437" s="80" t="n">
        <v>2.833</v>
      </c>
      <c r="H437" s="74" t="n">
        <v>-0.8946739096084</v>
      </c>
      <c r="I437" s="80" t="n">
        <v>2.933</v>
      </c>
      <c r="J437" s="74" t="n">
        <v>-0.7566992649425</v>
      </c>
      <c r="K437" s="80" t="n">
        <v>2.933</v>
      </c>
      <c r="L437" s="74" t="n">
        <v>0.936787840515</v>
      </c>
      <c r="M437" s="80" t="n">
        <v>2.933</v>
      </c>
      <c r="N437" s="74" t="n">
        <v>-0.7130456538967</v>
      </c>
      <c r="O437" s="80" t="n">
        <v>2.933</v>
      </c>
      <c r="P437" s="74" t="n">
        <v>-0.06387249658313</v>
      </c>
    </row>
    <row r="438" customFormat="false" ht="12.8" hidden="false" customHeight="false" outlineLevel="0" collapsed="false">
      <c r="A438" s="80" t="n">
        <v>2.734</v>
      </c>
      <c r="B438" s="74" t="n">
        <v>0.05552534555101</v>
      </c>
      <c r="C438" s="80" t="n">
        <v>2.684</v>
      </c>
      <c r="D438" s="74" t="n">
        <v>-0.3887597440661</v>
      </c>
      <c r="E438" s="80" t="n">
        <v>2.834</v>
      </c>
      <c r="F438" s="74" t="n">
        <v>0.8468678423572</v>
      </c>
      <c r="G438" s="80" t="n">
        <v>2.834</v>
      </c>
      <c r="H438" s="74" t="n">
        <v>-1.16083806445</v>
      </c>
      <c r="I438" s="80" t="n">
        <v>2.934</v>
      </c>
      <c r="J438" s="74" t="n">
        <v>-0.8718541368989</v>
      </c>
      <c r="K438" s="80" t="n">
        <v>2.934</v>
      </c>
      <c r="L438" s="74" t="n">
        <v>1.066151035696</v>
      </c>
      <c r="M438" s="80" t="n">
        <v>2.934</v>
      </c>
      <c r="N438" s="74" t="n">
        <v>-0.6277871456674</v>
      </c>
      <c r="O438" s="80" t="n">
        <v>2.934</v>
      </c>
      <c r="P438" s="74" t="n">
        <v>-0.213326902686</v>
      </c>
    </row>
    <row r="439" customFormat="false" ht="12.8" hidden="false" customHeight="false" outlineLevel="0" collapsed="false">
      <c r="A439" s="80" t="n">
        <v>2.735</v>
      </c>
      <c r="B439" s="74" t="n">
        <v>0.04945775260024</v>
      </c>
      <c r="C439" s="80" t="n">
        <v>2.685</v>
      </c>
      <c r="D439" s="74" t="n">
        <v>-0.3686415571341</v>
      </c>
      <c r="E439" s="80" t="n">
        <v>2.835</v>
      </c>
      <c r="F439" s="74" t="n">
        <v>0.6743540044863</v>
      </c>
      <c r="G439" s="80" t="n">
        <v>2.835</v>
      </c>
      <c r="H439" s="74" t="n">
        <v>-1.397127805029</v>
      </c>
      <c r="I439" s="80" t="n">
        <v>2.935</v>
      </c>
      <c r="J439" s="74" t="n">
        <v>-0.9637698455367</v>
      </c>
      <c r="K439" s="80" t="n">
        <v>2.935</v>
      </c>
      <c r="L439" s="74" t="n">
        <v>1.170420809833</v>
      </c>
      <c r="M439" s="80" t="n">
        <v>2.935</v>
      </c>
      <c r="N439" s="74" t="n">
        <v>-0.5048816759514</v>
      </c>
      <c r="O439" s="80" t="n">
        <v>2.935</v>
      </c>
      <c r="P439" s="74" t="n">
        <v>-0.329655437821</v>
      </c>
    </row>
    <row r="440" customFormat="false" ht="12.8" hidden="false" customHeight="false" outlineLevel="0" collapsed="false">
      <c r="A440" s="80" t="n">
        <v>2.736</v>
      </c>
      <c r="B440" s="74" t="n">
        <v>0.043092907482</v>
      </c>
      <c r="C440" s="80" t="n">
        <v>2.686</v>
      </c>
      <c r="D440" s="74" t="n">
        <v>-0.3420613575813</v>
      </c>
      <c r="E440" s="80" t="n">
        <v>2.836</v>
      </c>
      <c r="F440" s="74" t="n">
        <v>0.4886806430127</v>
      </c>
      <c r="G440" s="80" t="n">
        <v>2.836</v>
      </c>
      <c r="H440" s="74" t="n">
        <v>-1.604313813167</v>
      </c>
      <c r="I440" s="80" t="n">
        <v>2.936</v>
      </c>
      <c r="J440" s="74" t="n">
        <v>-1.066647078074</v>
      </c>
      <c r="K440" s="80" t="n">
        <v>2.936</v>
      </c>
      <c r="L440" s="74" t="n">
        <v>1.239958616418</v>
      </c>
      <c r="M440" s="80" t="n">
        <v>2.936</v>
      </c>
      <c r="N440" s="74" t="n">
        <v>-0.3542582371204</v>
      </c>
      <c r="O440" s="80" t="n">
        <v>2.936</v>
      </c>
      <c r="P440" s="74" t="n">
        <v>-0.412603027313</v>
      </c>
    </row>
    <row r="441" customFormat="false" ht="12.8" hidden="false" customHeight="false" outlineLevel="0" collapsed="false">
      <c r="A441" s="80" t="n">
        <v>2.737</v>
      </c>
      <c r="B441" s="74" t="n">
        <v>0.03763178891887</v>
      </c>
      <c r="C441" s="80" t="n">
        <v>2.687</v>
      </c>
      <c r="D441" s="74" t="n">
        <v>-0.3097039183046</v>
      </c>
      <c r="E441" s="80" t="n">
        <v>2.837</v>
      </c>
      <c r="F441" s="74" t="n">
        <v>0.2914232834619</v>
      </c>
      <c r="G441" s="80" t="n">
        <v>2.837</v>
      </c>
      <c r="H441" s="74" t="n">
        <v>-1.784084519672</v>
      </c>
      <c r="I441" s="80" t="n">
        <v>2.937</v>
      </c>
      <c r="J441" s="74" t="n">
        <v>-1.197805676098</v>
      </c>
      <c r="K441" s="80" t="n">
        <v>2.937</v>
      </c>
      <c r="L441" s="74" t="n">
        <v>1.258313497103</v>
      </c>
      <c r="M441" s="80" t="n">
        <v>2.937</v>
      </c>
      <c r="N441" s="74" t="n">
        <v>-0.1880521268014</v>
      </c>
      <c r="O441" s="80" t="n">
        <v>2.937</v>
      </c>
      <c r="P441" s="74" t="n">
        <v>-0.4659417522428</v>
      </c>
    </row>
    <row r="442" customFormat="false" ht="12.8" hidden="false" customHeight="false" outlineLevel="0" collapsed="false">
      <c r="A442" s="80" t="n">
        <v>2.738</v>
      </c>
      <c r="B442" s="74" t="n">
        <v>0.03393509612556</v>
      </c>
      <c r="C442" s="80" t="n">
        <v>2.688</v>
      </c>
      <c r="D442" s="74" t="n">
        <v>-0.2702049175658</v>
      </c>
      <c r="E442" s="80" t="n">
        <v>2.838</v>
      </c>
      <c r="F442" s="74" t="n">
        <v>0.0866735961456</v>
      </c>
      <c r="G442" s="80" t="n">
        <v>2.838</v>
      </c>
      <c r="H442" s="74" t="n">
        <v>-1.937910303678</v>
      </c>
      <c r="I442" s="80" t="n">
        <v>2.938</v>
      </c>
      <c r="J442" s="74" t="n">
        <v>-1.365731594482</v>
      </c>
      <c r="K442" s="80" t="n">
        <v>2.938</v>
      </c>
      <c r="L442" s="74" t="n">
        <v>1.210395889591</v>
      </c>
      <c r="M442" s="80" t="n">
        <v>2.938</v>
      </c>
      <c r="N442" s="74" t="n">
        <v>-0.01621906723622</v>
      </c>
      <c r="O442" s="80" t="n">
        <v>2.938</v>
      </c>
      <c r="P442" s="74" t="n">
        <v>-0.4939786277484</v>
      </c>
    </row>
    <row r="443" customFormat="false" ht="12.8" hidden="false" customHeight="false" outlineLevel="0" collapsed="false">
      <c r="A443" s="80" t="n">
        <v>2.739</v>
      </c>
      <c r="B443" s="74" t="n">
        <v>0.03206258438133</v>
      </c>
      <c r="C443" s="80" t="n">
        <v>2.689</v>
      </c>
      <c r="D443" s="74" t="n">
        <v>-0.2228584188872</v>
      </c>
      <c r="E443" s="80" t="n">
        <v>2.839</v>
      </c>
      <c r="F443" s="74" t="n">
        <v>-0.1214091242062</v>
      </c>
      <c r="G443" s="80" t="n">
        <v>2.839</v>
      </c>
      <c r="H443" s="74" t="n">
        <v>-2.072376500302</v>
      </c>
      <c r="I443" s="80" t="n">
        <v>2.939</v>
      </c>
      <c r="J443" s="74" t="n">
        <v>-1.561221375194</v>
      </c>
      <c r="K443" s="80" t="n">
        <v>2.939</v>
      </c>
      <c r="L443" s="74" t="n">
        <v>1.090934657667</v>
      </c>
      <c r="M443" s="80" t="n">
        <v>2.939</v>
      </c>
      <c r="N443" s="74" t="n">
        <v>0.1548142460433</v>
      </c>
      <c r="O443" s="80" t="n">
        <v>2.939</v>
      </c>
      <c r="P443" s="74" t="n">
        <v>-0.4957559285892</v>
      </c>
    </row>
    <row r="444" customFormat="false" ht="12.8" hidden="false" customHeight="false" outlineLevel="0" collapsed="false">
      <c r="A444" s="80" t="n">
        <v>2.74</v>
      </c>
      <c r="B444" s="74" t="n">
        <v>0.0331931854962</v>
      </c>
      <c r="C444" s="80" t="n">
        <v>2.69</v>
      </c>
      <c r="D444" s="74" t="n">
        <v>-0.1668507170332</v>
      </c>
      <c r="E444" s="80" t="n">
        <v>2.84</v>
      </c>
      <c r="F444" s="74" t="n">
        <v>-0.3267675304645</v>
      </c>
      <c r="G444" s="80" t="n">
        <v>2.84</v>
      </c>
      <c r="H444" s="74" t="n">
        <v>-2.176672578514</v>
      </c>
      <c r="I444" s="80" t="n">
        <v>2.94</v>
      </c>
      <c r="J444" s="74" t="n">
        <v>-1.769583878217</v>
      </c>
      <c r="K444" s="80" t="n">
        <v>2.94</v>
      </c>
      <c r="L444" s="74" t="n">
        <v>0.9016853217755</v>
      </c>
      <c r="M444" s="80" t="n">
        <v>2.94</v>
      </c>
      <c r="N444" s="74" t="n">
        <v>0.3214911045697</v>
      </c>
      <c r="O444" s="80" t="n">
        <v>2.94</v>
      </c>
      <c r="P444" s="74" t="n">
        <v>-0.4683599395746</v>
      </c>
    </row>
    <row r="445" customFormat="false" ht="12.8" hidden="false" customHeight="false" outlineLevel="0" collapsed="false">
      <c r="A445" s="80" t="n">
        <v>2.741</v>
      </c>
      <c r="B445" s="74" t="n">
        <v>0.03689118510838</v>
      </c>
      <c r="C445" s="80" t="n">
        <v>2.691</v>
      </c>
      <c r="D445" s="74" t="n">
        <v>-0.1017701447316</v>
      </c>
      <c r="E445" s="80" t="n">
        <v>2.841</v>
      </c>
      <c r="F445" s="74" t="n">
        <v>-0.5218057853054</v>
      </c>
      <c r="G445" s="80" t="n">
        <v>2.841</v>
      </c>
      <c r="H445" s="74" t="n">
        <v>-2.255165675452</v>
      </c>
      <c r="I445" s="80" t="n">
        <v>2.941</v>
      </c>
      <c r="J445" s="74" t="n">
        <v>-1.944481746456</v>
      </c>
      <c r="K445" s="80" t="n">
        <v>2.941</v>
      </c>
      <c r="L445" s="74" t="n">
        <v>0.6535302886001</v>
      </c>
      <c r="M445" s="80" t="n">
        <v>2.941</v>
      </c>
      <c r="N445" s="74" t="n">
        <v>0.4806834269344</v>
      </c>
      <c r="O445" s="80" t="n">
        <v>2.941</v>
      </c>
      <c r="P445" s="74" t="n">
        <v>-0.4106486796385</v>
      </c>
    </row>
    <row r="446" customFormat="false" ht="12.8" hidden="false" customHeight="false" outlineLevel="0" collapsed="false">
      <c r="A446" s="80" t="n">
        <v>2.742</v>
      </c>
      <c r="B446" s="74" t="n">
        <v>0.04316560665088</v>
      </c>
      <c r="C446" s="80" t="n">
        <v>2.692</v>
      </c>
      <c r="D446" s="74" t="n">
        <v>-0.02854796437722</v>
      </c>
      <c r="E446" s="80" t="n">
        <v>2.842</v>
      </c>
      <c r="F446" s="74" t="n">
        <v>-0.7014210071154</v>
      </c>
      <c r="G446" s="80" t="n">
        <v>2.842</v>
      </c>
      <c r="H446" s="74" t="n">
        <v>-2.290108163556</v>
      </c>
      <c r="I446" s="80" t="n">
        <v>2.942</v>
      </c>
      <c r="J446" s="74" t="n">
        <v>-2.044831585277</v>
      </c>
      <c r="K446" s="80" t="n">
        <v>2.942</v>
      </c>
      <c r="L446" s="74" t="n">
        <v>0.3648865201483</v>
      </c>
      <c r="M446" s="80" t="n">
        <v>2.942</v>
      </c>
      <c r="N446" s="74" t="n">
        <v>0.628591456978</v>
      </c>
      <c r="O446" s="80" t="n">
        <v>2.942</v>
      </c>
      <c r="P446" s="74" t="n">
        <v>-0.3259169341392</v>
      </c>
    </row>
    <row r="447" customFormat="false" ht="12.8" hidden="false" customHeight="false" outlineLevel="0" collapsed="false">
      <c r="A447" s="80" t="n">
        <v>2.743</v>
      </c>
      <c r="B447" s="74" t="n">
        <v>0.05167276369422</v>
      </c>
      <c r="C447" s="80" t="n">
        <v>2.693</v>
      </c>
      <c r="D447" s="74" t="n">
        <v>0.0518088201093</v>
      </c>
      <c r="E447" s="80" t="n">
        <v>2.843</v>
      </c>
      <c r="F447" s="74" t="n">
        <v>-0.8627660223159</v>
      </c>
      <c r="G447" s="80" t="n">
        <v>2.843</v>
      </c>
      <c r="H447" s="74" t="n">
        <v>-2.27201575992</v>
      </c>
      <c r="I447" s="80" t="n">
        <v>2.943</v>
      </c>
      <c r="J447" s="74" t="n">
        <v>-2.035396884614</v>
      </c>
      <c r="K447" s="80" t="n">
        <v>2.943</v>
      </c>
      <c r="L447" s="74" t="n">
        <v>0.06104559008204</v>
      </c>
      <c r="M447" s="80" t="n">
        <v>2.943</v>
      </c>
      <c r="N447" s="74" t="n">
        <v>0.7577161025311</v>
      </c>
      <c r="O447" s="80" t="n">
        <v>2.943</v>
      </c>
      <c r="P447" s="74" t="n">
        <v>-0.221004837432</v>
      </c>
    </row>
    <row r="448" customFormat="false" ht="12.8" hidden="false" customHeight="false" outlineLevel="0" collapsed="false">
      <c r="A448" s="80" t="n">
        <v>2.744</v>
      </c>
      <c r="B448" s="74" t="n">
        <v>0.06190557963919</v>
      </c>
      <c r="C448" s="80" t="n">
        <v>2.694</v>
      </c>
      <c r="D448" s="74" t="n">
        <v>0.1365032367857</v>
      </c>
      <c r="E448" s="80" t="n">
        <v>2.844</v>
      </c>
      <c r="F448" s="74" t="n">
        <v>-1.000103059756</v>
      </c>
      <c r="G448" s="80" t="n">
        <v>2.844</v>
      </c>
      <c r="H448" s="74" t="n">
        <v>-2.194760379296</v>
      </c>
      <c r="I448" s="80" t="n">
        <v>2.944</v>
      </c>
      <c r="J448" s="74" t="n">
        <v>-1.897886399751</v>
      </c>
      <c r="K448" s="80" t="n">
        <v>2.944</v>
      </c>
      <c r="L448" s="74" t="n">
        <v>-0.2356057914033</v>
      </c>
      <c r="M448" s="80" t="n">
        <v>2.944</v>
      </c>
      <c r="N448" s="74" t="n">
        <v>0.8565029258013</v>
      </c>
      <c r="O448" s="80" t="n">
        <v>2.944</v>
      </c>
      <c r="P448" s="74" t="n">
        <v>-0.1053303983686</v>
      </c>
    </row>
    <row r="449" customFormat="false" ht="12.8" hidden="false" customHeight="false" outlineLevel="0" collapsed="false">
      <c r="A449" s="80" t="n">
        <v>2.745</v>
      </c>
      <c r="B449" s="74" t="n">
        <v>0.07348275240703</v>
      </c>
      <c r="C449" s="80" t="n">
        <v>2.695</v>
      </c>
      <c r="D449" s="74" t="n">
        <v>0.2229453908169</v>
      </c>
      <c r="E449" s="80" t="n">
        <v>2.845</v>
      </c>
      <c r="F449" s="74" t="n">
        <v>-1.117257391623</v>
      </c>
      <c r="G449" s="80" t="n">
        <v>2.845</v>
      </c>
      <c r="H449" s="74" t="n">
        <v>-2.055958696065</v>
      </c>
      <c r="I449" s="80" t="n">
        <v>2.945</v>
      </c>
      <c r="J449" s="74" t="n">
        <v>-1.650859486616</v>
      </c>
      <c r="K449" s="80" t="n">
        <v>2.945</v>
      </c>
      <c r="L449" s="74" t="n">
        <v>-0.502205929968</v>
      </c>
      <c r="M449" s="80" t="n">
        <v>2.945</v>
      </c>
      <c r="N449" s="74" t="n">
        <v>0.9106716982763</v>
      </c>
      <c r="O449" s="80" t="n">
        <v>2.945</v>
      </c>
      <c r="P449" s="74" t="n">
        <v>0.01597552155499</v>
      </c>
    </row>
    <row r="450" customFormat="false" ht="12.8" hidden="false" customHeight="false" outlineLevel="0" collapsed="false">
      <c r="A450" s="80" t="n">
        <v>2.746</v>
      </c>
      <c r="B450" s="74" t="n">
        <v>0.08617544768121</v>
      </c>
      <c r="C450" s="80" t="n">
        <v>2.696</v>
      </c>
      <c r="D450" s="74" t="n">
        <v>0.3085976361616</v>
      </c>
      <c r="E450" s="80" t="n">
        <v>2.846</v>
      </c>
      <c r="F450" s="74" t="n">
        <v>-1.214688234499</v>
      </c>
      <c r="G450" s="80" t="n">
        <v>2.846</v>
      </c>
      <c r="H450" s="74" t="n">
        <v>-1.849916248106</v>
      </c>
      <c r="I450" s="80" t="n">
        <v>2.946</v>
      </c>
      <c r="J450" s="74" t="n">
        <v>-1.325807217443</v>
      </c>
      <c r="K450" s="80" t="n">
        <v>2.946</v>
      </c>
      <c r="L450" s="74" t="n">
        <v>-0.7294228578152</v>
      </c>
      <c r="M450" s="80" t="n">
        <v>2.946</v>
      </c>
      <c r="N450" s="74" t="n">
        <v>0.9075255055901</v>
      </c>
      <c r="O450" s="80" t="n">
        <v>2.946</v>
      </c>
      <c r="P450" s="74" t="n">
        <v>0.1428335169377</v>
      </c>
    </row>
    <row r="451" customFormat="false" ht="12.8" hidden="false" customHeight="false" outlineLevel="0" collapsed="false">
      <c r="A451" s="80" t="n">
        <v>2.747</v>
      </c>
      <c r="B451" s="74" t="n">
        <v>0.09980816010238</v>
      </c>
      <c r="C451" s="80" t="n">
        <v>2.697</v>
      </c>
      <c r="D451" s="74" t="n">
        <v>0.3915548843394</v>
      </c>
      <c r="E451" s="80" t="n">
        <v>2.847</v>
      </c>
      <c r="F451" s="74" t="n">
        <v>-1.292834087478</v>
      </c>
      <c r="G451" s="80" t="n">
        <v>2.847</v>
      </c>
      <c r="H451" s="74" t="n">
        <v>-1.588373952706</v>
      </c>
      <c r="I451" s="80" t="n">
        <v>2.947</v>
      </c>
      <c r="J451" s="74" t="n">
        <v>-0.9600221404596</v>
      </c>
      <c r="K451" s="80" t="n">
        <v>2.947</v>
      </c>
      <c r="L451" s="74" t="n">
        <v>-0.9066769817746</v>
      </c>
      <c r="M451" s="80" t="n">
        <v>2.947</v>
      </c>
      <c r="N451" s="74" t="n">
        <v>0.8413040175285</v>
      </c>
      <c r="O451" s="80" t="n">
        <v>2.947</v>
      </c>
      <c r="P451" s="74" t="n">
        <v>0.276942578399</v>
      </c>
    </row>
    <row r="452" customFormat="false" ht="12.8" hidden="false" customHeight="false" outlineLevel="0" collapsed="false">
      <c r="A452" s="80" t="n">
        <v>2.748</v>
      </c>
      <c r="B452" s="74" t="n">
        <v>0.1143811903499</v>
      </c>
      <c r="C452" s="80" t="n">
        <v>2.698</v>
      </c>
      <c r="D452" s="74" t="n">
        <v>0.470818555697</v>
      </c>
      <c r="E452" s="80" t="n">
        <v>2.848</v>
      </c>
      <c r="F452" s="74" t="n">
        <v>-1.360919223151</v>
      </c>
      <c r="G452" s="80" t="n">
        <v>2.848</v>
      </c>
      <c r="H452" s="74" t="n">
        <v>-1.277661293308</v>
      </c>
      <c r="I452" s="80" t="n">
        <v>2.948</v>
      </c>
      <c r="J452" s="74" t="n">
        <v>-0.5890805787836</v>
      </c>
      <c r="K452" s="80" t="n">
        <v>2.948</v>
      </c>
      <c r="L452" s="74" t="n">
        <v>-1.033545237216</v>
      </c>
      <c r="M452" s="80" t="n">
        <v>2.948</v>
      </c>
      <c r="N452" s="74" t="n">
        <v>0.7154976456664</v>
      </c>
      <c r="O452" s="80" t="n">
        <v>2.948</v>
      </c>
      <c r="P452" s="74" t="n">
        <v>0.4160104500766</v>
      </c>
    </row>
    <row r="453" customFormat="false" ht="12.8" hidden="false" customHeight="false" outlineLevel="0" collapsed="false">
      <c r="A453" s="80" t="n">
        <v>2.749</v>
      </c>
      <c r="B453" s="74" t="n">
        <v>0.1300274152171</v>
      </c>
      <c r="C453" s="80" t="n">
        <v>2.699</v>
      </c>
      <c r="D453" s="74" t="n">
        <v>0.5462252835024</v>
      </c>
      <c r="E453" s="80" t="n">
        <v>2.849</v>
      </c>
      <c r="F453" s="74" t="n">
        <v>-1.4134141653</v>
      </c>
      <c r="G453" s="80" t="n">
        <v>2.849</v>
      </c>
      <c r="H453" s="74" t="n">
        <v>-0.931713388816</v>
      </c>
      <c r="I453" s="80" t="n">
        <v>2.949</v>
      </c>
      <c r="J453" s="74" t="n">
        <v>-0.241116964492</v>
      </c>
      <c r="K453" s="80" t="n">
        <v>2.949</v>
      </c>
      <c r="L453" s="74" t="n">
        <v>-1.117176226742</v>
      </c>
      <c r="M453" s="80" t="n">
        <v>2.949</v>
      </c>
      <c r="N453" s="74" t="n">
        <v>0.5404117030953</v>
      </c>
      <c r="O453" s="80" t="n">
        <v>2.949</v>
      </c>
      <c r="P453" s="74" t="n">
        <v>0.5510662910451</v>
      </c>
    </row>
    <row r="454" customFormat="false" ht="12.8" hidden="false" customHeight="false" outlineLevel="0" collapsed="false">
      <c r="A454" s="80" t="n">
        <v>2.75</v>
      </c>
      <c r="B454" s="74" t="n">
        <v>0.1469488195938</v>
      </c>
      <c r="C454" s="80" t="n">
        <v>2.7</v>
      </c>
      <c r="D454" s="74" t="n">
        <v>0.6182740266543</v>
      </c>
      <c r="E454" s="80" t="n">
        <v>2.85</v>
      </c>
      <c r="F454" s="74" t="n">
        <v>-1.454870210165</v>
      </c>
      <c r="G454" s="80" t="n">
        <v>2.85</v>
      </c>
      <c r="H454" s="74" t="n">
        <v>-0.5618697648597</v>
      </c>
      <c r="I454" s="80" t="n">
        <v>2.95</v>
      </c>
      <c r="J454" s="74" t="n">
        <v>0.06939744513427</v>
      </c>
      <c r="K454" s="80" t="n">
        <v>2.95</v>
      </c>
      <c r="L454" s="74" t="n">
        <v>-1.166154089035</v>
      </c>
      <c r="M454" s="80" t="n">
        <v>2.95</v>
      </c>
      <c r="N454" s="74" t="n">
        <v>0.3342081779982</v>
      </c>
      <c r="O454" s="80" t="n">
        <v>2.95</v>
      </c>
      <c r="P454" s="74" t="n">
        <v>0.6673150998252</v>
      </c>
    </row>
    <row r="455" customFormat="false" ht="12.8" hidden="false" customHeight="false" outlineLevel="0" collapsed="false">
      <c r="A455" s="80" t="n">
        <v>2.751</v>
      </c>
      <c r="B455" s="74" t="n">
        <v>0.1651954375141</v>
      </c>
      <c r="C455" s="80" t="n">
        <v>2.701</v>
      </c>
      <c r="D455" s="74" t="n">
        <v>0.6876691542048</v>
      </c>
      <c r="E455" s="80" t="n">
        <v>2.851</v>
      </c>
      <c r="F455" s="74" t="n">
        <v>-1.48146239013</v>
      </c>
      <c r="G455" s="80" t="n">
        <v>2.851</v>
      </c>
      <c r="H455" s="74" t="n">
        <v>-0.1822833851535</v>
      </c>
      <c r="I455" s="80" t="n">
        <v>2.951</v>
      </c>
      <c r="J455" s="74" t="n">
        <v>0.3392075128109</v>
      </c>
      <c r="K455" s="80" t="n">
        <v>2.951</v>
      </c>
      <c r="L455" s="74" t="n">
        <v>-1.192272902281</v>
      </c>
      <c r="M455" s="80" t="n">
        <v>2.951</v>
      </c>
      <c r="N455" s="74" t="n">
        <v>0.1161367565149</v>
      </c>
      <c r="O455" s="80" t="n">
        <v>2.951</v>
      </c>
      <c r="P455" s="74" t="n">
        <v>0.7463774941585</v>
      </c>
    </row>
    <row r="456" customFormat="false" ht="12.8" hidden="false" customHeight="false" outlineLevel="0" collapsed="false">
      <c r="A456" s="80" t="n">
        <v>2.752</v>
      </c>
      <c r="B456" s="74" t="n">
        <v>0.1847146936769</v>
      </c>
      <c r="C456" s="80" t="n">
        <v>2.702</v>
      </c>
      <c r="D456" s="74" t="n">
        <v>0.7548734365791</v>
      </c>
      <c r="E456" s="80" t="n">
        <v>2.852</v>
      </c>
      <c r="F456" s="74" t="n">
        <v>-1.489368094087</v>
      </c>
      <c r="G456" s="80" t="n">
        <v>2.852</v>
      </c>
      <c r="H456" s="74" t="n">
        <v>0.1945572570186</v>
      </c>
      <c r="I456" s="80" t="n">
        <v>2.952</v>
      </c>
      <c r="J456" s="74" t="n">
        <v>0.583073655012</v>
      </c>
      <c r="K456" s="80" t="n">
        <v>2.952</v>
      </c>
      <c r="L456" s="74" t="n">
        <v>-1.196700470966</v>
      </c>
      <c r="M456" s="80" t="n">
        <v>2.952</v>
      </c>
      <c r="N456" s="74" t="n">
        <v>-0.09405795643169</v>
      </c>
      <c r="O456" s="80" t="n">
        <v>2.952</v>
      </c>
      <c r="P456" s="74" t="n">
        <v>0.7711208166209</v>
      </c>
    </row>
    <row r="457" customFormat="false" ht="12.8" hidden="false" customHeight="false" outlineLevel="0" collapsed="false">
      <c r="A457" s="80" t="n">
        <v>2.753</v>
      </c>
      <c r="B457" s="74" t="n">
        <v>0.2053794623682</v>
      </c>
      <c r="C457" s="80" t="n">
        <v>2.703</v>
      </c>
      <c r="D457" s="74" t="n">
        <v>0.8195675040718</v>
      </c>
      <c r="E457" s="80" t="n">
        <v>2.853</v>
      </c>
      <c r="F457" s="74" t="n">
        <v>-1.470691465036</v>
      </c>
      <c r="G457" s="80" t="n">
        <v>2.853</v>
      </c>
      <c r="H457" s="74" t="n">
        <v>0.558239520722</v>
      </c>
      <c r="I457" s="80" t="n">
        <v>2.953</v>
      </c>
      <c r="J457" s="74" t="n">
        <v>0.8206422170109</v>
      </c>
      <c r="K457" s="80" t="n">
        <v>2.953</v>
      </c>
      <c r="L457" s="74" t="n">
        <v>-1.177782586845</v>
      </c>
      <c r="M457" s="80" t="n">
        <v>2.953</v>
      </c>
      <c r="N457" s="74" t="n">
        <v>-0.2826194621796</v>
      </c>
      <c r="O457" s="80" t="n">
        <v>2.953</v>
      </c>
      <c r="P457" s="74" t="n">
        <v>0.7318029138763</v>
      </c>
    </row>
    <row r="458" customFormat="false" ht="12.8" hidden="false" customHeight="false" outlineLevel="0" collapsed="false">
      <c r="A458" s="80" t="n">
        <v>2.754</v>
      </c>
      <c r="B458" s="74" t="n">
        <v>0.2269155734773</v>
      </c>
      <c r="C458" s="80" t="n">
        <v>2.704</v>
      </c>
      <c r="D458" s="74" t="n">
        <v>0.8809035700429</v>
      </c>
      <c r="E458" s="80" t="n">
        <v>2.854</v>
      </c>
      <c r="F458" s="74" t="n">
        <v>-1.425055345423</v>
      </c>
      <c r="G458" s="80" t="n">
        <v>2.854</v>
      </c>
      <c r="H458" s="74" t="n">
        <v>0.8991036422088</v>
      </c>
      <c r="I458" s="80" t="n">
        <v>2.954</v>
      </c>
      <c r="J458" s="74" t="n">
        <v>1.069663268683</v>
      </c>
      <c r="K458" s="80" t="n">
        <v>2.954</v>
      </c>
      <c r="L458" s="74" t="n">
        <v>-1.126893469961</v>
      </c>
      <c r="M458" s="80" t="n">
        <v>2.954</v>
      </c>
      <c r="N458" s="74" t="n">
        <v>-0.4397890569345</v>
      </c>
      <c r="O458" s="80" t="n">
        <v>2.954</v>
      </c>
      <c r="P458" s="74" t="n">
        <v>0.6306732305588</v>
      </c>
    </row>
    <row r="459" customFormat="false" ht="12.8" hidden="false" customHeight="false" outlineLevel="0" collapsed="false">
      <c r="A459" s="80" t="n">
        <v>2.755</v>
      </c>
      <c r="B459" s="74" t="n">
        <v>0.2489591024343</v>
      </c>
      <c r="C459" s="80" t="n">
        <v>2.705</v>
      </c>
      <c r="D459" s="74" t="n">
        <v>0.9366730257219</v>
      </c>
      <c r="E459" s="80" t="n">
        <v>2.855</v>
      </c>
      <c r="F459" s="74" t="n">
        <v>-1.34485914716</v>
      </c>
      <c r="G459" s="80" t="n">
        <v>2.855</v>
      </c>
      <c r="H459" s="74" t="n">
        <v>1.209480444182</v>
      </c>
      <c r="I459" s="80" t="n">
        <v>2.955</v>
      </c>
      <c r="J459" s="74" t="n">
        <v>1.338391720643</v>
      </c>
      <c r="K459" s="80" t="n">
        <v>2.955</v>
      </c>
      <c r="L459" s="74" t="n">
        <v>-1.028551001126</v>
      </c>
      <c r="M459" s="80" t="n">
        <v>2.955</v>
      </c>
      <c r="N459" s="74" t="n">
        <v>-0.5618450659435</v>
      </c>
      <c r="O459" s="80" t="n">
        <v>2.955</v>
      </c>
      <c r="P459" s="74" t="n">
        <v>0.4807757273434</v>
      </c>
    </row>
    <row r="460" customFormat="false" ht="12.8" hidden="false" customHeight="false" outlineLevel="0" collapsed="false">
      <c r="A460" s="80" t="n">
        <v>2.756</v>
      </c>
      <c r="B460" s="74" t="n">
        <v>0.2711567553849</v>
      </c>
      <c r="C460" s="80" t="n">
        <v>2.706</v>
      </c>
      <c r="D460" s="74" t="n">
        <v>0.9843872527143</v>
      </c>
      <c r="E460" s="80" t="n">
        <v>2.856</v>
      </c>
      <c r="F460" s="74" t="n">
        <v>-1.232811753363</v>
      </c>
      <c r="G460" s="80" t="n">
        <v>2.856</v>
      </c>
      <c r="H460" s="74" t="n">
        <v>1.4814750173</v>
      </c>
      <c r="I460" s="80" t="n">
        <v>2.956</v>
      </c>
      <c r="J460" s="74" t="n">
        <v>1.614611915594</v>
      </c>
      <c r="K460" s="80" t="n">
        <v>2.956</v>
      </c>
      <c r="L460" s="74" t="n">
        <v>-0.8781407433888</v>
      </c>
      <c r="M460" s="80" t="n">
        <v>2.956</v>
      </c>
      <c r="N460" s="74" t="n">
        <v>-0.6515273921561</v>
      </c>
      <c r="O460" s="80" t="n">
        <v>2.956</v>
      </c>
      <c r="P460" s="74" t="n">
        <v>0.3012800762797</v>
      </c>
    </row>
    <row r="461" customFormat="false" ht="12.8" hidden="false" customHeight="false" outlineLevel="0" collapsed="false">
      <c r="A461" s="80" t="n">
        <v>2.757</v>
      </c>
      <c r="B461" s="74" t="n">
        <v>0.2932827266354</v>
      </c>
      <c r="C461" s="80" t="n">
        <v>2.707</v>
      </c>
      <c r="D461" s="74" t="n">
        <v>1.021536345514</v>
      </c>
      <c r="E461" s="80" t="n">
        <v>2.857</v>
      </c>
      <c r="F461" s="74" t="n">
        <v>-1.087437802396</v>
      </c>
      <c r="G461" s="80" t="n">
        <v>2.857</v>
      </c>
      <c r="H461" s="74" t="n">
        <v>1.709190258712</v>
      </c>
      <c r="I461" s="80" t="n">
        <v>2.957</v>
      </c>
      <c r="J461" s="74" t="n">
        <v>1.864204187279</v>
      </c>
      <c r="K461" s="80" t="n">
        <v>2.957</v>
      </c>
      <c r="L461" s="74" t="n">
        <v>-0.6729838855568</v>
      </c>
      <c r="M461" s="80" t="n">
        <v>2.957</v>
      </c>
      <c r="N461" s="74" t="n">
        <v>-0.7140635379582</v>
      </c>
      <c r="O461" s="80" t="n">
        <v>2.957</v>
      </c>
      <c r="P461" s="74" t="n">
        <v>0.1130510690569</v>
      </c>
    </row>
    <row r="462" customFormat="false" ht="12.8" hidden="false" customHeight="false" outlineLevel="0" collapsed="false">
      <c r="A462" s="80" t="n">
        <v>2.758</v>
      </c>
      <c r="B462" s="74" t="n">
        <v>0.3151825254999</v>
      </c>
      <c r="C462" s="80" t="n">
        <v>2.708</v>
      </c>
      <c r="D462" s="74" t="n">
        <v>1.046344231003</v>
      </c>
      <c r="E462" s="80" t="n">
        <v>2.858</v>
      </c>
      <c r="F462" s="74" t="n">
        <v>-0.9147083528038</v>
      </c>
      <c r="G462" s="80" t="n">
        <v>2.858</v>
      </c>
      <c r="H462" s="74" t="n">
        <v>1.887953987762</v>
      </c>
      <c r="I462" s="80" t="n">
        <v>2.958</v>
      </c>
      <c r="J462" s="74" t="n">
        <v>2.041982586348</v>
      </c>
      <c r="K462" s="80" t="n">
        <v>2.958</v>
      </c>
      <c r="L462" s="74" t="n">
        <v>-0.4285059678413</v>
      </c>
      <c r="M462" s="80" t="n">
        <v>2.958</v>
      </c>
      <c r="N462" s="74" t="n">
        <v>-0.7517955983376</v>
      </c>
      <c r="O462" s="80" t="n">
        <v>2.958</v>
      </c>
      <c r="P462" s="74" t="n">
        <v>-0.06401825726294</v>
      </c>
    </row>
    <row r="463" customFormat="false" ht="12.8" hidden="false" customHeight="false" outlineLevel="0" collapsed="false">
      <c r="A463" s="80" t="n">
        <v>2.759</v>
      </c>
      <c r="B463" s="74" t="n">
        <v>0.3368740307831</v>
      </c>
      <c r="C463" s="80" t="n">
        <v>2.709</v>
      </c>
      <c r="D463" s="74" t="n">
        <v>1.057777955936</v>
      </c>
      <c r="E463" s="80" t="n">
        <v>2.859</v>
      </c>
      <c r="F463" s="74" t="n">
        <v>-0.7187033235544</v>
      </c>
      <c r="G463" s="80" t="n">
        <v>2.859</v>
      </c>
      <c r="H463" s="74" t="n">
        <v>2.016661324723</v>
      </c>
      <c r="I463" s="80" t="n">
        <v>2.959</v>
      </c>
      <c r="J463" s="74" t="n">
        <v>2.105745104869</v>
      </c>
      <c r="K463" s="80" t="n">
        <v>2.959</v>
      </c>
      <c r="L463" s="74" t="n">
        <v>-0.1661373628644</v>
      </c>
      <c r="M463" s="80" t="n">
        <v>2.959</v>
      </c>
      <c r="N463" s="74" t="n">
        <v>-0.7675859721388</v>
      </c>
      <c r="O463" s="80" t="n">
        <v>2.959</v>
      </c>
      <c r="P463" s="74" t="n">
        <v>-0.2135287684337</v>
      </c>
    </row>
    <row r="464" customFormat="false" ht="12.8" hidden="false" customHeight="false" outlineLevel="0" collapsed="false">
      <c r="A464" s="80" t="n">
        <v>2.76</v>
      </c>
      <c r="B464" s="74" t="n">
        <v>0.3584519228194</v>
      </c>
      <c r="C464" s="80" t="n">
        <v>2.71</v>
      </c>
      <c r="D464" s="74" t="n">
        <v>1.056010725331</v>
      </c>
      <c r="E464" s="80" t="n">
        <v>2.86</v>
      </c>
      <c r="F464" s="74" t="n">
        <v>-0.5060325144515</v>
      </c>
      <c r="G464" s="80" t="n">
        <v>2.86</v>
      </c>
      <c r="H464" s="74" t="n">
        <v>2.092245530365</v>
      </c>
      <c r="I464" s="80" t="n">
        <v>2.96</v>
      </c>
      <c r="J464" s="74" t="n">
        <v>2.030513783767</v>
      </c>
      <c r="K464" s="80" t="n">
        <v>2.96</v>
      </c>
      <c r="L464" s="74" t="n">
        <v>0.092815863625</v>
      </c>
      <c r="M464" s="80" t="n">
        <v>2.96</v>
      </c>
      <c r="N464" s="74" t="n">
        <v>-0.752679129475</v>
      </c>
      <c r="O464" s="80" t="n">
        <v>2.96</v>
      </c>
      <c r="P464" s="74" t="n">
        <v>-0.3296438988074</v>
      </c>
    </row>
    <row r="465" customFormat="false" ht="12.8" hidden="false" customHeight="false" outlineLevel="0" collapsed="false">
      <c r="A465" s="80" t="n">
        <v>2.761</v>
      </c>
      <c r="B465" s="74" t="n">
        <v>0.3800011222317</v>
      </c>
      <c r="C465" s="80" t="n">
        <v>2.711</v>
      </c>
      <c r="D465" s="74" t="n">
        <v>1.043172774193</v>
      </c>
      <c r="E465" s="80" t="n">
        <v>2.861</v>
      </c>
      <c r="F465" s="74" t="n">
        <v>-0.2820704307533</v>
      </c>
      <c r="G465" s="80" t="n">
        <v>2.861</v>
      </c>
      <c r="H465" s="74" t="n">
        <v>2.119952175746</v>
      </c>
      <c r="I465" s="80" t="n">
        <v>2.961</v>
      </c>
      <c r="J465" s="74" t="n">
        <v>1.81769252829</v>
      </c>
      <c r="K465" s="80" t="n">
        <v>2.961</v>
      </c>
      <c r="L465" s="74" t="n">
        <v>0.3340812842376</v>
      </c>
      <c r="M465" s="80" t="n">
        <v>2.961</v>
      </c>
      <c r="N465" s="74" t="n">
        <v>-0.6994089012528</v>
      </c>
      <c r="O465" s="80" t="n">
        <v>2.961</v>
      </c>
      <c r="P465" s="74" t="n">
        <v>-0.4123539015881</v>
      </c>
    </row>
    <row r="466" customFormat="false" ht="12.8" hidden="false" customHeight="false" outlineLevel="0" collapsed="false">
      <c r="A466" s="80" t="n">
        <v>2.762</v>
      </c>
      <c r="B466" s="74" t="n">
        <v>0.4017061083744</v>
      </c>
      <c r="C466" s="80" t="n">
        <v>2.712</v>
      </c>
      <c r="D466" s="74" t="n">
        <v>1.0211849752</v>
      </c>
      <c r="E466" s="80" t="n">
        <v>2.862</v>
      </c>
      <c r="F466" s="74" t="n">
        <v>-0.05159290438027</v>
      </c>
      <c r="G466" s="80" t="n">
        <v>2.862</v>
      </c>
      <c r="H466" s="74" t="n">
        <v>2.100757650397</v>
      </c>
      <c r="I466" s="80" t="n">
        <v>2.962</v>
      </c>
      <c r="J466" s="74" t="n">
        <v>1.491892657187</v>
      </c>
      <c r="K466" s="80" t="n">
        <v>2.962</v>
      </c>
      <c r="L466" s="74" t="n">
        <v>0.5504860759888</v>
      </c>
      <c r="M466" s="80" t="n">
        <v>2.962</v>
      </c>
      <c r="N466" s="74" t="n">
        <v>-0.6051382791269</v>
      </c>
      <c r="O466" s="80" t="n">
        <v>2.962</v>
      </c>
      <c r="P466" s="74" t="n">
        <v>-0.4658053107358</v>
      </c>
    </row>
    <row r="467" customFormat="false" ht="12.8" hidden="false" customHeight="false" outlineLevel="0" collapsed="false">
      <c r="A467" s="80" t="n">
        <v>2.763</v>
      </c>
      <c r="B467" s="74" t="n">
        <v>0.4234708835646</v>
      </c>
      <c r="C467" s="80" t="n">
        <v>2.713</v>
      </c>
      <c r="D467" s="74" t="n">
        <v>0.9939829061193</v>
      </c>
      <c r="E467" s="80" t="n">
        <v>2.863</v>
      </c>
      <c r="F467" s="74" t="n">
        <v>0.1811774653105</v>
      </c>
      <c r="G467" s="80" t="n">
        <v>2.863</v>
      </c>
      <c r="H467" s="74" t="n">
        <v>2.038766760333</v>
      </c>
      <c r="I467" s="80" t="n">
        <v>2.963</v>
      </c>
      <c r="J467" s="74" t="n">
        <v>1.08768528708</v>
      </c>
      <c r="K467" s="80" t="n">
        <v>2.963</v>
      </c>
      <c r="L467" s="74" t="n">
        <v>0.7393167980468</v>
      </c>
      <c r="M467" s="80" t="n">
        <v>2.963</v>
      </c>
      <c r="N467" s="74" t="n">
        <v>-0.4742260487219</v>
      </c>
      <c r="O467" s="80" t="n">
        <v>2.963</v>
      </c>
      <c r="P467" s="74" t="n">
        <v>-0.4938379313329</v>
      </c>
    </row>
    <row r="468" customFormat="false" ht="12.8" hidden="false" customHeight="false" outlineLevel="0" collapsed="false">
      <c r="A468" s="80" t="n">
        <v>2.764</v>
      </c>
      <c r="B468" s="74" t="n">
        <v>0.4451137757837</v>
      </c>
      <c r="C468" s="80" t="n">
        <v>2.714</v>
      </c>
      <c r="D468" s="74" t="n">
        <v>0.9628352191676</v>
      </c>
      <c r="E468" s="80" t="n">
        <v>2.864</v>
      </c>
      <c r="F468" s="74" t="n">
        <v>0.4128978246413</v>
      </c>
      <c r="G468" s="80" t="n">
        <v>2.864</v>
      </c>
      <c r="H468" s="74" t="n">
        <v>1.936536369868</v>
      </c>
      <c r="I468" s="80" t="n">
        <v>2.964</v>
      </c>
      <c r="J468" s="74" t="n">
        <v>0.6522483661835</v>
      </c>
      <c r="K468" s="80" t="n">
        <v>2.964</v>
      </c>
      <c r="L468" s="74" t="n">
        <v>0.900269605948</v>
      </c>
      <c r="M468" s="80" t="n">
        <v>2.964</v>
      </c>
      <c r="N468" s="74" t="n">
        <v>-0.3182527057624</v>
      </c>
      <c r="O468" s="80" t="n">
        <v>2.964</v>
      </c>
      <c r="P468" s="74" t="n">
        <v>-0.4954999272772</v>
      </c>
    </row>
    <row r="469" customFormat="false" ht="12.8" hidden="false" customHeight="false" outlineLevel="0" collapsed="false">
      <c r="A469" s="80" t="n">
        <v>2.765</v>
      </c>
      <c r="B469" s="74" t="n">
        <v>0.466095659332</v>
      </c>
      <c r="C469" s="80" t="n">
        <v>2.715</v>
      </c>
      <c r="D469" s="74" t="n">
        <v>0.9307857666233</v>
      </c>
      <c r="E469" s="80" t="n">
        <v>2.865</v>
      </c>
      <c r="F469" s="74" t="n">
        <v>0.6403674425514</v>
      </c>
      <c r="G469" s="80" t="n">
        <v>2.865</v>
      </c>
      <c r="H469" s="74" t="n">
        <v>1.796503943359</v>
      </c>
      <c r="I469" s="80" t="n">
        <v>2.965</v>
      </c>
      <c r="J469" s="74" t="n">
        <v>0.230590527285</v>
      </c>
      <c r="K469" s="80" t="n">
        <v>2.965</v>
      </c>
      <c r="L469" s="74" t="n">
        <v>1.035714932461</v>
      </c>
      <c r="M469" s="80" t="n">
        <v>2.965</v>
      </c>
      <c r="N469" s="74" t="n">
        <v>-0.1495066296948</v>
      </c>
      <c r="O469" s="80" t="n">
        <v>2.965</v>
      </c>
      <c r="P469" s="74" t="n">
        <v>-0.4684080373534</v>
      </c>
    </row>
    <row r="470" customFormat="false" ht="12.8" hidden="false" customHeight="false" outlineLevel="0" collapsed="false">
      <c r="A470" s="80" t="n">
        <v>2.766</v>
      </c>
      <c r="B470" s="74" t="n">
        <v>0.4861466503966</v>
      </c>
      <c r="C470" s="80" t="n">
        <v>2.716</v>
      </c>
      <c r="D470" s="74" t="n">
        <v>0.8983258747855</v>
      </c>
      <c r="E470" s="80" t="n">
        <v>2.866</v>
      </c>
      <c r="F470" s="74" t="n">
        <v>0.8606176461728</v>
      </c>
      <c r="G470" s="80" t="n">
        <v>2.866</v>
      </c>
      <c r="H470" s="74" t="n">
        <v>1.617954443654</v>
      </c>
      <c r="I470" s="80" t="n">
        <v>2.966</v>
      </c>
      <c r="J470" s="74" t="n">
        <v>-0.1387305380113</v>
      </c>
      <c r="K470" s="80" t="n">
        <v>2.966</v>
      </c>
      <c r="L470" s="74" t="n">
        <v>1.147057927774</v>
      </c>
      <c r="M470" s="80" t="n">
        <v>2.966</v>
      </c>
      <c r="N470" s="74" t="n">
        <v>0.02240512533353</v>
      </c>
      <c r="O470" s="80" t="n">
        <v>2.966</v>
      </c>
      <c r="P470" s="74" t="n">
        <v>-0.4109587214847</v>
      </c>
    </row>
    <row r="471" customFormat="false" ht="12.8" hidden="false" customHeight="false" outlineLevel="0" collapsed="false">
      <c r="A471" s="80" t="n">
        <v>2.767</v>
      </c>
      <c r="B471" s="74" t="n">
        <v>0.5046029334088</v>
      </c>
      <c r="C471" s="80" t="n">
        <v>2.717</v>
      </c>
      <c r="D471" s="74" t="n">
        <v>0.8646157271125</v>
      </c>
      <c r="E471" s="80" t="n">
        <v>2.867</v>
      </c>
      <c r="F471" s="74" t="n">
        <v>1.069867908739</v>
      </c>
      <c r="G471" s="80" t="n">
        <v>2.867</v>
      </c>
      <c r="H471" s="74" t="n">
        <v>1.40341858636</v>
      </c>
      <c r="I471" s="80" t="n">
        <v>2.967</v>
      </c>
      <c r="J471" s="74" t="n">
        <v>-0.4323754962118</v>
      </c>
      <c r="K471" s="80" t="n">
        <v>2.967</v>
      </c>
      <c r="L471" s="74" t="n">
        <v>1.226511702759</v>
      </c>
      <c r="M471" s="80" t="n">
        <v>2.967</v>
      </c>
      <c r="N471" s="74" t="n">
        <v>0.1920357831512</v>
      </c>
      <c r="O471" s="80" t="n">
        <v>2.967</v>
      </c>
      <c r="P471" s="74" t="n">
        <v>-0.3261092732668</v>
      </c>
    </row>
    <row r="472" customFormat="false" ht="12.8" hidden="false" customHeight="false" outlineLevel="0" collapsed="false">
      <c r="A472" s="80" t="n">
        <v>2.768</v>
      </c>
      <c r="B472" s="74" t="n">
        <v>0.5211353936277</v>
      </c>
      <c r="C472" s="80" t="n">
        <v>2.718</v>
      </c>
      <c r="D472" s="74" t="n">
        <v>0.8288524491737</v>
      </c>
      <c r="E472" s="80" t="n">
        <v>2.868</v>
      </c>
      <c r="F472" s="74" t="n">
        <v>1.263491659326</v>
      </c>
      <c r="G472" s="80" t="n">
        <v>2.868</v>
      </c>
      <c r="H472" s="74" t="n">
        <v>1.153797385684</v>
      </c>
      <c r="I472" s="80" t="n">
        <v>2.968</v>
      </c>
      <c r="J472" s="74" t="n">
        <v>-0.6465416589241</v>
      </c>
      <c r="K472" s="80" t="n">
        <v>2.968</v>
      </c>
      <c r="L472" s="74" t="n">
        <v>1.258905101309</v>
      </c>
      <c r="M472" s="80" t="n">
        <v>2.968</v>
      </c>
      <c r="N472" s="74" t="n">
        <v>0.3563394782373</v>
      </c>
      <c r="O472" s="80" t="n">
        <v>2.968</v>
      </c>
      <c r="P472" s="74" t="n">
        <v>-0.2211985281478</v>
      </c>
    </row>
    <row r="473" customFormat="false" ht="12.8" hidden="false" customHeight="false" outlineLevel="0" collapsed="false">
      <c r="A473" s="80" t="n">
        <v>2.769</v>
      </c>
      <c r="B473" s="74" t="n">
        <v>0.5352438009524</v>
      </c>
      <c r="C473" s="80" t="n">
        <v>2.719</v>
      </c>
      <c r="D473" s="74" t="n">
        <v>0.7881433401382</v>
      </c>
      <c r="E473" s="80" t="n">
        <v>2.869</v>
      </c>
      <c r="F473" s="74" t="n">
        <v>1.43647869985</v>
      </c>
      <c r="G473" s="80" t="n">
        <v>2.869</v>
      </c>
      <c r="H473" s="74" t="n">
        <v>0.8734362517697</v>
      </c>
      <c r="I473" s="80" t="n">
        <v>2.969</v>
      </c>
      <c r="J473" s="74" t="n">
        <v>-0.7932227629405</v>
      </c>
      <c r="K473" s="80" t="n">
        <v>2.969</v>
      </c>
      <c r="L473" s="74" t="n">
        <v>1.229479842183</v>
      </c>
      <c r="M473" s="80" t="n">
        <v>2.969</v>
      </c>
      <c r="N473" s="74" t="n">
        <v>0.5127656457262</v>
      </c>
      <c r="O473" s="80" t="n">
        <v>2.969</v>
      </c>
      <c r="P473" s="74" t="n">
        <v>-0.1053482696898</v>
      </c>
    </row>
    <row r="474" customFormat="false" ht="12.8" hidden="false" customHeight="false" outlineLevel="0" collapsed="false">
      <c r="A474" s="80" t="n">
        <v>2.77</v>
      </c>
      <c r="B474" s="74" t="n">
        <v>0.5470086148103</v>
      </c>
      <c r="C474" s="80" t="n">
        <v>2.72</v>
      </c>
      <c r="D474" s="74" t="n">
        <v>0.7403721509498</v>
      </c>
      <c r="E474" s="80" t="n">
        <v>2.87</v>
      </c>
      <c r="F474" s="74" t="n">
        <v>1.583674144092</v>
      </c>
      <c r="G474" s="80" t="n">
        <v>2.87</v>
      </c>
      <c r="H474" s="74" t="n">
        <v>0.5687886642339</v>
      </c>
      <c r="I474" s="80" t="n">
        <v>2.97</v>
      </c>
      <c r="J474" s="74" t="n">
        <v>-0.8975302162469</v>
      </c>
      <c r="K474" s="80" t="n">
        <v>2.97</v>
      </c>
      <c r="L474" s="74" t="n">
        <v>1.127292932085</v>
      </c>
      <c r="M474" s="80" t="n">
        <v>2.97</v>
      </c>
      <c r="N474" s="74" t="n">
        <v>0.6570558036573</v>
      </c>
      <c r="O474" s="80" t="n">
        <v>2.97</v>
      </c>
      <c r="P474" s="74" t="n">
        <v>0.01589207414841</v>
      </c>
    </row>
    <row r="475" customFormat="false" ht="12.8" hidden="false" customHeight="false" outlineLevel="0" collapsed="false">
      <c r="A475" s="80" t="n">
        <v>2.771</v>
      </c>
      <c r="B475" s="74" t="n">
        <v>0.5565657830087</v>
      </c>
      <c r="C475" s="80" t="n">
        <v>2.721</v>
      </c>
      <c r="D475" s="74" t="n">
        <v>0.6833887930441</v>
      </c>
      <c r="E475" s="80" t="n">
        <v>2.871</v>
      </c>
      <c r="F475" s="74" t="n">
        <v>1.700528040986</v>
      </c>
      <c r="G475" s="80" t="n">
        <v>2.871</v>
      </c>
      <c r="H475" s="74" t="n">
        <v>0.2493662044881</v>
      </c>
      <c r="I475" s="80" t="n">
        <v>2.971</v>
      </c>
      <c r="J475" s="74" t="n">
        <v>-0.9903404251946</v>
      </c>
      <c r="K475" s="80" t="n">
        <v>2.971</v>
      </c>
      <c r="L475" s="74" t="n">
        <v>0.9549206710472</v>
      </c>
      <c r="M475" s="80" t="n">
        <v>2.971</v>
      </c>
      <c r="N475" s="74" t="n">
        <v>0.7812529753252</v>
      </c>
      <c r="O475" s="80" t="n">
        <v>2.971</v>
      </c>
      <c r="P475" s="74" t="n">
        <v>0.1427684857547</v>
      </c>
    </row>
    <row r="476" customFormat="false" ht="12.8" hidden="false" customHeight="false" outlineLevel="0" collapsed="false">
      <c r="A476" s="80" t="n">
        <v>2.772</v>
      </c>
      <c r="B476" s="74" t="n">
        <v>0.5642378048899</v>
      </c>
      <c r="C476" s="80" t="n">
        <v>2.722</v>
      </c>
      <c r="D476" s="74" t="n">
        <v>0.6169036284192</v>
      </c>
      <c r="E476" s="80" t="n">
        <v>2.872</v>
      </c>
      <c r="F476" s="74" t="n">
        <v>1.784894833624</v>
      </c>
      <c r="G476" s="80" t="n">
        <v>2.872</v>
      </c>
      <c r="H476" s="74" t="n">
        <v>-0.0766491385642</v>
      </c>
      <c r="I476" s="80" t="n">
        <v>2.972</v>
      </c>
      <c r="J476" s="74" t="n">
        <v>-1.100877725786</v>
      </c>
      <c r="K476" s="80" t="n">
        <v>2.972</v>
      </c>
      <c r="L476" s="74" t="n">
        <v>0.7203013133277</v>
      </c>
      <c r="M476" s="80" t="n">
        <v>2.972</v>
      </c>
      <c r="N476" s="74" t="n">
        <v>0.8729042090042</v>
      </c>
      <c r="O476" s="80" t="n">
        <v>2.972</v>
      </c>
      <c r="P476" s="74" t="n">
        <v>0.2768023177321</v>
      </c>
    </row>
    <row r="477" customFormat="false" ht="12.8" hidden="false" customHeight="false" outlineLevel="0" collapsed="false">
      <c r="A477" s="80" t="n">
        <v>2.773</v>
      </c>
      <c r="B477" s="74" t="n">
        <v>0.5704991445193</v>
      </c>
      <c r="C477" s="80" t="n">
        <v>2.723</v>
      </c>
      <c r="D477" s="74" t="n">
        <v>0.5413132835531</v>
      </c>
      <c r="E477" s="80" t="n">
        <v>2.873</v>
      </c>
      <c r="F477" s="74" t="n">
        <v>1.834594910837</v>
      </c>
      <c r="G477" s="80" t="n">
        <v>2.873</v>
      </c>
      <c r="H477" s="74" t="n">
        <v>-0.3974660472353</v>
      </c>
      <c r="I477" s="80" t="n">
        <v>2.973</v>
      </c>
      <c r="J477" s="74" t="n">
        <v>-1.241830260971</v>
      </c>
      <c r="K477" s="80" t="n">
        <v>2.973</v>
      </c>
      <c r="L477" s="74" t="n">
        <v>0.4392741525545</v>
      </c>
      <c r="M477" s="80" t="n">
        <v>2.973</v>
      </c>
      <c r="N477" s="74" t="n">
        <v>0.9166957834574</v>
      </c>
      <c r="O477" s="80" t="n">
        <v>2.973</v>
      </c>
      <c r="P477" s="74" t="n">
        <v>0.4158509078087</v>
      </c>
    </row>
    <row r="478" customFormat="false" ht="12.8" hidden="false" customHeight="false" outlineLevel="0" collapsed="false">
      <c r="A478" s="80" t="n">
        <v>2.774</v>
      </c>
      <c r="B478" s="74" t="n">
        <v>0.5757938388034</v>
      </c>
      <c r="C478" s="80" t="n">
        <v>2.724</v>
      </c>
      <c r="D478" s="74" t="n">
        <v>0.4585805409633</v>
      </c>
      <c r="E478" s="80" t="n">
        <v>2.874</v>
      </c>
      <c r="F478" s="74" t="n">
        <v>1.850532222119</v>
      </c>
      <c r="G478" s="80" t="n">
        <v>2.874</v>
      </c>
      <c r="H478" s="74" t="n">
        <v>-0.7019090981728</v>
      </c>
      <c r="I478" s="80" t="n">
        <v>2.974</v>
      </c>
      <c r="J478" s="74" t="n">
        <v>-1.417982406356</v>
      </c>
      <c r="K478" s="80" t="n">
        <v>2.974</v>
      </c>
      <c r="L478" s="74" t="n">
        <v>0.1368155541694</v>
      </c>
      <c r="M478" s="80" t="n">
        <v>2.974</v>
      </c>
      <c r="N478" s="74" t="n">
        <v>0.9013620003428</v>
      </c>
      <c r="O478" s="80" t="n">
        <v>2.974</v>
      </c>
      <c r="P478" s="74" t="n">
        <v>0.5508568273345</v>
      </c>
    </row>
    <row r="479" customFormat="false" ht="12.8" hidden="false" customHeight="false" outlineLevel="0" collapsed="false">
      <c r="A479" s="80" t="n">
        <v>2.775</v>
      </c>
      <c r="B479" s="74" t="n">
        <v>0.5803785456083</v>
      </c>
      <c r="C479" s="80" t="n">
        <v>2.725</v>
      </c>
      <c r="D479" s="74" t="n">
        <v>0.3718213858731</v>
      </c>
      <c r="E479" s="80" t="n">
        <v>2.875</v>
      </c>
      <c r="F479" s="74" t="n">
        <v>1.833954455969</v>
      </c>
      <c r="G479" s="80" t="n">
        <v>2.875</v>
      </c>
      <c r="H479" s="74" t="n">
        <v>-0.9871150345021</v>
      </c>
      <c r="I479" s="80" t="n">
        <v>2.975</v>
      </c>
      <c r="J479" s="74" t="n">
        <v>-1.62168947465</v>
      </c>
      <c r="K479" s="80" t="n">
        <v>2.975</v>
      </c>
      <c r="L479" s="74" t="n">
        <v>-0.1633773374045</v>
      </c>
      <c r="M479" s="80" t="n">
        <v>2.975</v>
      </c>
      <c r="N479" s="74" t="n">
        <v>0.8222649123238</v>
      </c>
      <c r="O479" s="80" t="n">
        <v>2.975</v>
      </c>
      <c r="P479" s="74" t="n">
        <v>0.6671308466048</v>
      </c>
    </row>
    <row r="480" customFormat="false" ht="12.8" hidden="false" customHeight="false" outlineLevel="0" collapsed="false">
      <c r="A480" s="80" t="n">
        <v>2.776</v>
      </c>
      <c r="B480" s="74" t="n">
        <v>0.5842994276348</v>
      </c>
      <c r="C480" s="80" t="n">
        <v>2.726</v>
      </c>
      <c r="D480" s="74" t="n">
        <v>0.2849719990865</v>
      </c>
      <c r="E480" s="80" t="n">
        <v>2.876</v>
      </c>
      <c r="F480" s="74" t="n">
        <v>1.789511187674</v>
      </c>
      <c r="G480" s="80" t="n">
        <v>2.876</v>
      </c>
      <c r="H480" s="74" t="n">
        <v>-1.242855509791</v>
      </c>
      <c r="I480" s="80" t="n">
        <v>2.976</v>
      </c>
      <c r="J480" s="74" t="n">
        <v>-1.821215632456</v>
      </c>
      <c r="K480" s="80" t="n">
        <v>2.976</v>
      </c>
      <c r="L480" s="74" t="n">
        <v>-0.4406745548209</v>
      </c>
      <c r="M480" s="80" t="n">
        <v>2.976</v>
      </c>
      <c r="N480" s="74" t="n">
        <v>0.6838947429619</v>
      </c>
      <c r="O480" s="80" t="n">
        <v>2.976</v>
      </c>
      <c r="P480" s="74" t="n">
        <v>0.7461542757325</v>
      </c>
    </row>
    <row r="481" customFormat="false" ht="12.8" hidden="false" customHeight="false" outlineLevel="0" collapsed="false">
      <c r="A481" s="80" t="n">
        <v>2.777</v>
      </c>
      <c r="B481" s="74" t="n">
        <v>0.5876370299639</v>
      </c>
      <c r="C481" s="80" t="n">
        <v>2.727</v>
      </c>
      <c r="D481" s="74" t="n">
        <v>0.2013448129316</v>
      </c>
      <c r="E481" s="80" t="n">
        <v>2.877</v>
      </c>
      <c r="F481" s="74" t="n">
        <v>1.722272043631</v>
      </c>
      <c r="G481" s="80" t="n">
        <v>2.877</v>
      </c>
      <c r="H481" s="74" t="n">
        <v>-1.46984250034</v>
      </c>
      <c r="I481" s="80" t="n">
        <v>2.977</v>
      </c>
      <c r="J481" s="74" t="n">
        <v>-1.981918878832</v>
      </c>
      <c r="K481" s="80" t="n">
        <v>2.977</v>
      </c>
      <c r="L481" s="74" t="n">
        <v>-0.6777670559116</v>
      </c>
      <c r="M481" s="80" t="n">
        <v>2.977</v>
      </c>
      <c r="N481" s="74" t="n">
        <v>0.4994823564801</v>
      </c>
      <c r="O481" s="80" t="n">
        <v>2.977</v>
      </c>
      <c r="P481" s="74" t="n">
        <v>0.7710121369181</v>
      </c>
    </row>
    <row r="482" customFormat="false" ht="12.8" hidden="false" customHeight="false" outlineLevel="0" collapsed="false">
      <c r="A482" s="80" t="n">
        <v>2.778</v>
      </c>
      <c r="B482" s="74" t="n">
        <v>0.5898637584145</v>
      </c>
      <c r="C482" s="80" t="n">
        <v>2.728</v>
      </c>
      <c r="D482" s="74" t="n">
        <v>0.125124844943</v>
      </c>
      <c r="E482" s="80" t="n">
        <v>2.878</v>
      </c>
      <c r="F482" s="74" t="n">
        <v>1.634000161181</v>
      </c>
      <c r="G482" s="80" t="n">
        <v>2.878</v>
      </c>
      <c r="H482" s="74" t="n">
        <v>-1.668220226921</v>
      </c>
      <c r="I482" s="80" t="n">
        <v>2.978</v>
      </c>
      <c r="J482" s="74" t="n">
        <v>-2.053261858753</v>
      </c>
      <c r="K482" s="80" t="n">
        <v>2.978</v>
      </c>
      <c r="L482" s="74" t="n">
        <v>-0.8673413657416</v>
      </c>
      <c r="M482" s="80" t="n">
        <v>2.978</v>
      </c>
      <c r="N482" s="74" t="n">
        <v>0.2871132002334</v>
      </c>
      <c r="O482" s="80" t="n">
        <v>2.978</v>
      </c>
      <c r="P482" s="74" t="n">
        <v>0.7318325915653</v>
      </c>
    </row>
    <row r="483" customFormat="false" ht="12.8" hidden="false" customHeight="false" outlineLevel="0" collapsed="false">
      <c r="A483" s="80" t="n">
        <v>2.779</v>
      </c>
      <c r="B483" s="74" t="n">
        <v>0.5904434552511</v>
      </c>
      <c r="C483" s="80" t="n">
        <v>2.729</v>
      </c>
      <c r="D483" s="74" t="n">
        <v>0.05739248049676</v>
      </c>
      <c r="E483" s="80" t="n">
        <v>2.879</v>
      </c>
      <c r="F483" s="74" t="n">
        <v>1.530392307329</v>
      </c>
      <c r="G483" s="80" t="n">
        <v>2.879</v>
      </c>
      <c r="H483" s="74" t="n">
        <v>-1.837794405991</v>
      </c>
      <c r="I483" s="80" t="n">
        <v>2.979</v>
      </c>
      <c r="J483" s="74" t="n">
        <v>-2.007464593095</v>
      </c>
      <c r="K483" s="80" t="n">
        <v>2.979</v>
      </c>
      <c r="L483" s="74" t="n">
        <v>-1.006237731505</v>
      </c>
      <c r="M483" s="80" t="n">
        <v>2.979</v>
      </c>
      <c r="N483" s="74" t="n">
        <v>0.06774867530442</v>
      </c>
      <c r="O483" s="80" t="n">
        <v>2.979</v>
      </c>
      <c r="P483" s="74" t="n">
        <v>0.6308004911619</v>
      </c>
    </row>
    <row r="484" customFormat="false" ht="12.8" hidden="false" customHeight="false" outlineLevel="0" collapsed="false">
      <c r="A484" s="80" t="n">
        <v>2.78</v>
      </c>
      <c r="B484" s="74" t="n">
        <v>0.5891708655918</v>
      </c>
      <c r="C484" s="80" t="n">
        <v>2.73</v>
      </c>
      <c r="D484" s="74" t="n">
        <v>-0.0006882638760332</v>
      </c>
      <c r="E484" s="80" t="n">
        <v>2.88</v>
      </c>
      <c r="F484" s="74" t="n">
        <v>1.414979580354</v>
      </c>
      <c r="G484" s="80" t="n">
        <v>2.88</v>
      </c>
      <c r="H484" s="74" t="n">
        <v>-1.987073765092</v>
      </c>
      <c r="I484" s="80" t="n">
        <v>2.98</v>
      </c>
      <c r="J484" s="74" t="n">
        <v>-1.837520776196</v>
      </c>
      <c r="K484" s="80" t="n">
        <v>2.98</v>
      </c>
      <c r="L484" s="74" t="n">
        <v>-1.099059169972</v>
      </c>
      <c r="M484" s="80" t="n">
        <v>2.98</v>
      </c>
      <c r="N484" s="74" t="n">
        <v>-0.1405936953486</v>
      </c>
      <c r="O484" s="80" t="n">
        <v>2.98</v>
      </c>
      <c r="P484" s="74" t="n">
        <v>0.4810786314828</v>
      </c>
    </row>
    <row r="485" customFormat="false" ht="12.8" hidden="false" customHeight="false" outlineLevel="0" collapsed="false">
      <c r="A485" s="80" t="n">
        <v>2.781</v>
      </c>
      <c r="B485" s="74" t="n">
        <v>0.5860192384181</v>
      </c>
      <c r="C485" s="80" t="n">
        <v>2.731</v>
      </c>
      <c r="D485" s="74" t="n">
        <v>-0.04877151553371</v>
      </c>
      <c r="E485" s="80" t="n">
        <v>2.881</v>
      </c>
      <c r="F485" s="74" t="n">
        <v>1.289491955526</v>
      </c>
      <c r="G485" s="80" t="n">
        <v>2.881</v>
      </c>
      <c r="H485" s="74" t="n">
        <v>-2.109151344265</v>
      </c>
      <c r="I485" s="80" t="n">
        <v>2.981</v>
      </c>
      <c r="J485" s="74" t="n">
        <v>-1.56472661675</v>
      </c>
      <c r="K485" s="80" t="n">
        <v>2.981</v>
      </c>
      <c r="L485" s="74" t="n">
        <v>-1.157055752459</v>
      </c>
      <c r="M485" s="80" t="n">
        <v>2.981</v>
      </c>
      <c r="N485" s="74" t="n">
        <v>-0.3234306947805</v>
      </c>
      <c r="O485" s="80" t="n">
        <v>2.981</v>
      </c>
      <c r="P485" s="74" t="n">
        <v>0.3012752969575</v>
      </c>
    </row>
    <row r="486" customFormat="false" ht="12.8" hidden="false" customHeight="false" outlineLevel="0" collapsed="false">
      <c r="A486" s="80" t="n">
        <v>2.782</v>
      </c>
      <c r="B486" s="74" t="n">
        <v>0.5814571388586</v>
      </c>
      <c r="C486" s="80" t="n">
        <v>2.732</v>
      </c>
      <c r="D486" s="74" t="n">
        <v>-0.08795763100734</v>
      </c>
      <c r="E486" s="80" t="n">
        <v>2.882</v>
      </c>
      <c r="F486" s="74" t="n">
        <v>1.153548612418</v>
      </c>
      <c r="G486" s="80" t="n">
        <v>2.882</v>
      </c>
      <c r="H486" s="74" t="n">
        <v>-2.207520755989</v>
      </c>
      <c r="I486" s="80" t="n">
        <v>2.982</v>
      </c>
      <c r="J486" s="74" t="n">
        <v>-1.223885155748</v>
      </c>
      <c r="K486" s="80" t="n">
        <v>2.982</v>
      </c>
      <c r="L486" s="74" t="n">
        <v>-1.187816671995</v>
      </c>
      <c r="M486" s="80" t="n">
        <v>2.982</v>
      </c>
      <c r="N486" s="74" t="n">
        <v>-0.4729490099698</v>
      </c>
      <c r="O486" s="80" t="n">
        <v>2.982</v>
      </c>
      <c r="P486" s="74" t="n">
        <v>0.1131650314349</v>
      </c>
    </row>
    <row r="487" customFormat="false" ht="12.8" hidden="false" customHeight="false" outlineLevel="0" collapsed="false">
      <c r="A487" s="80" t="n">
        <v>2.783</v>
      </c>
      <c r="B487" s="74" t="n">
        <v>0.5764594986967</v>
      </c>
      <c r="C487" s="80" t="n">
        <v>2.733</v>
      </c>
      <c r="D487" s="74" t="n">
        <v>-0.1205094180063</v>
      </c>
      <c r="E487" s="80" t="n">
        <v>2.883</v>
      </c>
      <c r="F487" s="74" t="n">
        <v>1.006352486515</v>
      </c>
      <c r="G487" s="80" t="n">
        <v>2.883</v>
      </c>
      <c r="H487" s="74" t="n">
        <v>-2.26954739946</v>
      </c>
      <c r="I487" s="80" t="n">
        <v>2.983</v>
      </c>
      <c r="J487" s="74" t="n">
        <v>-0.8532722636667</v>
      </c>
      <c r="K487" s="80" t="n">
        <v>2.983</v>
      </c>
      <c r="L487" s="74" t="n">
        <v>-1.198463609125</v>
      </c>
      <c r="M487" s="80" t="n">
        <v>2.983</v>
      </c>
      <c r="N487" s="74" t="n">
        <v>-0.5876330167418</v>
      </c>
      <c r="O487" s="80" t="n">
        <v>2.983</v>
      </c>
      <c r="P487" s="74" t="n">
        <v>-0.06415682304687</v>
      </c>
    </row>
    <row r="488" customFormat="false" ht="12.8" hidden="false" customHeight="false" outlineLevel="0" collapsed="false">
      <c r="A488" s="80" t="n">
        <v>2.784</v>
      </c>
      <c r="B488" s="74" t="n">
        <v>0.5726721000429</v>
      </c>
      <c r="C488" s="80" t="n">
        <v>2.734</v>
      </c>
      <c r="D488" s="74" t="n">
        <v>-0.1482270159354</v>
      </c>
      <c r="E488" s="80" t="n">
        <v>2.884</v>
      </c>
      <c r="F488" s="74" t="n">
        <v>0.8466906736619</v>
      </c>
      <c r="G488" s="80" t="n">
        <v>2.884</v>
      </c>
      <c r="H488" s="74" t="n">
        <v>-2.287881921908</v>
      </c>
      <c r="I488" s="80" t="n">
        <v>2.984</v>
      </c>
      <c r="J488" s="74" t="n">
        <v>-0.4859293597463</v>
      </c>
      <c r="K488" s="80" t="n">
        <v>2.984</v>
      </c>
      <c r="L488" s="74" t="n">
        <v>-1.184257382017</v>
      </c>
      <c r="M488" s="80" t="n">
        <v>2.984</v>
      </c>
      <c r="N488" s="74" t="n">
        <v>-0.6700136390458</v>
      </c>
      <c r="O488" s="80" t="n">
        <v>2.984</v>
      </c>
      <c r="P488" s="74" t="n">
        <v>-0.2132898207918</v>
      </c>
    </row>
    <row r="489" customFormat="false" ht="12.8" hidden="false" customHeight="false" outlineLevel="0" collapsed="false">
      <c r="A489" s="80" t="n">
        <v>2.785</v>
      </c>
      <c r="B489" s="74" t="n">
        <v>0.572270156151</v>
      </c>
      <c r="C489" s="80" t="n">
        <v>2.735</v>
      </c>
      <c r="D489" s="74" t="n">
        <v>-0.1730712922736</v>
      </c>
      <c r="E489" s="80" t="n">
        <v>2.885</v>
      </c>
      <c r="F489" s="74" t="n">
        <v>0.6749901341126</v>
      </c>
      <c r="G489" s="80" t="n">
        <v>2.885</v>
      </c>
      <c r="H489" s="74" t="n">
        <v>-2.252696990155</v>
      </c>
      <c r="I489" s="80" t="n">
        <v>2.985</v>
      </c>
      <c r="J489" s="74" t="n">
        <v>-0.1481752153101</v>
      </c>
      <c r="K489" s="80" t="n">
        <v>2.985</v>
      </c>
      <c r="L489" s="74" t="n">
        <v>-1.143566165201</v>
      </c>
      <c r="M489" s="80" t="n">
        <v>2.985</v>
      </c>
      <c r="N489" s="74" t="n">
        <v>-0.7248938186098</v>
      </c>
      <c r="O489" s="80" t="n">
        <v>2.985</v>
      </c>
      <c r="P489" s="74" t="n">
        <v>-0.3296116585061</v>
      </c>
    </row>
    <row r="490" customFormat="false" ht="12.8" hidden="false" customHeight="false" outlineLevel="0" collapsed="false">
      <c r="A490" s="80" t="n">
        <v>2.786</v>
      </c>
      <c r="B490" s="74" t="n">
        <v>0.5771917462883</v>
      </c>
      <c r="C490" s="80" t="n">
        <v>2.736</v>
      </c>
      <c r="D490" s="74" t="n">
        <v>-0.1973610667155</v>
      </c>
      <c r="E490" s="80" t="n">
        <v>2.886</v>
      </c>
      <c r="F490" s="74" t="n">
        <v>0.488766543102</v>
      </c>
      <c r="G490" s="80" t="n">
        <v>2.886</v>
      </c>
      <c r="H490" s="74" t="n">
        <v>-2.1539947557</v>
      </c>
      <c r="I490" s="80" t="n">
        <v>2.986</v>
      </c>
      <c r="J490" s="74" t="n">
        <v>0.1498461016197</v>
      </c>
      <c r="K490" s="80" t="n">
        <v>2.986</v>
      </c>
      <c r="L490" s="74" t="n">
        <v>-1.058372431541</v>
      </c>
      <c r="M490" s="80" t="n">
        <v>2.986</v>
      </c>
      <c r="N490" s="74" t="n">
        <v>-0.7569985407495</v>
      </c>
      <c r="O490" s="80" t="n">
        <v>2.986</v>
      </c>
      <c r="P490" s="74" t="n">
        <v>-0.4119979007683</v>
      </c>
    </row>
    <row r="491" customFormat="false" ht="12.8" hidden="false" customHeight="false" outlineLevel="0" collapsed="false">
      <c r="A491" s="80" t="n">
        <v>2.787</v>
      </c>
      <c r="B491" s="74" t="n">
        <v>0.5883945083468</v>
      </c>
      <c r="C491" s="80" t="n">
        <v>2.737</v>
      </c>
      <c r="D491" s="74" t="n">
        <v>-0.222967676551</v>
      </c>
      <c r="E491" s="80" t="n">
        <v>2.887</v>
      </c>
      <c r="F491" s="74" t="n">
        <v>0.2915731362708</v>
      </c>
      <c r="G491" s="80" t="n">
        <v>2.887</v>
      </c>
      <c r="H491" s="74" t="n">
        <v>-1.992779176823</v>
      </c>
      <c r="I491" s="0" t="n">
        <v>2.987</v>
      </c>
      <c r="J491" s="74" t="n">
        <v>0.4107811511157</v>
      </c>
      <c r="K491" s="80" t="n">
        <v>2.987</v>
      </c>
      <c r="L491" s="74" t="n">
        <v>-0.9217083916181</v>
      </c>
      <c r="M491" s="80" t="n">
        <v>2.987</v>
      </c>
      <c r="N491" s="74" t="n">
        <v>-0.7663143076753</v>
      </c>
      <c r="O491" s="80" t="n">
        <v>2.987</v>
      </c>
      <c r="P491" s="74" t="n">
        <v>-0.4659815057669</v>
      </c>
    </row>
    <row r="492" customFormat="false" ht="12.8" hidden="false" customHeight="false" outlineLevel="0" collapsed="false">
      <c r="A492" s="80" t="n">
        <v>2.788</v>
      </c>
      <c r="B492" s="74" t="n">
        <v>0.6036867142104</v>
      </c>
      <c r="C492" s="80" t="n">
        <v>2.738</v>
      </c>
      <c r="D492" s="74" t="n">
        <v>-0.2508131726964</v>
      </c>
      <c r="E492" s="80" t="n">
        <v>2.888</v>
      </c>
      <c r="F492" s="74" t="n">
        <v>0.08674418301405</v>
      </c>
      <c r="G492" s="80" t="n">
        <v>2.888</v>
      </c>
      <c r="H492" s="74" t="n">
        <v>-1.769014986037</v>
      </c>
      <c r="I492" s="0" t="n">
        <v>2.988</v>
      </c>
      <c r="J492" s="74" t="n">
        <v>0.6509345903573</v>
      </c>
      <c r="K492" s="80" t="n">
        <v>2.988</v>
      </c>
      <c r="L492" s="74" t="n">
        <v>-0.7284631734033</v>
      </c>
      <c r="M492" s="80" t="n">
        <v>2.988</v>
      </c>
      <c r="N492" s="74" t="n">
        <v>-0.7423720803489</v>
      </c>
      <c r="O492" s="80" t="n">
        <v>2.988</v>
      </c>
      <c r="P492" s="74" t="n">
        <v>-0.4940952820881</v>
      </c>
    </row>
    <row r="493" customFormat="false" ht="12.8" hidden="false" customHeight="false" outlineLevel="0" collapsed="false">
      <c r="A493" s="80" t="n">
        <v>2.789</v>
      </c>
      <c r="B493" s="74" t="n">
        <v>0.6208058743123</v>
      </c>
      <c r="C493" s="80" t="n">
        <v>2.739</v>
      </c>
      <c r="D493" s="74" t="n">
        <v>-0.2829808711695</v>
      </c>
      <c r="E493" s="80" t="n">
        <v>2.889</v>
      </c>
      <c r="F493" s="74" t="n">
        <v>-0.1215296252927</v>
      </c>
      <c r="G493" s="80" t="n">
        <v>2.889</v>
      </c>
      <c r="H493" s="74" t="n">
        <v>-1.49001996245</v>
      </c>
      <c r="I493" s="0" t="n">
        <v>2.989</v>
      </c>
      <c r="J493" s="74" t="n">
        <v>0.8901085378155</v>
      </c>
      <c r="K493" s="80" t="n">
        <v>2.989</v>
      </c>
      <c r="L493" s="74" t="n">
        <v>-0.4921719237614</v>
      </c>
      <c r="M493" s="80" t="n">
        <v>2.989</v>
      </c>
      <c r="N493" s="74" t="n">
        <v>-0.6802232391664</v>
      </c>
      <c r="O493" s="80" t="n">
        <v>2.989</v>
      </c>
      <c r="P493" s="74" t="n">
        <v>-0.495549276928</v>
      </c>
    </row>
    <row r="494" customFormat="false" ht="12.8" hidden="false" customHeight="false" outlineLevel="0" collapsed="false">
      <c r="A494" s="80" t="n">
        <v>2.79</v>
      </c>
      <c r="B494" s="74" t="n">
        <v>0.6353892647669</v>
      </c>
      <c r="C494" s="80" t="n">
        <v>2.74</v>
      </c>
      <c r="D494" s="74" t="n">
        <v>-0.3161722746752</v>
      </c>
      <c r="E494" s="80" t="n">
        <v>2.89</v>
      </c>
      <c r="F494" s="74" t="n">
        <v>-0.3267145162022</v>
      </c>
      <c r="G494" s="80" t="n">
        <v>2.89</v>
      </c>
      <c r="H494" s="74" t="n">
        <v>-1.166985568911</v>
      </c>
      <c r="I494" s="0" t="n">
        <v>2.99</v>
      </c>
      <c r="J494" s="74" t="n">
        <v>1.144984544706</v>
      </c>
      <c r="K494" s="80" t="n">
        <v>2.99</v>
      </c>
      <c r="L494" s="74" t="n">
        <v>-0.2320324294083</v>
      </c>
      <c r="M494" s="80" t="n">
        <v>2.99</v>
      </c>
      <c r="N494" s="74" t="n">
        <v>-0.5774883201669</v>
      </c>
      <c r="O494" s="80" t="n">
        <v>2.99</v>
      </c>
      <c r="P494" s="74" t="n">
        <v>-0.4683294724879</v>
      </c>
    </row>
    <row r="495" customFormat="false" ht="12.8" hidden="false" customHeight="false" outlineLevel="0" collapsed="false">
      <c r="A495" s="80" t="n">
        <v>2.791</v>
      </c>
      <c r="B495" s="74" t="n">
        <v>0.641497914461</v>
      </c>
      <c r="C495" s="80" t="n">
        <v>2.741</v>
      </c>
      <c r="D495" s="74" t="n">
        <v>-0.3500596745137</v>
      </c>
      <c r="E495" s="80" t="n">
        <v>2.891</v>
      </c>
      <c r="F495" s="74" t="n">
        <v>-0.5220402220895</v>
      </c>
      <c r="G495" s="80" t="n">
        <v>2.891</v>
      </c>
      <c r="H495" s="74" t="n">
        <v>-0.8101716277408</v>
      </c>
      <c r="I495" s="0" t="n">
        <v>2.991</v>
      </c>
      <c r="J495" s="74" t="n">
        <v>1.417785971491</v>
      </c>
      <c r="K495" s="80" t="n">
        <v>2.991</v>
      </c>
      <c r="L495" s="74" t="n">
        <v>0.02936558668924</v>
      </c>
      <c r="M495" s="80" t="n">
        <v>2.991</v>
      </c>
      <c r="N495" s="74" t="n">
        <v>-0.4406373732674</v>
      </c>
      <c r="O495" s="80" t="n">
        <v>2.991</v>
      </c>
      <c r="P495" s="74" t="n">
        <v>-0.410662791037</v>
      </c>
    </row>
    <row r="496" customFormat="false" ht="12.8" hidden="false" customHeight="false" outlineLevel="0" collapsed="false">
      <c r="A496" s="80" t="n">
        <v>2.792</v>
      </c>
      <c r="B496" s="74" t="n">
        <v>0.6345360691799</v>
      </c>
      <c r="C496" s="80" t="n">
        <v>2.742</v>
      </c>
      <c r="D496" s="74" t="n">
        <v>-0.3784586693667</v>
      </c>
      <c r="E496" s="80" t="n">
        <v>2.892</v>
      </c>
      <c r="F496" s="74" t="n">
        <v>-0.7016184064847</v>
      </c>
      <c r="G496" s="80" t="n">
        <v>2.892</v>
      </c>
      <c r="H496" s="74" t="n">
        <v>-0.4357990532564</v>
      </c>
      <c r="I496" s="0" t="n">
        <v>2.992</v>
      </c>
      <c r="J496" s="74" t="n">
        <v>1.690527371525</v>
      </c>
      <c r="K496" s="0" t="n">
        <v>2.992</v>
      </c>
      <c r="L496" s="74" t="n">
        <v>0.2760507686442</v>
      </c>
      <c r="M496" s="80" t="n">
        <v>2.992</v>
      </c>
      <c r="N496" s="74" t="n">
        <v>-0.2816674356492</v>
      </c>
      <c r="O496" s="80" t="n">
        <v>2.992</v>
      </c>
      <c r="P496" s="74" t="n">
        <v>-0.3259996802377</v>
      </c>
    </row>
    <row r="497" customFormat="false" ht="12.8" hidden="false" customHeight="false" outlineLevel="0" collapsed="false">
      <c r="A497" s="80" t="n">
        <v>2.793</v>
      </c>
      <c r="B497" s="74" t="n">
        <v>0.6141582663041</v>
      </c>
      <c r="C497" s="80" t="n">
        <v>2.743</v>
      </c>
      <c r="D497" s="74" t="n">
        <v>-0.3992580077271</v>
      </c>
      <c r="E497" s="80" t="n">
        <v>2.893</v>
      </c>
      <c r="F497" s="74" t="n">
        <v>-0.8619724203884</v>
      </c>
      <c r="G497" s="80" t="n">
        <v>2.893</v>
      </c>
      <c r="H497" s="74" t="n">
        <v>-0.05568890447338</v>
      </c>
      <c r="I497" s="0" t="n">
        <v>2.993</v>
      </c>
      <c r="J497" s="74" t="n">
        <v>1.925030258933</v>
      </c>
      <c r="K497" s="0" t="n">
        <v>2.993</v>
      </c>
      <c r="L497" s="74" t="n">
        <v>0.4993587391913</v>
      </c>
      <c r="M497" s="80" t="n">
        <v>2.993</v>
      </c>
      <c r="N497" s="74" t="n">
        <v>-0.1118621788079</v>
      </c>
      <c r="O497" s="80" t="n">
        <v>2.993</v>
      </c>
      <c r="P497" s="74" t="n">
        <v>-0.2211148167641</v>
      </c>
    </row>
    <row r="498" customFormat="false" ht="12.8" hidden="false" customHeight="false" outlineLevel="0" collapsed="false">
      <c r="A498" s="80" t="n">
        <v>2.794</v>
      </c>
      <c r="B498" s="74" t="n">
        <v>0.5812741982216</v>
      </c>
      <c r="C498" s="80" t="n">
        <v>2.744</v>
      </c>
      <c r="D498" s="74" t="n">
        <v>-0.4080537627427</v>
      </c>
      <c r="E498" s="80" t="n">
        <v>2.894</v>
      </c>
      <c r="F498" s="74" t="n">
        <v>-1.001502906153</v>
      </c>
      <c r="G498" s="80" t="n">
        <v>2.894</v>
      </c>
      <c r="H498" s="74" t="n">
        <v>0.3180000022066</v>
      </c>
      <c r="I498" s="0" t="n">
        <v>2.994</v>
      </c>
      <c r="J498" s="74" t="n">
        <v>2.074018213872</v>
      </c>
      <c r="K498" s="0" t="n">
        <v>2.994</v>
      </c>
      <c r="L498" s="74" t="n">
        <v>0.6950618254626</v>
      </c>
      <c r="M498" s="80" t="n">
        <v>2.994</v>
      </c>
      <c r="N498" s="74" t="n">
        <v>0.06015523770017</v>
      </c>
      <c r="O498" s="80" t="n">
        <v>2.994</v>
      </c>
      <c r="P498" s="74" t="n">
        <v>-0.1055159311269</v>
      </c>
    </row>
    <row r="499" customFormat="false" ht="12.8" hidden="false" customHeight="false" outlineLevel="0" collapsed="false">
      <c r="A499" s="80" t="n">
        <v>2.795</v>
      </c>
      <c r="B499" s="74" t="n">
        <v>0.5416656432208</v>
      </c>
      <c r="C499" s="80" t="n">
        <v>2.745</v>
      </c>
      <c r="D499" s="74" t="n">
        <v>-0.4072429032543</v>
      </c>
      <c r="E499" s="80" t="n">
        <v>2.895</v>
      </c>
      <c r="F499" s="74" t="n">
        <v>-1.116875066192</v>
      </c>
      <c r="G499" s="80" t="n">
        <v>2.895</v>
      </c>
      <c r="H499" s="74" t="n">
        <v>0.6750168770961</v>
      </c>
      <c r="I499" s="0" t="n">
        <v>2.995</v>
      </c>
      <c r="J499" s="74" t="n">
        <v>2.098586525946</v>
      </c>
      <c r="K499" s="0" t="n">
        <v>2.995</v>
      </c>
      <c r="L499" s="74" t="n">
        <v>0.8630392273937</v>
      </c>
      <c r="M499" s="0" t="n">
        <v>2.995</v>
      </c>
      <c r="N499" s="74" t="n">
        <v>0.2295900383646</v>
      </c>
      <c r="O499" s="80" t="n">
        <v>2.995</v>
      </c>
      <c r="P499" s="74" t="n">
        <v>0.01598849264876</v>
      </c>
    </row>
    <row r="500" customFormat="false" ht="12.8" hidden="false" customHeight="false" outlineLevel="0" collapsed="false">
      <c r="A500" s="80" t="n">
        <v>2.796</v>
      </c>
      <c r="B500" s="74" t="n">
        <v>0.5002732752196</v>
      </c>
      <c r="C500" s="80" t="n">
        <v>2.746</v>
      </c>
      <c r="D500" s="74" t="n">
        <v>-0.3972109757278</v>
      </c>
      <c r="E500" s="80" t="n">
        <v>2.896</v>
      </c>
      <c r="F500" s="74" t="n">
        <v>-1.214363283951</v>
      </c>
      <c r="G500" s="80" t="n">
        <v>2.896</v>
      </c>
      <c r="H500" s="74" t="n">
        <v>1.006320354938</v>
      </c>
      <c r="I500" s="0" t="n">
        <v>2.996</v>
      </c>
      <c r="J500" s="74" t="n">
        <v>1.983451466072</v>
      </c>
      <c r="K500" s="0" t="n">
        <v>2.996</v>
      </c>
      <c r="L500" s="74" t="n">
        <v>1.004491183617</v>
      </c>
      <c r="M500" s="0" t="n">
        <v>2.996</v>
      </c>
      <c r="N500" s="74" t="n">
        <v>0.3933223253621</v>
      </c>
      <c r="O500" s="0" t="n">
        <v>2.996</v>
      </c>
      <c r="P500" s="74" t="n">
        <v>0.1428098067819</v>
      </c>
    </row>
    <row r="501" customFormat="false" ht="12.8" hidden="false" customHeight="false" outlineLevel="0" collapsed="false">
      <c r="A501" s="80" t="n">
        <v>2.797</v>
      </c>
      <c r="B501" s="74" t="n">
        <v>0.4606545555693</v>
      </c>
      <c r="C501" s="80" t="n">
        <v>2.747</v>
      </c>
      <c r="D501" s="74" t="n">
        <v>-0.3797462431452</v>
      </c>
      <c r="E501" s="80" t="n">
        <v>2.897</v>
      </c>
      <c r="F501" s="74" t="n">
        <v>-1.294122790673</v>
      </c>
      <c r="G501" s="80" t="n">
        <v>2.897</v>
      </c>
      <c r="H501" s="74" t="n">
        <v>1.304258933139</v>
      </c>
      <c r="I501" s="0" t="n">
        <v>2.997</v>
      </c>
      <c r="J501" s="74" t="n">
        <v>1.735284572229</v>
      </c>
      <c r="K501" s="0" t="n">
        <v>2.997</v>
      </c>
      <c r="L501" s="74" t="n">
        <v>1.121658983786</v>
      </c>
      <c r="M501" s="0" t="n">
        <v>2.997</v>
      </c>
      <c r="N501" s="74" t="n">
        <v>0.5481856225578</v>
      </c>
      <c r="O501" s="0" t="n">
        <v>2.997</v>
      </c>
      <c r="P501" s="74" t="n">
        <v>0.2769504305002</v>
      </c>
    </row>
    <row r="502" customFormat="false" ht="12.8" hidden="false" customHeight="false" outlineLevel="0" collapsed="false">
      <c r="A502" s="80" t="n">
        <v>2.798</v>
      </c>
      <c r="B502" s="74" t="n">
        <v>0.4240385655319</v>
      </c>
      <c r="C502" s="80" t="n">
        <v>2.748</v>
      </c>
      <c r="D502" s="74" t="n">
        <v>-0.3564783009064</v>
      </c>
      <c r="E502" s="80" t="n">
        <v>2.898</v>
      </c>
      <c r="F502" s="74" t="n">
        <v>-1.36000190426</v>
      </c>
      <c r="G502" s="80" t="n">
        <v>2.898</v>
      </c>
      <c r="H502" s="74" t="n">
        <v>1.562005827101</v>
      </c>
      <c r="I502" s="0" t="n">
        <v>2.998</v>
      </c>
      <c r="J502" s="74" t="n">
        <v>1.382209467687</v>
      </c>
      <c r="K502" s="0" t="n">
        <v>2.998</v>
      </c>
      <c r="L502" s="74" t="n">
        <v>1.210328442342</v>
      </c>
      <c r="M502" s="0" t="n">
        <v>2.998</v>
      </c>
      <c r="N502" s="74" t="n">
        <v>0.6888436501024</v>
      </c>
      <c r="O502" s="0" t="n">
        <v>2.998</v>
      </c>
      <c r="P502" s="74" t="n">
        <v>0.4160534736191</v>
      </c>
    </row>
    <row r="503" customFormat="false" ht="12.8" hidden="false" customHeight="false" outlineLevel="0" collapsed="false">
      <c r="A503" s="80" t="n">
        <v>2.799</v>
      </c>
      <c r="B503" s="74" t="n">
        <v>0.3912131527968</v>
      </c>
      <c r="C503" s="80" t="n">
        <v>2.749</v>
      </c>
      <c r="D503" s="74" t="n">
        <v>-0.3268895963991</v>
      </c>
      <c r="E503" s="80" t="n">
        <v>2.899</v>
      </c>
      <c r="F503" s="74" t="n">
        <v>-1.414959285669</v>
      </c>
      <c r="G503" s="80" t="n">
        <v>2.899</v>
      </c>
      <c r="H503" s="74" t="n">
        <v>1.773660877871</v>
      </c>
      <c r="I503" s="0" t="n">
        <v>2.999</v>
      </c>
      <c r="J503" s="74" t="n">
        <v>0.9640698368109</v>
      </c>
      <c r="K503" s="0" t="n">
        <v>2.999</v>
      </c>
      <c r="L503" s="74" t="n">
        <v>1.256193448851</v>
      </c>
      <c r="M503" s="0" t="n">
        <v>2.999</v>
      </c>
      <c r="N503" s="74" t="n">
        <v>0.8061393717562</v>
      </c>
      <c r="O503" s="0" t="n">
        <v>2.999</v>
      </c>
      <c r="P503" s="74" t="n">
        <v>0.5511735754651</v>
      </c>
    </row>
    <row r="504" customFormat="false" ht="12.8" hidden="false" customHeight="false" outlineLevel="0" collapsed="false">
      <c r="A504" s="80" t="n">
        <v>2.8</v>
      </c>
      <c r="B504" s="74" t="n">
        <v>0.3613405120915</v>
      </c>
      <c r="C504" s="80" t="n">
        <v>2.75</v>
      </c>
      <c r="D504" s="74" t="n">
        <v>-0.2910659787675</v>
      </c>
      <c r="E504" s="80" t="n">
        <v>2.9</v>
      </c>
      <c r="F504" s="74" t="n">
        <v>-1.456077274321</v>
      </c>
      <c r="G504" s="80" t="n">
        <v>2.9</v>
      </c>
      <c r="H504" s="74" t="n">
        <v>1.936020528551</v>
      </c>
      <c r="I504" s="0" t="n">
        <v>3</v>
      </c>
      <c r="J504" s="74" t="n">
        <v>0.5285277421175</v>
      </c>
      <c r="K504" s="0" t="n">
        <v>3</v>
      </c>
      <c r="L504" s="74" t="n">
        <v>1.243094652495</v>
      </c>
      <c r="M504" s="0" t="n">
        <v>3</v>
      </c>
      <c r="N504" s="74" t="n">
        <v>0.8869779554885</v>
      </c>
      <c r="O504" s="0" t="n">
        <v>3</v>
      </c>
      <c r="P504" s="74" t="n">
        <v>0.6673018731815</v>
      </c>
    </row>
    <row r="505" customFormat="false" ht="12.8" hidden="false" customHeight="false" outlineLevel="0" collapsed="false">
      <c r="A505" s="80" t="n">
        <v>2.801</v>
      </c>
      <c r="B505" s="74" t="n">
        <v>0.3331781759234</v>
      </c>
      <c r="C505" s="80" t="n">
        <v>2.751</v>
      </c>
      <c r="D505" s="74" t="n">
        <v>-0.2480206746243</v>
      </c>
      <c r="E505" s="80" t="n">
        <v>2.901</v>
      </c>
      <c r="F505" s="74" t="n">
        <v>-1.481060969005</v>
      </c>
      <c r="G505" s="80" t="n">
        <v>2.901</v>
      </c>
      <c r="H505" s="74" t="n">
        <v>2.046912495626</v>
      </c>
      <c r="I505" s="79"/>
      <c r="J505" s="81"/>
    </row>
    <row r="506" customFormat="false" ht="12.8" hidden="false" customHeight="false" outlineLevel="0" collapsed="false">
      <c r="A506" s="80" t="n">
        <v>2.802</v>
      </c>
      <c r="B506" s="74" t="n">
        <v>0.3059061811321</v>
      </c>
      <c r="C506" s="80" t="n">
        <v>2.752</v>
      </c>
      <c r="D506" s="74" t="n">
        <v>-0.1967414422024</v>
      </c>
      <c r="E506" s="80" t="n">
        <v>2.902</v>
      </c>
      <c r="F506" s="74" t="n">
        <v>-1.489269123244</v>
      </c>
      <c r="G506" s="80" t="n">
        <v>2.902</v>
      </c>
      <c r="H506" s="74" t="n">
        <v>2.107298226574</v>
      </c>
      <c r="I506" s="79"/>
      <c r="J506" s="81"/>
    </row>
    <row r="507" customFormat="false" ht="12.8" hidden="false" customHeight="false" outlineLevel="0" collapsed="false">
      <c r="A507" s="80" t="n">
        <v>2.803</v>
      </c>
      <c r="B507" s="74" t="n">
        <v>0.2785434588282</v>
      </c>
      <c r="C507" s="80" t="n">
        <v>2.753</v>
      </c>
      <c r="D507" s="74" t="n">
        <v>-0.1358600104397</v>
      </c>
      <c r="E507" s="80" t="n">
        <v>2.903</v>
      </c>
      <c r="F507" s="74" t="n">
        <v>-1.471842517173</v>
      </c>
      <c r="G507" s="80" t="n">
        <v>2.903</v>
      </c>
      <c r="H507" s="74" t="n">
        <v>2.118905229384</v>
      </c>
      <c r="I507" s="79"/>
      <c r="J507" s="81"/>
    </row>
    <row r="508" customFormat="false" ht="12.8" hidden="false" customHeight="false" outlineLevel="0" collapsed="false">
      <c r="A508" s="80" t="n">
        <v>2.804</v>
      </c>
      <c r="B508" s="74" t="n">
        <v>0.2505594327031</v>
      </c>
      <c r="C508" s="80" t="n">
        <v>2.754</v>
      </c>
      <c r="D508" s="74" t="n">
        <v>-0.06631182718419</v>
      </c>
      <c r="E508" s="80" t="n">
        <v>2.904</v>
      </c>
      <c r="F508" s="74" t="n">
        <v>-1.424967165113</v>
      </c>
      <c r="G508" s="80" t="n">
        <v>2.904</v>
      </c>
      <c r="H508" s="74" t="n">
        <v>2.085819732209</v>
      </c>
      <c r="I508" s="79"/>
      <c r="J508" s="81"/>
    </row>
    <row r="509" customFormat="false" ht="12.8" hidden="false" customHeight="false" outlineLevel="0" collapsed="false">
      <c r="A509" s="80" t="n">
        <v>2.805</v>
      </c>
      <c r="B509" s="74" t="n">
        <v>0.2227021725581</v>
      </c>
      <c r="C509" s="80" t="n">
        <v>2.755</v>
      </c>
      <c r="D509" s="74" t="n">
        <v>0.01074060387802</v>
      </c>
      <c r="E509" s="80" t="n">
        <v>2.905</v>
      </c>
      <c r="F509" s="74" t="n">
        <v>-1.345510190954</v>
      </c>
      <c r="G509" s="80" t="n">
        <v>2.905</v>
      </c>
      <c r="H509" s="74" t="n">
        <v>2.010968123915</v>
      </c>
      <c r="I509" s="79"/>
      <c r="J509" s="81"/>
    </row>
    <row r="510" customFormat="false" ht="12.8" hidden="false" customHeight="false" outlineLevel="0" collapsed="false">
      <c r="A510" s="80" t="n">
        <v>2.806</v>
      </c>
      <c r="B510" s="74" t="n">
        <v>0.1953553505814</v>
      </c>
      <c r="C510" s="80" t="n">
        <v>2.756</v>
      </c>
      <c r="D510" s="74" t="n">
        <v>0.0936570109287</v>
      </c>
      <c r="E510" s="80" t="n">
        <v>2.906</v>
      </c>
      <c r="F510" s="74" t="n">
        <v>-1.232128694018</v>
      </c>
      <c r="G510" s="80" t="n">
        <v>2.906</v>
      </c>
      <c r="H510" s="74" t="n">
        <v>1.89596615129</v>
      </c>
      <c r="I510" s="79"/>
      <c r="J510" s="81"/>
    </row>
    <row r="511" customFormat="false" ht="12.8" hidden="false" customHeight="false" outlineLevel="0" collapsed="false">
      <c r="A511" s="80" t="n">
        <v>2.807</v>
      </c>
      <c r="B511" s="74" t="n">
        <v>0.1693920862721</v>
      </c>
      <c r="C511" s="80" t="n">
        <v>2.757</v>
      </c>
      <c r="D511" s="74" t="n">
        <v>0.179510736229</v>
      </c>
      <c r="E511" s="80" t="n">
        <v>2.907</v>
      </c>
      <c r="F511" s="74" t="n">
        <v>-1.087791927909</v>
      </c>
      <c r="G511" s="80" t="n">
        <v>2.907</v>
      </c>
      <c r="H511" s="74" t="n">
        <v>1.743066007796</v>
      </c>
      <c r="I511" s="79"/>
      <c r="J511" s="81"/>
    </row>
    <row r="512" customFormat="false" ht="12.8" hidden="false" customHeight="false" outlineLevel="0" collapsed="false">
      <c r="A512" s="80" t="n">
        <v>2.808</v>
      </c>
      <c r="B512" s="74" t="n">
        <v>0.1457517365906</v>
      </c>
      <c r="C512" s="80" t="n">
        <v>2.758</v>
      </c>
      <c r="D512" s="74" t="n">
        <v>0.2658710826564</v>
      </c>
      <c r="E512" s="80" t="n">
        <v>2.908</v>
      </c>
      <c r="F512" s="74" t="n">
        <v>-0.9148461908223</v>
      </c>
      <c r="G512" s="80" t="n">
        <v>2.908</v>
      </c>
      <c r="H512" s="74" t="n">
        <v>1.551689031381</v>
      </c>
      <c r="I512" s="79"/>
      <c r="J512" s="81"/>
    </row>
    <row r="513" customFormat="false" ht="12.8" hidden="false" customHeight="false" outlineLevel="0" collapsed="false">
      <c r="A513" s="80" t="n">
        <v>2.809</v>
      </c>
      <c r="B513" s="74" t="n">
        <v>0.1250398443221</v>
      </c>
      <c r="C513" s="80" t="n">
        <v>2.759</v>
      </c>
      <c r="D513" s="74" t="n">
        <v>0.3504375455868</v>
      </c>
      <c r="E513" s="80" t="n">
        <v>2.909</v>
      </c>
      <c r="F513" s="74" t="n">
        <v>-0.7191752916684</v>
      </c>
      <c r="G513" s="80" t="n">
        <v>2.909</v>
      </c>
      <c r="H513" s="74" t="n">
        <v>1.32390003292</v>
      </c>
      <c r="I513" s="79"/>
      <c r="J513" s="81"/>
    </row>
    <row r="514" customFormat="false" ht="12.8" hidden="false" customHeight="false" outlineLevel="0" collapsed="false">
      <c r="A514" s="80" t="n">
        <v>2.81</v>
      </c>
      <c r="B514" s="74" t="n">
        <v>0.1083254502658</v>
      </c>
      <c r="C514" s="80" t="n">
        <v>2.76</v>
      </c>
      <c r="D514" s="74" t="n">
        <v>0.4316613971269</v>
      </c>
      <c r="E514" s="80" t="n">
        <v>2.91</v>
      </c>
      <c r="F514" s="74" t="n">
        <v>-0.5062120951656</v>
      </c>
      <c r="G514" s="80" t="n">
        <v>2.91</v>
      </c>
      <c r="H514" s="74" t="n">
        <v>1.062574522002</v>
      </c>
      <c r="I514" s="79"/>
      <c r="J514" s="81"/>
    </row>
    <row r="515" customFormat="false" ht="12.8" hidden="false" customHeight="false" outlineLevel="0" collapsed="false">
      <c r="A515" s="80" t="n">
        <v>2.811</v>
      </c>
      <c r="B515" s="74" t="n">
        <v>0.09486392654007</v>
      </c>
      <c r="C515" s="80" t="n">
        <v>2.761</v>
      </c>
      <c r="D515" s="74" t="n">
        <v>0.509021544912</v>
      </c>
      <c r="E515" s="80" t="n">
        <v>2.911</v>
      </c>
      <c r="F515" s="74" t="n">
        <v>-0.2822793001548</v>
      </c>
      <c r="G515" s="80" t="n">
        <v>2.911</v>
      </c>
      <c r="H515" s="74" t="n">
        <v>0.7731869961126</v>
      </c>
      <c r="I515" s="79"/>
      <c r="J515" s="81"/>
    </row>
    <row r="516" customFormat="false" ht="12.8" hidden="false" customHeight="false" outlineLevel="0" collapsed="false">
      <c r="A516" s="80" t="n">
        <v>2.812</v>
      </c>
      <c r="B516" s="74" t="n">
        <v>0.08495723453576</v>
      </c>
      <c r="C516" s="80" t="n">
        <v>2.762</v>
      </c>
      <c r="D516" s="74" t="n">
        <v>0.5826845334942</v>
      </c>
      <c r="E516" s="80" t="n">
        <v>2.912</v>
      </c>
      <c r="F516" s="74" t="n">
        <v>-0.05168380802429</v>
      </c>
      <c r="G516" s="80" t="n">
        <v>2.912</v>
      </c>
      <c r="H516" s="74" t="n">
        <v>0.4623525962922</v>
      </c>
      <c r="I516" s="79"/>
      <c r="J516" s="81"/>
    </row>
    <row r="517" customFormat="false" ht="12.8" hidden="false" customHeight="false" outlineLevel="0" collapsed="false">
      <c r="A517" s="80" t="n">
        <v>2.813</v>
      </c>
      <c r="B517" s="74" t="n">
        <v>0.07805056525708</v>
      </c>
      <c r="C517" s="80" t="n">
        <v>2.763</v>
      </c>
      <c r="D517" s="74" t="n">
        <v>0.6533390602595</v>
      </c>
      <c r="E517" s="80" t="n">
        <v>2.913</v>
      </c>
      <c r="F517" s="74" t="n">
        <v>0.1810993911789</v>
      </c>
      <c r="G517" s="80" t="n">
        <v>2.913</v>
      </c>
      <c r="H517" s="74" t="n">
        <v>0.1394914836186</v>
      </c>
      <c r="I517" s="79"/>
      <c r="J517" s="81"/>
    </row>
    <row r="518" customFormat="false" ht="12.8" hidden="false" customHeight="false" outlineLevel="0" collapsed="false">
      <c r="A518" s="80" t="n">
        <v>2.814</v>
      </c>
      <c r="B518" s="74" t="n">
        <v>0.07215269803737</v>
      </c>
      <c r="C518" s="80" t="n">
        <v>2.764</v>
      </c>
      <c r="D518" s="74" t="n">
        <v>0.7215851398261</v>
      </c>
      <c r="E518" s="80" t="n">
        <v>2.914</v>
      </c>
      <c r="F518" s="74" t="n">
        <v>0.4127472316081</v>
      </c>
      <c r="G518" s="80" t="n">
        <v>2.914</v>
      </c>
      <c r="H518" s="74" t="n">
        <v>-0.1863275277109</v>
      </c>
      <c r="I518" s="79"/>
      <c r="J518" s="81"/>
    </row>
    <row r="519" customFormat="false" ht="12.8" hidden="false" customHeight="false" outlineLevel="0" collapsed="false">
      <c r="A519" s="80" t="n">
        <v>2.815</v>
      </c>
      <c r="B519" s="74" t="n">
        <v>0.06772586731651</v>
      </c>
      <c r="C519" s="80" t="n">
        <v>2.765</v>
      </c>
      <c r="D519" s="74" t="n">
        <v>0.7875579589183</v>
      </c>
      <c r="E519" s="80" t="n">
        <v>2.915</v>
      </c>
      <c r="F519" s="74" t="n">
        <v>0.6403617133956</v>
      </c>
      <c r="G519" s="80" t="n">
        <v>2.915</v>
      </c>
      <c r="H519" s="74" t="n">
        <v>-0.5017949000588</v>
      </c>
      <c r="I519" s="79"/>
      <c r="J519" s="81"/>
    </row>
    <row r="520" customFormat="false" ht="12.8" hidden="false" customHeight="false" outlineLevel="0" collapsed="false">
      <c r="A520" s="80" t="n">
        <v>2.816</v>
      </c>
      <c r="B520" s="74" t="n">
        <v>0.06318985822464</v>
      </c>
      <c r="C520" s="80" t="n">
        <v>2.766</v>
      </c>
      <c r="D520" s="74" t="n">
        <v>0.8509134502185</v>
      </c>
      <c r="E520" s="80" t="n">
        <v>2.916</v>
      </c>
      <c r="F520" s="74" t="n">
        <v>0.8605829389678</v>
      </c>
      <c r="G520" s="80" t="n">
        <v>2.916</v>
      </c>
      <c r="H520" s="74" t="n">
        <v>-0.8002118166928</v>
      </c>
      <c r="I520" s="79"/>
      <c r="J520" s="81"/>
    </row>
    <row r="521" customFormat="false" ht="12.8" hidden="false" customHeight="false" outlineLevel="0" collapsed="false">
      <c r="A521" s="80" t="n">
        <v>2.817</v>
      </c>
      <c r="B521" s="74" t="n">
        <v>0.05815066682669</v>
      </c>
      <c r="C521" s="80" t="n">
        <v>2.767</v>
      </c>
      <c r="D521" s="74" t="n">
        <v>0.9095054446065</v>
      </c>
      <c r="E521" s="80" t="n">
        <v>2.917</v>
      </c>
      <c r="F521" s="74" t="n">
        <v>1.06983546348</v>
      </c>
      <c r="G521" s="80" t="n">
        <v>2.917</v>
      </c>
      <c r="H521" s="74" t="n">
        <v>-1.074072130381</v>
      </c>
      <c r="I521" s="79"/>
      <c r="J521" s="81"/>
    </row>
    <row r="522" customFormat="false" ht="12.8" hidden="false" customHeight="false" outlineLevel="0" collapsed="false">
      <c r="A522" s="80" t="n">
        <v>2.818</v>
      </c>
      <c r="B522" s="74" t="n">
        <v>0.05130148187282</v>
      </c>
      <c r="C522" s="80" t="n">
        <v>2.768</v>
      </c>
      <c r="D522" s="74" t="n">
        <v>0.9617811780029</v>
      </c>
      <c r="E522" s="80" t="n">
        <v>2.918</v>
      </c>
      <c r="F522" s="74" t="n">
        <v>1.263537146487</v>
      </c>
      <c r="G522" s="80" t="n">
        <v>2.918</v>
      </c>
      <c r="H522" s="74" t="n">
        <v>-1.321522824262</v>
      </c>
      <c r="I522" s="79"/>
      <c r="J522" s="81"/>
    </row>
    <row r="523" customFormat="false" ht="12.8" hidden="false" customHeight="false" outlineLevel="0" collapsed="false">
      <c r="A523" s="80" t="n">
        <v>2.819</v>
      </c>
      <c r="B523" s="74" t="n">
        <v>0.04598091814617</v>
      </c>
      <c r="C523" s="80" t="n">
        <v>2.769</v>
      </c>
      <c r="D523" s="74" t="n">
        <v>1.004210511556</v>
      </c>
      <c r="E523" s="80" t="n">
        <v>2.919</v>
      </c>
      <c r="F523" s="74" t="n">
        <v>1.436411505811</v>
      </c>
      <c r="G523" s="80" t="n">
        <v>2.919</v>
      </c>
      <c r="H523" s="74" t="n">
        <v>-1.537228632466</v>
      </c>
      <c r="I523" s="79"/>
      <c r="J523" s="81"/>
    </row>
    <row r="524" customFormat="false" ht="12.8" hidden="false" customHeight="false" outlineLevel="0" collapsed="false">
      <c r="A524" s="80" t="n">
        <v>2.82</v>
      </c>
      <c r="B524" s="74" t="n">
        <v>0.04000624188632</v>
      </c>
      <c r="C524" s="80" t="n">
        <v>2.77</v>
      </c>
      <c r="D524" s="74" t="n">
        <v>1.035506797232</v>
      </c>
      <c r="E524" s="80" t="n">
        <v>2.92</v>
      </c>
      <c r="F524" s="74" t="n">
        <v>1.583558711996</v>
      </c>
      <c r="G524" s="80" t="n">
        <v>2.92</v>
      </c>
      <c r="H524" s="74" t="n">
        <v>-1.72724763942</v>
      </c>
      <c r="I524" s="79"/>
      <c r="J524" s="81"/>
    </row>
    <row r="525" customFormat="false" ht="12.8" hidden="false" customHeight="false" outlineLevel="0" collapsed="false">
      <c r="A525" s="80" t="n">
        <v>2.821</v>
      </c>
      <c r="B525" s="74" t="n">
        <v>0.03534427333535</v>
      </c>
      <c r="C525" s="80" t="n">
        <v>2.771</v>
      </c>
      <c r="D525" s="74" t="n">
        <v>1.05354994998</v>
      </c>
      <c r="E525" s="80" t="n">
        <v>2.921</v>
      </c>
      <c r="F525" s="74" t="n">
        <v>1.700714050119</v>
      </c>
      <c r="G525" s="80" t="n">
        <v>2.921</v>
      </c>
      <c r="H525" s="74" t="n">
        <v>-1.889164513914</v>
      </c>
      <c r="I525" s="79"/>
      <c r="J525" s="81"/>
    </row>
    <row r="526" customFormat="false" ht="12.8" hidden="false" customHeight="false" outlineLevel="0" collapsed="false">
      <c r="A526" s="80" t="n">
        <v>2.822</v>
      </c>
      <c r="B526" s="74" t="n">
        <v>0.03250729751507</v>
      </c>
      <c r="C526" s="80" t="n">
        <v>2.772</v>
      </c>
      <c r="D526" s="74" t="n">
        <v>1.058420214388</v>
      </c>
      <c r="E526" s="80" t="n">
        <v>2.922</v>
      </c>
      <c r="F526" s="74" t="n">
        <v>1.784778217715</v>
      </c>
      <c r="G526" s="80" t="n">
        <v>2.922</v>
      </c>
      <c r="H526" s="74" t="n">
        <v>-2.030735714976</v>
      </c>
      <c r="I526" s="79"/>
      <c r="J526" s="81"/>
    </row>
    <row r="527" customFormat="false" ht="12.8" hidden="false" customHeight="false" outlineLevel="0" collapsed="false">
      <c r="A527" s="80" t="n">
        <v>2.823</v>
      </c>
      <c r="B527" s="74" t="n">
        <v>0.03207483849923</v>
      </c>
      <c r="C527" s="80" t="n">
        <v>2.773</v>
      </c>
      <c r="D527" s="74" t="n">
        <v>1.050839428178</v>
      </c>
      <c r="E527" s="80" t="n">
        <v>2.923</v>
      </c>
      <c r="F527" s="74" t="n">
        <v>1.834519535366</v>
      </c>
      <c r="G527" s="80" t="n">
        <v>2.923</v>
      </c>
      <c r="H527" s="74" t="n">
        <v>-2.144230472753</v>
      </c>
      <c r="I527" s="79"/>
      <c r="J527" s="81"/>
    </row>
    <row r="528" customFormat="false" ht="12.8" hidden="false" customHeight="false" outlineLevel="0" collapsed="false">
      <c r="A528" s="80" t="n">
        <v>2.824</v>
      </c>
      <c r="B528" s="74" t="n">
        <v>0.03443325841708</v>
      </c>
      <c r="C528" s="80" t="n">
        <v>2.774</v>
      </c>
      <c r="D528" s="74" t="n">
        <v>1.033063362382</v>
      </c>
      <c r="E528" s="80" t="n">
        <v>2.924</v>
      </c>
      <c r="F528" s="74" t="n">
        <v>1.850337263409</v>
      </c>
      <c r="G528" s="80" t="n">
        <v>2.924</v>
      </c>
      <c r="H528" s="74" t="n">
        <v>-2.234354930258</v>
      </c>
      <c r="I528" s="79"/>
      <c r="J528" s="81"/>
    </row>
    <row r="529" customFormat="false" ht="12.8" hidden="false" customHeight="false" outlineLevel="0" collapsed="false">
      <c r="A529" s="80" t="n">
        <v>2.825</v>
      </c>
      <c r="B529" s="74" t="n">
        <v>0.03967026730766</v>
      </c>
      <c r="C529" s="80" t="n">
        <v>2.775</v>
      </c>
      <c r="D529" s="74" t="n">
        <v>1.008264904985</v>
      </c>
      <c r="E529" s="80" t="n">
        <v>2.925</v>
      </c>
      <c r="F529" s="74" t="n">
        <v>1.834446745467</v>
      </c>
      <c r="G529" s="80" t="n">
        <v>2.925</v>
      </c>
      <c r="H529" s="74" t="n">
        <v>-2.281486474144</v>
      </c>
      <c r="I529" s="79"/>
      <c r="J529" s="81"/>
    </row>
    <row r="530" customFormat="false" ht="12.8" hidden="false" customHeight="false" outlineLevel="0" collapsed="false">
      <c r="A530" s="80" t="n">
        <v>2.826</v>
      </c>
      <c r="B530" s="74" t="n">
        <v>0.04741926216296</v>
      </c>
      <c r="C530" s="80" t="n">
        <v>2.776</v>
      </c>
      <c r="D530" s="74" t="n">
        <v>0.9784907349482</v>
      </c>
      <c r="E530" s="80" t="n">
        <v>2.926</v>
      </c>
      <c r="F530" s="74" t="n">
        <v>1.789215831019</v>
      </c>
      <c r="G530" s="80" t="n">
        <v>2.926</v>
      </c>
      <c r="H530" s="74" t="n">
        <v>-2.285062683689</v>
      </c>
      <c r="I530" s="79"/>
      <c r="J530" s="81"/>
    </row>
    <row r="531" customFormat="false" ht="12.8" hidden="false" customHeight="false" outlineLevel="0" collapsed="false">
      <c r="A531" s="80" t="n">
        <v>2.827</v>
      </c>
      <c r="B531" s="74" t="n">
        <v>0.05734388027978</v>
      </c>
      <c r="C531" s="80" t="n">
        <v>2.777</v>
      </c>
      <c r="D531" s="74" t="n">
        <v>0.9470524479058</v>
      </c>
      <c r="E531" s="80" t="n">
        <v>2.927</v>
      </c>
      <c r="F531" s="74" t="n">
        <v>1.721297079897</v>
      </c>
      <c r="G531" s="80" t="n">
        <v>2.927</v>
      </c>
      <c r="H531" s="74" t="n">
        <v>-2.227192306747</v>
      </c>
      <c r="I531" s="79"/>
      <c r="J531" s="81"/>
    </row>
    <row r="532" customFormat="false" ht="12.8" hidden="false" customHeight="false" outlineLevel="0" collapsed="false">
      <c r="A532" s="80" t="n">
        <v>2.828</v>
      </c>
      <c r="B532" s="74" t="n">
        <v>0.06883572508346</v>
      </c>
      <c r="C532" s="80" t="n">
        <v>2.778</v>
      </c>
      <c r="D532" s="74" t="n">
        <v>0.914573663883</v>
      </c>
      <c r="E532" s="80" t="n">
        <v>2.928</v>
      </c>
      <c r="F532" s="74" t="n">
        <v>1.633308418948</v>
      </c>
      <c r="G532" s="80" t="n">
        <v>2.928</v>
      </c>
      <c r="H532" s="74" t="n">
        <v>-2.10810008619</v>
      </c>
      <c r="I532" s="79"/>
      <c r="J532" s="81"/>
    </row>
    <row r="533" customFormat="false" ht="12.8" hidden="false" customHeight="false" outlineLevel="0" collapsed="false">
      <c r="A533" s="80" t="n">
        <v>2.829</v>
      </c>
      <c r="B533" s="74" t="n">
        <v>0.08157750608768</v>
      </c>
      <c r="C533" s="80" t="n">
        <v>2.779</v>
      </c>
      <c r="D533" s="74" t="n">
        <v>0.8819606842144</v>
      </c>
      <c r="E533" s="80" t="n">
        <v>2.929</v>
      </c>
      <c r="F533" s="74" t="n">
        <v>1.529866733139</v>
      </c>
      <c r="G533" s="80" t="n">
        <v>2.929</v>
      </c>
      <c r="H533" s="74" t="n">
        <v>-1.925282227605</v>
      </c>
      <c r="I533" s="79"/>
      <c r="J533" s="81"/>
    </row>
    <row r="534" customFormat="false" ht="12.8" hidden="false" customHeight="false" outlineLevel="0" collapsed="false">
      <c r="A534" s="80" t="n">
        <v>2.83</v>
      </c>
      <c r="B534" s="74" t="n">
        <v>0.09521463155645</v>
      </c>
      <c r="C534" s="80" t="n">
        <v>2.78</v>
      </c>
      <c r="D534" s="74" t="n">
        <v>0.8472795042524</v>
      </c>
      <c r="E534" s="80" t="n">
        <v>2.93</v>
      </c>
      <c r="F534" s="74" t="n">
        <v>1.415002216677</v>
      </c>
      <c r="G534" s="80" t="n">
        <v>2.93</v>
      </c>
      <c r="H534" s="74" t="n">
        <v>-1.681191771246</v>
      </c>
      <c r="I534" s="79"/>
      <c r="J534" s="81"/>
    </row>
    <row r="535" customFormat="false" ht="12.8" hidden="false" customHeight="false" outlineLevel="0" collapsed="false">
      <c r="A535" s="80" t="n">
        <v>2.831</v>
      </c>
      <c r="B535" s="74" t="n">
        <v>0.1096026363078</v>
      </c>
      <c r="C535" s="80" t="n">
        <v>2.781</v>
      </c>
      <c r="D535" s="74" t="n">
        <v>0.8093318702787</v>
      </c>
      <c r="E535" s="80" t="n">
        <v>2.931</v>
      </c>
      <c r="F535" s="74" t="n">
        <v>1.288949772219</v>
      </c>
      <c r="G535" s="80" t="n">
        <v>2.931</v>
      </c>
      <c r="H535" s="74" t="n">
        <v>-1.386169450083</v>
      </c>
      <c r="I535" s="79"/>
      <c r="J535" s="81"/>
    </row>
    <row r="536" customFormat="false" ht="12.8" hidden="false" customHeight="false" outlineLevel="0" collapsed="false">
      <c r="A536" s="80" t="n">
        <v>2.832</v>
      </c>
      <c r="B536" s="74" t="n">
        <v>0.124989554414</v>
      </c>
      <c r="C536" s="80" t="n">
        <v>2.782</v>
      </c>
      <c r="D536" s="74" t="n">
        <v>0.7649578447609</v>
      </c>
      <c r="E536" s="80" t="n">
        <v>2.932</v>
      </c>
      <c r="F536" s="74" t="n">
        <v>1.153236775101</v>
      </c>
      <c r="G536" s="80" t="n">
        <v>2.932</v>
      </c>
      <c r="H536" s="74" t="n">
        <v>-1.050646322078</v>
      </c>
      <c r="I536" s="79"/>
      <c r="J536" s="81"/>
    </row>
    <row r="537" customFormat="false" ht="12.8" hidden="false" customHeight="false" outlineLevel="0" collapsed="false">
      <c r="A537" s="80" t="n">
        <v>2.833</v>
      </c>
      <c r="B537" s="74" t="n">
        <v>0.1414144525494</v>
      </c>
      <c r="C537" s="80" t="n">
        <v>2.783</v>
      </c>
      <c r="D537" s="74" t="n">
        <v>0.7128087858863</v>
      </c>
      <c r="E537" s="80" t="n">
        <v>2.933</v>
      </c>
      <c r="F537" s="74" t="n">
        <v>1.006027464125</v>
      </c>
      <c r="G537" s="80" t="n">
        <v>2.933</v>
      </c>
      <c r="H537" s="74" t="n">
        <v>-0.6868109296868</v>
      </c>
      <c r="I537" s="79"/>
      <c r="J537" s="81"/>
    </row>
    <row r="538" customFormat="false" ht="12.8" hidden="false" customHeight="false" outlineLevel="0" collapsed="false">
      <c r="A538" s="80" t="n">
        <v>2.834</v>
      </c>
      <c r="B538" s="74" t="n">
        <v>0.1591050134332</v>
      </c>
      <c r="C538" s="80" t="n">
        <v>2.784</v>
      </c>
      <c r="D538" s="74" t="n">
        <v>0.6508981848664</v>
      </c>
      <c r="E538" s="80" t="n">
        <v>2.934</v>
      </c>
      <c r="F538" s="74" t="n">
        <v>0.8469698176389</v>
      </c>
      <c r="G538" s="80" t="n">
        <v>2.934</v>
      </c>
      <c r="H538" s="74" t="n">
        <v>-0.3091344898931</v>
      </c>
      <c r="I538" s="79"/>
      <c r="J538" s="81"/>
    </row>
    <row r="539" customFormat="false" ht="12.8" hidden="false" customHeight="false" outlineLevel="0" collapsed="false">
      <c r="A539" s="80" t="n">
        <v>2.835</v>
      </c>
      <c r="B539" s="74" t="n">
        <v>0.1781577736573</v>
      </c>
      <c r="C539" s="80" t="n">
        <v>2.785</v>
      </c>
      <c r="D539" s="74" t="n">
        <v>0.5796956062069</v>
      </c>
      <c r="E539" s="80" t="n">
        <v>2.935</v>
      </c>
      <c r="F539" s="74" t="n">
        <v>0.6743833207209</v>
      </c>
      <c r="G539" s="80" t="n">
        <v>2.935</v>
      </c>
      <c r="H539" s="74" t="n">
        <v>0.06995622022469</v>
      </c>
      <c r="I539" s="79"/>
      <c r="J539" s="81"/>
    </row>
    <row r="540" customFormat="false" ht="12.8" hidden="false" customHeight="false" outlineLevel="0" collapsed="false">
      <c r="A540" s="80" t="n">
        <v>2.836</v>
      </c>
      <c r="B540" s="74" t="n">
        <v>0.1983973681251</v>
      </c>
      <c r="C540" s="80" t="n">
        <v>2.786</v>
      </c>
      <c r="D540" s="74" t="n">
        <v>0.5002434150613</v>
      </c>
      <c r="E540" s="80" t="n">
        <v>2.936</v>
      </c>
      <c r="F540" s="74" t="n">
        <v>0.4888539904412</v>
      </c>
      <c r="G540" s="80" t="n">
        <v>2.936</v>
      </c>
      <c r="H540" s="74" t="n">
        <v>0.4391271488715</v>
      </c>
      <c r="I540" s="79"/>
      <c r="J540" s="81"/>
    </row>
    <row r="541" customFormat="false" ht="12.8" hidden="false" customHeight="false" outlineLevel="0" collapsed="false">
      <c r="A541" s="80" t="n">
        <v>2.837</v>
      </c>
      <c r="B541" s="74" t="n">
        <v>0.2197051837207</v>
      </c>
      <c r="C541" s="80" t="n">
        <v>2.787</v>
      </c>
      <c r="D541" s="74" t="n">
        <v>0.4150263223285</v>
      </c>
      <c r="E541" s="80" t="n">
        <v>2.937</v>
      </c>
      <c r="F541" s="74" t="n">
        <v>0.2915339717005</v>
      </c>
      <c r="G541" s="80" t="n">
        <v>2.937</v>
      </c>
      <c r="H541" s="74" t="n">
        <v>0.7886812651159</v>
      </c>
      <c r="I541" s="79"/>
      <c r="J541" s="81"/>
    </row>
    <row r="542" customFormat="false" ht="12.8" hidden="false" customHeight="false" outlineLevel="0" collapsed="false">
      <c r="A542" s="80" t="n">
        <v>2.838</v>
      </c>
      <c r="B542" s="74" t="n">
        <v>0.2416675889348</v>
      </c>
      <c r="C542" s="80" t="n">
        <v>2.788</v>
      </c>
      <c r="D542" s="74" t="n">
        <v>0.3276287982174</v>
      </c>
      <c r="E542" s="80" t="n">
        <v>2.938</v>
      </c>
      <c r="F542" s="74" t="n">
        <v>0.08650306329325</v>
      </c>
      <c r="G542" s="80" t="n">
        <v>2.938</v>
      </c>
      <c r="H542" s="74" t="n">
        <v>1.109879184319</v>
      </c>
      <c r="I542" s="79"/>
      <c r="J542" s="81"/>
    </row>
    <row r="543" customFormat="false" ht="12.8" hidden="false" customHeight="false" outlineLevel="0" collapsed="false">
      <c r="A543" s="80" t="n">
        <v>2.839</v>
      </c>
      <c r="B543" s="74" t="n">
        <v>0.2639547534076</v>
      </c>
      <c r="C543" s="80" t="n">
        <v>2.789</v>
      </c>
      <c r="D543" s="74" t="n">
        <v>0.2422186617571</v>
      </c>
      <c r="E543" s="80" t="n">
        <v>2.939</v>
      </c>
      <c r="F543" s="74" t="n">
        <v>-0.1210377933016</v>
      </c>
      <c r="G543" s="80" t="n">
        <v>2.939</v>
      </c>
      <c r="H543" s="74" t="n">
        <v>1.395404389665</v>
      </c>
      <c r="I543" s="79"/>
      <c r="J543" s="81"/>
    </row>
    <row r="544" customFormat="false" ht="12.8" hidden="false" customHeight="false" outlineLevel="0" collapsed="false">
      <c r="A544" s="80" t="n">
        <v>2.84</v>
      </c>
      <c r="B544" s="74" t="n">
        <v>0.2862168131002</v>
      </c>
      <c r="C544" s="80" t="n">
        <v>2.79</v>
      </c>
      <c r="D544" s="74" t="n">
        <v>0.1617017630484</v>
      </c>
      <c r="E544" s="80" t="n">
        <v>2.94</v>
      </c>
      <c r="F544" s="74" t="n">
        <v>-0.3267574711101</v>
      </c>
      <c r="G544" s="80" t="n">
        <v>2.94</v>
      </c>
      <c r="H544" s="74" t="n">
        <v>1.63845915278</v>
      </c>
      <c r="I544" s="79"/>
      <c r="J544" s="81"/>
    </row>
    <row r="545" customFormat="false" ht="12.8" hidden="false" customHeight="false" outlineLevel="0" collapsed="false">
      <c r="A545" s="80" t="n">
        <v>2.841</v>
      </c>
      <c r="B545" s="74" t="n">
        <v>0.3082242021432</v>
      </c>
      <c r="C545" s="80" t="n">
        <v>2.791</v>
      </c>
      <c r="D545" s="74" t="n">
        <v>0.0898274250755</v>
      </c>
      <c r="E545" s="80" t="n">
        <v>2.941</v>
      </c>
      <c r="F545" s="74" t="n">
        <v>-0.522102621049</v>
      </c>
      <c r="G545" s="80" t="n">
        <v>2.941</v>
      </c>
      <c r="H545" s="74" t="n">
        <v>1.833929395798</v>
      </c>
      <c r="I545" s="79"/>
      <c r="J545" s="81"/>
    </row>
    <row r="546" customFormat="false" ht="12.8" hidden="false" customHeight="false" outlineLevel="0" collapsed="false">
      <c r="A546" s="80" t="n">
        <v>2.842</v>
      </c>
      <c r="B546" s="74" t="n">
        <v>0.3299412580474</v>
      </c>
      <c r="C546" s="80" t="n">
        <v>2.792</v>
      </c>
      <c r="D546" s="74" t="n">
        <v>0.02672673267073</v>
      </c>
      <c r="E546" s="80" t="n">
        <v>2.942</v>
      </c>
      <c r="F546" s="74" t="n">
        <v>-0.7015792098801</v>
      </c>
      <c r="G546" s="80" t="n">
        <v>2.942</v>
      </c>
      <c r="H546" s="74" t="n">
        <v>1.979370524453</v>
      </c>
      <c r="I546" s="79"/>
      <c r="J546" s="81"/>
    </row>
    <row r="547" customFormat="false" ht="12.8" hidden="false" customHeight="false" outlineLevel="0" collapsed="false">
      <c r="A547" s="80" t="n">
        <v>2.843</v>
      </c>
      <c r="B547" s="74" t="n">
        <v>0.3514037306633</v>
      </c>
      <c r="C547" s="80" t="n">
        <v>2.793</v>
      </c>
      <c r="D547" s="74" t="n">
        <v>-0.02594123594641</v>
      </c>
      <c r="E547" s="80" t="n">
        <v>2.943</v>
      </c>
      <c r="F547" s="74" t="n">
        <v>-0.862439169141</v>
      </c>
      <c r="G547" s="80" t="n">
        <v>2.943</v>
      </c>
      <c r="H547" s="74" t="n">
        <v>2.072555033447</v>
      </c>
      <c r="I547" s="79"/>
      <c r="J547" s="81"/>
    </row>
    <row r="548" customFormat="false" ht="12.8" hidden="false" customHeight="false" outlineLevel="0" collapsed="false">
      <c r="A548" s="80" t="n">
        <v>2.844</v>
      </c>
      <c r="B548" s="74" t="n">
        <v>0.3727310942175</v>
      </c>
      <c r="C548" s="80" t="n">
        <v>2.794</v>
      </c>
      <c r="D548" s="74" t="n">
        <v>-0.06929367839367</v>
      </c>
      <c r="E548" s="80" t="n">
        <v>2.944</v>
      </c>
      <c r="F548" s="74" t="n">
        <v>-1.000779176789</v>
      </c>
      <c r="G548" s="80" t="n">
        <v>2.944</v>
      </c>
      <c r="H548" s="74" t="n">
        <v>2.115799793081</v>
      </c>
      <c r="I548" s="79"/>
      <c r="J548" s="81"/>
    </row>
    <row r="549" customFormat="false" ht="12.8" hidden="false" customHeight="false" outlineLevel="0" collapsed="false">
      <c r="A549" s="80" t="n">
        <v>2.845</v>
      </c>
      <c r="B549" s="74" t="n">
        <v>0.3941526751526</v>
      </c>
      <c r="C549" s="80" t="n">
        <v>2.795</v>
      </c>
      <c r="D549" s="74" t="n">
        <v>-0.1052981946987</v>
      </c>
      <c r="E549" s="80" t="n">
        <v>2.945</v>
      </c>
      <c r="F549" s="74" t="n">
        <v>-1.117136363021</v>
      </c>
      <c r="G549" s="80" t="n">
        <v>2.945</v>
      </c>
      <c r="H549" s="74" t="n">
        <v>2.112244038924</v>
      </c>
      <c r="I549" s="79"/>
      <c r="J549" s="81"/>
    </row>
    <row r="550" customFormat="false" ht="12.8" hidden="false" customHeight="false" outlineLevel="0" collapsed="false">
      <c r="A550" s="80" t="n">
        <v>2.846</v>
      </c>
      <c r="B550" s="74" t="n">
        <v>0.415732813137</v>
      </c>
      <c r="C550" s="80" t="n">
        <v>2.796</v>
      </c>
      <c r="D550" s="74" t="n">
        <v>-0.1348879126762</v>
      </c>
      <c r="E550" s="80" t="n">
        <v>2.946</v>
      </c>
      <c r="F550" s="74" t="n">
        <v>-1.214210783524</v>
      </c>
      <c r="G550" s="80" t="n">
        <v>2.946</v>
      </c>
      <c r="H550" s="74" t="n">
        <v>2.063409439591</v>
      </c>
      <c r="I550" s="79"/>
      <c r="J550" s="81"/>
    </row>
    <row r="551" customFormat="false" ht="12.8" hidden="false" customHeight="false" outlineLevel="0" collapsed="false">
      <c r="A551" s="80" t="n">
        <v>2.847</v>
      </c>
      <c r="B551" s="74" t="n">
        <v>0.4372989911911</v>
      </c>
      <c r="C551" s="80" t="n">
        <v>2.797</v>
      </c>
      <c r="D551" s="74" t="n">
        <v>-0.1608722725352</v>
      </c>
      <c r="E551" s="80" t="n">
        <v>2.947</v>
      </c>
      <c r="F551" s="74" t="n">
        <v>-1.294128900835</v>
      </c>
      <c r="G551" s="80" t="n">
        <v>2.947</v>
      </c>
      <c r="H551" s="74" t="n">
        <v>1.975091051495</v>
      </c>
      <c r="I551" s="79"/>
      <c r="J551" s="81"/>
    </row>
    <row r="552" customFormat="false" ht="12.8" hidden="false" customHeight="false" outlineLevel="0" collapsed="false">
      <c r="A552" s="80" t="n">
        <v>2.848</v>
      </c>
      <c r="B552" s="74" t="n">
        <v>0.4587126114377</v>
      </c>
      <c r="C552" s="80" t="n">
        <v>2.798</v>
      </c>
      <c r="D552" s="74" t="n">
        <v>-0.1853739169001</v>
      </c>
      <c r="E552" s="80" t="n">
        <v>2.948</v>
      </c>
      <c r="F552" s="74" t="n">
        <v>-1.359456429782</v>
      </c>
      <c r="G552" s="80" t="n">
        <v>2.948</v>
      </c>
      <c r="H552" s="74" t="n">
        <v>1.847225298132</v>
      </c>
      <c r="I552" s="79"/>
      <c r="J552" s="81"/>
    </row>
    <row r="553" customFormat="false" ht="12.8" hidden="false" customHeight="false" outlineLevel="0" collapsed="false">
      <c r="A553" s="80" t="n">
        <v>2.849</v>
      </c>
      <c r="B553" s="74" t="n">
        <v>0.4793595315131</v>
      </c>
      <c r="C553" s="80" t="n">
        <v>2.799</v>
      </c>
      <c r="D553" s="74" t="n">
        <v>-0.2099327245953</v>
      </c>
      <c r="E553" s="80" t="n">
        <v>2.949</v>
      </c>
      <c r="F553" s="74" t="n">
        <v>-1.413200639828</v>
      </c>
      <c r="G553" s="80" t="n">
        <v>2.949</v>
      </c>
      <c r="H553" s="74" t="n">
        <v>1.682260770929</v>
      </c>
      <c r="I553" s="79"/>
      <c r="J553" s="81"/>
    </row>
    <row r="554" customFormat="false" ht="12.8" hidden="false" customHeight="false" outlineLevel="0" collapsed="false">
      <c r="A554" s="80" t="n">
        <v>2.85</v>
      </c>
      <c r="B554" s="74" t="n">
        <v>0.4987770512041</v>
      </c>
      <c r="C554" s="80" t="n">
        <v>2.8</v>
      </c>
      <c r="D554" s="74" t="n">
        <v>-0.2366162002992</v>
      </c>
      <c r="E554" s="80" t="n">
        <v>2.95</v>
      </c>
      <c r="F554" s="74" t="n">
        <v>-1.454809598597</v>
      </c>
      <c r="G554" s="80" t="n">
        <v>2.95</v>
      </c>
      <c r="H554" s="74" t="n">
        <v>1.478587639963</v>
      </c>
      <c r="I554" s="79"/>
      <c r="J554" s="81"/>
    </row>
    <row r="555" customFormat="false" ht="12.8" hidden="false" customHeight="false" outlineLevel="0" collapsed="false">
      <c r="A555" s="80" t="n">
        <v>2.851</v>
      </c>
      <c r="B555" s="74" t="n">
        <v>0.5163186308874</v>
      </c>
      <c r="C555" s="80" t="n">
        <v>2.801</v>
      </c>
      <c r="D555" s="74" t="n">
        <v>-0.2662518637759</v>
      </c>
      <c r="E555" s="80" t="n">
        <v>2.951</v>
      </c>
      <c r="F555" s="74" t="n">
        <v>-1.48194231958</v>
      </c>
      <c r="G555" s="80" t="n">
        <v>2.951</v>
      </c>
      <c r="H555" s="74" t="n">
        <v>1.240613563073</v>
      </c>
      <c r="I555" s="79"/>
      <c r="J555" s="81"/>
    </row>
    <row r="556" customFormat="false" ht="12.8" hidden="false" customHeight="false" outlineLevel="0" collapsed="false">
      <c r="A556" s="80" t="n">
        <v>2.852</v>
      </c>
      <c r="B556" s="74" t="n">
        <v>0.5316637139115</v>
      </c>
      <c r="C556" s="80" t="n">
        <v>2.802</v>
      </c>
      <c r="D556" s="74" t="n">
        <v>-0.2987512392681</v>
      </c>
      <c r="E556" s="80" t="n">
        <v>2.952</v>
      </c>
      <c r="F556" s="74" t="n">
        <v>-1.488392900981</v>
      </c>
      <c r="G556" s="80" t="n">
        <v>2.952</v>
      </c>
      <c r="H556" s="74" t="n">
        <v>0.9699138383022</v>
      </c>
      <c r="I556" s="79"/>
      <c r="J556" s="81"/>
    </row>
    <row r="557" customFormat="false" ht="12.8" hidden="false" customHeight="false" outlineLevel="0" collapsed="false">
      <c r="A557" s="80" t="n">
        <v>2.853</v>
      </c>
      <c r="B557" s="74" t="n">
        <v>0.5444194937013</v>
      </c>
      <c r="C557" s="80" t="n">
        <v>2.803</v>
      </c>
      <c r="D557" s="74" t="n">
        <v>-0.3334114421908</v>
      </c>
      <c r="E557" s="80" t="n">
        <v>2.953</v>
      </c>
      <c r="F557" s="74" t="n">
        <v>-1.470502529215</v>
      </c>
      <c r="G557" s="80" t="n">
        <v>2.953</v>
      </c>
      <c r="H557" s="74" t="n">
        <v>0.6722938766817</v>
      </c>
      <c r="I557" s="79"/>
      <c r="J557" s="81"/>
    </row>
    <row r="558" customFormat="false" ht="12.8" hidden="false" customHeight="false" outlineLevel="0" collapsed="false">
      <c r="A558" s="80" t="n">
        <v>2.854</v>
      </c>
      <c r="B558" s="74" t="n">
        <v>0.5546365655405</v>
      </c>
      <c r="C558" s="80" t="n">
        <v>2.804</v>
      </c>
      <c r="D558" s="74" t="n">
        <v>-0.3647807612853</v>
      </c>
      <c r="E558" s="80" t="n">
        <v>2.954</v>
      </c>
      <c r="F558" s="74" t="n">
        <v>-1.424485226963</v>
      </c>
      <c r="G558" s="80" t="n">
        <v>2.954</v>
      </c>
      <c r="H558" s="74" t="n">
        <v>0.3571508214378</v>
      </c>
      <c r="I558" s="79"/>
      <c r="J558" s="81"/>
    </row>
    <row r="559" customFormat="false" ht="12.8" hidden="false" customHeight="false" outlineLevel="0" collapsed="false">
      <c r="A559" s="80" t="n">
        <v>2.855</v>
      </c>
      <c r="B559" s="74" t="n">
        <v>0.5627035235584</v>
      </c>
      <c r="C559" s="80" t="n">
        <v>2.805</v>
      </c>
      <c r="D559" s="74" t="n">
        <v>-0.3897438969999</v>
      </c>
      <c r="E559" s="80" t="n">
        <v>2.955</v>
      </c>
      <c r="F559" s="74" t="n">
        <v>-1.344382337782</v>
      </c>
      <c r="G559" s="80" t="n">
        <v>2.955</v>
      </c>
      <c r="H559" s="74" t="n">
        <v>0.03231140518522</v>
      </c>
      <c r="I559" s="79"/>
      <c r="J559" s="81"/>
    </row>
    <row r="560" customFormat="false" ht="12.8" hidden="false" customHeight="false" outlineLevel="0" collapsed="false">
      <c r="A560" s="80" t="n">
        <v>2.856</v>
      </c>
      <c r="B560" s="74" t="n">
        <v>0.5690008165362</v>
      </c>
      <c r="C560" s="80" t="n">
        <v>2.806</v>
      </c>
      <c r="D560" s="74" t="n">
        <v>-0.4048751515166</v>
      </c>
      <c r="E560" s="80" t="n">
        <v>2.956</v>
      </c>
      <c r="F560" s="74" t="n">
        <v>-1.232324246688</v>
      </c>
      <c r="G560" s="80" t="n">
        <v>2.956</v>
      </c>
      <c r="H560" s="74" t="n">
        <v>-0.2911725291606</v>
      </c>
      <c r="I560" s="79"/>
      <c r="J560" s="81"/>
    </row>
    <row r="561" customFormat="false" ht="12.8" hidden="false" customHeight="false" outlineLevel="0" collapsed="false">
      <c r="A561" s="80" t="n">
        <v>2.857</v>
      </c>
      <c r="B561" s="74" t="n">
        <v>0.5740859035858</v>
      </c>
      <c r="C561" s="80" t="n">
        <v>2.807</v>
      </c>
      <c r="D561" s="74" t="n">
        <v>-0.4083069015905</v>
      </c>
      <c r="E561" s="80" t="n">
        <v>2.957</v>
      </c>
      <c r="F561" s="74" t="n">
        <v>-1.087546535187</v>
      </c>
      <c r="G561" s="80" t="n">
        <v>2.957</v>
      </c>
      <c r="H561" s="74" t="n">
        <v>-0.6025499182592</v>
      </c>
      <c r="I561" s="79"/>
      <c r="J561" s="81"/>
    </row>
    <row r="562" customFormat="false" ht="12.8" hidden="false" customHeight="false" outlineLevel="0" collapsed="false">
      <c r="A562" s="80" t="n">
        <v>2.858</v>
      </c>
      <c r="B562" s="74" t="n">
        <v>0.5782386286411</v>
      </c>
      <c r="C562" s="80" t="n">
        <v>2.808</v>
      </c>
      <c r="D562" s="74" t="n">
        <v>-0.4032091989625</v>
      </c>
      <c r="E562" s="80" t="n">
        <v>2.958</v>
      </c>
      <c r="F562" s="74" t="n">
        <v>-0.9146871537199</v>
      </c>
      <c r="G562" s="80" t="n">
        <v>2.958</v>
      </c>
      <c r="H562" s="74" t="n">
        <v>-0.8948582695049</v>
      </c>
      <c r="I562" s="79"/>
      <c r="J562" s="81"/>
    </row>
    <row r="563" customFormat="false" ht="12.8" hidden="false" customHeight="false" outlineLevel="0" collapsed="false">
      <c r="A563" s="80" t="n">
        <v>2.859</v>
      </c>
      <c r="B563" s="74" t="n">
        <v>0.5819364495081</v>
      </c>
      <c r="C563" s="80" t="n">
        <v>2.809</v>
      </c>
      <c r="D563" s="74" t="n">
        <v>-0.3888205232249</v>
      </c>
      <c r="E563" s="80" t="n">
        <v>2.959</v>
      </c>
      <c r="F563" s="74" t="n">
        <v>-0.7187332587735</v>
      </c>
      <c r="G563" s="80" t="n">
        <v>2.959</v>
      </c>
      <c r="H563" s="74" t="n">
        <v>-1.16074393616</v>
      </c>
      <c r="I563" s="79"/>
      <c r="J563" s="81"/>
    </row>
    <row r="564" customFormat="false" ht="12.8" hidden="false" customHeight="false" outlineLevel="0" collapsed="false">
      <c r="A564" s="80" t="n">
        <v>2.86</v>
      </c>
      <c r="B564" s="74" t="n">
        <v>0.5851904914184</v>
      </c>
      <c r="C564" s="80" t="n">
        <v>2.81</v>
      </c>
      <c r="D564" s="74" t="n">
        <v>-0.3687019549046</v>
      </c>
      <c r="E564" s="80" t="n">
        <v>2.96</v>
      </c>
      <c r="F564" s="74" t="n">
        <v>-0.5060361240772</v>
      </c>
      <c r="G564" s="80" t="n">
        <v>2.96</v>
      </c>
      <c r="H564" s="74" t="n">
        <v>-1.39870588237</v>
      </c>
      <c r="I564" s="79"/>
      <c r="J564" s="81"/>
    </row>
    <row r="565" customFormat="false" ht="12.8" hidden="false" customHeight="false" outlineLevel="0" collapsed="false">
      <c r="A565" s="80" t="n">
        <v>2.861</v>
      </c>
      <c r="B565" s="74" t="n">
        <v>0.5877761756349</v>
      </c>
      <c r="C565" s="80" t="n">
        <v>2.811</v>
      </c>
      <c r="D565" s="74" t="n">
        <v>-0.3422361245799</v>
      </c>
      <c r="E565" s="80" t="n">
        <v>2.961</v>
      </c>
      <c r="F565" s="74" t="n">
        <v>-0.2820501716102</v>
      </c>
      <c r="G565" s="80" t="n">
        <v>2.961</v>
      </c>
      <c r="H565" s="74" t="n">
        <v>-1.60552528519</v>
      </c>
      <c r="I565" s="79"/>
      <c r="J565" s="81"/>
    </row>
    <row r="566" customFormat="false" ht="12.8" hidden="false" customHeight="false" outlineLevel="0" collapsed="false">
      <c r="A566" s="80" t="n">
        <v>2.862</v>
      </c>
      <c r="B566" s="74" t="n">
        <v>0.5892423607999</v>
      </c>
      <c r="C566" s="80" t="n">
        <v>2.812</v>
      </c>
      <c r="D566" s="74" t="n">
        <v>-0.3094227435273</v>
      </c>
      <c r="E566" s="80" t="n">
        <v>2.962</v>
      </c>
      <c r="F566" s="74" t="n">
        <v>-0.05154168710893</v>
      </c>
      <c r="G566" s="80" t="n">
        <v>2.962</v>
      </c>
      <c r="H566" s="74" t="n">
        <v>-1.784716135184</v>
      </c>
      <c r="I566" s="79"/>
      <c r="J566" s="81"/>
    </row>
    <row r="567" customFormat="false" ht="12.8" hidden="false" customHeight="false" outlineLevel="0" collapsed="false">
      <c r="A567" s="80" t="n">
        <v>2.863</v>
      </c>
      <c r="B567" s="74" t="n">
        <v>0.5890656700967</v>
      </c>
      <c r="C567" s="80" t="n">
        <v>2.813</v>
      </c>
      <c r="D567" s="74" t="n">
        <v>-0.2702472489914</v>
      </c>
      <c r="E567" s="80" t="n">
        <v>2.963</v>
      </c>
      <c r="F567" s="74" t="n">
        <v>0.1812344772626</v>
      </c>
      <c r="G567" s="80" t="n">
        <v>2.963</v>
      </c>
      <c r="H567" s="74" t="n">
        <v>-1.93861465139</v>
      </c>
      <c r="I567" s="79"/>
      <c r="J567" s="81"/>
    </row>
    <row r="568" customFormat="false" ht="12.8" hidden="false" customHeight="false" outlineLevel="0" collapsed="false">
      <c r="A568" s="80" t="n">
        <v>2.864</v>
      </c>
      <c r="B568" s="74" t="n">
        <v>0.5870819145957</v>
      </c>
      <c r="C568" s="80" t="n">
        <v>2.814</v>
      </c>
      <c r="D568" s="74" t="n">
        <v>-0.2230566921418</v>
      </c>
      <c r="E568" s="0" t="n">
        <v>2.964</v>
      </c>
      <c r="F568" s="74" t="n">
        <v>0.4128734278849</v>
      </c>
      <c r="G568" s="80" t="n">
        <v>2.964</v>
      </c>
      <c r="H568" s="74" t="n">
        <v>-2.07275948497</v>
      </c>
      <c r="I568" s="79"/>
      <c r="J568" s="81"/>
    </row>
    <row r="569" customFormat="false" ht="12.8" hidden="false" customHeight="false" outlineLevel="0" collapsed="false">
      <c r="A569" s="80" t="n">
        <v>2.865</v>
      </c>
      <c r="B569" s="74" t="n">
        <v>0.5835064477043</v>
      </c>
      <c r="C569" s="80" t="n">
        <v>2.815</v>
      </c>
      <c r="D569" s="74" t="n">
        <v>-0.1669180250706</v>
      </c>
      <c r="E569" s="0" t="n">
        <v>2.965</v>
      </c>
      <c r="F569" s="74" t="n">
        <v>0.6403561425182</v>
      </c>
      <c r="G569" s="80" t="n">
        <v>2.965</v>
      </c>
      <c r="H569" s="74" t="n">
        <v>-2.175891031564</v>
      </c>
      <c r="I569" s="79"/>
      <c r="J569" s="81"/>
    </row>
    <row r="570" customFormat="false" ht="12.8" hidden="false" customHeight="false" outlineLevel="0" collapsed="false">
      <c r="A570" s="80" t="n">
        <v>2.866</v>
      </c>
      <c r="B570" s="74" t="n">
        <v>0.5790069871844</v>
      </c>
      <c r="C570" s="80" t="n">
        <v>2.816</v>
      </c>
      <c r="D570" s="74" t="n">
        <v>-0.1019387983838</v>
      </c>
      <c r="E570" s="0" t="n">
        <v>2.966</v>
      </c>
      <c r="F570" s="74" t="n">
        <v>0.8606882264098</v>
      </c>
      <c r="G570" s="80" t="n">
        <v>2.966</v>
      </c>
      <c r="H570" s="74" t="n">
        <v>-2.255403893578</v>
      </c>
      <c r="I570" s="79"/>
      <c r="J570" s="81"/>
    </row>
    <row r="571" customFormat="false" ht="12.8" hidden="false" customHeight="false" outlineLevel="0" collapsed="false">
      <c r="A571" s="80" t="n">
        <v>2.867</v>
      </c>
      <c r="B571" s="74" t="n">
        <v>0.5748966572763</v>
      </c>
      <c r="C571" s="80" t="n">
        <v>2.817</v>
      </c>
      <c r="D571" s="74" t="n">
        <v>-0.02835421645202</v>
      </c>
      <c r="E571" s="0" t="n">
        <v>2.967</v>
      </c>
      <c r="F571" s="74" t="n">
        <v>1.069994825186</v>
      </c>
      <c r="G571" s="80" t="n">
        <v>2.967</v>
      </c>
      <c r="H571" s="74" t="n">
        <v>-2.288413286396</v>
      </c>
      <c r="I571" s="79"/>
      <c r="J571" s="81"/>
    </row>
    <row r="572" customFormat="false" ht="12.8" hidden="false" customHeight="false" outlineLevel="0" collapsed="false">
      <c r="A572" s="80" t="n">
        <v>2.868</v>
      </c>
      <c r="B572" s="74" t="n">
        <v>0.573102231863</v>
      </c>
      <c r="C572" s="80" t="n">
        <v>2.818</v>
      </c>
      <c r="D572" s="74" t="n">
        <v>0.05179860348532</v>
      </c>
      <c r="E572" s="0" t="n">
        <v>2.968</v>
      </c>
      <c r="F572" s="74" t="n">
        <v>1.263511949965</v>
      </c>
      <c r="G572" s="80" t="n">
        <v>2.968</v>
      </c>
      <c r="H572" s="74" t="n">
        <v>-2.270807600784</v>
      </c>
      <c r="I572" s="79"/>
      <c r="J572" s="81"/>
    </row>
    <row r="573" customFormat="false" ht="12.8" hidden="false" customHeight="false" outlineLevel="0" collapsed="false">
      <c r="A573" s="80" t="n">
        <v>2.869</v>
      </c>
      <c r="B573" s="74" t="n">
        <v>0.5758336174662</v>
      </c>
      <c r="C573" s="80" t="n">
        <v>2.819</v>
      </c>
      <c r="D573" s="74" t="n">
        <v>0.1364929906924</v>
      </c>
      <c r="E573" s="0" t="n">
        <v>2.969</v>
      </c>
      <c r="F573" s="74" t="n">
        <v>1.436313107996</v>
      </c>
      <c r="G573" s="80" t="n">
        <v>2.969</v>
      </c>
      <c r="H573" s="74" t="n">
        <v>-2.194233828374</v>
      </c>
      <c r="I573" s="79"/>
      <c r="J573" s="81"/>
    </row>
    <row r="574" customFormat="false" ht="12.8" hidden="false" customHeight="false" outlineLevel="0" collapsed="false">
      <c r="A574" s="80" t="n">
        <v>2.87</v>
      </c>
      <c r="B574" s="74" t="n">
        <v>0.5841179249189</v>
      </c>
      <c r="C574" s="80" t="n">
        <v>2.82</v>
      </c>
      <c r="D574" s="74" t="n">
        <v>0.2229380651163</v>
      </c>
      <c r="E574" s="0" t="n">
        <v>2.97</v>
      </c>
      <c r="F574" s="74" t="n">
        <v>1.583718397797</v>
      </c>
      <c r="G574" s="80" t="n">
        <v>2.97</v>
      </c>
      <c r="H574" s="74" t="n">
        <v>-2.054779923639</v>
      </c>
      <c r="I574" s="79"/>
      <c r="J574" s="81"/>
    </row>
    <row r="575" customFormat="false" ht="12.8" hidden="false" customHeight="false" outlineLevel="0" collapsed="false">
      <c r="A575" s="80" t="n">
        <v>2.871</v>
      </c>
      <c r="B575" s="74" t="n">
        <v>0.5976852258017</v>
      </c>
      <c r="C575" s="80" t="n">
        <v>2.821</v>
      </c>
      <c r="D575" s="74" t="n">
        <v>0.3085875623125</v>
      </c>
      <c r="E575" s="0" t="n">
        <v>2.971</v>
      </c>
      <c r="F575" s="74" t="n">
        <v>1.700492760063</v>
      </c>
      <c r="G575" s="80" t="n">
        <v>2.971</v>
      </c>
      <c r="H575" s="74" t="n">
        <v>-1.849881483462</v>
      </c>
      <c r="I575" s="79"/>
      <c r="J575" s="81"/>
    </row>
    <row r="576" customFormat="false" ht="12.8" hidden="false" customHeight="false" outlineLevel="0" collapsed="false">
      <c r="A576" s="80" t="n">
        <v>2.872</v>
      </c>
      <c r="B576" s="74" t="n">
        <v>0.614227179337</v>
      </c>
      <c r="C576" s="80" t="n">
        <v>2.822</v>
      </c>
      <c r="D576" s="74" t="n">
        <v>0.3915560630014</v>
      </c>
      <c r="E576" s="0" t="n">
        <v>2.972</v>
      </c>
      <c r="F576" s="74" t="n">
        <v>1.78487471558</v>
      </c>
      <c r="G576" s="80" t="n">
        <v>2.972</v>
      </c>
      <c r="H576" s="74" t="n">
        <v>-1.588672324883</v>
      </c>
      <c r="I576" s="79"/>
      <c r="J576" s="81"/>
    </row>
    <row r="577" customFormat="false" ht="12.8" hidden="false" customHeight="false" outlineLevel="0" collapsed="false">
      <c r="A577" s="80" t="n">
        <v>2.873</v>
      </c>
      <c r="B577" s="74" t="n">
        <v>0.6296200186306</v>
      </c>
      <c r="C577" s="80" t="n">
        <v>2.823</v>
      </c>
      <c r="D577" s="74" t="n">
        <v>0.4709419075998</v>
      </c>
      <c r="E577" s="0" t="n">
        <v>2.973</v>
      </c>
      <c r="F577" s="74" t="n">
        <v>1.83461732821</v>
      </c>
      <c r="G577" s="80" t="n">
        <v>2.973</v>
      </c>
      <c r="H577" s="74" t="n">
        <v>-1.278294924102</v>
      </c>
      <c r="I577" s="79"/>
      <c r="J577" s="81"/>
    </row>
    <row r="578" customFormat="false" ht="12.8" hidden="false" customHeight="false" outlineLevel="0" collapsed="false">
      <c r="A578" s="80" t="n">
        <v>2.874</v>
      </c>
      <c r="B578" s="74" t="n">
        <v>0.6388959285421</v>
      </c>
      <c r="C578" s="80" t="n">
        <v>2.824</v>
      </c>
      <c r="D578" s="74" t="n">
        <v>0.5462267691708</v>
      </c>
      <c r="E578" s="0" t="n">
        <v>2.974</v>
      </c>
      <c r="F578" s="74" t="n">
        <v>1.850534169831</v>
      </c>
      <c r="G578" s="80" t="n">
        <v>2.974</v>
      </c>
      <c r="H578" s="74" t="n">
        <v>-0.9317076938336</v>
      </c>
      <c r="I578" s="79"/>
      <c r="J578" s="81"/>
    </row>
    <row r="579" customFormat="false" ht="12.8" hidden="false" customHeight="false" outlineLevel="0" collapsed="false">
      <c r="A579" s="80" t="n">
        <v>2.875</v>
      </c>
      <c r="B579" s="74" t="n">
        <v>0.6368448364985</v>
      </c>
      <c r="C579" s="80" t="n">
        <v>2.825</v>
      </c>
      <c r="D579" s="74" t="n">
        <v>0.6182941977502</v>
      </c>
      <c r="E579" s="0" t="n">
        <v>2.975</v>
      </c>
      <c r="F579" s="74" t="n">
        <v>1.834020392813</v>
      </c>
      <c r="G579" s="80" t="n">
        <v>2.975</v>
      </c>
      <c r="H579" s="74" t="n">
        <v>-0.5617399672921</v>
      </c>
      <c r="I579" s="79"/>
      <c r="J579" s="81"/>
    </row>
    <row r="580" customFormat="false" ht="12.8" hidden="false" customHeight="false" outlineLevel="0" collapsed="false">
      <c r="A580" s="80" t="n">
        <v>2.876</v>
      </c>
      <c r="B580" s="74" t="n">
        <v>0.621124750225</v>
      </c>
      <c r="C580" s="80" t="n">
        <v>2.826</v>
      </c>
      <c r="D580" s="74" t="n">
        <v>0.6876827709457</v>
      </c>
      <c r="E580" s="0" t="n">
        <v>2.976</v>
      </c>
      <c r="F580" s="74" t="n">
        <v>1.789364711409</v>
      </c>
      <c r="G580" s="80" t="n">
        <v>2.976</v>
      </c>
      <c r="H580" s="74" t="n">
        <v>-0.182245678065</v>
      </c>
      <c r="I580" s="79"/>
      <c r="J580" s="81"/>
    </row>
    <row r="581" customFormat="false" ht="12.8" hidden="false" customHeight="false" outlineLevel="0" collapsed="false">
      <c r="A581" s="80" t="n">
        <v>2.877</v>
      </c>
      <c r="B581" s="74" t="n">
        <v>0.5922160126025</v>
      </c>
      <c r="C581" s="80" t="n">
        <v>2.827</v>
      </c>
      <c r="D581" s="74" t="n">
        <v>0.7549180237177</v>
      </c>
      <c r="E581" s="0" t="n">
        <v>2.977</v>
      </c>
      <c r="F581" s="74" t="n">
        <v>1.721648589868</v>
      </c>
      <c r="G581" s="80" t="n">
        <v>2.977</v>
      </c>
      <c r="H581" s="74" t="n">
        <v>0.1948124012795</v>
      </c>
      <c r="I581" s="79"/>
      <c r="J581" s="81"/>
    </row>
    <row r="582" customFormat="false" ht="12.8" hidden="false" customHeight="false" outlineLevel="0" collapsed="false">
      <c r="A582" s="80" t="n">
        <v>2.878</v>
      </c>
      <c r="B582" s="74" t="n">
        <v>0.5552361483812</v>
      </c>
      <c r="C582" s="80" t="n">
        <v>2.828</v>
      </c>
      <c r="D582" s="74" t="n">
        <v>0.8197130156773</v>
      </c>
      <c r="E582" s="0" t="n">
        <v>2.978</v>
      </c>
      <c r="F582" s="74" t="n">
        <v>1.632919511124</v>
      </c>
      <c r="G582" s="0" t="n">
        <v>2.978</v>
      </c>
      <c r="H582" s="74" t="n">
        <v>0.5583947878799</v>
      </c>
      <c r="I582" s="79"/>
      <c r="J582" s="81"/>
    </row>
    <row r="583" customFormat="false" ht="12.8" hidden="false" customHeight="false" outlineLevel="0" collapsed="false">
      <c r="A583" s="80" t="n">
        <v>2.879</v>
      </c>
      <c r="B583" s="74" t="n">
        <v>0.5146099708272</v>
      </c>
      <c r="C583" s="80" t="n">
        <v>2.829</v>
      </c>
      <c r="D583" s="74" t="n">
        <v>0.8808239993856</v>
      </c>
      <c r="E583" s="0" t="n">
        <v>2.979</v>
      </c>
      <c r="F583" s="74" t="n">
        <v>1.530657380835</v>
      </c>
      <c r="G583" s="0" t="n">
        <v>2.979</v>
      </c>
      <c r="H583" s="74" t="n">
        <v>0.8991854251126</v>
      </c>
      <c r="I583" s="79"/>
      <c r="J583" s="81"/>
    </row>
    <row r="584" customFormat="false" ht="12.8" hidden="false" customHeight="false" outlineLevel="0" collapsed="false">
      <c r="A584" s="80" t="n">
        <v>2.88</v>
      </c>
      <c r="B584" s="74" t="n">
        <v>0.4745019741819</v>
      </c>
      <c r="C584" s="80" t="n">
        <v>2.83</v>
      </c>
      <c r="D584" s="74" t="n">
        <v>0.9366231552824</v>
      </c>
      <c r="E584" s="0" t="n">
        <v>2.98</v>
      </c>
      <c r="F584" s="74" t="n">
        <v>1.414548410091</v>
      </c>
      <c r="G584" s="0" t="n">
        <v>2.98</v>
      </c>
      <c r="H584" s="74" t="n">
        <v>1.209235969863</v>
      </c>
      <c r="I584" s="79"/>
      <c r="J584" s="81"/>
    </row>
    <row r="585" customFormat="false" ht="12.8" hidden="false" customHeight="false" outlineLevel="0" collapsed="false">
      <c r="A585" s="80" t="n">
        <v>2.881</v>
      </c>
      <c r="B585" s="74" t="n">
        <v>0.4372241796342</v>
      </c>
      <c r="C585" s="80" t="n">
        <v>2.831</v>
      </c>
      <c r="D585" s="74" t="n">
        <v>0.9843381308904</v>
      </c>
      <c r="E585" s="0" t="n">
        <v>2.981</v>
      </c>
      <c r="F585" s="74" t="n">
        <v>1.289745331174</v>
      </c>
      <c r="G585" s="0" t="n">
        <v>2.981</v>
      </c>
      <c r="H585" s="74" t="n">
        <v>1.480945967605</v>
      </c>
      <c r="I585" s="79"/>
      <c r="J585" s="81"/>
    </row>
    <row r="586" customFormat="false" ht="12.8" hidden="false" customHeight="false" outlineLevel="0" collapsed="false">
      <c r="A586" s="80" t="n">
        <v>2.882</v>
      </c>
      <c r="B586" s="74" t="n">
        <v>0.4032799021953</v>
      </c>
      <c r="C586" s="80" t="n">
        <v>2.832</v>
      </c>
      <c r="D586" s="74" t="n">
        <v>1.021508945591</v>
      </c>
      <c r="E586" s="0" t="n">
        <v>2.982</v>
      </c>
      <c r="F586" s="74" t="n">
        <v>1.153314888449</v>
      </c>
      <c r="G586" s="0" t="n">
        <v>2.982</v>
      </c>
      <c r="H586" s="74" t="n">
        <v>1.708593947401</v>
      </c>
      <c r="I586" s="79"/>
      <c r="J586" s="81"/>
    </row>
    <row r="587" customFormat="false" ht="12.8" hidden="false" customHeight="false" outlineLevel="0" collapsed="false">
      <c r="A587" s="80" t="n">
        <v>2.883</v>
      </c>
      <c r="B587" s="74" t="n">
        <v>0.372072504617</v>
      </c>
      <c r="C587" s="80" t="n">
        <v>2.833</v>
      </c>
      <c r="D587" s="74" t="n">
        <v>1.046122816561</v>
      </c>
      <c r="E587" s="0" t="n">
        <v>2.983</v>
      </c>
      <c r="F587" s="74" t="n">
        <v>1.006495081233</v>
      </c>
      <c r="G587" s="0" t="n">
        <v>2.983</v>
      </c>
      <c r="H587" s="74" t="n">
        <v>1.887422798463</v>
      </c>
      <c r="I587" s="79"/>
      <c r="J587" s="81"/>
    </row>
    <row r="588" customFormat="false" ht="12.8" hidden="false" customHeight="false" outlineLevel="0" collapsed="false">
      <c r="A588" s="80" t="n">
        <v>2.884</v>
      </c>
      <c r="B588" s="74" t="n">
        <v>0.3429314040268</v>
      </c>
      <c r="C588" s="80" t="n">
        <v>2.834</v>
      </c>
      <c r="D588" s="74" t="n">
        <v>1.057776578728</v>
      </c>
      <c r="E588" s="0" t="n">
        <v>2.984</v>
      </c>
      <c r="F588" s="74" t="n">
        <v>0.8470528944173</v>
      </c>
      <c r="G588" s="0" t="n">
        <v>2.984</v>
      </c>
      <c r="H588" s="74" t="n">
        <v>2.015690566094</v>
      </c>
      <c r="I588" s="79"/>
      <c r="J588" s="81"/>
    </row>
    <row r="589" customFormat="false" ht="12.8" hidden="false" customHeight="false" outlineLevel="0" collapsed="false">
      <c r="A589" s="80" t="n">
        <v>2.885</v>
      </c>
      <c r="B589" s="74" t="n">
        <v>0.3147234575695</v>
      </c>
      <c r="C589" s="80" t="n">
        <v>2.835</v>
      </c>
      <c r="D589" s="74" t="n">
        <v>1.055897796113</v>
      </c>
      <c r="E589" s="0" t="n">
        <v>2.985</v>
      </c>
      <c r="F589" s="74" t="n">
        <v>0.6748788926285</v>
      </c>
      <c r="G589" s="0" t="n">
        <v>2.985</v>
      </c>
      <c r="H589" s="74" t="n">
        <v>2.092649026847</v>
      </c>
      <c r="I589" s="79"/>
      <c r="J589" s="81"/>
    </row>
    <row r="590" customFormat="false" ht="12.8" hidden="false" customHeight="false" outlineLevel="0" collapsed="false">
      <c r="A590" s="80" t="n">
        <v>2.886</v>
      </c>
      <c r="B590" s="74" t="n">
        <v>0.2867300704512</v>
      </c>
      <c r="C590" s="80" t="n">
        <v>2.836</v>
      </c>
      <c r="D590" s="74" t="n">
        <v>1.0431109285</v>
      </c>
      <c r="E590" s="0" t="n">
        <v>2.986</v>
      </c>
      <c r="F590" s="74" t="n">
        <v>0.4889034828371</v>
      </c>
      <c r="G590" s="0" t="n">
        <v>2.986</v>
      </c>
      <c r="H590" s="74" t="n">
        <v>2.120333582321</v>
      </c>
      <c r="I590" s="79"/>
      <c r="J590" s="81"/>
    </row>
    <row r="591" customFormat="false" ht="12.8" hidden="false" customHeight="false" outlineLevel="0" collapsed="false">
      <c r="A591" s="80" t="n">
        <v>2.887</v>
      </c>
      <c r="B591" s="74" t="n">
        <v>0.2584058342886</v>
      </c>
      <c r="C591" s="80" t="n">
        <v>2.837</v>
      </c>
      <c r="D591" s="74" t="n">
        <v>1.021395193115</v>
      </c>
      <c r="E591" s="0" t="n">
        <v>2.987</v>
      </c>
      <c r="F591" s="74" t="n">
        <v>0.291764898096</v>
      </c>
      <c r="G591" s="0" t="n">
        <v>2.987</v>
      </c>
      <c r="H591" s="74" t="n">
        <v>2.102596360284</v>
      </c>
      <c r="I591" s="79"/>
      <c r="J591" s="81"/>
    </row>
    <row r="592" customFormat="false" ht="12.8" hidden="false" customHeight="false" outlineLevel="0" collapsed="false">
      <c r="A592" s="80" t="n">
        <v>2.888</v>
      </c>
      <c r="B592" s="74" t="n">
        <v>0.2303816277122</v>
      </c>
      <c r="C592" s="80" t="n">
        <v>2.838</v>
      </c>
      <c r="D592" s="74" t="n">
        <v>0.9941399201944</v>
      </c>
      <c r="E592" s="0" t="n">
        <v>2.988</v>
      </c>
      <c r="F592" s="74" t="n">
        <v>0.08667305210189</v>
      </c>
      <c r="G592" s="0" t="n">
        <v>2.988</v>
      </c>
      <c r="H592" s="74" t="n">
        <v>2.039886684356</v>
      </c>
      <c r="I592" s="79"/>
      <c r="J592" s="81"/>
    </row>
    <row r="593" customFormat="false" ht="12.8" hidden="false" customHeight="false" outlineLevel="0" collapsed="false">
      <c r="A593" s="80" t="n">
        <v>2.889</v>
      </c>
      <c r="B593" s="74" t="n">
        <v>0.2027080862201</v>
      </c>
      <c r="C593" s="80" t="n">
        <v>2.839</v>
      </c>
      <c r="D593" s="74" t="n">
        <v>0.9629370358288</v>
      </c>
      <c r="E593" s="0" t="n">
        <v>2.989</v>
      </c>
      <c r="F593" s="74" t="n">
        <v>-0.1214269920704</v>
      </c>
      <c r="G593" s="0" t="n">
        <v>2.989</v>
      </c>
      <c r="H593" s="74" t="n">
        <v>1.938277439495</v>
      </c>
      <c r="I593" s="79"/>
      <c r="J593" s="81"/>
    </row>
    <row r="594" customFormat="false" ht="12.8" hidden="false" customHeight="false" outlineLevel="0" collapsed="false">
      <c r="A594" s="80" t="n">
        <v>2.89</v>
      </c>
      <c r="B594" s="74" t="n">
        <v>0.1767026258597</v>
      </c>
      <c r="C594" s="80" t="n">
        <v>2.84</v>
      </c>
      <c r="D594" s="74" t="n">
        <v>0.9311014862477</v>
      </c>
      <c r="E594" s="0" t="n">
        <v>2.99</v>
      </c>
      <c r="F594" s="74" t="n">
        <v>-0.3260341958604</v>
      </c>
      <c r="G594" s="0" t="n">
        <v>2.99</v>
      </c>
      <c r="H594" s="74" t="n">
        <v>1.79839957478</v>
      </c>
      <c r="I594" s="79"/>
      <c r="J594" s="81"/>
    </row>
    <row r="595" customFormat="false" ht="12.8" hidden="false" customHeight="false" outlineLevel="0" collapsed="false">
      <c r="A595" s="80" t="n">
        <v>2.891</v>
      </c>
      <c r="B595" s="74" t="n">
        <v>0.1528982747755</v>
      </c>
      <c r="C595" s="80" t="n">
        <v>2.841</v>
      </c>
      <c r="D595" s="74" t="n">
        <v>0.8983250032955</v>
      </c>
      <c r="E595" s="0" t="n">
        <v>2.991</v>
      </c>
      <c r="F595" s="74" t="n">
        <v>-0.5220714638492</v>
      </c>
      <c r="G595" s="0" t="n">
        <v>2.991</v>
      </c>
      <c r="H595" s="74" t="n">
        <v>1.619712468049</v>
      </c>
      <c r="I595" s="79"/>
      <c r="J595" s="81"/>
    </row>
    <row r="596" customFormat="false" ht="12.8" hidden="false" customHeight="false" outlineLevel="0" collapsed="false">
      <c r="A596" s="80" t="n">
        <v>2.892</v>
      </c>
      <c r="B596" s="74" t="n">
        <v>0.1318871798132</v>
      </c>
      <c r="C596" s="80" t="n">
        <v>2.842</v>
      </c>
      <c r="D596" s="74" t="n">
        <v>0.8650464669273</v>
      </c>
      <c r="E596" s="0" t="n">
        <v>2.992</v>
      </c>
      <c r="F596" s="74" t="n">
        <v>-0.7016991622432</v>
      </c>
      <c r="G596" s="0" t="n">
        <v>2.992</v>
      </c>
      <c r="H596" s="74" t="n">
        <v>1.404020307213</v>
      </c>
      <c r="I596" s="79"/>
      <c r="J596" s="81"/>
    </row>
    <row r="597" customFormat="false" ht="12.8" hidden="false" customHeight="false" outlineLevel="0" collapsed="false">
      <c r="A597" s="80" t="n">
        <v>2.893</v>
      </c>
      <c r="B597" s="74" t="n">
        <v>0.1142225088962</v>
      </c>
      <c r="C597" s="80" t="n">
        <v>2.843</v>
      </c>
      <c r="D597" s="74" t="n">
        <v>0.8289416103878</v>
      </c>
      <c r="E597" s="0" t="n">
        <v>2.993</v>
      </c>
      <c r="F597" s="74" t="n">
        <v>-0.8617587256959</v>
      </c>
      <c r="G597" s="0" t="n">
        <v>2.993</v>
      </c>
      <c r="H597" s="74" t="n">
        <v>1.153258283729</v>
      </c>
      <c r="I597" s="79"/>
      <c r="J597" s="81"/>
    </row>
    <row r="598" customFormat="false" ht="12.8" hidden="false" customHeight="false" outlineLevel="0" collapsed="false">
      <c r="A598" s="80" t="n">
        <v>2.894</v>
      </c>
      <c r="B598" s="74" t="n">
        <v>0.100115290063</v>
      </c>
      <c r="C598" s="80" t="n">
        <v>2.844</v>
      </c>
      <c r="D598" s="74" t="n">
        <v>0.7880996776872</v>
      </c>
      <c r="E598" s="0" t="n">
        <v>2.994</v>
      </c>
      <c r="F598" s="74" t="n">
        <v>-1.001207480751</v>
      </c>
      <c r="G598" s="0" t="n">
        <v>2.994</v>
      </c>
      <c r="H598" s="74" t="n">
        <v>0.8727420624323</v>
      </c>
      <c r="I598" s="79"/>
      <c r="J598" s="81"/>
    </row>
    <row r="599" customFormat="false" ht="12.8" hidden="false" customHeight="false" outlineLevel="0" collapsed="false">
      <c r="A599" s="80" t="n">
        <v>2.895</v>
      </c>
      <c r="B599" s="74" t="n">
        <v>0.08996288584783</v>
      </c>
      <c r="C599" s="80" t="n">
        <v>2.845</v>
      </c>
      <c r="D599" s="74" t="n">
        <v>0.7403739836247</v>
      </c>
      <c r="E599" s="0" t="n">
        <v>2.995</v>
      </c>
      <c r="F599" s="74" t="n">
        <v>-1.117869121372</v>
      </c>
      <c r="G599" s="0" t="n">
        <v>2.995</v>
      </c>
      <c r="H599" s="74" t="n">
        <v>0.5674440397663</v>
      </c>
      <c r="I599" s="79"/>
      <c r="J599" s="81"/>
    </row>
    <row r="600" customFormat="false" ht="12.8" hidden="false" customHeight="false" outlineLevel="0" collapsed="false">
      <c r="A600" s="80" t="n">
        <v>2.896</v>
      </c>
      <c r="B600" s="74" t="n">
        <v>0.08176287204911</v>
      </c>
      <c r="C600" s="80" t="n">
        <v>2.846</v>
      </c>
      <c r="D600" s="74" t="n">
        <v>0.6834160023701</v>
      </c>
      <c r="E600" s="0" t="n">
        <v>2.996</v>
      </c>
      <c r="F600" s="74" t="n">
        <v>-1.214791597416</v>
      </c>
      <c r="G600" s="0" t="n">
        <v>2.996</v>
      </c>
      <c r="H600" s="74" t="n">
        <v>0.2475288634638</v>
      </c>
      <c r="I600" s="79"/>
      <c r="J600" s="81"/>
    </row>
    <row r="601" customFormat="false" ht="12.8" hidden="false" customHeight="false" outlineLevel="0" collapsed="false">
      <c r="A601" s="80" t="n">
        <v>2.897</v>
      </c>
      <c r="B601" s="74" t="n">
        <v>0.07525420646251</v>
      </c>
      <c r="C601" s="80" t="n">
        <v>2.847</v>
      </c>
      <c r="D601" s="74" t="n">
        <v>0.6167929118261</v>
      </c>
      <c r="E601" s="0" t="n">
        <v>2.997</v>
      </c>
      <c r="F601" s="74" t="n">
        <v>-1.294748451639</v>
      </c>
      <c r="G601" s="0" t="n">
        <v>2.997</v>
      </c>
      <c r="H601" s="74" t="n">
        <v>-0.07858689923565</v>
      </c>
      <c r="I601" s="79"/>
      <c r="J601" s="81"/>
    </row>
    <row r="602" customFormat="false" ht="12.8" hidden="false" customHeight="false" outlineLevel="0" collapsed="false">
      <c r="A602" s="80" t="n">
        <v>2.898</v>
      </c>
      <c r="B602" s="74" t="n">
        <v>0.06994022363458</v>
      </c>
      <c r="C602" s="80" t="n">
        <v>2.848</v>
      </c>
      <c r="D602" s="74" t="n">
        <v>0.5411631812814</v>
      </c>
      <c r="E602" s="0" t="n">
        <v>2.998</v>
      </c>
      <c r="F602" s="74" t="n">
        <v>-1.358974420427</v>
      </c>
      <c r="G602" s="0" t="n">
        <v>2.998</v>
      </c>
      <c r="H602" s="74" t="n">
        <v>-0.3986568460596</v>
      </c>
      <c r="I602" s="79"/>
      <c r="J602" s="81"/>
    </row>
    <row r="603" customFormat="false" ht="12.8" hidden="false" customHeight="false" outlineLevel="0" collapsed="false">
      <c r="A603" s="80" t="n">
        <v>2.899</v>
      </c>
      <c r="B603" s="74" t="n">
        <v>0.06457187402562</v>
      </c>
      <c r="C603" s="80" t="n">
        <v>2.849</v>
      </c>
      <c r="D603" s="74" t="n">
        <v>0.458505621567</v>
      </c>
      <c r="E603" s="0" t="n">
        <v>2.999</v>
      </c>
      <c r="F603" s="74" t="n">
        <v>-1.414678125006</v>
      </c>
      <c r="G603" s="0" t="n">
        <v>2.999</v>
      </c>
      <c r="H603" s="74" t="n">
        <v>-0.703538175346</v>
      </c>
      <c r="I603" s="79"/>
      <c r="J603" s="81"/>
    </row>
    <row r="604" customFormat="false" ht="12.8" hidden="false" customHeight="false" outlineLevel="0" collapsed="false">
      <c r="A604" s="80" t="n">
        <v>2.9</v>
      </c>
      <c r="B604" s="74" t="n">
        <v>0.05954815686074</v>
      </c>
      <c r="C604" s="80" t="n">
        <v>2.85</v>
      </c>
      <c r="D604" s="74" t="n">
        <v>0.3718113148968</v>
      </c>
      <c r="E604" s="0" t="n">
        <v>3</v>
      </c>
      <c r="F604" s="74" t="n">
        <v>-1.454775375316</v>
      </c>
      <c r="G604" s="0" t="n">
        <v>3</v>
      </c>
      <c r="H604" s="74" t="n">
        <v>-0.9854649245</v>
      </c>
      <c r="I604" s="79"/>
      <c r="J604" s="81"/>
    </row>
    <row r="605" customFormat="false" ht="12.8" hidden="false" customHeight="false" outlineLevel="0" collapsed="false">
      <c r="A605" s="80" t="n">
        <v>2.901</v>
      </c>
      <c r="B605" s="74" t="n">
        <v>0.05321679177631</v>
      </c>
      <c r="C605" s="80" t="n">
        <v>2.851</v>
      </c>
      <c r="D605" s="74" t="n">
        <v>0.2849884285365</v>
      </c>
      <c r="I605" s="79"/>
      <c r="J605" s="81"/>
    </row>
    <row r="606" customFormat="false" ht="12.8" hidden="false" customHeight="false" outlineLevel="0" collapsed="false">
      <c r="A606" s="80" t="n">
        <v>2.902</v>
      </c>
      <c r="B606" s="74" t="n">
        <v>0.0470632106739</v>
      </c>
      <c r="C606" s="80" t="n">
        <v>2.852</v>
      </c>
      <c r="D606" s="74" t="n">
        <v>0.2015419806343</v>
      </c>
      <c r="I606" s="79"/>
      <c r="J606" s="81"/>
    </row>
    <row r="607" customFormat="false" ht="12.8" hidden="false" customHeight="false" outlineLevel="0" collapsed="false">
      <c r="A607" s="80" t="n">
        <v>2.903</v>
      </c>
      <c r="B607" s="74" t="n">
        <v>0.04105206954355</v>
      </c>
      <c r="C607" s="80" t="n">
        <v>2.853</v>
      </c>
      <c r="D607" s="74" t="n">
        <v>0.1250029205592</v>
      </c>
      <c r="I607" s="79"/>
      <c r="J607" s="81"/>
    </row>
    <row r="608" customFormat="false" ht="12.8" hidden="false" customHeight="false" outlineLevel="0" collapsed="false">
      <c r="A608" s="80" t="n">
        <v>2.904</v>
      </c>
      <c r="B608" s="74" t="n">
        <v>0.03659125455344</v>
      </c>
      <c r="C608" s="80" t="n">
        <v>2.854</v>
      </c>
      <c r="D608" s="74" t="n">
        <v>0.0574281248889</v>
      </c>
      <c r="I608" s="79"/>
      <c r="J608" s="81"/>
    </row>
    <row r="609" customFormat="false" ht="12.8" hidden="false" customHeight="false" outlineLevel="0" collapsed="false">
      <c r="A609" s="80" t="n">
        <v>2.905</v>
      </c>
      <c r="B609" s="74" t="n">
        <v>0.03319915049062</v>
      </c>
      <c r="C609" s="80" t="n">
        <v>2.855</v>
      </c>
      <c r="D609" s="74" t="n">
        <v>-0.0005516125512692</v>
      </c>
      <c r="I609" s="79"/>
      <c r="J609" s="81"/>
    </row>
    <row r="610" customFormat="false" ht="12.8" hidden="false" customHeight="false" outlineLevel="0" collapsed="false">
      <c r="A610" s="80" t="n">
        <v>2.906</v>
      </c>
      <c r="B610" s="74" t="n">
        <v>0.03256330364498</v>
      </c>
      <c r="C610" s="80" t="n">
        <v>2.856</v>
      </c>
      <c r="D610" s="74" t="n">
        <v>-0.04854372686633</v>
      </c>
      <c r="I610" s="79"/>
      <c r="J610" s="81"/>
    </row>
    <row r="611" customFormat="false" ht="12.8" hidden="false" customHeight="false" outlineLevel="0" collapsed="false">
      <c r="A611" s="80" t="n">
        <v>2.907</v>
      </c>
      <c r="B611" s="74" t="n">
        <v>0.03412267689856</v>
      </c>
      <c r="C611" s="80" t="n">
        <v>2.857</v>
      </c>
      <c r="D611" s="74" t="n">
        <v>-0.08778657743229</v>
      </c>
      <c r="I611" s="79"/>
      <c r="J611" s="81"/>
    </row>
    <row r="612" customFormat="false" ht="12.8" hidden="false" customHeight="false" outlineLevel="0" collapsed="false">
      <c r="A612" s="80" t="n">
        <v>2.908</v>
      </c>
      <c r="B612" s="74" t="n">
        <v>0.03863005984664</v>
      </c>
      <c r="C612" s="80" t="n">
        <v>2.858</v>
      </c>
      <c r="D612" s="74" t="n">
        <v>-0.1206318570218</v>
      </c>
      <c r="I612" s="79"/>
      <c r="J612" s="81"/>
    </row>
    <row r="613" customFormat="false" ht="12.8" hidden="false" customHeight="false" outlineLevel="0" collapsed="false">
      <c r="A613" s="80" t="n">
        <v>2.909</v>
      </c>
      <c r="B613" s="74" t="n">
        <v>0.04562606696661</v>
      </c>
      <c r="C613" s="80" t="n">
        <v>2.859</v>
      </c>
      <c r="D613" s="74" t="n">
        <v>-0.1483457529352</v>
      </c>
      <c r="I613" s="79"/>
      <c r="J613" s="81"/>
    </row>
    <row r="614" customFormat="false" ht="12.8" hidden="false" customHeight="false" outlineLevel="0" collapsed="false">
      <c r="A614" s="80" t="n">
        <v>2.91</v>
      </c>
      <c r="B614" s="74" t="n">
        <v>0.05473844672068</v>
      </c>
      <c r="C614" s="80" t="n">
        <v>2.86</v>
      </c>
      <c r="D614" s="74" t="n">
        <v>-0.172810531255</v>
      </c>
      <c r="I614" s="79"/>
      <c r="J614" s="81"/>
    </row>
    <row r="615" customFormat="false" ht="12.8" hidden="false" customHeight="false" outlineLevel="0" collapsed="false">
      <c r="A615" s="80" t="n">
        <v>2.911</v>
      </c>
      <c r="B615" s="74" t="n">
        <v>0.0654309439326</v>
      </c>
      <c r="C615" s="80" t="n">
        <v>2.861</v>
      </c>
      <c r="D615" s="74" t="n">
        <v>-0.1976932053318</v>
      </c>
      <c r="I615" s="79"/>
      <c r="J615" s="81"/>
    </row>
    <row r="616" customFormat="false" ht="12.8" hidden="false" customHeight="false" outlineLevel="0" collapsed="false">
      <c r="A616" s="80" t="n">
        <v>2.912</v>
      </c>
      <c r="B616" s="74" t="n">
        <v>0.07747364707637</v>
      </c>
      <c r="C616" s="80" t="n">
        <v>2.862</v>
      </c>
      <c r="D616" s="74" t="n">
        <v>-0.2231271116079</v>
      </c>
      <c r="I616" s="79"/>
      <c r="J616" s="81"/>
    </row>
    <row r="617" customFormat="false" ht="12.8" hidden="false" customHeight="false" outlineLevel="0" collapsed="false">
      <c r="A617" s="80" t="n">
        <v>2.913</v>
      </c>
      <c r="B617" s="74" t="n">
        <v>0.09055058665883</v>
      </c>
      <c r="C617" s="80" t="n">
        <v>2.863</v>
      </c>
      <c r="D617" s="74" t="n">
        <v>-0.2510677218087</v>
      </c>
      <c r="I617" s="79"/>
      <c r="J617" s="81"/>
    </row>
    <row r="618" customFormat="false" ht="12.8" hidden="false" customHeight="false" outlineLevel="0" collapsed="false">
      <c r="A618" s="80" t="n">
        <v>2.914</v>
      </c>
      <c r="B618" s="74" t="n">
        <v>0.1046157218694</v>
      </c>
      <c r="C618" s="80" t="n">
        <v>2.864</v>
      </c>
      <c r="D618" s="74" t="n">
        <v>-0.2825293781399</v>
      </c>
      <c r="I618" s="79"/>
      <c r="J618" s="81"/>
    </row>
    <row r="619" customFormat="false" ht="12.8" hidden="false" customHeight="false" outlineLevel="0" collapsed="false">
      <c r="A619" s="80" t="n">
        <v>2.915</v>
      </c>
      <c r="B619" s="74" t="n">
        <v>0.1195432564524</v>
      </c>
      <c r="C619" s="80" t="n">
        <v>2.865</v>
      </c>
      <c r="D619" s="74" t="n">
        <v>-0.3157654236736</v>
      </c>
      <c r="I619" s="79"/>
      <c r="J619" s="81"/>
    </row>
    <row r="620" customFormat="false" ht="12.8" hidden="false" customHeight="false" outlineLevel="0" collapsed="false">
      <c r="A620" s="80" t="n">
        <v>2.916</v>
      </c>
      <c r="B620" s="74" t="n">
        <v>0.1355833782438</v>
      </c>
      <c r="C620" s="80" t="n">
        <v>2.866</v>
      </c>
      <c r="D620" s="74" t="n">
        <v>-0.3501283016218</v>
      </c>
      <c r="I620" s="79"/>
      <c r="J620" s="81"/>
    </row>
    <row r="621" customFormat="false" ht="12.8" hidden="false" customHeight="false" outlineLevel="0" collapsed="false">
      <c r="A621" s="80" t="n">
        <v>2.917</v>
      </c>
      <c r="B621" s="74" t="n">
        <v>0.1529243093343</v>
      </c>
      <c r="C621" s="80" t="n">
        <v>2.867</v>
      </c>
      <c r="D621" s="74" t="n">
        <v>-0.3784825162318</v>
      </c>
      <c r="I621" s="79"/>
      <c r="J621" s="81"/>
    </row>
    <row r="622" customFormat="false" ht="12.8" hidden="false" customHeight="false" outlineLevel="0" collapsed="false">
      <c r="A622" s="80" t="n">
        <v>2.918</v>
      </c>
      <c r="B622" s="74" t="n">
        <v>0.1715829529042</v>
      </c>
      <c r="C622" s="80" t="n">
        <v>2.868</v>
      </c>
      <c r="D622" s="74" t="n">
        <v>-0.3989996903118</v>
      </c>
      <c r="I622" s="79"/>
      <c r="J622" s="81"/>
    </row>
    <row r="623" customFormat="false" ht="12.8" hidden="false" customHeight="false" outlineLevel="0" collapsed="false">
      <c r="A623" s="80" t="n">
        <v>2.919</v>
      </c>
      <c r="B623" s="74" t="n">
        <v>0.1915031872862</v>
      </c>
      <c r="C623" s="80" t="n">
        <v>2.869</v>
      </c>
      <c r="D623" s="74" t="n">
        <v>-0.408030790199</v>
      </c>
      <c r="I623" s="79"/>
      <c r="J623" s="81"/>
    </row>
    <row r="624" customFormat="false" ht="12.8" hidden="false" customHeight="false" outlineLevel="0" collapsed="false">
      <c r="A624" s="80" t="n">
        <v>2.92</v>
      </c>
      <c r="B624" s="74" t="n">
        <v>0.2124967905839</v>
      </c>
      <c r="C624" s="80" t="n">
        <v>2.87</v>
      </c>
      <c r="D624" s="74" t="n">
        <v>-0.4067143526871</v>
      </c>
      <c r="I624" s="79"/>
      <c r="J624" s="81"/>
    </row>
    <row r="625" customFormat="false" ht="12.8" hidden="false" customHeight="false" outlineLevel="0" collapsed="false">
      <c r="A625" s="80" t="n">
        <v>2.921</v>
      </c>
      <c r="B625" s="74" t="n">
        <v>0.2342325665248</v>
      </c>
      <c r="C625" s="80" t="n">
        <v>2.871</v>
      </c>
      <c r="D625" s="74" t="n">
        <v>-0.3974296177485</v>
      </c>
      <c r="I625" s="79"/>
      <c r="J625" s="81"/>
    </row>
    <row r="626" customFormat="false" ht="12.8" hidden="false" customHeight="false" outlineLevel="0" collapsed="false">
      <c r="A626" s="80" t="n">
        <v>2.922</v>
      </c>
      <c r="B626" s="74" t="n">
        <v>0.2563778289116</v>
      </c>
      <c r="C626" s="80" t="n">
        <v>2.872</v>
      </c>
      <c r="D626" s="74" t="n">
        <v>-0.3799343478025</v>
      </c>
      <c r="I626" s="79"/>
      <c r="J626" s="81"/>
    </row>
    <row r="627" customFormat="false" ht="12.8" hidden="false" customHeight="false" outlineLevel="0" collapsed="false">
      <c r="A627" s="80" t="n">
        <v>2.923</v>
      </c>
      <c r="B627" s="74" t="n">
        <v>0.2785849210885</v>
      </c>
      <c r="C627" s="80" t="n">
        <v>2.873</v>
      </c>
      <c r="D627" s="74" t="n">
        <v>-0.3566696578048</v>
      </c>
      <c r="I627" s="79"/>
      <c r="J627" s="81"/>
    </row>
    <row r="628" customFormat="false" ht="12.8" hidden="false" customHeight="false" outlineLevel="0" collapsed="false">
      <c r="A628" s="80" t="n">
        <v>2.924</v>
      </c>
      <c r="B628" s="74" t="n">
        <v>0.3006644144439</v>
      </c>
      <c r="C628" s="80" t="n">
        <v>2.874</v>
      </c>
      <c r="D628" s="74" t="n">
        <v>-0.327120609855</v>
      </c>
      <c r="I628" s="79"/>
      <c r="J628" s="81"/>
    </row>
    <row r="629" customFormat="false" ht="12.8" hidden="false" customHeight="false" outlineLevel="0" collapsed="false">
      <c r="A629" s="80" t="n">
        <v>2.925</v>
      </c>
      <c r="B629" s="74" t="n">
        <v>0.3225051457822</v>
      </c>
      <c r="C629" s="80" t="n">
        <v>2.875</v>
      </c>
      <c r="D629" s="74" t="n">
        <v>-0.2912211237125</v>
      </c>
      <c r="I629" s="79"/>
      <c r="J629" s="81"/>
    </row>
    <row r="630" customFormat="false" ht="12.8" hidden="false" customHeight="false" outlineLevel="0" collapsed="false">
      <c r="A630" s="80" t="n">
        <v>2.926</v>
      </c>
      <c r="B630" s="74" t="n">
        <v>0.3441517879948</v>
      </c>
      <c r="C630" s="80" t="n">
        <v>2.876</v>
      </c>
      <c r="D630" s="74" t="n">
        <v>-0.2479410796958</v>
      </c>
      <c r="I630" s="79"/>
      <c r="J630" s="81"/>
    </row>
    <row r="631" customFormat="false" ht="12.8" hidden="false" customHeight="false" outlineLevel="0" collapsed="false">
      <c r="A631" s="80" t="n">
        <v>2.927</v>
      </c>
      <c r="B631" s="74" t="n">
        <v>0.3656970914362</v>
      </c>
      <c r="C631" s="80" t="n">
        <v>2.877</v>
      </c>
      <c r="D631" s="74" t="n">
        <v>-0.1964842880881</v>
      </c>
      <c r="I631" s="79"/>
      <c r="J631" s="81"/>
    </row>
    <row r="632" customFormat="false" ht="12.8" hidden="false" customHeight="false" outlineLevel="0" collapsed="false">
      <c r="A632" s="80" t="n">
        <v>2.928</v>
      </c>
      <c r="B632" s="74" t="n">
        <v>0.3871889367834</v>
      </c>
      <c r="C632" s="80" t="n">
        <v>2.878</v>
      </c>
      <c r="D632" s="74" t="n">
        <v>-0.1358246019473</v>
      </c>
      <c r="I632" s="79"/>
      <c r="J632" s="81"/>
    </row>
    <row r="633" customFormat="false" ht="12.8" hidden="false" customHeight="false" outlineLevel="0" collapsed="false">
      <c r="A633" s="80" t="n">
        <v>2.929</v>
      </c>
      <c r="B633" s="74" t="n">
        <v>0.4089241931937</v>
      </c>
      <c r="C633" s="80" t="n">
        <v>2.879</v>
      </c>
      <c r="D633" s="74" t="n">
        <v>-0.06627471185155</v>
      </c>
      <c r="I633" s="79"/>
      <c r="J633" s="81"/>
    </row>
    <row r="634" customFormat="false" ht="12.8" hidden="false" customHeight="false" outlineLevel="0" collapsed="false">
      <c r="A634" s="80" t="n">
        <v>2.93</v>
      </c>
      <c r="B634" s="74" t="n">
        <v>0.4305904503421</v>
      </c>
      <c r="C634" s="80" t="n">
        <v>2.88</v>
      </c>
      <c r="D634" s="74" t="n">
        <v>0.01081688254893</v>
      </c>
      <c r="I634" s="79"/>
      <c r="J634" s="81"/>
    </row>
    <row r="635" customFormat="false" ht="12.8" hidden="false" customHeight="false" outlineLevel="0" collapsed="false">
      <c r="A635" s="80" t="n">
        <v>2.931</v>
      </c>
      <c r="B635" s="74" t="n">
        <v>0.4520524485854</v>
      </c>
      <c r="C635" s="80" t="n">
        <v>2.881</v>
      </c>
      <c r="D635" s="74" t="n">
        <v>0.09364687889996</v>
      </c>
      <c r="I635" s="79"/>
      <c r="J635" s="81"/>
    </row>
    <row r="636" customFormat="false" ht="12.8" hidden="false" customHeight="false" outlineLevel="0" collapsed="false">
      <c r="A636" s="80" t="n">
        <v>2.932</v>
      </c>
      <c r="B636" s="74" t="n">
        <v>0.4727973411313</v>
      </c>
      <c r="C636" s="80" t="n">
        <v>2.882</v>
      </c>
      <c r="D636" s="74" t="n">
        <v>0.1795517972663</v>
      </c>
      <c r="I636" s="79"/>
      <c r="J636" s="81"/>
    </row>
    <row r="637" customFormat="false" ht="12.8" hidden="false" customHeight="false" outlineLevel="0" collapsed="false">
      <c r="A637" s="80" t="n">
        <v>2.933</v>
      </c>
      <c r="B637" s="74" t="n">
        <v>0.4923422850666</v>
      </c>
      <c r="C637" s="80" t="n">
        <v>2.883</v>
      </c>
      <c r="D637" s="74" t="n">
        <v>0.2658865872128</v>
      </c>
      <c r="I637" s="79"/>
      <c r="J637" s="81"/>
    </row>
    <row r="638" customFormat="false" ht="12.8" hidden="false" customHeight="false" outlineLevel="0" collapsed="false">
      <c r="A638" s="80" t="n">
        <v>2.934</v>
      </c>
      <c r="B638" s="74" t="n">
        <v>0.5102923035526</v>
      </c>
      <c r="C638" s="80" t="n">
        <v>2.884</v>
      </c>
      <c r="D638" s="74" t="n">
        <v>0.3504011030244</v>
      </c>
      <c r="I638" s="79"/>
      <c r="J638" s="81"/>
    </row>
    <row r="639" customFormat="false" ht="12.8" hidden="false" customHeight="false" outlineLevel="0" collapsed="false">
      <c r="A639" s="80" t="n">
        <v>2.935</v>
      </c>
      <c r="B639" s="74" t="n">
        <v>0.5260401924541</v>
      </c>
      <c r="C639" s="80" t="n">
        <v>2.885</v>
      </c>
      <c r="D639" s="74" t="n">
        <v>0.4316814424093</v>
      </c>
      <c r="I639" s="79"/>
      <c r="J639" s="81"/>
    </row>
    <row r="640" customFormat="false" ht="12.8" hidden="false" customHeight="false" outlineLevel="0" collapsed="false">
      <c r="A640" s="80" t="n">
        <v>2.936</v>
      </c>
      <c r="B640" s="74" t="n">
        <v>0.5395949389957</v>
      </c>
      <c r="C640" s="80" t="n">
        <v>2.886</v>
      </c>
      <c r="D640" s="74" t="n">
        <v>0.5090755309948</v>
      </c>
      <c r="I640" s="79"/>
      <c r="J640" s="81"/>
    </row>
    <row r="641" customFormat="false" ht="12.8" hidden="false" customHeight="false" outlineLevel="0" collapsed="false">
      <c r="A641" s="80" t="n">
        <v>2.937</v>
      </c>
      <c r="B641" s="74" t="n">
        <v>0.5505511968976</v>
      </c>
      <c r="C641" s="80" t="n">
        <v>2.887</v>
      </c>
      <c r="D641" s="74" t="n">
        <v>0.5827164826902</v>
      </c>
      <c r="I641" s="79"/>
      <c r="J641" s="81"/>
    </row>
    <row r="642" customFormat="false" ht="12.8" hidden="false" customHeight="false" outlineLevel="0" collapsed="false">
      <c r="A642" s="80" t="n">
        <v>2.938</v>
      </c>
      <c r="B642" s="74" t="n">
        <v>0.5595705347145</v>
      </c>
      <c r="C642" s="80" t="n">
        <v>2.888</v>
      </c>
      <c r="D642" s="74" t="n">
        <v>0.6533889113608</v>
      </c>
      <c r="I642" s="79"/>
      <c r="J642" s="81"/>
    </row>
    <row r="643" customFormat="false" ht="12.8" hidden="false" customHeight="false" outlineLevel="0" collapsed="false">
      <c r="A643" s="80" t="n">
        <v>2.939</v>
      </c>
      <c r="B643" s="74" t="n">
        <v>0.5666329454444</v>
      </c>
      <c r="C643" s="80" t="n">
        <v>2.889</v>
      </c>
      <c r="D643" s="74" t="n">
        <v>0.7216288922067</v>
      </c>
      <c r="I643" s="79"/>
      <c r="J643" s="81"/>
    </row>
    <row r="644" customFormat="false" ht="12.8" hidden="false" customHeight="false" outlineLevel="0" collapsed="false">
      <c r="A644" s="80" t="n">
        <v>2.94</v>
      </c>
      <c r="B644" s="74" t="n">
        <v>0.5725969816081</v>
      </c>
      <c r="C644" s="80" t="n">
        <v>2.89</v>
      </c>
      <c r="D644" s="74" t="n">
        <v>0.7876621473438</v>
      </c>
      <c r="I644" s="79"/>
      <c r="J644" s="81"/>
    </row>
    <row r="645" customFormat="false" ht="12.8" hidden="false" customHeight="false" outlineLevel="0" collapsed="false">
      <c r="A645" s="80" t="n">
        <v>2.941</v>
      </c>
      <c r="B645" s="74" t="n">
        <v>0.5774861183515</v>
      </c>
      <c r="C645" s="80" t="n">
        <v>2.891</v>
      </c>
      <c r="D645" s="74" t="n">
        <v>0.8508944569489</v>
      </c>
      <c r="I645" s="79"/>
      <c r="J645" s="81"/>
    </row>
    <row r="646" customFormat="false" ht="12.8" hidden="false" customHeight="false" outlineLevel="0" collapsed="false">
      <c r="A646" s="80" t="n">
        <v>2.942</v>
      </c>
      <c r="B646" s="74" t="n">
        <v>0.5817526781639</v>
      </c>
      <c r="C646" s="80" t="n">
        <v>2.892</v>
      </c>
      <c r="D646" s="74" t="n">
        <v>0.9096715648617</v>
      </c>
      <c r="I646" s="79"/>
      <c r="J646" s="81"/>
    </row>
    <row r="647" customFormat="false" ht="12.8" hidden="false" customHeight="false" outlineLevel="0" collapsed="false">
      <c r="A647" s="80" t="n">
        <v>2.943</v>
      </c>
      <c r="B647" s="74" t="n">
        <v>0.5853785898436</v>
      </c>
      <c r="C647" s="80" t="n">
        <v>2.893</v>
      </c>
      <c r="D647" s="74" t="n">
        <v>0.9614601836027</v>
      </c>
      <c r="I647" s="79"/>
      <c r="J647" s="81"/>
    </row>
    <row r="648" customFormat="false" ht="12.8" hidden="false" customHeight="false" outlineLevel="0" collapsed="false">
      <c r="A648" s="80" t="n">
        <v>2.944</v>
      </c>
      <c r="B648" s="74" t="n">
        <v>0.5882830218426</v>
      </c>
      <c r="C648" s="80" t="n">
        <v>2.894</v>
      </c>
      <c r="D648" s="74" t="n">
        <v>1.004338543017</v>
      </c>
      <c r="I648" s="79"/>
      <c r="J648" s="81"/>
    </row>
    <row r="649" customFormat="false" ht="12.8" hidden="false" customHeight="false" outlineLevel="0" collapsed="false">
      <c r="A649" s="80" t="n">
        <v>2.945</v>
      </c>
      <c r="B649" s="74" t="n">
        <v>0.5899415446915</v>
      </c>
      <c r="C649" s="80" t="n">
        <v>2.895</v>
      </c>
      <c r="D649" s="74" t="n">
        <v>1.035628194498</v>
      </c>
      <c r="I649" s="79"/>
      <c r="J649" s="81"/>
    </row>
    <row r="650" customFormat="false" ht="12.8" hidden="false" customHeight="false" outlineLevel="0" collapsed="false">
      <c r="A650" s="80" t="n">
        <v>2.946</v>
      </c>
      <c r="B650" s="74" t="n">
        <v>0.5899068159454</v>
      </c>
      <c r="C650" s="80" t="n">
        <v>2.896</v>
      </c>
      <c r="D650" s="74" t="n">
        <v>1.053471455583</v>
      </c>
      <c r="I650" s="79"/>
      <c r="J650" s="81"/>
    </row>
    <row r="651" customFormat="false" ht="12.8" hidden="false" customHeight="false" outlineLevel="0" collapsed="false">
      <c r="A651" s="80" t="n">
        <v>2.947</v>
      </c>
      <c r="B651" s="74" t="n">
        <v>0.588013967044</v>
      </c>
      <c r="C651" s="80" t="n">
        <v>2.897</v>
      </c>
      <c r="D651" s="74" t="n">
        <v>1.058445543343</v>
      </c>
      <c r="I651" s="79"/>
      <c r="J651" s="81"/>
    </row>
    <row r="652" customFormat="false" ht="12.8" hidden="false" customHeight="false" outlineLevel="0" collapsed="false">
      <c r="A652" s="80" t="n">
        <v>2.948</v>
      </c>
      <c r="B652" s="74" t="n">
        <v>0.5844374442304</v>
      </c>
      <c r="C652" s="80" t="n">
        <v>2.898</v>
      </c>
      <c r="D652" s="74" t="n">
        <v>1.050785975434</v>
      </c>
      <c r="I652" s="79"/>
      <c r="J652" s="81"/>
    </row>
    <row r="653" customFormat="false" ht="12.8" hidden="false" customHeight="false" outlineLevel="0" collapsed="false">
      <c r="A653" s="80" t="n">
        <v>2.949</v>
      </c>
      <c r="B653" s="74" t="n">
        <v>0.5797508204466</v>
      </c>
      <c r="C653" s="80" t="n">
        <v>2.899</v>
      </c>
      <c r="D653" s="74" t="n">
        <v>1.033160523441</v>
      </c>
      <c r="I653" s="79"/>
      <c r="J653" s="81"/>
    </row>
    <row r="654" customFormat="false" ht="12.8" hidden="false" customHeight="false" outlineLevel="0" collapsed="false">
      <c r="A654" s="80" t="n">
        <v>2.95</v>
      </c>
      <c r="B654" s="74" t="n">
        <v>0.5752617327493</v>
      </c>
      <c r="C654" s="80" t="n">
        <v>2.9</v>
      </c>
      <c r="D654" s="74" t="n">
        <v>1.008227164129</v>
      </c>
      <c r="I654" s="79"/>
      <c r="J654" s="81"/>
    </row>
    <row r="655" customFormat="false" ht="12.8" hidden="false" customHeight="false" outlineLevel="0" collapsed="false">
      <c r="A655" s="80" t="n">
        <v>2.951</v>
      </c>
      <c r="B655" s="74" t="n">
        <v>0.5723849929308</v>
      </c>
      <c r="C655" s="80" t="n">
        <v>2.901</v>
      </c>
      <c r="D655" s="74" t="n">
        <v>0.9784509969023</v>
      </c>
      <c r="I655" s="79"/>
      <c r="J655" s="81"/>
    </row>
    <row r="656" customFormat="false" ht="12.8" hidden="false" customHeight="false" outlineLevel="0" collapsed="false">
      <c r="A656" s="80" t="n">
        <v>2.952</v>
      </c>
      <c r="B656" s="74" t="n">
        <v>0.5738116538479</v>
      </c>
      <c r="C656" s="80" t="n">
        <v>2.902</v>
      </c>
      <c r="D656" s="74" t="n">
        <v>0.9467959246839</v>
      </c>
      <c r="I656" s="79"/>
      <c r="J656" s="81"/>
    </row>
    <row r="657" customFormat="false" ht="12.8" hidden="false" customHeight="false" outlineLevel="0" collapsed="false">
      <c r="A657" s="80" t="n">
        <v>2.953</v>
      </c>
      <c r="B657" s="74" t="n">
        <v>0.5798281122087</v>
      </c>
      <c r="C657" s="80" t="n">
        <v>2.903</v>
      </c>
      <c r="D657" s="74" t="n">
        <v>0.9147735541881</v>
      </c>
      <c r="I657" s="79"/>
      <c r="J657" s="81"/>
    </row>
    <row r="658" customFormat="false" ht="12.8" hidden="false" customHeight="false" outlineLevel="0" collapsed="false">
      <c r="A658" s="80" t="n">
        <v>2.954</v>
      </c>
      <c r="B658" s="74" t="n">
        <v>0.5935108283625</v>
      </c>
      <c r="C658" s="80" t="n">
        <v>2.904</v>
      </c>
      <c r="D658" s="74" t="n">
        <v>0.8817723182723</v>
      </c>
      <c r="I658" s="79"/>
      <c r="J658" s="81"/>
    </row>
    <row r="659" customFormat="false" ht="12.8" hidden="false" customHeight="false" outlineLevel="0" collapsed="false">
      <c r="A659" s="80" t="n">
        <v>2.955</v>
      </c>
      <c r="B659" s="74" t="n">
        <v>0.6099049458321</v>
      </c>
      <c r="C659" s="80" t="n">
        <v>2.905</v>
      </c>
      <c r="D659" s="74" t="n">
        <v>0.8474798125121</v>
      </c>
      <c r="I659" s="79"/>
      <c r="J659" s="81"/>
    </row>
    <row r="660" customFormat="false" ht="12.8" hidden="false" customHeight="false" outlineLevel="0" collapsed="false">
      <c r="A660" s="80" t="n">
        <v>2.956</v>
      </c>
      <c r="B660" s="74" t="n">
        <v>0.6262927711152</v>
      </c>
      <c r="C660" s="80" t="n">
        <v>2.906</v>
      </c>
      <c r="D660" s="74" t="n">
        <v>0.8092707882003</v>
      </c>
      <c r="I660" s="79"/>
      <c r="J660" s="81"/>
    </row>
    <row r="661" customFormat="false" ht="12.8" hidden="false" customHeight="false" outlineLevel="0" collapsed="false">
      <c r="A661" s="80" t="n">
        <v>2.957</v>
      </c>
      <c r="B661" s="74" t="n">
        <v>0.6384198739471</v>
      </c>
      <c r="C661" s="80" t="n">
        <v>2.907</v>
      </c>
      <c r="D661" s="74" t="n">
        <v>0.765089067505</v>
      </c>
      <c r="I661" s="79"/>
      <c r="J661" s="81"/>
    </row>
    <row r="662" customFormat="false" ht="12.8" hidden="false" customHeight="false" outlineLevel="0" collapsed="false">
      <c r="A662" s="80" t="n">
        <v>2.958</v>
      </c>
      <c r="B662" s="74" t="n">
        <v>0.6405765321645</v>
      </c>
      <c r="C662" s="80" t="n">
        <v>2.908</v>
      </c>
      <c r="D662" s="74" t="n">
        <v>0.7124190721967</v>
      </c>
      <c r="I662" s="79"/>
      <c r="J662" s="81"/>
    </row>
    <row r="663" customFormat="false" ht="12.8" hidden="false" customHeight="false" outlineLevel="0" collapsed="false">
      <c r="A663" s="80" t="n">
        <v>2.959</v>
      </c>
      <c r="B663" s="74" t="n">
        <v>0.6291685445632</v>
      </c>
      <c r="C663" s="80" t="n">
        <v>2.909</v>
      </c>
      <c r="D663" s="74" t="n">
        <v>0.6508924731141</v>
      </c>
      <c r="I663" s="79"/>
      <c r="J663" s="81"/>
    </row>
    <row r="664" customFormat="false" ht="12.8" hidden="false" customHeight="false" outlineLevel="0" collapsed="false">
      <c r="A664" s="80" t="n">
        <v>2.96</v>
      </c>
      <c r="B664" s="74" t="n">
        <v>0.6039413737987</v>
      </c>
      <c r="C664" s="80" t="n">
        <v>2.91</v>
      </c>
      <c r="D664" s="74" t="n">
        <v>0.5795305726808</v>
      </c>
      <c r="I664" s="79"/>
      <c r="J664" s="81"/>
    </row>
    <row r="665" customFormat="false" ht="12.8" hidden="false" customHeight="false" outlineLevel="0" collapsed="false">
      <c r="A665" s="80" t="n">
        <v>2.961</v>
      </c>
      <c r="B665" s="74" t="n">
        <v>0.5682918093665</v>
      </c>
      <c r="C665" s="80" t="n">
        <v>2.911</v>
      </c>
      <c r="D665" s="74" t="n">
        <v>0.5002744442912</v>
      </c>
      <c r="I665" s="79"/>
      <c r="J665" s="81"/>
    </row>
    <row r="666" customFormat="false" ht="12.8" hidden="false" customHeight="false" outlineLevel="0" collapsed="false">
      <c r="A666" s="80" t="n">
        <v>2.962</v>
      </c>
      <c r="B666" s="74" t="n">
        <v>0.5276740039929</v>
      </c>
      <c r="C666" s="80" t="n">
        <v>2.912</v>
      </c>
      <c r="D666" s="74" t="n">
        <v>0.4149310929309</v>
      </c>
      <c r="I666" s="79"/>
      <c r="J666" s="81"/>
    </row>
    <row r="667" customFormat="false" ht="12.8" hidden="false" customHeight="false" outlineLevel="0" collapsed="false">
      <c r="A667" s="80" t="n">
        <v>2.963</v>
      </c>
      <c r="B667" s="74" t="n">
        <v>0.4865616900509</v>
      </c>
      <c r="C667" s="80" t="n">
        <v>2.913</v>
      </c>
      <c r="D667" s="74" t="n">
        <v>0.3276374619107</v>
      </c>
      <c r="I667" s="79"/>
      <c r="J667" s="81"/>
    </row>
    <row r="668" customFormat="false" ht="12.8" hidden="false" customHeight="false" outlineLevel="0" collapsed="false">
      <c r="A668" s="80" t="n">
        <v>2.964</v>
      </c>
      <c r="B668" s="74" t="n">
        <v>0.4481587377255</v>
      </c>
      <c r="C668" s="80" t="n">
        <v>2.914</v>
      </c>
      <c r="D668" s="74" t="n">
        <v>0.2423245670435</v>
      </c>
      <c r="I668" s="79"/>
      <c r="J668" s="81"/>
    </row>
    <row r="669" customFormat="false" ht="12.8" hidden="false" customHeight="false" outlineLevel="0" collapsed="false">
      <c r="A669" s="80" t="n">
        <v>2.965</v>
      </c>
      <c r="B669" s="74" t="n">
        <v>0.4130473595358</v>
      </c>
      <c r="C669" s="80" t="n">
        <v>2.915</v>
      </c>
      <c r="D669" s="74" t="n">
        <v>0.1617723016811</v>
      </c>
      <c r="I669" s="79"/>
      <c r="J669" s="81"/>
    </row>
    <row r="670" customFormat="false" ht="12.8" hidden="false" customHeight="false" outlineLevel="0" collapsed="false">
      <c r="A670" s="80" t="n">
        <v>2.966</v>
      </c>
      <c r="B670" s="74" t="n">
        <v>0.3812697901228</v>
      </c>
      <c r="C670" s="80" t="n">
        <v>2.916</v>
      </c>
      <c r="D670" s="74" t="n">
        <v>0.0898872404862</v>
      </c>
      <c r="I670" s="79"/>
      <c r="J670" s="81"/>
    </row>
    <row r="671" customFormat="false" ht="12.8" hidden="false" customHeight="false" outlineLevel="0" collapsed="false">
      <c r="A671" s="80" t="n">
        <v>2.967</v>
      </c>
      <c r="B671" s="74" t="n">
        <v>0.3520775969136</v>
      </c>
      <c r="C671" s="80" t="n">
        <v>2.917</v>
      </c>
      <c r="D671" s="74" t="n">
        <v>0.02677128551484</v>
      </c>
      <c r="I671" s="79"/>
      <c r="J671" s="81"/>
    </row>
    <row r="672" customFormat="false" ht="12.8" hidden="false" customHeight="false" outlineLevel="0" collapsed="false">
      <c r="A672" s="80" t="n">
        <v>2.968</v>
      </c>
      <c r="B672" s="74" t="n">
        <v>0.3243088303443</v>
      </c>
      <c r="C672" s="80" t="n">
        <v>2.918</v>
      </c>
      <c r="D672" s="74" t="n">
        <v>-0.02585672215758</v>
      </c>
      <c r="I672" s="79"/>
      <c r="J672" s="81"/>
    </row>
    <row r="673" customFormat="false" ht="12.8" hidden="false" customHeight="false" outlineLevel="0" collapsed="false">
      <c r="A673" s="80" t="n">
        <v>2.969</v>
      </c>
      <c r="B673" s="74" t="n">
        <v>0.2969319756979</v>
      </c>
      <c r="C673" s="80" t="n">
        <v>2.919</v>
      </c>
      <c r="D673" s="74" t="n">
        <v>-0.06943563603591</v>
      </c>
      <c r="I673" s="79"/>
      <c r="J673" s="81"/>
    </row>
    <row r="674" customFormat="false" ht="12.8" hidden="false" customHeight="false" outlineLevel="0" collapsed="false">
      <c r="A674" s="80" t="n">
        <v>2.97</v>
      </c>
      <c r="B674" s="74" t="n">
        <v>0.2693418948617</v>
      </c>
      <c r="C674" s="80" t="n">
        <v>2.92</v>
      </c>
      <c r="D674" s="74" t="n">
        <v>-0.1052835261449</v>
      </c>
      <c r="I674" s="79"/>
      <c r="J674" s="81"/>
    </row>
    <row r="675" customFormat="false" ht="12.8" hidden="false" customHeight="false" outlineLevel="0" collapsed="false">
      <c r="A675" s="80" t="n">
        <v>2.971</v>
      </c>
      <c r="B675" s="74" t="n">
        <v>0.2410008361819</v>
      </c>
      <c r="C675" s="80" t="n">
        <v>2.921</v>
      </c>
      <c r="D675" s="74" t="n">
        <v>-0.1347940651934</v>
      </c>
      <c r="I675" s="79"/>
      <c r="J675" s="81"/>
    </row>
    <row r="676" customFormat="false" ht="12.8" hidden="false" customHeight="false" outlineLevel="0" collapsed="false">
      <c r="A676" s="80" t="n">
        <v>2.972</v>
      </c>
      <c r="B676" s="74" t="n">
        <v>0.2131081872205</v>
      </c>
      <c r="C676" s="80" t="n">
        <v>2.922</v>
      </c>
      <c r="D676" s="74" t="n">
        <v>-0.1614768947632</v>
      </c>
      <c r="I676" s="79"/>
      <c r="J676" s="81"/>
    </row>
    <row r="677" customFormat="false" ht="12.8" hidden="false" customHeight="false" outlineLevel="0" collapsed="false">
      <c r="A677" s="80" t="n">
        <v>2.973</v>
      </c>
      <c r="B677" s="74" t="n">
        <v>0.1863273431695</v>
      </c>
      <c r="C677" s="80" t="n">
        <v>2.923</v>
      </c>
      <c r="D677" s="74" t="n">
        <v>-0.1852808941227</v>
      </c>
      <c r="I677" s="79"/>
      <c r="J677" s="81"/>
    </row>
    <row r="678" customFormat="false" ht="12.8" hidden="false" customHeight="false" outlineLevel="0" collapsed="false">
      <c r="A678" s="80" t="n">
        <v>2.974</v>
      </c>
      <c r="B678" s="74" t="n">
        <v>0.1607885260975</v>
      </c>
      <c r="C678" s="80" t="n">
        <v>2.924</v>
      </c>
      <c r="D678" s="74" t="n">
        <v>-0.2102144809447</v>
      </c>
      <c r="I678" s="79"/>
      <c r="J678" s="81"/>
    </row>
    <row r="679" customFormat="false" ht="12.8" hidden="false" customHeight="false" outlineLevel="0" collapsed="false">
      <c r="A679" s="80" t="n">
        <v>2.975</v>
      </c>
      <c r="B679" s="74" t="n">
        <v>0.1381712920804</v>
      </c>
      <c r="C679" s="80" t="n">
        <v>2.925</v>
      </c>
      <c r="D679" s="74" t="n">
        <v>-0.2363949266869</v>
      </c>
      <c r="I679" s="79"/>
      <c r="J679" s="81"/>
    </row>
    <row r="680" customFormat="false" ht="12.8" hidden="false" customHeight="false" outlineLevel="0" collapsed="false">
      <c r="A680" s="80" t="n">
        <v>2.976</v>
      </c>
      <c r="B680" s="74" t="n">
        <v>0.1190043075468</v>
      </c>
      <c r="C680" s="80" t="n">
        <v>2.926</v>
      </c>
      <c r="D680" s="74" t="n">
        <v>-0.2661531592678</v>
      </c>
      <c r="I680" s="79"/>
      <c r="J680" s="81"/>
    </row>
    <row r="681" customFormat="false" ht="12.8" hidden="false" customHeight="false" outlineLevel="0" collapsed="false">
      <c r="A681" s="80" t="n">
        <v>2.977</v>
      </c>
      <c r="B681" s="74" t="n">
        <v>0.1031357840396</v>
      </c>
      <c r="C681" s="80" t="n">
        <v>2.927</v>
      </c>
      <c r="D681" s="74" t="n">
        <v>-0.2991752680014</v>
      </c>
      <c r="I681" s="79"/>
      <c r="J681" s="81"/>
    </row>
    <row r="682" customFormat="false" ht="12.8" hidden="false" customHeight="false" outlineLevel="0" collapsed="false">
      <c r="A682" s="80" t="n">
        <v>2.978</v>
      </c>
      <c r="B682" s="74" t="n">
        <v>0.09146389661588</v>
      </c>
      <c r="C682" s="80" t="n">
        <v>2.928</v>
      </c>
      <c r="D682" s="74" t="n">
        <v>-0.3328326126096</v>
      </c>
      <c r="I682" s="79"/>
      <c r="J682" s="81"/>
    </row>
    <row r="683" customFormat="false" ht="12.8" hidden="false" customHeight="false" outlineLevel="0" collapsed="false">
      <c r="A683" s="80" t="n">
        <v>2.979</v>
      </c>
      <c r="B683" s="74" t="n">
        <v>0.08268944674558</v>
      </c>
      <c r="C683" s="80" t="n">
        <v>2.929</v>
      </c>
      <c r="D683" s="74" t="n">
        <v>-0.3646211305849</v>
      </c>
      <c r="I683" s="79"/>
      <c r="J683" s="81"/>
    </row>
    <row r="684" customFormat="false" ht="12.8" hidden="false" customHeight="false" outlineLevel="0" collapsed="false">
      <c r="A684" s="80" t="n">
        <v>2.98</v>
      </c>
      <c r="B684" s="74" t="n">
        <v>0.07601970681565</v>
      </c>
      <c r="C684" s="80" t="n">
        <v>2.93</v>
      </c>
      <c r="D684" s="74" t="n">
        <v>-0.3896566348331</v>
      </c>
      <c r="I684" s="79"/>
      <c r="J684" s="81"/>
    </row>
    <row r="685" customFormat="false" ht="12.8" hidden="false" customHeight="false" outlineLevel="0" collapsed="false">
      <c r="A685" s="80" t="n">
        <v>2.981</v>
      </c>
      <c r="B685" s="74" t="n">
        <v>0.07123787825337</v>
      </c>
      <c r="C685" s="80" t="n">
        <v>2.931</v>
      </c>
      <c r="D685" s="74" t="n">
        <v>-0.4049327411291</v>
      </c>
      <c r="I685" s="79"/>
      <c r="J685" s="81"/>
    </row>
    <row r="686" customFormat="false" ht="12.8" hidden="false" customHeight="false" outlineLevel="0" collapsed="false">
      <c r="A686" s="80" t="n">
        <v>2.982</v>
      </c>
      <c r="B686" s="74" t="n">
        <v>0.06601068298418</v>
      </c>
      <c r="C686" s="80" t="n">
        <v>2.932</v>
      </c>
      <c r="D686" s="74" t="n">
        <v>-0.4084580941241</v>
      </c>
      <c r="I686" s="79"/>
      <c r="J686" s="81"/>
    </row>
    <row r="687" customFormat="false" ht="12.8" hidden="false" customHeight="false" outlineLevel="0" collapsed="false">
      <c r="A687" s="80" t="n">
        <v>2.983</v>
      </c>
      <c r="B687" s="74" t="n">
        <v>0.06155825069235</v>
      </c>
      <c r="C687" s="80" t="n">
        <v>2.933</v>
      </c>
      <c r="D687" s="74" t="n">
        <v>-0.4026857745268</v>
      </c>
      <c r="I687" s="79"/>
      <c r="J687" s="81"/>
    </row>
    <row r="688" customFormat="false" ht="12.8" hidden="false" customHeight="false" outlineLevel="0" collapsed="false">
      <c r="A688" s="80" t="n">
        <v>2.984</v>
      </c>
      <c r="B688" s="74" t="n">
        <v>0.05609026505189</v>
      </c>
      <c r="C688" s="80" t="n">
        <v>2.934</v>
      </c>
      <c r="D688" s="74" t="n">
        <v>-0.3893011138658</v>
      </c>
      <c r="I688" s="79"/>
      <c r="J688" s="81"/>
    </row>
    <row r="689" customFormat="false" ht="12.8" hidden="false" customHeight="false" outlineLevel="0" collapsed="false">
      <c r="A689" s="80" t="n">
        <v>2.985</v>
      </c>
      <c r="B689" s="74" t="n">
        <v>0.04979541338763</v>
      </c>
      <c r="C689" s="80" t="n">
        <v>2.935</v>
      </c>
      <c r="D689" s="74" t="n">
        <v>-0.3683008874274</v>
      </c>
      <c r="I689" s="79"/>
      <c r="J689" s="81"/>
    </row>
    <row r="690" customFormat="false" ht="12.8" hidden="false" customHeight="false" outlineLevel="0" collapsed="false">
      <c r="A690" s="80" t="n">
        <v>2.986</v>
      </c>
      <c r="B690" s="74" t="n">
        <v>0.04366563022878</v>
      </c>
      <c r="C690" s="80" t="n">
        <v>2.936</v>
      </c>
      <c r="D690" s="74" t="n">
        <v>-0.3422180579073</v>
      </c>
      <c r="I690" s="79"/>
      <c r="J690" s="81"/>
    </row>
    <row r="691" customFormat="false" ht="12.8" hidden="false" customHeight="false" outlineLevel="0" collapsed="false">
      <c r="A691" s="80" t="n">
        <v>2.987</v>
      </c>
      <c r="B691" s="74" t="n">
        <v>0.03814560118807</v>
      </c>
      <c r="C691" s="80" t="n">
        <v>2.937</v>
      </c>
      <c r="D691" s="74" t="n">
        <v>-0.3096555924181</v>
      </c>
      <c r="I691" s="79"/>
      <c r="J691" s="81"/>
    </row>
    <row r="692" customFormat="false" ht="12.8" hidden="false" customHeight="false" outlineLevel="0" collapsed="false">
      <c r="A692" s="80" t="n">
        <v>2.988</v>
      </c>
      <c r="B692" s="74" t="n">
        <v>0.03397336053108</v>
      </c>
      <c r="C692" s="80" t="n">
        <v>2.938</v>
      </c>
      <c r="D692" s="74" t="n">
        <v>-0.2701908617766</v>
      </c>
      <c r="I692" s="79"/>
      <c r="J692" s="81"/>
    </row>
    <row r="693" customFormat="false" ht="12.8" hidden="false" customHeight="false" outlineLevel="0" collapsed="false">
      <c r="A693" s="80" t="n">
        <v>2.989</v>
      </c>
      <c r="B693" s="74" t="n">
        <v>0.03197778608544</v>
      </c>
      <c r="C693" s="80" t="n">
        <v>2.939</v>
      </c>
      <c r="D693" s="74" t="n">
        <v>-0.2230321435484</v>
      </c>
      <c r="I693" s="79"/>
      <c r="J693" s="81"/>
    </row>
    <row r="694" customFormat="false" ht="12.8" hidden="false" customHeight="false" outlineLevel="0" collapsed="false">
      <c r="A694" s="80" t="n">
        <v>2.99</v>
      </c>
      <c r="B694" s="74" t="n">
        <v>0.03248463937661</v>
      </c>
      <c r="C694" s="80" t="n">
        <v>2.94</v>
      </c>
      <c r="D694" s="74" t="n">
        <v>-0.1671962624065</v>
      </c>
      <c r="I694" s="79"/>
      <c r="J694" s="81"/>
    </row>
    <row r="695" customFormat="false" ht="12.8" hidden="false" customHeight="false" outlineLevel="0" collapsed="false">
      <c r="A695" s="80" t="n">
        <v>2.991</v>
      </c>
      <c r="B695" s="74" t="n">
        <v>0.03592923736238</v>
      </c>
      <c r="C695" s="80" t="n">
        <v>2.941</v>
      </c>
      <c r="D695" s="74" t="n">
        <v>-0.1018034429348</v>
      </c>
      <c r="I695" s="79"/>
      <c r="J695" s="81"/>
    </row>
    <row r="696" customFormat="false" ht="12.8" hidden="false" customHeight="false" outlineLevel="0" collapsed="false">
      <c r="A696" s="80" t="n">
        <v>2.992</v>
      </c>
      <c r="B696" s="74" t="n">
        <v>0.04214540374262</v>
      </c>
      <c r="C696" s="80" t="n">
        <v>2.942</v>
      </c>
      <c r="D696" s="74" t="n">
        <v>-0.02846425099791</v>
      </c>
      <c r="I696" s="79"/>
      <c r="J696" s="81"/>
    </row>
    <row r="697" customFormat="false" ht="12.8" hidden="false" customHeight="false" outlineLevel="0" collapsed="false">
      <c r="A697" s="80" t="n">
        <v>2.993</v>
      </c>
      <c r="B697" s="74" t="n">
        <v>0.05073059373189</v>
      </c>
      <c r="C697" s="80" t="n">
        <v>2.943</v>
      </c>
      <c r="D697" s="74" t="n">
        <v>0.05183605612662</v>
      </c>
      <c r="I697" s="79"/>
      <c r="J697" s="81"/>
    </row>
    <row r="698" customFormat="false" ht="12.8" hidden="false" customHeight="false" outlineLevel="0" collapsed="false">
      <c r="A698" s="80" t="n">
        <v>2.994</v>
      </c>
      <c r="B698" s="74" t="n">
        <v>0.06120149519014</v>
      </c>
      <c r="C698" s="0" t="n">
        <v>2.944</v>
      </c>
      <c r="D698" s="74" t="n">
        <v>0.1365230239509</v>
      </c>
      <c r="I698" s="79"/>
      <c r="J698" s="81"/>
    </row>
    <row r="699" customFormat="false" ht="12.8" hidden="false" customHeight="false" outlineLevel="0" collapsed="false">
      <c r="A699" s="80" t="n">
        <v>2.995</v>
      </c>
      <c r="B699" s="74" t="n">
        <v>0.07301930735333</v>
      </c>
      <c r="C699" s="0" t="n">
        <v>2.945</v>
      </c>
      <c r="D699" s="74" t="n">
        <v>0.2229455598581</v>
      </c>
      <c r="I699" s="79"/>
      <c r="J699" s="81"/>
    </row>
    <row r="700" customFormat="false" ht="12.8" hidden="false" customHeight="false" outlineLevel="0" collapsed="false">
      <c r="A700" s="80" t="n">
        <v>2.996</v>
      </c>
      <c r="B700" s="74" t="n">
        <v>0.08603531352938</v>
      </c>
      <c r="C700" s="0" t="n">
        <v>2.946</v>
      </c>
      <c r="D700" s="74" t="n">
        <v>0.308608146695</v>
      </c>
      <c r="I700" s="79"/>
      <c r="J700" s="81"/>
    </row>
    <row r="701" customFormat="false" ht="12.8" hidden="false" customHeight="false" outlineLevel="0" collapsed="false">
      <c r="A701" s="80" t="n">
        <v>2.997</v>
      </c>
      <c r="B701" s="74" t="n">
        <v>0.09990072250271</v>
      </c>
      <c r="C701" s="0" t="n">
        <v>2.947</v>
      </c>
      <c r="D701" s="74" t="n">
        <v>0.3915616363057</v>
      </c>
      <c r="I701" s="79"/>
      <c r="J701" s="81"/>
    </row>
    <row r="702" customFormat="false" ht="12.8" hidden="false" customHeight="false" outlineLevel="0" collapsed="false">
      <c r="A702" s="0" t="n">
        <v>2.998</v>
      </c>
      <c r="B702" s="74" t="n">
        <v>0.1145981076244</v>
      </c>
      <c r="C702" s="0" t="n">
        <v>2.948</v>
      </c>
      <c r="D702" s="74" t="n">
        <v>0.470882598607</v>
      </c>
      <c r="I702" s="79"/>
      <c r="J702" s="81"/>
    </row>
    <row r="703" customFormat="false" ht="12.8" hidden="false" customHeight="false" outlineLevel="0" collapsed="false">
      <c r="A703" s="0" t="n">
        <v>2.999</v>
      </c>
      <c r="B703" s="74" t="n">
        <v>0.1302439841049</v>
      </c>
      <c r="C703" s="0" t="n">
        <v>2.949</v>
      </c>
      <c r="D703" s="74" t="n">
        <v>0.5463213779299</v>
      </c>
      <c r="I703" s="79"/>
      <c r="J703" s="81"/>
    </row>
    <row r="704" customFormat="false" ht="12.8" hidden="false" customHeight="false" outlineLevel="0" collapsed="false">
      <c r="A704" s="0" t="n">
        <v>3</v>
      </c>
      <c r="B704" s="74" t="n">
        <v>0.1471172839578</v>
      </c>
      <c r="C704" s="0" t="n">
        <v>2.95</v>
      </c>
      <c r="D704" s="74" t="n">
        <v>0.6184037378354</v>
      </c>
      <c r="I704" s="79"/>
      <c r="J704" s="81"/>
    </row>
    <row r="705" customFormat="false" ht="12.8" hidden="false" customHeight="false" outlineLevel="0" collapsed="false">
      <c r="C705" s="0" t="n">
        <v>2.951</v>
      </c>
      <c r="D705" s="74" t="n">
        <v>0.6877990080334</v>
      </c>
      <c r="I705" s="79"/>
      <c r="J705" s="81"/>
    </row>
    <row r="706" customFormat="false" ht="12.8" hidden="false" customHeight="false" outlineLevel="0" collapsed="false">
      <c r="C706" s="0" t="n">
        <v>2.952</v>
      </c>
      <c r="D706" s="74" t="n">
        <v>0.7550110620473</v>
      </c>
      <c r="I706" s="79"/>
      <c r="J706" s="81"/>
    </row>
    <row r="707" customFormat="false" ht="12.8" hidden="false" customHeight="false" outlineLevel="0" collapsed="false">
      <c r="C707" s="0" t="n">
        <v>2.953</v>
      </c>
      <c r="D707" s="74" t="n">
        <v>0.8196951813201</v>
      </c>
      <c r="I707" s="79"/>
      <c r="J707" s="81"/>
    </row>
    <row r="708" customFormat="false" ht="12.8" hidden="false" customHeight="false" outlineLevel="0" collapsed="false">
      <c r="C708" s="0" t="n">
        <v>2.954</v>
      </c>
      <c r="D708" s="74" t="n">
        <v>0.8809145072762</v>
      </c>
      <c r="I708" s="79"/>
      <c r="J708" s="81"/>
    </row>
    <row r="709" customFormat="false" ht="12.8" hidden="false" customHeight="false" outlineLevel="0" collapsed="false">
      <c r="C709" s="0" t="n">
        <v>2.955</v>
      </c>
      <c r="D709" s="74" t="n">
        <v>0.9364504152172</v>
      </c>
      <c r="I709" s="79"/>
      <c r="J709" s="81"/>
    </row>
    <row r="710" customFormat="false" ht="12.8" hidden="false" customHeight="false" outlineLevel="0" collapsed="false">
      <c r="C710" s="0" t="n">
        <v>2.956</v>
      </c>
      <c r="D710" s="74" t="n">
        <v>0.9843796705743</v>
      </c>
      <c r="I710" s="79"/>
      <c r="J710" s="81"/>
    </row>
    <row r="711" customFormat="false" ht="12.8" hidden="false" customHeight="false" outlineLevel="0" collapsed="false">
      <c r="C711" s="0" t="n">
        <v>2.957</v>
      </c>
      <c r="D711" s="74" t="n">
        <v>1.021381629018</v>
      </c>
      <c r="I711" s="79"/>
      <c r="J711" s="81"/>
    </row>
    <row r="712" customFormat="false" ht="12.8" hidden="false" customHeight="false" outlineLevel="0" collapsed="false">
      <c r="C712" s="0" t="n">
        <v>2.958</v>
      </c>
      <c r="D712" s="74" t="n">
        <v>1.046194613546</v>
      </c>
      <c r="I712" s="79"/>
      <c r="J712" s="81"/>
    </row>
    <row r="713" customFormat="false" ht="12.8" hidden="false" customHeight="false" outlineLevel="0" collapsed="false">
      <c r="C713" s="0" t="n">
        <v>2.959</v>
      </c>
      <c r="D713" s="74" t="n">
        <v>1.057600447704</v>
      </c>
      <c r="I713" s="79"/>
      <c r="J713" s="81"/>
    </row>
    <row r="714" customFormat="false" ht="12.8" hidden="false" customHeight="false" outlineLevel="0" collapsed="false">
      <c r="C714" s="0" t="n">
        <v>2.96</v>
      </c>
      <c r="D714" s="74" t="n">
        <v>1.055979308768</v>
      </c>
      <c r="I714" s="79"/>
      <c r="J714" s="81"/>
    </row>
    <row r="715" customFormat="false" ht="12.8" hidden="false" customHeight="false" outlineLevel="0" collapsed="false">
      <c r="C715" s="0" t="n">
        <v>2.961</v>
      </c>
      <c r="D715" s="74" t="n">
        <v>1.043251342768</v>
      </c>
      <c r="I715" s="79"/>
      <c r="J715" s="81"/>
    </row>
    <row r="716" customFormat="false" ht="12.8" hidden="false" customHeight="false" outlineLevel="0" collapsed="false">
      <c r="C716" s="0" t="n">
        <v>2.962</v>
      </c>
      <c r="D716" s="74" t="n">
        <v>1.021472923786</v>
      </c>
      <c r="I716" s="79"/>
      <c r="J716" s="81"/>
    </row>
    <row r="717" customFormat="false" ht="12.8" hidden="false" customHeight="false" outlineLevel="0" collapsed="false">
      <c r="C717" s="0" t="n">
        <v>2.963</v>
      </c>
      <c r="D717" s="74" t="n">
        <v>0.9939369797285</v>
      </c>
      <c r="I717" s="79"/>
      <c r="J717" s="81"/>
    </row>
    <row r="718" customFormat="false" ht="12.8" hidden="false" customHeight="false" outlineLevel="0" collapsed="false">
      <c r="C718" s="0" t="n">
        <v>2.964</v>
      </c>
      <c r="D718" s="74" t="n">
        <v>0.963156735428</v>
      </c>
      <c r="I718" s="79"/>
      <c r="J718" s="81"/>
    </row>
    <row r="719" customFormat="false" ht="12.8" hidden="false" customHeight="false" outlineLevel="0" collapsed="false">
      <c r="C719" s="0" t="n">
        <v>2.965</v>
      </c>
      <c r="D719" s="74" t="n">
        <v>0.9309893368027</v>
      </c>
      <c r="I719" s="79"/>
      <c r="J719" s="81"/>
    </row>
    <row r="720" customFormat="false" ht="12.8" hidden="false" customHeight="false" outlineLevel="0" collapsed="false">
      <c r="C720" s="0" t="n">
        <v>2.966</v>
      </c>
      <c r="D720" s="74" t="n">
        <v>0.8984121342779</v>
      </c>
      <c r="I720" s="79"/>
      <c r="J720" s="81"/>
    </row>
    <row r="721" customFormat="false" ht="12.8" hidden="false" customHeight="false" outlineLevel="0" collapsed="false">
      <c r="C721" s="0" t="n">
        <v>2.967</v>
      </c>
      <c r="D721" s="74" t="n">
        <v>0.8650597641329</v>
      </c>
      <c r="I721" s="79"/>
      <c r="J721" s="81"/>
    </row>
    <row r="722" customFormat="false" ht="12.8" hidden="false" customHeight="false" outlineLevel="0" collapsed="false">
      <c r="C722" s="0" t="n">
        <v>2.968</v>
      </c>
      <c r="D722" s="74" t="n">
        <v>0.828809434979</v>
      </c>
      <c r="I722" s="79"/>
      <c r="J722" s="81"/>
    </row>
    <row r="723" customFormat="false" ht="12.8" hidden="false" customHeight="false" outlineLevel="0" collapsed="false">
      <c r="C723" s="0" t="n">
        <v>2.969</v>
      </c>
      <c r="D723" s="74" t="n">
        <v>0.7881020313205</v>
      </c>
      <c r="I723" s="79"/>
      <c r="J723" s="81"/>
    </row>
    <row r="724" customFormat="false" ht="12.8" hidden="false" customHeight="false" outlineLevel="0" collapsed="false">
      <c r="C724" s="0" t="n">
        <v>2.97</v>
      </c>
      <c r="D724" s="74" t="n">
        <v>0.7400957366894</v>
      </c>
      <c r="I724" s="79"/>
      <c r="J724" s="81"/>
    </row>
    <row r="725" customFormat="false" ht="12.8" hidden="false" customHeight="false" outlineLevel="0" collapsed="false">
      <c r="C725" s="0" t="n">
        <v>2.971</v>
      </c>
      <c r="D725" s="74" t="n">
        <v>0.6831463436208</v>
      </c>
      <c r="I725" s="79"/>
      <c r="J725" s="81"/>
    </row>
    <row r="726" customFormat="false" ht="12.8" hidden="false" customHeight="false" outlineLevel="0" collapsed="false">
      <c r="C726" s="0" t="n">
        <v>2.972</v>
      </c>
      <c r="D726" s="74" t="n">
        <v>0.6167975933264</v>
      </c>
      <c r="I726" s="79"/>
      <c r="J726" s="81"/>
    </row>
    <row r="727" customFormat="false" ht="12.8" hidden="false" customHeight="false" outlineLevel="0" collapsed="false">
      <c r="C727" s="0" t="n">
        <v>2.973</v>
      </c>
      <c r="D727" s="74" t="n">
        <v>0.5410640417172</v>
      </c>
      <c r="I727" s="79"/>
      <c r="J727" s="81"/>
    </row>
    <row r="728" customFormat="false" ht="12.8" hidden="false" customHeight="false" outlineLevel="0" collapsed="false">
      <c r="C728" s="0" t="n">
        <v>2.974</v>
      </c>
      <c r="D728" s="74" t="n">
        <v>0.458469822447</v>
      </c>
      <c r="I728" s="79"/>
      <c r="J728" s="81"/>
    </row>
    <row r="729" customFormat="false" ht="12.8" hidden="false" customHeight="false" outlineLevel="0" collapsed="false">
      <c r="C729" s="0" t="n">
        <v>2.975</v>
      </c>
      <c r="D729" s="74" t="n">
        <v>0.3719044605037</v>
      </c>
      <c r="I729" s="79"/>
      <c r="J729" s="81"/>
    </row>
    <row r="730" customFormat="false" ht="12.8" hidden="false" customHeight="false" outlineLevel="0" collapsed="false">
      <c r="C730" s="0" t="n">
        <v>2.976</v>
      </c>
      <c r="D730" s="74" t="n">
        <v>0.2850035084054</v>
      </c>
      <c r="I730" s="79"/>
      <c r="J730" s="81"/>
    </row>
    <row r="731" customFormat="false" ht="12.8" hidden="false" customHeight="false" outlineLevel="0" collapsed="false">
      <c r="C731" s="0" t="n">
        <v>2.977</v>
      </c>
      <c r="D731" s="74" t="n">
        <v>0.2015797135549</v>
      </c>
      <c r="I731" s="79"/>
      <c r="J731" s="81"/>
    </row>
    <row r="732" customFormat="false" ht="12.8" hidden="false" customHeight="false" outlineLevel="0" collapsed="false">
      <c r="C732" s="0" t="n">
        <v>2.978</v>
      </c>
      <c r="D732" s="74" t="n">
        <v>0.1253269528123</v>
      </c>
      <c r="I732" s="79"/>
      <c r="J732" s="81"/>
    </row>
    <row r="733" customFormat="false" ht="12.8" hidden="false" customHeight="false" outlineLevel="0" collapsed="false">
      <c r="C733" s="0" t="n">
        <v>2.979</v>
      </c>
      <c r="D733" s="74" t="n">
        <v>0.05742369225778</v>
      </c>
      <c r="I733" s="79"/>
      <c r="J733" s="81"/>
    </row>
    <row r="734" customFormat="false" ht="12.8" hidden="false" customHeight="false" outlineLevel="0" collapsed="false">
      <c r="C734" s="0" t="n">
        <v>2.98</v>
      </c>
      <c r="D734" s="74" t="n">
        <v>-0.0004975960630484</v>
      </c>
      <c r="I734" s="79"/>
      <c r="J734" s="81"/>
    </row>
    <row r="735" customFormat="false" ht="12.8" hidden="false" customHeight="false" outlineLevel="0" collapsed="false">
      <c r="C735" s="0" t="n">
        <v>2.981</v>
      </c>
      <c r="D735" s="74" t="n">
        <v>-0.04856696215952</v>
      </c>
      <c r="I735" s="79"/>
      <c r="J735" s="81"/>
    </row>
    <row r="736" customFormat="false" ht="12.8" hidden="false" customHeight="false" outlineLevel="0" collapsed="false">
      <c r="C736" s="0" t="n">
        <v>2.982</v>
      </c>
      <c r="D736" s="74" t="n">
        <v>-0.08810621109899</v>
      </c>
      <c r="I736" s="79"/>
      <c r="J736" s="81"/>
    </row>
    <row r="737" customFormat="false" ht="12.8" hidden="false" customHeight="false" outlineLevel="0" collapsed="false">
      <c r="C737" s="0" t="n">
        <v>2.983</v>
      </c>
      <c r="D737" s="74" t="n">
        <v>-0.1208243396849</v>
      </c>
      <c r="I737" s="79"/>
      <c r="J737" s="81"/>
    </row>
    <row r="738" customFormat="false" ht="12.8" hidden="false" customHeight="false" outlineLevel="0" collapsed="false">
      <c r="C738" s="0" t="n">
        <v>2.984</v>
      </c>
      <c r="D738" s="74" t="n">
        <v>-0.1485979783201</v>
      </c>
      <c r="I738" s="79"/>
      <c r="J738" s="81"/>
    </row>
    <row r="739" customFormat="false" ht="12.8" hidden="false" customHeight="false" outlineLevel="0" collapsed="false">
      <c r="C739" s="0" t="n">
        <v>2.985</v>
      </c>
      <c r="D739" s="74" t="n">
        <v>-0.1732920553585</v>
      </c>
      <c r="I739" s="79"/>
      <c r="J739" s="81"/>
    </row>
    <row r="740" customFormat="false" ht="12.8" hidden="false" customHeight="false" outlineLevel="0" collapsed="false">
      <c r="C740" s="0" t="n">
        <v>2.986</v>
      </c>
      <c r="D740" s="74" t="n">
        <v>-0.1979341139581</v>
      </c>
      <c r="I740" s="79"/>
      <c r="J740" s="81"/>
    </row>
    <row r="741" customFormat="false" ht="12.8" hidden="false" customHeight="false" outlineLevel="0" collapsed="false">
      <c r="C741" s="0" t="n">
        <v>2.987</v>
      </c>
      <c r="D741" s="74" t="n">
        <v>-0.2231399117296</v>
      </c>
      <c r="I741" s="79"/>
      <c r="J741" s="81"/>
    </row>
    <row r="742" customFormat="false" ht="12.8" hidden="false" customHeight="false" outlineLevel="0" collapsed="false">
      <c r="C742" s="0" t="n">
        <v>2.988</v>
      </c>
      <c r="D742" s="74" t="n">
        <v>-0.2511096914746</v>
      </c>
      <c r="I742" s="79"/>
      <c r="J742" s="81"/>
    </row>
    <row r="743" customFormat="false" ht="12.8" hidden="false" customHeight="false" outlineLevel="0" collapsed="false">
      <c r="C743" s="0" t="n">
        <v>2.989</v>
      </c>
      <c r="D743" s="74" t="n">
        <v>-0.2826065445668</v>
      </c>
      <c r="I743" s="79"/>
      <c r="J743" s="81"/>
    </row>
    <row r="744" customFormat="false" ht="12.8" hidden="false" customHeight="false" outlineLevel="0" collapsed="false">
      <c r="C744" s="0" t="n">
        <v>2.99</v>
      </c>
      <c r="D744" s="74" t="n">
        <v>-0.3160193195044</v>
      </c>
      <c r="I744" s="79"/>
      <c r="J744" s="81"/>
    </row>
    <row r="745" customFormat="false" ht="12.8" hidden="false" customHeight="false" outlineLevel="0" collapsed="false">
      <c r="C745" s="0" t="n">
        <v>2.991</v>
      </c>
      <c r="D745" s="74" t="n">
        <v>-0.3496805257877</v>
      </c>
      <c r="I745" s="79"/>
      <c r="J745" s="81"/>
    </row>
    <row r="746" customFormat="false" ht="12.8" hidden="false" customHeight="false" outlineLevel="0" collapsed="false">
      <c r="C746" s="0" t="n">
        <v>2.992</v>
      </c>
      <c r="D746" s="74" t="n">
        <v>-0.378152184</v>
      </c>
      <c r="I746" s="79"/>
      <c r="J746" s="81"/>
    </row>
    <row r="747" customFormat="false" ht="12.8" hidden="false" customHeight="false" outlineLevel="0" collapsed="false">
      <c r="C747" s="0" t="n">
        <v>2.993</v>
      </c>
      <c r="D747" s="74" t="n">
        <v>-0.3987795319213</v>
      </c>
      <c r="I747" s="79"/>
      <c r="J747" s="81"/>
    </row>
    <row r="748" customFormat="false" ht="12.8" hidden="false" customHeight="false" outlineLevel="0" collapsed="false">
      <c r="C748" s="0" t="n">
        <v>2.994</v>
      </c>
      <c r="D748" s="74" t="n">
        <v>-0.4082605578678</v>
      </c>
      <c r="I748" s="79"/>
      <c r="J748" s="81"/>
    </row>
    <row r="749" customFormat="false" ht="12.8" hidden="false" customHeight="false" outlineLevel="0" collapsed="false">
      <c r="C749" s="0" t="n">
        <v>2.995</v>
      </c>
      <c r="D749" s="74" t="n">
        <v>-0.4067174385039</v>
      </c>
      <c r="I749" s="79"/>
      <c r="J749" s="81"/>
    </row>
    <row r="750" customFormat="false" ht="12.8" hidden="false" customHeight="false" outlineLevel="0" collapsed="false">
      <c r="C750" s="0" t="n">
        <v>2.996</v>
      </c>
      <c r="D750" s="74" t="n">
        <v>-0.3971827240456</v>
      </c>
      <c r="I750" s="79"/>
      <c r="J750" s="81"/>
    </row>
    <row r="751" customFormat="false" ht="12.8" hidden="false" customHeight="false" outlineLevel="0" collapsed="false">
      <c r="C751" s="0" t="n">
        <v>2.997</v>
      </c>
      <c r="D751" s="74" t="n">
        <v>-0.3799707841061</v>
      </c>
      <c r="I751" s="79"/>
      <c r="J751" s="81"/>
    </row>
    <row r="752" customFormat="false" ht="12.8" hidden="false" customHeight="false" outlineLevel="0" collapsed="false">
      <c r="C752" s="0" t="n">
        <v>2.998</v>
      </c>
      <c r="D752" s="74" t="n">
        <v>-0.3566471960792</v>
      </c>
      <c r="I752" s="79"/>
      <c r="J752" s="81"/>
    </row>
    <row r="753" customFormat="false" ht="12.8" hidden="false" customHeight="false" outlineLevel="0" collapsed="false">
      <c r="C753" s="0" t="n">
        <v>2.999</v>
      </c>
      <c r="D753" s="74" t="n">
        <v>-0.3270878278684</v>
      </c>
      <c r="I753" s="79"/>
      <c r="J753" s="81"/>
    </row>
    <row r="754" customFormat="false" ht="12.8" hidden="false" customHeight="false" outlineLevel="0" collapsed="false">
      <c r="C754" s="0" t="n">
        <v>3</v>
      </c>
      <c r="D754" s="74" t="n">
        <v>-0.2911992761298</v>
      </c>
      <c r="I754" s="79"/>
      <c r="J754" s="81"/>
    </row>
    <row r="755" customFormat="false" ht="12.8" hidden="false" customHeight="false" outlineLevel="0" collapsed="false">
      <c r="I755" s="79"/>
      <c r="J755" s="81"/>
    </row>
    <row r="756" customFormat="false" ht="12.8" hidden="false" customHeight="false" outlineLevel="0" collapsed="false">
      <c r="I756" s="79"/>
      <c r="J756" s="81"/>
    </row>
    <row r="757" customFormat="false" ht="12.8" hidden="false" customHeight="false" outlineLevel="0" collapsed="false">
      <c r="I757" s="79"/>
      <c r="J757" s="81"/>
    </row>
    <row r="758" customFormat="false" ht="12.8" hidden="false" customHeight="false" outlineLevel="0" collapsed="false">
      <c r="I758" s="79"/>
      <c r="J758" s="81"/>
    </row>
    <row r="759" customFormat="false" ht="12.8" hidden="false" customHeight="false" outlineLevel="0" collapsed="false">
      <c r="I759" s="79"/>
      <c r="J759" s="81"/>
    </row>
    <row r="760" customFormat="false" ht="12.8" hidden="false" customHeight="false" outlineLevel="0" collapsed="false">
      <c r="I760" s="79"/>
      <c r="J760" s="81"/>
    </row>
    <row r="761" customFormat="false" ht="12.8" hidden="false" customHeight="false" outlineLevel="0" collapsed="false">
      <c r="I761" s="79"/>
      <c r="J761" s="81"/>
    </row>
    <row r="762" customFormat="false" ht="12.8" hidden="false" customHeight="false" outlineLevel="0" collapsed="false">
      <c r="I762" s="79"/>
      <c r="J762" s="81"/>
    </row>
    <row r="763" customFormat="false" ht="12.8" hidden="false" customHeight="false" outlineLevel="0" collapsed="false">
      <c r="I763" s="79"/>
      <c r="J763" s="81"/>
    </row>
    <row r="764" customFormat="false" ht="12.8" hidden="false" customHeight="false" outlineLevel="0" collapsed="false">
      <c r="I764" s="79"/>
      <c r="J764" s="81"/>
    </row>
    <row r="765" customFormat="false" ht="12.8" hidden="false" customHeight="false" outlineLevel="0" collapsed="false">
      <c r="I765" s="79"/>
      <c r="J765" s="81"/>
    </row>
    <row r="766" customFormat="false" ht="12.8" hidden="false" customHeight="false" outlineLevel="0" collapsed="false">
      <c r="I766" s="79"/>
      <c r="J766" s="81"/>
    </row>
    <row r="767" customFormat="false" ht="12.8" hidden="false" customHeight="false" outlineLevel="0" collapsed="false">
      <c r="I767" s="79"/>
      <c r="J767" s="81"/>
    </row>
    <row r="768" customFormat="false" ht="12.8" hidden="false" customHeight="false" outlineLevel="0" collapsed="false">
      <c r="I768" s="79"/>
      <c r="J768" s="81"/>
    </row>
    <row r="769" customFormat="false" ht="12.8" hidden="false" customHeight="false" outlineLevel="0" collapsed="false">
      <c r="I769" s="79"/>
      <c r="J769" s="81"/>
    </row>
    <row r="770" customFormat="false" ht="12.8" hidden="false" customHeight="false" outlineLevel="0" collapsed="false">
      <c r="I770" s="79"/>
      <c r="J770" s="81"/>
    </row>
    <row r="771" customFormat="false" ht="12.8" hidden="false" customHeight="false" outlineLevel="0" collapsed="false">
      <c r="I771" s="79"/>
      <c r="J771" s="81"/>
    </row>
    <row r="772" customFormat="false" ht="12.8" hidden="false" customHeight="false" outlineLevel="0" collapsed="false">
      <c r="I772" s="79"/>
      <c r="J772" s="81"/>
    </row>
    <row r="773" customFormat="false" ht="12.8" hidden="false" customHeight="false" outlineLevel="0" collapsed="false">
      <c r="I773" s="79"/>
      <c r="J773" s="81"/>
    </row>
    <row r="774" customFormat="false" ht="12.8" hidden="false" customHeight="false" outlineLevel="0" collapsed="false">
      <c r="I774" s="79"/>
      <c r="J774" s="81"/>
    </row>
    <row r="775" customFormat="false" ht="12.8" hidden="false" customHeight="false" outlineLevel="0" collapsed="false">
      <c r="I775" s="79"/>
      <c r="J775" s="81"/>
    </row>
    <row r="776" customFormat="false" ht="12.8" hidden="false" customHeight="false" outlineLevel="0" collapsed="false">
      <c r="I776" s="79"/>
      <c r="J776" s="81"/>
    </row>
    <row r="777" customFormat="false" ht="12.8" hidden="false" customHeight="false" outlineLevel="0" collapsed="false">
      <c r="I777" s="79"/>
      <c r="J777" s="81"/>
    </row>
    <row r="778" customFormat="false" ht="12.8" hidden="false" customHeight="false" outlineLevel="0" collapsed="false">
      <c r="I778" s="79"/>
      <c r="J778" s="81"/>
    </row>
    <row r="779" customFormat="false" ht="12.8" hidden="false" customHeight="false" outlineLevel="0" collapsed="false">
      <c r="I779" s="79"/>
      <c r="J779" s="81"/>
    </row>
    <row r="780" customFormat="false" ht="12.8" hidden="false" customHeight="false" outlineLevel="0" collapsed="false">
      <c r="I780" s="79"/>
      <c r="J780" s="81"/>
    </row>
    <row r="781" customFormat="false" ht="12.8" hidden="false" customHeight="false" outlineLevel="0" collapsed="false">
      <c r="I781" s="79"/>
      <c r="J781" s="81"/>
    </row>
    <row r="782" customFormat="false" ht="12.8" hidden="false" customHeight="false" outlineLevel="0" collapsed="false">
      <c r="I782" s="79"/>
      <c r="J782" s="81"/>
    </row>
    <row r="783" customFormat="false" ht="12.8" hidden="false" customHeight="false" outlineLevel="0" collapsed="false">
      <c r="I783" s="79"/>
      <c r="J783" s="81"/>
    </row>
    <row r="784" customFormat="false" ht="12.8" hidden="false" customHeight="false" outlineLevel="0" collapsed="false">
      <c r="I784" s="79"/>
      <c r="J784" s="81"/>
    </row>
    <row r="785" customFormat="false" ht="12.8" hidden="false" customHeight="false" outlineLevel="0" collapsed="false">
      <c r="I785" s="79"/>
      <c r="J785" s="81"/>
    </row>
    <row r="786" customFormat="false" ht="12.8" hidden="false" customHeight="false" outlineLevel="0" collapsed="false">
      <c r="I786" s="79"/>
      <c r="J786" s="81"/>
    </row>
    <row r="787" customFormat="false" ht="12.8" hidden="false" customHeight="false" outlineLevel="0" collapsed="false">
      <c r="I787" s="79"/>
      <c r="J787" s="81"/>
    </row>
    <row r="788" customFormat="false" ht="12.8" hidden="false" customHeight="false" outlineLevel="0" collapsed="false">
      <c r="I788" s="79"/>
      <c r="J788" s="81"/>
    </row>
    <row r="789" customFormat="false" ht="12.8" hidden="false" customHeight="false" outlineLevel="0" collapsed="false">
      <c r="I789" s="79"/>
      <c r="J789" s="81"/>
    </row>
    <row r="790" customFormat="false" ht="12.8" hidden="false" customHeight="false" outlineLevel="0" collapsed="false">
      <c r="I790" s="79"/>
      <c r="J790" s="81"/>
    </row>
    <row r="791" customFormat="false" ht="12.8" hidden="false" customHeight="false" outlineLevel="0" collapsed="false">
      <c r="I791" s="79"/>
      <c r="J791" s="81"/>
    </row>
    <row r="792" customFormat="false" ht="12.8" hidden="false" customHeight="false" outlineLevel="0" collapsed="false">
      <c r="I792" s="79"/>
      <c r="J792" s="81"/>
    </row>
    <row r="793" customFormat="false" ht="12.8" hidden="false" customHeight="false" outlineLevel="0" collapsed="false">
      <c r="I793" s="79"/>
      <c r="J793" s="81"/>
    </row>
    <row r="794" customFormat="false" ht="12.8" hidden="false" customHeight="false" outlineLevel="0" collapsed="false">
      <c r="I794" s="79"/>
      <c r="J794" s="81"/>
    </row>
    <row r="795" customFormat="false" ht="12.8" hidden="false" customHeight="false" outlineLevel="0" collapsed="false">
      <c r="I795" s="79"/>
      <c r="J795" s="81"/>
    </row>
    <row r="796" customFormat="false" ht="12.8" hidden="false" customHeight="false" outlineLevel="0" collapsed="false">
      <c r="I796" s="79"/>
      <c r="J796" s="81"/>
    </row>
    <row r="797" customFormat="false" ht="12.8" hidden="false" customHeight="false" outlineLevel="0" collapsed="false">
      <c r="I797" s="79"/>
      <c r="J797" s="81"/>
    </row>
    <row r="798" customFormat="false" ht="12.8" hidden="false" customHeight="false" outlineLevel="0" collapsed="false">
      <c r="I798" s="79"/>
      <c r="J798" s="81"/>
    </row>
    <row r="799" customFormat="false" ht="12.8" hidden="false" customHeight="false" outlineLevel="0" collapsed="false">
      <c r="I799" s="79"/>
      <c r="J799" s="81"/>
    </row>
    <row r="800" customFormat="false" ht="12.8" hidden="false" customHeight="false" outlineLevel="0" collapsed="false">
      <c r="I800" s="79"/>
      <c r="J800" s="81"/>
    </row>
    <row r="801" customFormat="false" ht="12.8" hidden="false" customHeight="false" outlineLevel="0" collapsed="false">
      <c r="I801" s="79"/>
      <c r="J801" s="81"/>
    </row>
    <row r="802" customFormat="false" ht="12.8" hidden="false" customHeight="false" outlineLevel="0" collapsed="false">
      <c r="I802" s="79"/>
      <c r="J802" s="81"/>
    </row>
    <row r="803" customFormat="false" ht="12.8" hidden="false" customHeight="false" outlineLevel="0" collapsed="false">
      <c r="I803" s="79"/>
      <c r="J803" s="81"/>
    </row>
    <row r="804" customFormat="false" ht="12.8" hidden="false" customHeight="false" outlineLevel="0" collapsed="false">
      <c r="I804" s="79"/>
      <c r="J804" s="81"/>
    </row>
    <row r="805" customFormat="false" ht="12.8" hidden="false" customHeight="false" outlineLevel="0" collapsed="false">
      <c r="I805" s="79"/>
      <c r="J805" s="81"/>
    </row>
    <row r="806" customFormat="false" ht="12.8" hidden="false" customHeight="false" outlineLevel="0" collapsed="false">
      <c r="I806" s="79"/>
      <c r="J806" s="81"/>
    </row>
    <row r="807" customFormat="false" ht="12.8" hidden="false" customHeight="false" outlineLevel="0" collapsed="false">
      <c r="I807" s="79"/>
      <c r="J807" s="81"/>
    </row>
    <row r="808" customFormat="false" ht="12.8" hidden="false" customHeight="false" outlineLevel="0" collapsed="false">
      <c r="I808" s="79"/>
      <c r="J808" s="81"/>
    </row>
    <row r="809" customFormat="false" ht="12.8" hidden="false" customHeight="false" outlineLevel="0" collapsed="false">
      <c r="I809" s="79"/>
      <c r="J809" s="81"/>
    </row>
    <row r="810" customFormat="false" ht="12.8" hidden="false" customHeight="false" outlineLevel="0" collapsed="false">
      <c r="I810" s="79"/>
      <c r="J810" s="81"/>
    </row>
    <row r="811" customFormat="false" ht="12.8" hidden="false" customHeight="false" outlineLevel="0" collapsed="false">
      <c r="I811" s="79"/>
      <c r="J811" s="81"/>
    </row>
    <row r="812" customFormat="false" ht="12.8" hidden="false" customHeight="false" outlineLevel="0" collapsed="false">
      <c r="I812" s="79"/>
      <c r="J812" s="81"/>
    </row>
    <row r="813" customFormat="false" ht="12.8" hidden="false" customHeight="false" outlineLevel="0" collapsed="false">
      <c r="I813" s="79"/>
      <c r="J813" s="81"/>
    </row>
    <row r="814" customFormat="false" ht="12.8" hidden="false" customHeight="false" outlineLevel="0" collapsed="false">
      <c r="I814" s="79"/>
      <c r="J814" s="81"/>
    </row>
    <row r="815" customFormat="false" ht="12.8" hidden="false" customHeight="false" outlineLevel="0" collapsed="false">
      <c r="I815" s="79"/>
      <c r="J815" s="81"/>
    </row>
    <row r="816" customFormat="false" ht="12.8" hidden="false" customHeight="false" outlineLevel="0" collapsed="false">
      <c r="I816" s="79"/>
      <c r="J816" s="81"/>
    </row>
    <row r="817" customFormat="false" ht="12.8" hidden="false" customHeight="false" outlineLevel="0" collapsed="false">
      <c r="I817" s="79"/>
      <c r="J817" s="81"/>
    </row>
    <row r="818" customFormat="false" ht="12.8" hidden="false" customHeight="false" outlineLevel="0" collapsed="false">
      <c r="I818" s="79"/>
      <c r="J818" s="81"/>
    </row>
    <row r="819" customFormat="false" ht="12.8" hidden="false" customHeight="false" outlineLevel="0" collapsed="false">
      <c r="I819" s="79"/>
      <c r="J819" s="81"/>
    </row>
    <row r="820" customFormat="false" ht="12.8" hidden="false" customHeight="false" outlineLevel="0" collapsed="false">
      <c r="I820" s="79"/>
      <c r="J820" s="81"/>
    </row>
    <row r="821" customFormat="false" ht="12.8" hidden="false" customHeight="false" outlineLevel="0" collapsed="false">
      <c r="I821" s="79"/>
      <c r="J821" s="81"/>
    </row>
    <row r="822" customFormat="false" ht="12.8" hidden="false" customHeight="false" outlineLevel="0" collapsed="false">
      <c r="I822" s="79"/>
      <c r="J822" s="81"/>
    </row>
    <row r="823" customFormat="false" ht="12.8" hidden="false" customHeight="false" outlineLevel="0" collapsed="false">
      <c r="I823" s="79"/>
      <c r="J823" s="81"/>
    </row>
    <row r="824" customFormat="false" ht="12.8" hidden="false" customHeight="false" outlineLevel="0" collapsed="false">
      <c r="I824" s="79"/>
      <c r="J824" s="81"/>
    </row>
    <row r="825" customFormat="false" ht="12.8" hidden="false" customHeight="false" outlineLevel="0" collapsed="false">
      <c r="I825" s="79"/>
      <c r="J825" s="81"/>
    </row>
    <row r="826" customFormat="false" ht="12.8" hidden="false" customHeight="false" outlineLevel="0" collapsed="false">
      <c r="I826" s="79"/>
      <c r="J826" s="81"/>
    </row>
    <row r="827" customFormat="false" ht="12.8" hidden="false" customHeight="false" outlineLevel="0" collapsed="false">
      <c r="I827" s="79"/>
      <c r="J827" s="81"/>
    </row>
    <row r="828" customFormat="false" ht="12.8" hidden="false" customHeight="false" outlineLevel="0" collapsed="false">
      <c r="I828" s="79"/>
      <c r="J828" s="81"/>
    </row>
    <row r="829" customFormat="false" ht="12.8" hidden="false" customHeight="false" outlineLevel="0" collapsed="false">
      <c r="I829" s="79"/>
      <c r="J829" s="81"/>
    </row>
    <row r="830" customFormat="false" ht="12.8" hidden="false" customHeight="false" outlineLevel="0" collapsed="false">
      <c r="I830" s="79"/>
      <c r="J830" s="81"/>
    </row>
    <row r="831" customFormat="false" ht="12.8" hidden="false" customHeight="false" outlineLevel="0" collapsed="false">
      <c r="I831" s="79"/>
      <c r="J831" s="81"/>
    </row>
    <row r="832" customFormat="false" ht="12.8" hidden="false" customHeight="false" outlineLevel="0" collapsed="false">
      <c r="I832" s="79"/>
      <c r="J832" s="81"/>
    </row>
    <row r="833" customFormat="false" ht="12.8" hidden="false" customHeight="false" outlineLevel="0" collapsed="false">
      <c r="I833" s="79"/>
      <c r="J833" s="81"/>
    </row>
    <row r="834" customFormat="false" ht="12.8" hidden="false" customHeight="false" outlineLevel="0" collapsed="false">
      <c r="I834" s="79"/>
      <c r="J834" s="81"/>
    </row>
    <row r="835" customFormat="false" ht="12.8" hidden="false" customHeight="false" outlineLevel="0" collapsed="false">
      <c r="I835" s="79"/>
      <c r="J835" s="81"/>
    </row>
    <row r="836" customFormat="false" ht="12.8" hidden="false" customHeight="false" outlineLevel="0" collapsed="false">
      <c r="I836" s="79"/>
      <c r="J836" s="81"/>
    </row>
    <row r="837" customFormat="false" ht="12.8" hidden="false" customHeight="false" outlineLevel="0" collapsed="false">
      <c r="I837" s="79"/>
      <c r="J837" s="81"/>
    </row>
    <row r="838" customFormat="false" ht="12.8" hidden="false" customHeight="false" outlineLevel="0" collapsed="false">
      <c r="I838" s="79"/>
      <c r="J838" s="81"/>
    </row>
    <row r="839" customFormat="false" ht="12.8" hidden="false" customHeight="false" outlineLevel="0" collapsed="false">
      <c r="I839" s="79"/>
      <c r="J839" s="81"/>
    </row>
    <row r="840" customFormat="false" ht="12.8" hidden="false" customHeight="false" outlineLevel="0" collapsed="false">
      <c r="I840" s="79"/>
      <c r="J840" s="81"/>
    </row>
    <row r="841" customFormat="false" ht="12.8" hidden="false" customHeight="false" outlineLevel="0" collapsed="false">
      <c r="I841" s="79"/>
      <c r="J841" s="81"/>
    </row>
    <row r="842" customFormat="false" ht="12.8" hidden="false" customHeight="false" outlineLevel="0" collapsed="false">
      <c r="I842" s="79"/>
      <c r="J842" s="81"/>
    </row>
    <row r="843" customFormat="false" ht="12.8" hidden="false" customHeight="false" outlineLevel="0" collapsed="false">
      <c r="I843" s="79"/>
      <c r="J843" s="81"/>
    </row>
    <row r="844" customFormat="false" ht="12.8" hidden="false" customHeight="false" outlineLevel="0" collapsed="false">
      <c r="I844" s="79"/>
      <c r="J844" s="81"/>
    </row>
    <row r="845" customFormat="false" ht="12.8" hidden="false" customHeight="false" outlineLevel="0" collapsed="false">
      <c r="I845" s="79"/>
      <c r="J845" s="81"/>
    </row>
    <row r="846" customFormat="false" ht="12.8" hidden="false" customHeight="false" outlineLevel="0" collapsed="false">
      <c r="I846" s="79"/>
      <c r="J846" s="81"/>
    </row>
    <row r="847" customFormat="false" ht="12.8" hidden="false" customHeight="false" outlineLevel="0" collapsed="false">
      <c r="I847" s="79"/>
      <c r="J847" s="81"/>
    </row>
    <row r="848" customFormat="false" ht="12.8" hidden="false" customHeight="false" outlineLevel="0" collapsed="false">
      <c r="I848" s="79"/>
      <c r="J848" s="81"/>
    </row>
    <row r="849" customFormat="false" ht="12.8" hidden="false" customHeight="false" outlineLevel="0" collapsed="false">
      <c r="I849" s="79"/>
      <c r="J849" s="81"/>
    </row>
    <row r="850" customFormat="false" ht="12.8" hidden="false" customHeight="false" outlineLevel="0" collapsed="false">
      <c r="I850" s="79"/>
      <c r="J850" s="81"/>
    </row>
    <row r="851" customFormat="false" ht="12.8" hidden="false" customHeight="false" outlineLevel="0" collapsed="false">
      <c r="I851" s="79"/>
      <c r="J851" s="81"/>
    </row>
    <row r="852" customFormat="false" ht="12.8" hidden="false" customHeight="false" outlineLevel="0" collapsed="false">
      <c r="I852" s="79"/>
      <c r="J852" s="81"/>
    </row>
    <row r="853" customFormat="false" ht="12.8" hidden="false" customHeight="false" outlineLevel="0" collapsed="false">
      <c r="I853" s="79"/>
      <c r="J853" s="81"/>
    </row>
    <row r="854" customFormat="false" ht="12.8" hidden="false" customHeight="false" outlineLevel="0" collapsed="false">
      <c r="I854" s="79"/>
      <c r="J854" s="81"/>
    </row>
    <row r="855" customFormat="false" ht="12.8" hidden="false" customHeight="false" outlineLevel="0" collapsed="false">
      <c r="I855" s="79"/>
      <c r="J855" s="81"/>
    </row>
    <row r="856" customFormat="false" ht="12.8" hidden="false" customHeight="false" outlineLevel="0" collapsed="false">
      <c r="I856" s="79"/>
      <c r="J856" s="81"/>
    </row>
    <row r="857" customFormat="false" ht="12.8" hidden="false" customHeight="false" outlineLevel="0" collapsed="false">
      <c r="I857" s="79"/>
      <c r="J857" s="81"/>
    </row>
    <row r="858" customFormat="false" ht="12.8" hidden="false" customHeight="false" outlineLevel="0" collapsed="false">
      <c r="I858" s="79"/>
      <c r="J858" s="81"/>
    </row>
    <row r="859" customFormat="false" ht="12.8" hidden="false" customHeight="false" outlineLevel="0" collapsed="false">
      <c r="I859" s="79"/>
      <c r="J859" s="81"/>
    </row>
    <row r="860" customFormat="false" ht="12.8" hidden="false" customHeight="false" outlineLevel="0" collapsed="false">
      <c r="I860" s="79"/>
      <c r="J860" s="81"/>
    </row>
    <row r="861" customFormat="false" ht="12.8" hidden="false" customHeight="false" outlineLevel="0" collapsed="false">
      <c r="I861" s="79"/>
      <c r="J861" s="81"/>
    </row>
    <row r="862" customFormat="false" ht="12.8" hidden="false" customHeight="false" outlineLevel="0" collapsed="false">
      <c r="I862" s="79"/>
      <c r="J862" s="81"/>
    </row>
    <row r="863" customFormat="false" ht="12.8" hidden="false" customHeight="false" outlineLevel="0" collapsed="false">
      <c r="I863" s="79"/>
      <c r="J863" s="81"/>
    </row>
    <row r="864" customFormat="false" ht="12.8" hidden="false" customHeight="false" outlineLevel="0" collapsed="false">
      <c r="I864" s="79"/>
      <c r="J864" s="81"/>
    </row>
    <row r="865" customFormat="false" ht="12.8" hidden="false" customHeight="false" outlineLevel="0" collapsed="false">
      <c r="I865" s="79"/>
      <c r="J865" s="81"/>
    </row>
    <row r="866" customFormat="false" ht="12.8" hidden="false" customHeight="false" outlineLevel="0" collapsed="false">
      <c r="I866" s="79"/>
      <c r="J866" s="81"/>
    </row>
    <row r="867" customFormat="false" ht="12.8" hidden="false" customHeight="false" outlineLevel="0" collapsed="false">
      <c r="I867" s="79"/>
      <c r="J867" s="81"/>
    </row>
    <row r="868" customFormat="false" ht="12.8" hidden="false" customHeight="false" outlineLevel="0" collapsed="false">
      <c r="I868" s="79"/>
      <c r="J868" s="81"/>
    </row>
    <row r="869" customFormat="false" ht="12.8" hidden="false" customHeight="false" outlineLevel="0" collapsed="false">
      <c r="I869" s="79"/>
      <c r="J869" s="81"/>
    </row>
    <row r="870" customFormat="false" ht="12.8" hidden="false" customHeight="false" outlineLevel="0" collapsed="false">
      <c r="I870" s="79"/>
      <c r="J870" s="81"/>
    </row>
    <row r="871" customFormat="false" ht="12.8" hidden="false" customHeight="false" outlineLevel="0" collapsed="false">
      <c r="I871" s="79"/>
      <c r="J871" s="81"/>
    </row>
    <row r="872" customFormat="false" ht="12.8" hidden="false" customHeight="false" outlineLevel="0" collapsed="false">
      <c r="I872" s="79"/>
      <c r="J872" s="81"/>
    </row>
    <row r="873" customFormat="false" ht="12.8" hidden="false" customHeight="false" outlineLevel="0" collapsed="false">
      <c r="I873" s="79"/>
      <c r="J873" s="81"/>
    </row>
    <row r="874" customFormat="false" ht="12.8" hidden="false" customHeight="false" outlineLevel="0" collapsed="false">
      <c r="I874" s="79"/>
      <c r="J874" s="81"/>
    </row>
    <row r="875" customFormat="false" ht="12.8" hidden="false" customHeight="false" outlineLevel="0" collapsed="false">
      <c r="I875" s="79"/>
      <c r="J875" s="81"/>
    </row>
    <row r="876" customFormat="false" ht="12.8" hidden="false" customHeight="false" outlineLevel="0" collapsed="false">
      <c r="I876" s="79"/>
      <c r="J876" s="81"/>
    </row>
    <row r="877" customFormat="false" ht="12.8" hidden="false" customHeight="false" outlineLevel="0" collapsed="false">
      <c r="I877" s="79"/>
      <c r="J877" s="81"/>
    </row>
    <row r="878" customFormat="false" ht="12.8" hidden="false" customHeight="false" outlineLevel="0" collapsed="false">
      <c r="I878" s="79"/>
      <c r="J878" s="81"/>
    </row>
    <row r="879" customFormat="false" ht="12.8" hidden="false" customHeight="false" outlineLevel="0" collapsed="false">
      <c r="I879" s="79"/>
      <c r="J879" s="81"/>
    </row>
    <row r="880" customFormat="false" ht="12.8" hidden="false" customHeight="false" outlineLevel="0" collapsed="false">
      <c r="I880" s="79"/>
      <c r="J880" s="81"/>
    </row>
    <row r="881" customFormat="false" ht="12.8" hidden="false" customHeight="false" outlineLevel="0" collapsed="false">
      <c r="I881" s="79"/>
      <c r="J881" s="81"/>
    </row>
    <row r="882" customFormat="false" ht="12.8" hidden="false" customHeight="false" outlineLevel="0" collapsed="false">
      <c r="I882" s="79"/>
      <c r="J882" s="81"/>
    </row>
    <row r="883" customFormat="false" ht="12.8" hidden="false" customHeight="false" outlineLevel="0" collapsed="false">
      <c r="I883" s="79"/>
      <c r="J883" s="81"/>
    </row>
    <row r="884" customFormat="false" ht="12.8" hidden="false" customHeight="false" outlineLevel="0" collapsed="false">
      <c r="I884" s="79"/>
      <c r="J884" s="81"/>
    </row>
    <row r="885" customFormat="false" ht="12.8" hidden="false" customHeight="false" outlineLevel="0" collapsed="false">
      <c r="I885" s="79"/>
      <c r="J885" s="81"/>
    </row>
    <row r="886" customFormat="false" ht="12.8" hidden="false" customHeight="false" outlineLevel="0" collapsed="false">
      <c r="I886" s="79"/>
      <c r="J886" s="81"/>
    </row>
    <row r="887" customFormat="false" ht="12.8" hidden="false" customHeight="false" outlineLevel="0" collapsed="false">
      <c r="I887" s="79"/>
      <c r="J887" s="81"/>
    </row>
    <row r="888" customFormat="false" ht="12.8" hidden="false" customHeight="false" outlineLevel="0" collapsed="false">
      <c r="I888" s="79"/>
      <c r="J888" s="81"/>
    </row>
    <row r="889" customFormat="false" ht="12.8" hidden="false" customHeight="false" outlineLevel="0" collapsed="false">
      <c r="I889" s="79"/>
      <c r="J889" s="81"/>
    </row>
    <row r="890" customFormat="false" ht="12.8" hidden="false" customHeight="false" outlineLevel="0" collapsed="false">
      <c r="I890" s="79"/>
      <c r="J890" s="81"/>
    </row>
    <row r="891" customFormat="false" ht="12.8" hidden="false" customHeight="false" outlineLevel="0" collapsed="false">
      <c r="I891" s="79"/>
      <c r="J891" s="81"/>
    </row>
    <row r="892" customFormat="false" ht="12.8" hidden="false" customHeight="false" outlineLevel="0" collapsed="false">
      <c r="I892" s="79"/>
      <c r="J892" s="81"/>
    </row>
    <row r="893" customFormat="false" ht="12.8" hidden="false" customHeight="false" outlineLevel="0" collapsed="false">
      <c r="I893" s="79"/>
      <c r="J893" s="81"/>
    </row>
    <row r="894" customFormat="false" ht="12.8" hidden="false" customHeight="false" outlineLevel="0" collapsed="false">
      <c r="I894" s="79"/>
      <c r="J894" s="81"/>
    </row>
    <row r="895" customFormat="false" ht="12.8" hidden="false" customHeight="false" outlineLevel="0" collapsed="false">
      <c r="I895" s="79"/>
      <c r="J895" s="81"/>
    </row>
    <row r="896" customFormat="false" ht="12.8" hidden="false" customHeight="false" outlineLevel="0" collapsed="false">
      <c r="I896" s="79"/>
      <c r="J896" s="81"/>
    </row>
    <row r="897" customFormat="false" ht="12.8" hidden="false" customHeight="false" outlineLevel="0" collapsed="false">
      <c r="I897" s="79"/>
      <c r="J897" s="81"/>
    </row>
    <row r="898" customFormat="false" ht="12.8" hidden="false" customHeight="false" outlineLevel="0" collapsed="false">
      <c r="I898" s="79"/>
      <c r="J898" s="81"/>
    </row>
    <row r="899" customFormat="false" ht="12.8" hidden="false" customHeight="false" outlineLevel="0" collapsed="false">
      <c r="I899" s="79"/>
      <c r="J899" s="81"/>
    </row>
    <row r="900" customFormat="false" ht="12.8" hidden="false" customHeight="false" outlineLevel="0" collapsed="false">
      <c r="I900" s="79"/>
      <c r="J900" s="81"/>
    </row>
    <row r="901" customFormat="false" ht="12.8" hidden="false" customHeight="false" outlineLevel="0" collapsed="false">
      <c r="I901" s="79"/>
      <c r="J901" s="81"/>
    </row>
    <row r="902" customFormat="false" ht="12.8" hidden="false" customHeight="false" outlineLevel="0" collapsed="false">
      <c r="I902" s="79"/>
      <c r="J902" s="81"/>
    </row>
    <row r="903" customFormat="false" ht="12.8" hidden="false" customHeight="false" outlineLevel="0" collapsed="false">
      <c r="I903" s="79"/>
      <c r="J903" s="81"/>
    </row>
    <row r="904" customFormat="false" ht="12.8" hidden="false" customHeight="false" outlineLevel="0" collapsed="false">
      <c r="I904" s="79"/>
      <c r="J904" s="81"/>
    </row>
    <row r="905" customFormat="false" ht="12.8" hidden="false" customHeight="false" outlineLevel="0" collapsed="false">
      <c r="I905" s="79"/>
      <c r="J905" s="81"/>
    </row>
    <row r="906" customFormat="false" ht="12.8" hidden="false" customHeight="false" outlineLevel="0" collapsed="false">
      <c r="I906" s="79"/>
      <c r="J906" s="81"/>
    </row>
    <row r="907" customFormat="false" ht="12.8" hidden="false" customHeight="false" outlineLevel="0" collapsed="false">
      <c r="I907" s="79"/>
      <c r="J907" s="81"/>
    </row>
    <row r="908" customFormat="false" ht="12.8" hidden="false" customHeight="false" outlineLevel="0" collapsed="false">
      <c r="I908" s="79"/>
      <c r="J908" s="81"/>
    </row>
    <row r="909" customFormat="false" ht="12.8" hidden="false" customHeight="false" outlineLevel="0" collapsed="false">
      <c r="I909" s="79"/>
      <c r="J909" s="81"/>
    </row>
    <row r="910" customFormat="false" ht="12.8" hidden="false" customHeight="false" outlineLevel="0" collapsed="false">
      <c r="I910" s="79"/>
      <c r="J910" s="81"/>
    </row>
    <row r="911" customFormat="false" ht="12.8" hidden="false" customHeight="false" outlineLevel="0" collapsed="false">
      <c r="I911" s="79"/>
      <c r="J911" s="81"/>
    </row>
    <row r="912" customFormat="false" ht="12.8" hidden="false" customHeight="false" outlineLevel="0" collapsed="false">
      <c r="I912" s="79"/>
      <c r="J912" s="81"/>
    </row>
    <row r="913" customFormat="false" ht="12.8" hidden="false" customHeight="false" outlineLevel="0" collapsed="false">
      <c r="I913" s="79"/>
      <c r="J913" s="81"/>
    </row>
    <row r="914" customFormat="false" ht="12.8" hidden="false" customHeight="false" outlineLevel="0" collapsed="false">
      <c r="I914" s="79"/>
      <c r="J914" s="81"/>
    </row>
    <row r="915" customFormat="false" ht="12.8" hidden="false" customHeight="false" outlineLevel="0" collapsed="false">
      <c r="I915" s="79"/>
      <c r="J915" s="81"/>
    </row>
    <row r="916" customFormat="false" ht="12.8" hidden="false" customHeight="false" outlineLevel="0" collapsed="false">
      <c r="I916" s="79"/>
      <c r="J916" s="81"/>
    </row>
    <row r="917" customFormat="false" ht="12.8" hidden="false" customHeight="false" outlineLevel="0" collapsed="false">
      <c r="I917" s="79"/>
      <c r="J917" s="81"/>
    </row>
    <row r="918" customFormat="false" ht="12.8" hidden="false" customHeight="false" outlineLevel="0" collapsed="false">
      <c r="I918" s="79"/>
      <c r="J918" s="81"/>
    </row>
    <row r="919" customFormat="false" ht="12.8" hidden="false" customHeight="false" outlineLevel="0" collapsed="false">
      <c r="I919" s="79"/>
      <c r="J919" s="81"/>
    </row>
    <row r="920" customFormat="false" ht="12.8" hidden="false" customHeight="false" outlineLevel="0" collapsed="false">
      <c r="I920" s="79"/>
      <c r="J920" s="81"/>
    </row>
    <row r="921" customFormat="false" ht="12.8" hidden="false" customHeight="false" outlineLevel="0" collapsed="false">
      <c r="I921" s="79"/>
      <c r="J921" s="81"/>
    </row>
    <row r="922" customFormat="false" ht="12.8" hidden="false" customHeight="false" outlineLevel="0" collapsed="false">
      <c r="I922" s="79"/>
      <c r="J922" s="81"/>
    </row>
    <row r="923" customFormat="false" ht="12.8" hidden="false" customHeight="false" outlineLevel="0" collapsed="false">
      <c r="I923" s="79"/>
      <c r="J923" s="81"/>
    </row>
    <row r="924" customFormat="false" ht="12.8" hidden="false" customHeight="false" outlineLevel="0" collapsed="false">
      <c r="I924" s="79"/>
      <c r="J924" s="81"/>
    </row>
    <row r="925" customFormat="false" ht="12.8" hidden="false" customHeight="false" outlineLevel="0" collapsed="false">
      <c r="I925" s="79"/>
      <c r="J925" s="81"/>
    </row>
    <row r="926" customFormat="false" ht="12.8" hidden="false" customHeight="false" outlineLevel="0" collapsed="false">
      <c r="I926" s="79"/>
      <c r="J926" s="81"/>
    </row>
    <row r="927" customFormat="false" ht="12.8" hidden="false" customHeight="false" outlineLevel="0" collapsed="false">
      <c r="I927" s="79"/>
      <c r="J927" s="81"/>
    </row>
    <row r="928" customFormat="false" ht="12.8" hidden="false" customHeight="false" outlineLevel="0" collapsed="false">
      <c r="I928" s="79"/>
      <c r="J928" s="81"/>
    </row>
    <row r="929" customFormat="false" ht="12.8" hidden="false" customHeight="false" outlineLevel="0" collapsed="false">
      <c r="I929" s="79"/>
      <c r="J929" s="81"/>
    </row>
    <row r="930" customFormat="false" ht="12.8" hidden="false" customHeight="false" outlineLevel="0" collapsed="false">
      <c r="I930" s="79"/>
      <c r="J930" s="81"/>
    </row>
    <row r="931" customFormat="false" ht="12.8" hidden="false" customHeight="false" outlineLevel="0" collapsed="false">
      <c r="I931" s="79"/>
      <c r="J931" s="81"/>
    </row>
    <row r="932" customFormat="false" ht="12.8" hidden="false" customHeight="false" outlineLevel="0" collapsed="false">
      <c r="I932" s="79"/>
      <c r="J932" s="81"/>
    </row>
    <row r="933" customFormat="false" ht="12.8" hidden="false" customHeight="false" outlineLevel="0" collapsed="false">
      <c r="I933" s="79"/>
      <c r="J933" s="81"/>
    </row>
    <row r="934" customFormat="false" ht="12.8" hidden="false" customHeight="false" outlineLevel="0" collapsed="false">
      <c r="I934" s="79"/>
      <c r="J934" s="81"/>
    </row>
    <row r="935" customFormat="false" ht="12.8" hidden="false" customHeight="false" outlineLevel="0" collapsed="false">
      <c r="I935" s="79"/>
      <c r="J935" s="81"/>
    </row>
    <row r="936" customFormat="false" ht="12.8" hidden="false" customHeight="false" outlineLevel="0" collapsed="false">
      <c r="I936" s="79"/>
      <c r="J936" s="81"/>
    </row>
    <row r="937" customFormat="false" ht="12.8" hidden="false" customHeight="false" outlineLevel="0" collapsed="false">
      <c r="I937" s="79"/>
      <c r="J937" s="81"/>
    </row>
    <row r="938" customFormat="false" ht="12.8" hidden="false" customHeight="false" outlineLevel="0" collapsed="false">
      <c r="I938" s="79"/>
      <c r="J938" s="81"/>
    </row>
    <row r="939" customFormat="false" ht="12.8" hidden="false" customHeight="false" outlineLevel="0" collapsed="false">
      <c r="I939" s="79"/>
      <c r="J939" s="81"/>
    </row>
    <row r="940" customFormat="false" ht="12.8" hidden="false" customHeight="false" outlineLevel="0" collapsed="false">
      <c r="I940" s="79"/>
      <c r="J940" s="81"/>
    </row>
    <row r="941" customFormat="false" ht="12.8" hidden="false" customHeight="false" outlineLevel="0" collapsed="false">
      <c r="I941" s="79"/>
      <c r="J941" s="81"/>
    </row>
    <row r="942" customFormat="false" ht="12.8" hidden="false" customHeight="false" outlineLevel="0" collapsed="false">
      <c r="I942" s="79"/>
      <c r="J942" s="81"/>
    </row>
    <row r="943" customFormat="false" ht="12.8" hidden="false" customHeight="false" outlineLevel="0" collapsed="false">
      <c r="I943" s="79"/>
      <c r="J943" s="81"/>
    </row>
    <row r="944" customFormat="false" ht="12.8" hidden="false" customHeight="false" outlineLevel="0" collapsed="false">
      <c r="I944" s="79"/>
      <c r="J944" s="81"/>
    </row>
    <row r="945" customFormat="false" ht="12.8" hidden="false" customHeight="false" outlineLevel="0" collapsed="false">
      <c r="I945" s="79"/>
      <c r="J945" s="81"/>
    </row>
    <row r="946" customFormat="false" ht="12.8" hidden="false" customHeight="false" outlineLevel="0" collapsed="false">
      <c r="I946" s="79"/>
      <c r="J946" s="81"/>
    </row>
    <row r="947" customFormat="false" ht="12.8" hidden="false" customHeight="false" outlineLevel="0" collapsed="false">
      <c r="I947" s="79"/>
      <c r="J947" s="81"/>
    </row>
    <row r="948" customFormat="false" ht="12.8" hidden="false" customHeight="false" outlineLevel="0" collapsed="false">
      <c r="I948" s="79"/>
      <c r="J948" s="81"/>
    </row>
    <row r="949" customFormat="false" ht="12.8" hidden="false" customHeight="false" outlineLevel="0" collapsed="false">
      <c r="I949" s="79"/>
      <c r="J949" s="81"/>
    </row>
    <row r="950" customFormat="false" ht="12.8" hidden="false" customHeight="false" outlineLevel="0" collapsed="false">
      <c r="I950" s="79"/>
      <c r="J950" s="81"/>
    </row>
    <row r="951" customFormat="false" ht="12.8" hidden="false" customHeight="false" outlineLevel="0" collapsed="false">
      <c r="I951" s="79"/>
      <c r="J951" s="81"/>
    </row>
    <row r="952" customFormat="false" ht="12.8" hidden="false" customHeight="false" outlineLevel="0" collapsed="false">
      <c r="I952" s="79"/>
      <c r="J952" s="81"/>
    </row>
    <row r="953" customFormat="false" ht="12.8" hidden="false" customHeight="false" outlineLevel="0" collapsed="false">
      <c r="I953" s="79"/>
      <c r="J953" s="81"/>
    </row>
    <row r="954" customFormat="false" ht="12.8" hidden="false" customHeight="false" outlineLevel="0" collapsed="false">
      <c r="I954" s="79"/>
      <c r="J954" s="81"/>
    </row>
    <row r="955" customFormat="false" ht="12.8" hidden="false" customHeight="false" outlineLevel="0" collapsed="false">
      <c r="I955" s="79"/>
      <c r="J955" s="81"/>
    </row>
    <row r="956" customFormat="false" ht="12.8" hidden="false" customHeight="false" outlineLevel="0" collapsed="false">
      <c r="I956" s="79"/>
      <c r="J956" s="81"/>
    </row>
    <row r="957" customFormat="false" ht="12.8" hidden="false" customHeight="false" outlineLevel="0" collapsed="false">
      <c r="I957" s="79"/>
      <c r="J957" s="81"/>
    </row>
    <row r="958" customFormat="false" ht="12.8" hidden="false" customHeight="false" outlineLevel="0" collapsed="false">
      <c r="I958" s="79"/>
      <c r="J958" s="81"/>
    </row>
    <row r="959" customFormat="false" ht="12.8" hidden="false" customHeight="false" outlineLevel="0" collapsed="false">
      <c r="I959" s="79"/>
      <c r="J959" s="81"/>
    </row>
    <row r="960" customFormat="false" ht="12.8" hidden="false" customHeight="false" outlineLevel="0" collapsed="false">
      <c r="I960" s="79"/>
      <c r="J960" s="81"/>
    </row>
    <row r="961" customFormat="false" ht="12.8" hidden="false" customHeight="false" outlineLevel="0" collapsed="false">
      <c r="I961" s="79"/>
      <c r="J961" s="81"/>
    </row>
    <row r="962" customFormat="false" ht="12.8" hidden="false" customHeight="false" outlineLevel="0" collapsed="false">
      <c r="I962" s="79"/>
      <c r="J962" s="81"/>
    </row>
    <row r="963" customFormat="false" ht="12.8" hidden="false" customHeight="false" outlineLevel="0" collapsed="false">
      <c r="I963" s="79"/>
      <c r="J963" s="81"/>
    </row>
    <row r="964" customFormat="false" ht="12.8" hidden="false" customHeight="false" outlineLevel="0" collapsed="false">
      <c r="I964" s="79"/>
      <c r="J964" s="81"/>
    </row>
    <row r="965" customFormat="false" ht="12.8" hidden="false" customHeight="false" outlineLevel="0" collapsed="false">
      <c r="I965" s="79"/>
      <c r="J965" s="81"/>
    </row>
    <row r="966" customFormat="false" ht="12.8" hidden="false" customHeight="false" outlineLevel="0" collapsed="false">
      <c r="I966" s="79"/>
      <c r="J966" s="81"/>
    </row>
    <row r="967" customFormat="false" ht="12.8" hidden="false" customHeight="false" outlineLevel="0" collapsed="false">
      <c r="I967" s="79"/>
      <c r="J967" s="81"/>
    </row>
    <row r="968" customFormat="false" ht="12.8" hidden="false" customHeight="false" outlineLevel="0" collapsed="false">
      <c r="I968" s="79"/>
      <c r="J968" s="81"/>
    </row>
    <row r="969" customFormat="false" ht="12.8" hidden="false" customHeight="false" outlineLevel="0" collapsed="false">
      <c r="I969" s="79"/>
      <c r="J969" s="81"/>
    </row>
    <row r="970" customFormat="false" ht="12.8" hidden="false" customHeight="false" outlineLevel="0" collapsed="false">
      <c r="I970" s="79"/>
      <c r="J970" s="81"/>
    </row>
    <row r="971" customFormat="false" ht="12.8" hidden="false" customHeight="false" outlineLevel="0" collapsed="false">
      <c r="I971" s="79"/>
      <c r="J971" s="81"/>
    </row>
    <row r="972" customFormat="false" ht="12.8" hidden="false" customHeight="false" outlineLevel="0" collapsed="false">
      <c r="I972" s="79"/>
      <c r="J972" s="81"/>
    </row>
    <row r="973" customFormat="false" ht="12.8" hidden="false" customHeight="false" outlineLevel="0" collapsed="false">
      <c r="I973" s="79"/>
      <c r="J973" s="81"/>
    </row>
    <row r="974" customFormat="false" ht="12.8" hidden="false" customHeight="false" outlineLevel="0" collapsed="false">
      <c r="I974" s="79"/>
      <c r="J974" s="81"/>
    </row>
    <row r="975" customFormat="false" ht="12.8" hidden="false" customHeight="false" outlineLevel="0" collapsed="false">
      <c r="I975" s="79"/>
      <c r="J975" s="81"/>
    </row>
    <row r="976" customFormat="false" ht="12.8" hidden="false" customHeight="false" outlineLevel="0" collapsed="false">
      <c r="I976" s="79"/>
      <c r="J976" s="81"/>
    </row>
    <row r="977" customFormat="false" ht="12.8" hidden="false" customHeight="false" outlineLevel="0" collapsed="false">
      <c r="I977" s="79"/>
      <c r="J977" s="81"/>
    </row>
    <row r="978" customFormat="false" ht="12.8" hidden="false" customHeight="false" outlineLevel="0" collapsed="false">
      <c r="I978" s="79"/>
      <c r="J978" s="81"/>
    </row>
    <row r="979" customFormat="false" ht="12.8" hidden="false" customHeight="false" outlineLevel="0" collapsed="false">
      <c r="I979" s="79"/>
      <c r="J979" s="81"/>
    </row>
    <row r="980" customFormat="false" ht="12.8" hidden="false" customHeight="false" outlineLevel="0" collapsed="false">
      <c r="I980" s="79"/>
      <c r="J980" s="81"/>
    </row>
    <row r="981" customFormat="false" ht="12.8" hidden="false" customHeight="false" outlineLevel="0" collapsed="false">
      <c r="I981" s="79"/>
      <c r="J981" s="81"/>
    </row>
    <row r="982" customFormat="false" ht="12.8" hidden="false" customHeight="false" outlineLevel="0" collapsed="false">
      <c r="I982" s="79"/>
      <c r="J982" s="81"/>
    </row>
    <row r="983" customFormat="false" ht="12.8" hidden="false" customHeight="false" outlineLevel="0" collapsed="false">
      <c r="I983" s="79"/>
      <c r="J983" s="81"/>
    </row>
    <row r="984" customFormat="false" ht="12.8" hidden="false" customHeight="false" outlineLevel="0" collapsed="false">
      <c r="I984" s="79"/>
      <c r="J984" s="81"/>
    </row>
    <row r="985" customFormat="false" ht="12.8" hidden="false" customHeight="false" outlineLevel="0" collapsed="false">
      <c r="I985" s="79"/>
      <c r="J985" s="81"/>
    </row>
    <row r="986" customFormat="false" ht="12.8" hidden="false" customHeight="false" outlineLevel="0" collapsed="false">
      <c r="I986" s="79"/>
      <c r="J986" s="81"/>
    </row>
    <row r="987" customFormat="false" ht="12.8" hidden="false" customHeight="false" outlineLevel="0" collapsed="false">
      <c r="I987" s="79"/>
      <c r="J987" s="81"/>
    </row>
    <row r="988" customFormat="false" ht="12.8" hidden="false" customHeight="false" outlineLevel="0" collapsed="false">
      <c r="I988" s="79"/>
      <c r="J988" s="81"/>
    </row>
    <row r="989" customFormat="false" ht="12.8" hidden="false" customHeight="false" outlineLevel="0" collapsed="false">
      <c r="I989" s="79"/>
      <c r="J989" s="81"/>
    </row>
    <row r="990" customFormat="false" ht="12.8" hidden="false" customHeight="false" outlineLevel="0" collapsed="false">
      <c r="I990" s="79"/>
      <c r="J990" s="81"/>
    </row>
    <row r="991" customFormat="false" ht="12.8" hidden="false" customHeight="false" outlineLevel="0" collapsed="false">
      <c r="I991" s="79"/>
      <c r="J991" s="81"/>
    </row>
    <row r="992" customFormat="false" ht="12.8" hidden="false" customHeight="false" outlineLevel="0" collapsed="false">
      <c r="I992" s="79"/>
      <c r="J992" s="81"/>
    </row>
    <row r="993" customFormat="false" ht="12.8" hidden="false" customHeight="false" outlineLevel="0" collapsed="false">
      <c r="I993" s="79"/>
      <c r="J993" s="81"/>
    </row>
    <row r="994" customFormat="false" ht="12.8" hidden="false" customHeight="false" outlineLevel="0" collapsed="false">
      <c r="I994" s="79"/>
      <c r="J994" s="81"/>
    </row>
    <row r="995" customFormat="false" ht="12.8" hidden="false" customHeight="false" outlineLevel="0" collapsed="false">
      <c r="I995" s="79"/>
      <c r="J995" s="81"/>
    </row>
    <row r="996" customFormat="false" ht="12.8" hidden="false" customHeight="false" outlineLevel="0" collapsed="false">
      <c r="I996" s="79"/>
      <c r="J996" s="81"/>
    </row>
    <row r="997" customFormat="false" ht="12.8" hidden="false" customHeight="false" outlineLevel="0" collapsed="false">
      <c r="I997" s="79"/>
      <c r="J997" s="81"/>
    </row>
    <row r="998" customFormat="false" ht="12.8" hidden="false" customHeight="false" outlineLevel="0" collapsed="false">
      <c r="I998" s="79"/>
      <c r="J998" s="81"/>
    </row>
    <row r="999" customFormat="false" ht="12.8" hidden="false" customHeight="false" outlineLevel="0" collapsed="false">
      <c r="I999" s="79"/>
      <c r="J999" s="81"/>
    </row>
    <row r="1000" customFormat="false" ht="12.8" hidden="false" customHeight="false" outlineLevel="0" collapsed="false">
      <c r="I1000" s="79"/>
      <c r="J1000" s="81"/>
    </row>
    <row r="1001" customFormat="false" ht="12.8" hidden="false" customHeight="false" outlineLevel="0" collapsed="false">
      <c r="I1001" s="79"/>
      <c r="J1001" s="81"/>
    </row>
    <row r="1002" customFormat="false" ht="12.8" hidden="false" customHeight="false" outlineLevel="0" collapsed="false">
      <c r="I1002" s="79"/>
      <c r="J1002" s="81"/>
    </row>
    <row r="1003" customFormat="false" ht="12.8" hidden="false" customHeight="false" outlineLevel="0" collapsed="false">
      <c r="I1003" s="79"/>
      <c r="J1003" s="81"/>
    </row>
    <row r="1004" customFormat="false" ht="12.8" hidden="false" customHeight="false" outlineLevel="0" collapsed="false">
      <c r="I1004" s="79"/>
      <c r="J1004" s="81"/>
    </row>
    <row r="1005" customFormat="false" ht="12.8" hidden="false" customHeight="false" outlineLevel="0" collapsed="false">
      <c r="I1005" s="79"/>
      <c r="J1005" s="81"/>
    </row>
    <row r="1006" customFormat="false" ht="12.8" hidden="false" customHeight="false" outlineLevel="0" collapsed="false">
      <c r="I1006" s="79"/>
      <c r="J1006" s="81"/>
    </row>
    <row r="1007" customFormat="false" ht="12.8" hidden="false" customHeight="false" outlineLevel="0" collapsed="false">
      <c r="I1007" s="79"/>
      <c r="J1007" s="81"/>
    </row>
    <row r="1008" customFormat="false" ht="12.8" hidden="false" customHeight="false" outlineLevel="0" collapsed="false">
      <c r="I1008" s="79"/>
      <c r="J1008" s="81"/>
    </row>
    <row r="1009" customFormat="false" ht="12.8" hidden="false" customHeight="false" outlineLevel="0" collapsed="false">
      <c r="I1009" s="79"/>
      <c r="J1009" s="81"/>
    </row>
    <row r="1010" customFormat="false" ht="12.8" hidden="false" customHeight="false" outlineLevel="0" collapsed="false">
      <c r="I1010" s="79"/>
      <c r="J1010" s="81"/>
    </row>
    <row r="1011" customFormat="false" ht="12.8" hidden="false" customHeight="false" outlineLevel="0" collapsed="false">
      <c r="I1011" s="79"/>
      <c r="J1011" s="81"/>
    </row>
    <row r="1012" customFormat="false" ht="12.8" hidden="false" customHeight="false" outlineLevel="0" collapsed="false">
      <c r="I1012" s="79"/>
      <c r="J1012" s="81"/>
    </row>
    <row r="1013" customFormat="false" ht="12.8" hidden="false" customHeight="false" outlineLevel="0" collapsed="false">
      <c r="I1013" s="79"/>
      <c r="J1013" s="81"/>
    </row>
    <row r="1014" customFormat="false" ht="12.8" hidden="false" customHeight="false" outlineLevel="0" collapsed="false">
      <c r="I1014" s="79"/>
      <c r="J1014" s="81"/>
    </row>
    <row r="1015" customFormat="false" ht="12.8" hidden="false" customHeight="false" outlineLevel="0" collapsed="false">
      <c r="I1015" s="79"/>
      <c r="J1015" s="81"/>
    </row>
    <row r="1016" customFormat="false" ht="12.8" hidden="false" customHeight="false" outlineLevel="0" collapsed="false">
      <c r="I1016" s="79"/>
      <c r="J1016" s="81"/>
    </row>
    <row r="1017" customFormat="false" ht="12.8" hidden="false" customHeight="false" outlineLevel="0" collapsed="false">
      <c r="I1017" s="79"/>
      <c r="J1017" s="81"/>
    </row>
    <row r="1018" customFormat="false" ht="12.8" hidden="false" customHeight="false" outlineLevel="0" collapsed="false">
      <c r="I1018" s="79"/>
      <c r="J1018" s="81"/>
    </row>
    <row r="1019" customFormat="false" ht="12.8" hidden="false" customHeight="false" outlineLevel="0" collapsed="false">
      <c r="I1019" s="79"/>
      <c r="J1019" s="81"/>
    </row>
    <row r="1020" customFormat="false" ht="12.8" hidden="false" customHeight="false" outlineLevel="0" collapsed="false">
      <c r="I1020" s="79"/>
      <c r="J1020" s="81"/>
    </row>
    <row r="1021" customFormat="false" ht="12.8" hidden="false" customHeight="false" outlineLevel="0" collapsed="false">
      <c r="I1021" s="79"/>
      <c r="J1021" s="81"/>
    </row>
    <row r="1022" customFormat="false" ht="12.8" hidden="false" customHeight="false" outlineLevel="0" collapsed="false">
      <c r="I1022" s="79"/>
      <c r="J1022" s="81"/>
    </row>
    <row r="1023" customFormat="false" ht="12.8" hidden="false" customHeight="false" outlineLevel="0" collapsed="false">
      <c r="I1023" s="79"/>
      <c r="J1023" s="81"/>
    </row>
    <row r="1024" customFormat="false" ht="12.8" hidden="false" customHeight="false" outlineLevel="0" collapsed="false">
      <c r="I1024" s="79"/>
      <c r="J1024" s="81"/>
    </row>
    <row r="1025" customFormat="false" ht="12.8" hidden="false" customHeight="false" outlineLevel="0" collapsed="false">
      <c r="I1025" s="79"/>
      <c r="J1025" s="81"/>
    </row>
    <row r="1026" customFormat="false" ht="12.8" hidden="false" customHeight="false" outlineLevel="0" collapsed="false">
      <c r="I1026" s="79"/>
      <c r="J1026" s="81"/>
    </row>
    <row r="1027" customFormat="false" ht="12.8" hidden="false" customHeight="false" outlineLevel="0" collapsed="false">
      <c r="I1027" s="79"/>
      <c r="J1027" s="81"/>
    </row>
    <row r="1028" customFormat="false" ht="12.8" hidden="false" customHeight="false" outlineLevel="0" collapsed="false">
      <c r="I1028" s="79"/>
      <c r="J1028" s="81"/>
    </row>
    <row r="1029" customFormat="false" ht="12.8" hidden="false" customHeight="false" outlineLevel="0" collapsed="false">
      <c r="I1029" s="79"/>
      <c r="J1029" s="81"/>
    </row>
    <row r="1030" customFormat="false" ht="12.8" hidden="false" customHeight="false" outlineLevel="0" collapsed="false">
      <c r="I1030" s="79"/>
      <c r="J1030" s="81"/>
    </row>
    <row r="1031" customFormat="false" ht="12.8" hidden="false" customHeight="false" outlineLevel="0" collapsed="false">
      <c r="I1031" s="79"/>
      <c r="J1031" s="81"/>
    </row>
    <row r="1032" customFormat="false" ht="12.8" hidden="false" customHeight="false" outlineLevel="0" collapsed="false">
      <c r="I1032" s="79"/>
      <c r="J1032" s="81"/>
    </row>
    <row r="1033" customFormat="false" ht="12.8" hidden="false" customHeight="false" outlineLevel="0" collapsed="false">
      <c r="I1033" s="79"/>
      <c r="J1033" s="81"/>
    </row>
    <row r="1034" customFormat="false" ht="12.8" hidden="false" customHeight="false" outlineLevel="0" collapsed="false">
      <c r="I1034" s="79"/>
      <c r="J1034" s="81"/>
    </row>
    <row r="1035" customFormat="false" ht="12.8" hidden="false" customHeight="false" outlineLevel="0" collapsed="false">
      <c r="I1035" s="79"/>
      <c r="J1035" s="81"/>
    </row>
    <row r="1036" customFormat="false" ht="12.8" hidden="false" customHeight="false" outlineLevel="0" collapsed="false">
      <c r="I1036" s="79"/>
      <c r="J1036" s="81"/>
    </row>
    <row r="1037" customFormat="false" ht="12.8" hidden="false" customHeight="false" outlineLevel="0" collapsed="false">
      <c r="I1037" s="79"/>
      <c r="J1037" s="81"/>
    </row>
    <row r="1038" customFormat="false" ht="12.8" hidden="false" customHeight="false" outlineLevel="0" collapsed="false">
      <c r="I1038" s="79"/>
      <c r="J1038" s="81"/>
    </row>
    <row r="1039" customFormat="false" ht="12.8" hidden="false" customHeight="false" outlineLevel="0" collapsed="false">
      <c r="I1039" s="79"/>
      <c r="J1039" s="81"/>
    </row>
    <row r="1040" customFormat="false" ht="12.8" hidden="false" customHeight="false" outlineLevel="0" collapsed="false">
      <c r="I1040" s="79"/>
      <c r="J1040" s="81"/>
    </row>
    <row r="1041" customFormat="false" ht="12.8" hidden="false" customHeight="false" outlineLevel="0" collapsed="false">
      <c r="I1041" s="79"/>
      <c r="J1041" s="81"/>
    </row>
    <row r="1042" customFormat="false" ht="12.8" hidden="false" customHeight="false" outlineLevel="0" collapsed="false">
      <c r="I1042" s="79"/>
      <c r="J1042" s="81"/>
    </row>
    <row r="1043" customFormat="false" ht="12.8" hidden="false" customHeight="false" outlineLevel="0" collapsed="false">
      <c r="I1043" s="79"/>
      <c r="J1043" s="81"/>
    </row>
    <row r="1044" customFormat="false" ht="12.8" hidden="false" customHeight="false" outlineLevel="0" collapsed="false">
      <c r="I1044" s="79"/>
      <c r="J1044" s="81"/>
    </row>
    <row r="1045" customFormat="false" ht="12.8" hidden="false" customHeight="false" outlineLevel="0" collapsed="false">
      <c r="I1045" s="79"/>
      <c r="J1045" s="81"/>
    </row>
    <row r="1046" customFormat="false" ht="12.8" hidden="false" customHeight="false" outlineLevel="0" collapsed="false">
      <c r="I1046" s="79"/>
      <c r="J1046" s="81"/>
    </row>
    <row r="1047" customFormat="false" ht="12.8" hidden="false" customHeight="false" outlineLevel="0" collapsed="false">
      <c r="I1047" s="79"/>
      <c r="J1047" s="81"/>
    </row>
    <row r="1048" customFormat="false" ht="12.8" hidden="false" customHeight="false" outlineLevel="0" collapsed="false">
      <c r="I1048" s="79"/>
      <c r="J1048" s="81"/>
    </row>
    <row r="1049" customFormat="false" ht="12.8" hidden="false" customHeight="false" outlineLevel="0" collapsed="false">
      <c r="I1049" s="79"/>
      <c r="J1049" s="81"/>
    </row>
    <row r="1050" customFormat="false" ht="12.8" hidden="false" customHeight="false" outlineLevel="0" collapsed="false">
      <c r="I1050" s="79"/>
      <c r="J1050" s="81"/>
    </row>
    <row r="1051" customFormat="false" ht="12.8" hidden="false" customHeight="false" outlineLevel="0" collapsed="false">
      <c r="I1051" s="79"/>
      <c r="J1051" s="81"/>
    </row>
    <row r="1052" customFormat="false" ht="12.8" hidden="false" customHeight="false" outlineLevel="0" collapsed="false">
      <c r="I1052" s="79"/>
      <c r="J1052" s="81"/>
    </row>
    <row r="1053" customFormat="false" ht="12.8" hidden="false" customHeight="false" outlineLevel="0" collapsed="false">
      <c r="I1053" s="79"/>
      <c r="J1053" s="81"/>
    </row>
    <row r="1054" customFormat="false" ht="12.8" hidden="false" customHeight="false" outlineLevel="0" collapsed="false">
      <c r="I1054" s="79"/>
      <c r="J1054" s="81"/>
    </row>
    <row r="1055" customFormat="false" ht="12.8" hidden="false" customHeight="false" outlineLevel="0" collapsed="false">
      <c r="I1055" s="79"/>
      <c r="J1055" s="81"/>
    </row>
    <row r="1056" customFormat="false" ht="12.8" hidden="false" customHeight="false" outlineLevel="0" collapsed="false">
      <c r="I1056" s="79"/>
      <c r="J1056" s="81"/>
    </row>
    <row r="1057" customFormat="false" ht="12.8" hidden="false" customHeight="false" outlineLevel="0" collapsed="false">
      <c r="I1057" s="79"/>
      <c r="J1057" s="81"/>
    </row>
    <row r="1058" customFormat="false" ht="12.8" hidden="false" customHeight="false" outlineLevel="0" collapsed="false">
      <c r="I1058" s="79"/>
      <c r="J1058" s="81"/>
    </row>
    <row r="1059" customFormat="false" ht="12.8" hidden="false" customHeight="false" outlineLevel="0" collapsed="false">
      <c r="I1059" s="79"/>
      <c r="J1059" s="81"/>
    </row>
    <row r="1060" customFormat="false" ht="12.8" hidden="false" customHeight="false" outlineLevel="0" collapsed="false">
      <c r="I1060" s="79"/>
      <c r="J1060" s="81"/>
    </row>
    <row r="1061" customFormat="false" ht="12.8" hidden="false" customHeight="false" outlineLevel="0" collapsed="false">
      <c r="I1061" s="79"/>
      <c r="J1061" s="81"/>
    </row>
    <row r="1062" customFormat="false" ht="12.8" hidden="false" customHeight="false" outlineLevel="0" collapsed="false">
      <c r="I1062" s="79"/>
      <c r="J1062" s="81"/>
    </row>
    <row r="1063" customFormat="false" ht="12.8" hidden="false" customHeight="false" outlineLevel="0" collapsed="false">
      <c r="I1063" s="79"/>
      <c r="J1063" s="81"/>
    </row>
    <row r="1064" customFormat="false" ht="12.8" hidden="false" customHeight="false" outlineLevel="0" collapsed="false">
      <c r="I1064" s="79"/>
      <c r="J1064" s="81"/>
    </row>
    <row r="1065" customFormat="false" ht="12.8" hidden="false" customHeight="false" outlineLevel="0" collapsed="false">
      <c r="I1065" s="79"/>
      <c r="J1065" s="81"/>
    </row>
    <row r="1066" customFormat="false" ht="12.8" hidden="false" customHeight="false" outlineLevel="0" collapsed="false">
      <c r="I1066" s="79"/>
      <c r="J1066" s="81"/>
    </row>
    <row r="1067" customFormat="false" ht="12.8" hidden="false" customHeight="false" outlineLevel="0" collapsed="false">
      <c r="I1067" s="79"/>
      <c r="J1067" s="81"/>
    </row>
    <row r="1068" customFormat="false" ht="12.8" hidden="false" customHeight="false" outlineLevel="0" collapsed="false">
      <c r="I1068" s="79"/>
      <c r="J1068" s="81"/>
    </row>
    <row r="1069" customFormat="false" ht="12.8" hidden="false" customHeight="false" outlineLevel="0" collapsed="false">
      <c r="I1069" s="79"/>
      <c r="J1069" s="81"/>
    </row>
    <row r="1070" customFormat="false" ht="12.8" hidden="false" customHeight="false" outlineLevel="0" collapsed="false">
      <c r="I1070" s="79"/>
      <c r="J1070" s="81"/>
    </row>
    <row r="1071" customFormat="false" ht="12.8" hidden="false" customHeight="false" outlineLevel="0" collapsed="false">
      <c r="I1071" s="79"/>
      <c r="J1071" s="81"/>
    </row>
    <row r="1072" customFormat="false" ht="12.8" hidden="false" customHeight="false" outlineLevel="0" collapsed="false">
      <c r="I1072" s="79"/>
      <c r="J1072" s="81"/>
    </row>
    <row r="1073" customFormat="false" ht="12.8" hidden="false" customHeight="false" outlineLevel="0" collapsed="false">
      <c r="I1073" s="79"/>
      <c r="J1073" s="81"/>
    </row>
    <row r="1074" customFormat="false" ht="12.8" hidden="false" customHeight="false" outlineLevel="0" collapsed="false">
      <c r="I1074" s="79"/>
      <c r="J1074" s="81"/>
    </row>
    <row r="1075" customFormat="false" ht="12.8" hidden="false" customHeight="false" outlineLevel="0" collapsed="false">
      <c r="I1075" s="79"/>
      <c r="J1075" s="81"/>
    </row>
    <row r="1076" customFormat="false" ht="12.8" hidden="false" customHeight="false" outlineLevel="0" collapsed="false">
      <c r="I1076" s="79"/>
      <c r="J1076" s="81"/>
    </row>
    <row r="1077" customFormat="false" ht="12.8" hidden="false" customHeight="false" outlineLevel="0" collapsed="false">
      <c r="I1077" s="79"/>
      <c r="J1077" s="81"/>
    </row>
    <row r="1078" customFormat="false" ht="12.8" hidden="false" customHeight="false" outlineLevel="0" collapsed="false">
      <c r="I1078" s="79"/>
      <c r="J1078" s="81"/>
    </row>
    <row r="1079" customFormat="false" ht="12.8" hidden="false" customHeight="false" outlineLevel="0" collapsed="false">
      <c r="I1079" s="79"/>
      <c r="J1079" s="81"/>
    </row>
    <row r="1080" customFormat="false" ht="12.8" hidden="false" customHeight="false" outlineLevel="0" collapsed="false">
      <c r="I1080" s="79"/>
      <c r="J1080" s="81"/>
    </row>
    <row r="1081" customFormat="false" ht="12.8" hidden="false" customHeight="false" outlineLevel="0" collapsed="false">
      <c r="I1081" s="79"/>
      <c r="J1081" s="81"/>
    </row>
    <row r="1082" customFormat="false" ht="12.8" hidden="false" customHeight="false" outlineLevel="0" collapsed="false">
      <c r="I1082" s="79"/>
      <c r="J1082" s="81"/>
    </row>
    <row r="1083" customFormat="false" ht="12.8" hidden="false" customHeight="false" outlineLevel="0" collapsed="false">
      <c r="I1083" s="79"/>
      <c r="J1083" s="81"/>
    </row>
    <row r="1084" customFormat="false" ht="12.8" hidden="false" customHeight="false" outlineLevel="0" collapsed="false">
      <c r="I1084" s="79"/>
      <c r="J1084" s="81"/>
    </row>
    <row r="1085" customFormat="false" ht="12.8" hidden="false" customHeight="false" outlineLevel="0" collapsed="false">
      <c r="I1085" s="79"/>
      <c r="J1085" s="81"/>
    </row>
    <row r="1086" customFormat="false" ht="12.8" hidden="false" customHeight="false" outlineLevel="0" collapsed="false">
      <c r="I1086" s="79"/>
      <c r="J1086" s="81"/>
    </row>
    <row r="1087" customFormat="false" ht="12.8" hidden="false" customHeight="false" outlineLevel="0" collapsed="false">
      <c r="I1087" s="79"/>
      <c r="J1087" s="81"/>
    </row>
    <row r="1088" customFormat="false" ht="12.8" hidden="false" customHeight="false" outlineLevel="0" collapsed="false">
      <c r="I1088" s="79"/>
      <c r="J1088" s="81"/>
    </row>
    <row r="1089" customFormat="false" ht="12.8" hidden="false" customHeight="false" outlineLevel="0" collapsed="false">
      <c r="I1089" s="79"/>
      <c r="J1089" s="81"/>
    </row>
    <row r="1090" customFormat="false" ht="12.8" hidden="false" customHeight="false" outlineLevel="0" collapsed="false">
      <c r="I1090" s="79"/>
      <c r="J1090" s="81"/>
    </row>
    <row r="1091" customFormat="false" ht="12.8" hidden="false" customHeight="false" outlineLevel="0" collapsed="false">
      <c r="I1091" s="79"/>
      <c r="J1091" s="81"/>
    </row>
    <row r="1092" customFormat="false" ht="12.8" hidden="false" customHeight="false" outlineLevel="0" collapsed="false">
      <c r="I1092" s="79"/>
      <c r="J1092" s="81"/>
    </row>
    <row r="1093" customFormat="false" ht="12.8" hidden="false" customHeight="false" outlineLevel="0" collapsed="false">
      <c r="I1093" s="79"/>
      <c r="J1093" s="81"/>
    </row>
    <row r="1094" customFormat="false" ht="12.8" hidden="false" customHeight="false" outlineLevel="0" collapsed="false">
      <c r="I1094" s="79"/>
      <c r="J1094" s="81"/>
    </row>
    <row r="1095" customFormat="false" ht="12.8" hidden="false" customHeight="false" outlineLevel="0" collapsed="false">
      <c r="I1095" s="79"/>
      <c r="J1095" s="81"/>
    </row>
    <row r="1096" customFormat="false" ht="12.8" hidden="false" customHeight="false" outlineLevel="0" collapsed="false">
      <c r="I1096" s="79"/>
      <c r="J1096" s="81"/>
    </row>
    <row r="1097" customFormat="false" ht="12.8" hidden="false" customHeight="false" outlineLevel="0" collapsed="false">
      <c r="I1097" s="79"/>
      <c r="J1097" s="81"/>
    </row>
    <row r="1098" customFormat="false" ht="12.8" hidden="false" customHeight="false" outlineLevel="0" collapsed="false">
      <c r="I1098" s="79"/>
      <c r="J1098" s="81"/>
    </row>
    <row r="1099" customFormat="false" ht="12.8" hidden="false" customHeight="false" outlineLevel="0" collapsed="false">
      <c r="I1099" s="79"/>
      <c r="J1099" s="81"/>
    </row>
    <row r="1100" customFormat="false" ht="12.8" hidden="false" customHeight="false" outlineLevel="0" collapsed="false">
      <c r="I1100" s="79"/>
      <c r="J1100" s="81"/>
    </row>
    <row r="1101" customFormat="false" ht="12.8" hidden="false" customHeight="false" outlineLevel="0" collapsed="false">
      <c r="I1101" s="79"/>
      <c r="J1101" s="81"/>
    </row>
    <row r="1102" customFormat="false" ht="12.8" hidden="false" customHeight="false" outlineLevel="0" collapsed="false">
      <c r="I1102" s="79"/>
      <c r="J1102" s="81"/>
    </row>
    <row r="1103" customFormat="false" ht="12.8" hidden="false" customHeight="false" outlineLevel="0" collapsed="false">
      <c r="I1103" s="79"/>
      <c r="J1103" s="81"/>
    </row>
    <row r="1104" customFormat="false" ht="12.8" hidden="false" customHeight="false" outlineLevel="0" collapsed="false">
      <c r="I1104" s="79"/>
      <c r="J1104" s="81"/>
    </row>
    <row r="1105" customFormat="false" ht="12.8" hidden="false" customHeight="false" outlineLevel="0" collapsed="false">
      <c r="I1105" s="79"/>
      <c r="J1105" s="81"/>
    </row>
    <row r="1106" customFormat="false" ht="12.8" hidden="false" customHeight="false" outlineLevel="0" collapsed="false">
      <c r="I1106" s="79"/>
      <c r="J1106" s="81"/>
    </row>
    <row r="1107" customFormat="false" ht="12.8" hidden="false" customHeight="false" outlineLevel="0" collapsed="false">
      <c r="I1107" s="79"/>
      <c r="J1107" s="81"/>
    </row>
    <row r="1108" customFormat="false" ht="12.8" hidden="false" customHeight="false" outlineLevel="0" collapsed="false">
      <c r="I1108" s="79"/>
      <c r="J1108" s="81"/>
    </row>
    <row r="1109" customFormat="false" ht="12.8" hidden="false" customHeight="false" outlineLevel="0" collapsed="false">
      <c r="I1109" s="79"/>
      <c r="J1109" s="81"/>
    </row>
    <row r="1110" customFormat="false" ht="12.8" hidden="false" customHeight="false" outlineLevel="0" collapsed="false">
      <c r="I1110" s="79"/>
      <c r="J1110" s="81"/>
    </row>
    <row r="1111" customFormat="false" ht="12.8" hidden="false" customHeight="false" outlineLevel="0" collapsed="false">
      <c r="I1111" s="79"/>
      <c r="J1111" s="81"/>
    </row>
    <row r="1112" customFormat="false" ht="12.8" hidden="false" customHeight="false" outlineLevel="0" collapsed="false">
      <c r="I1112" s="79"/>
      <c r="J1112" s="81"/>
    </row>
    <row r="1113" customFormat="false" ht="12.8" hidden="false" customHeight="false" outlineLevel="0" collapsed="false">
      <c r="I1113" s="79"/>
      <c r="J1113" s="81"/>
    </row>
    <row r="1114" customFormat="false" ht="12.8" hidden="false" customHeight="false" outlineLevel="0" collapsed="false">
      <c r="I1114" s="79"/>
      <c r="J1114" s="81"/>
    </row>
    <row r="1115" customFormat="false" ht="12.8" hidden="false" customHeight="false" outlineLevel="0" collapsed="false">
      <c r="I1115" s="79"/>
      <c r="J1115" s="81"/>
    </row>
    <row r="1116" customFormat="false" ht="12.8" hidden="false" customHeight="false" outlineLevel="0" collapsed="false">
      <c r="I1116" s="79"/>
      <c r="J1116" s="81"/>
    </row>
    <row r="1117" customFormat="false" ht="12.8" hidden="false" customHeight="false" outlineLevel="0" collapsed="false">
      <c r="I1117" s="79"/>
      <c r="J1117" s="81"/>
    </row>
    <row r="1118" customFormat="false" ht="12.8" hidden="false" customHeight="false" outlineLevel="0" collapsed="false">
      <c r="I1118" s="79"/>
      <c r="J1118" s="81"/>
    </row>
    <row r="1119" customFormat="false" ht="12.8" hidden="false" customHeight="false" outlineLevel="0" collapsed="false">
      <c r="I1119" s="79"/>
      <c r="J1119" s="81"/>
    </row>
    <row r="1120" customFormat="false" ht="12.8" hidden="false" customHeight="false" outlineLevel="0" collapsed="false">
      <c r="I1120" s="79"/>
      <c r="J1120" s="81"/>
    </row>
    <row r="1121" customFormat="false" ht="12.8" hidden="false" customHeight="false" outlineLevel="0" collapsed="false">
      <c r="I1121" s="79"/>
      <c r="J1121" s="81"/>
    </row>
    <row r="1122" customFormat="false" ht="12.8" hidden="false" customHeight="false" outlineLevel="0" collapsed="false">
      <c r="I1122" s="79"/>
      <c r="J1122" s="81"/>
    </row>
    <row r="1123" customFormat="false" ht="12.8" hidden="false" customHeight="false" outlineLevel="0" collapsed="false">
      <c r="I1123" s="79"/>
      <c r="J1123" s="81"/>
    </row>
    <row r="1124" customFormat="false" ht="12.8" hidden="false" customHeight="false" outlineLevel="0" collapsed="false">
      <c r="I1124" s="79"/>
      <c r="J1124" s="81"/>
    </row>
    <row r="1125" customFormat="false" ht="12.8" hidden="false" customHeight="false" outlineLevel="0" collapsed="false">
      <c r="I1125" s="79"/>
      <c r="J1125" s="81"/>
    </row>
    <row r="1126" customFormat="false" ht="12.8" hidden="false" customHeight="false" outlineLevel="0" collapsed="false">
      <c r="I1126" s="79"/>
      <c r="J1126" s="81"/>
    </row>
    <row r="1127" customFormat="false" ht="12.8" hidden="false" customHeight="false" outlineLevel="0" collapsed="false">
      <c r="I1127" s="79"/>
      <c r="J1127" s="81"/>
    </row>
    <row r="1128" customFormat="false" ht="12.8" hidden="false" customHeight="false" outlineLevel="0" collapsed="false">
      <c r="I1128" s="79"/>
      <c r="J1128" s="81"/>
    </row>
    <row r="1129" customFormat="false" ht="12.8" hidden="false" customHeight="false" outlineLevel="0" collapsed="false">
      <c r="I1129" s="79"/>
      <c r="J1129" s="81"/>
    </row>
    <row r="1130" customFormat="false" ht="12.8" hidden="false" customHeight="false" outlineLevel="0" collapsed="false">
      <c r="I1130" s="79"/>
      <c r="J1130" s="81"/>
    </row>
    <row r="1131" customFormat="false" ht="12.8" hidden="false" customHeight="false" outlineLevel="0" collapsed="false">
      <c r="I1131" s="79"/>
      <c r="J1131" s="81"/>
    </row>
    <row r="1132" customFormat="false" ht="12.8" hidden="false" customHeight="false" outlineLevel="0" collapsed="false">
      <c r="I1132" s="79"/>
      <c r="J1132" s="81"/>
    </row>
    <row r="1133" customFormat="false" ht="12.8" hidden="false" customHeight="false" outlineLevel="0" collapsed="false">
      <c r="I1133" s="79"/>
      <c r="J1133" s="81"/>
    </row>
    <row r="1134" customFormat="false" ht="12.8" hidden="false" customHeight="false" outlineLevel="0" collapsed="false">
      <c r="I1134" s="79"/>
      <c r="J1134" s="81"/>
    </row>
    <row r="1135" customFormat="false" ht="12.8" hidden="false" customHeight="false" outlineLevel="0" collapsed="false">
      <c r="I1135" s="79"/>
      <c r="J1135" s="81"/>
    </row>
    <row r="1136" customFormat="false" ht="12.8" hidden="false" customHeight="false" outlineLevel="0" collapsed="false">
      <c r="I1136" s="79"/>
      <c r="J1136" s="81"/>
    </row>
    <row r="1137" customFormat="false" ht="12.8" hidden="false" customHeight="false" outlineLevel="0" collapsed="false">
      <c r="I1137" s="79"/>
      <c r="J1137" s="81"/>
    </row>
    <row r="1138" customFormat="false" ht="12.8" hidden="false" customHeight="false" outlineLevel="0" collapsed="false">
      <c r="I1138" s="79"/>
      <c r="J1138" s="81"/>
    </row>
    <row r="1139" customFormat="false" ht="12.8" hidden="false" customHeight="false" outlineLevel="0" collapsed="false">
      <c r="I1139" s="79"/>
      <c r="J1139" s="81"/>
    </row>
    <row r="1140" customFormat="false" ht="12.8" hidden="false" customHeight="false" outlineLevel="0" collapsed="false">
      <c r="I1140" s="79"/>
      <c r="J1140" s="81"/>
    </row>
    <row r="1141" customFormat="false" ht="12.8" hidden="false" customHeight="false" outlineLevel="0" collapsed="false">
      <c r="I1141" s="79"/>
      <c r="J1141" s="81"/>
    </row>
    <row r="1142" customFormat="false" ht="12.8" hidden="false" customHeight="false" outlineLevel="0" collapsed="false">
      <c r="I1142" s="79"/>
      <c r="J1142" s="81"/>
    </row>
    <row r="1143" customFormat="false" ht="12.8" hidden="false" customHeight="false" outlineLevel="0" collapsed="false">
      <c r="I1143" s="79"/>
      <c r="J1143" s="81"/>
    </row>
    <row r="1144" customFormat="false" ht="12.8" hidden="false" customHeight="false" outlineLevel="0" collapsed="false">
      <c r="I1144" s="79"/>
      <c r="J1144" s="81"/>
    </row>
    <row r="1145" customFormat="false" ht="12.8" hidden="false" customHeight="false" outlineLevel="0" collapsed="false">
      <c r="I1145" s="79"/>
      <c r="J1145" s="81"/>
    </row>
    <row r="1146" customFormat="false" ht="12.8" hidden="false" customHeight="false" outlineLevel="0" collapsed="false">
      <c r="I1146" s="79"/>
      <c r="J1146" s="81"/>
    </row>
    <row r="1147" customFormat="false" ht="12.8" hidden="false" customHeight="false" outlineLevel="0" collapsed="false">
      <c r="I1147" s="79"/>
      <c r="J1147" s="81"/>
    </row>
    <row r="1148" customFormat="false" ht="12.8" hidden="false" customHeight="false" outlineLevel="0" collapsed="false">
      <c r="I1148" s="79"/>
      <c r="J1148" s="81"/>
    </row>
    <row r="1149" customFormat="false" ht="12.8" hidden="false" customHeight="false" outlineLevel="0" collapsed="false">
      <c r="I1149" s="79"/>
      <c r="J1149" s="81"/>
    </row>
    <row r="1150" customFormat="false" ht="12.8" hidden="false" customHeight="false" outlineLevel="0" collapsed="false">
      <c r="I1150" s="79"/>
      <c r="J1150" s="81"/>
    </row>
    <row r="1151" customFormat="false" ht="12.8" hidden="false" customHeight="false" outlineLevel="0" collapsed="false">
      <c r="I1151" s="79"/>
      <c r="J1151" s="81"/>
    </row>
    <row r="1152" customFormat="false" ht="12.8" hidden="false" customHeight="false" outlineLevel="0" collapsed="false">
      <c r="I1152" s="79"/>
      <c r="J1152" s="81"/>
    </row>
    <row r="1153" customFormat="false" ht="12.8" hidden="false" customHeight="false" outlineLevel="0" collapsed="false">
      <c r="I1153" s="79"/>
      <c r="J1153" s="81"/>
    </row>
    <row r="1154" customFormat="false" ht="12.8" hidden="false" customHeight="false" outlineLevel="0" collapsed="false">
      <c r="I1154" s="79"/>
      <c r="J1154" s="81"/>
    </row>
    <row r="1155" customFormat="false" ht="12.8" hidden="false" customHeight="false" outlineLevel="0" collapsed="false">
      <c r="I1155" s="79"/>
      <c r="J1155" s="81"/>
    </row>
    <row r="1156" customFormat="false" ht="12.8" hidden="false" customHeight="false" outlineLevel="0" collapsed="false">
      <c r="I1156" s="79"/>
      <c r="J1156" s="81"/>
    </row>
    <row r="1157" customFormat="false" ht="12.8" hidden="false" customHeight="false" outlineLevel="0" collapsed="false">
      <c r="I1157" s="79"/>
      <c r="J1157" s="81"/>
    </row>
    <row r="1158" customFormat="false" ht="12.8" hidden="false" customHeight="false" outlineLevel="0" collapsed="false">
      <c r="I1158" s="79"/>
      <c r="J1158" s="81"/>
    </row>
    <row r="1159" customFormat="false" ht="12.8" hidden="false" customHeight="false" outlineLevel="0" collapsed="false">
      <c r="I1159" s="79"/>
      <c r="J1159" s="81"/>
    </row>
    <row r="1160" customFormat="false" ht="12.8" hidden="false" customHeight="false" outlineLevel="0" collapsed="false">
      <c r="I1160" s="79"/>
      <c r="J1160" s="81"/>
    </row>
    <row r="1161" customFormat="false" ht="12.8" hidden="false" customHeight="false" outlineLevel="0" collapsed="false">
      <c r="I1161" s="79"/>
      <c r="J1161" s="81"/>
    </row>
    <row r="1162" customFormat="false" ht="12.8" hidden="false" customHeight="false" outlineLevel="0" collapsed="false">
      <c r="I1162" s="79"/>
      <c r="J1162" s="81"/>
    </row>
    <row r="1163" customFormat="false" ht="12.8" hidden="false" customHeight="false" outlineLevel="0" collapsed="false">
      <c r="I1163" s="79"/>
      <c r="J1163" s="81"/>
    </row>
    <row r="1164" customFormat="false" ht="12.8" hidden="false" customHeight="false" outlineLevel="0" collapsed="false">
      <c r="I1164" s="79"/>
      <c r="J1164" s="81"/>
    </row>
    <row r="1165" customFormat="false" ht="12.8" hidden="false" customHeight="false" outlineLevel="0" collapsed="false">
      <c r="I1165" s="79"/>
      <c r="J1165" s="81"/>
    </row>
    <row r="1166" customFormat="false" ht="12.8" hidden="false" customHeight="false" outlineLevel="0" collapsed="false">
      <c r="I1166" s="79"/>
      <c r="J1166" s="81"/>
    </row>
    <row r="1167" customFormat="false" ht="12.8" hidden="false" customHeight="false" outlineLevel="0" collapsed="false">
      <c r="I1167" s="79"/>
      <c r="J1167" s="81"/>
    </row>
    <row r="1168" customFormat="false" ht="12.8" hidden="false" customHeight="false" outlineLevel="0" collapsed="false">
      <c r="I1168" s="79"/>
      <c r="J1168" s="81"/>
    </row>
    <row r="1169" customFormat="false" ht="12.8" hidden="false" customHeight="false" outlineLevel="0" collapsed="false">
      <c r="I1169" s="79"/>
      <c r="J1169" s="81"/>
    </row>
    <row r="1170" customFormat="false" ht="12.8" hidden="false" customHeight="false" outlineLevel="0" collapsed="false">
      <c r="I1170" s="79"/>
      <c r="J1170" s="81"/>
    </row>
    <row r="1171" customFormat="false" ht="12.8" hidden="false" customHeight="false" outlineLevel="0" collapsed="false">
      <c r="I1171" s="79"/>
      <c r="J1171" s="81"/>
    </row>
    <row r="1172" customFormat="false" ht="12.8" hidden="false" customHeight="false" outlineLevel="0" collapsed="false">
      <c r="I1172" s="79"/>
      <c r="J1172" s="81"/>
    </row>
    <row r="1173" customFormat="false" ht="12.8" hidden="false" customHeight="false" outlineLevel="0" collapsed="false">
      <c r="I1173" s="79"/>
      <c r="J1173" s="81"/>
    </row>
    <row r="1174" customFormat="false" ht="12.8" hidden="false" customHeight="false" outlineLevel="0" collapsed="false">
      <c r="I1174" s="79"/>
      <c r="J1174" s="81"/>
    </row>
    <row r="1175" customFormat="false" ht="12.8" hidden="false" customHeight="false" outlineLevel="0" collapsed="false">
      <c r="I1175" s="79"/>
      <c r="J1175" s="81"/>
    </row>
    <row r="1176" customFormat="false" ht="12.8" hidden="false" customHeight="false" outlineLevel="0" collapsed="false">
      <c r="I1176" s="79"/>
      <c r="J1176" s="81"/>
    </row>
    <row r="1177" customFormat="false" ht="12.8" hidden="false" customHeight="false" outlineLevel="0" collapsed="false">
      <c r="I1177" s="79"/>
      <c r="J1177" s="81"/>
    </row>
    <row r="1178" customFormat="false" ht="12.8" hidden="false" customHeight="false" outlineLevel="0" collapsed="false">
      <c r="I1178" s="79"/>
      <c r="J1178" s="81"/>
    </row>
    <row r="1179" customFormat="false" ht="12.8" hidden="false" customHeight="false" outlineLevel="0" collapsed="false">
      <c r="I1179" s="79"/>
      <c r="J1179" s="81"/>
    </row>
    <row r="1180" customFormat="false" ht="12.8" hidden="false" customHeight="false" outlineLevel="0" collapsed="false">
      <c r="I1180" s="79"/>
      <c r="J1180" s="81"/>
    </row>
    <row r="1181" customFormat="false" ht="12.8" hidden="false" customHeight="false" outlineLevel="0" collapsed="false">
      <c r="I1181" s="79"/>
      <c r="J1181" s="81"/>
    </row>
    <row r="1182" customFormat="false" ht="12.8" hidden="false" customHeight="false" outlineLevel="0" collapsed="false">
      <c r="I1182" s="79"/>
      <c r="J1182" s="81"/>
    </row>
    <row r="1183" customFormat="false" ht="12.8" hidden="false" customHeight="false" outlineLevel="0" collapsed="false">
      <c r="I1183" s="79"/>
      <c r="J1183" s="81"/>
    </row>
    <row r="1184" customFormat="false" ht="12.8" hidden="false" customHeight="false" outlineLevel="0" collapsed="false">
      <c r="I1184" s="79"/>
      <c r="J1184" s="81"/>
    </row>
    <row r="1185" customFormat="false" ht="12.8" hidden="false" customHeight="false" outlineLevel="0" collapsed="false">
      <c r="I1185" s="79"/>
      <c r="J1185" s="81"/>
    </row>
    <row r="1186" customFormat="false" ht="12.8" hidden="false" customHeight="false" outlineLevel="0" collapsed="false">
      <c r="I1186" s="79"/>
      <c r="J1186" s="81"/>
    </row>
    <row r="1187" customFormat="false" ht="12.8" hidden="false" customHeight="false" outlineLevel="0" collapsed="false">
      <c r="I1187" s="79"/>
      <c r="J1187" s="81"/>
    </row>
    <row r="1188" customFormat="false" ht="12.8" hidden="false" customHeight="false" outlineLevel="0" collapsed="false">
      <c r="I1188" s="79"/>
      <c r="J1188" s="81"/>
    </row>
    <row r="1189" customFormat="false" ht="12.8" hidden="false" customHeight="false" outlineLevel="0" collapsed="false">
      <c r="I1189" s="79"/>
      <c r="J1189" s="81"/>
    </row>
    <row r="1190" customFormat="false" ht="12.8" hidden="false" customHeight="false" outlineLevel="0" collapsed="false">
      <c r="I1190" s="79"/>
      <c r="J1190" s="81"/>
    </row>
    <row r="1191" customFormat="false" ht="12.8" hidden="false" customHeight="false" outlineLevel="0" collapsed="false">
      <c r="I1191" s="79"/>
      <c r="J1191" s="81"/>
    </row>
    <row r="1192" customFormat="false" ht="12.8" hidden="false" customHeight="false" outlineLevel="0" collapsed="false">
      <c r="I1192" s="79"/>
      <c r="J1192" s="81"/>
    </row>
    <row r="1193" customFormat="false" ht="12.8" hidden="false" customHeight="false" outlineLevel="0" collapsed="false">
      <c r="I1193" s="79"/>
      <c r="J1193" s="81"/>
    </row>
    <row r="1194" customFormat="false" ht="12.8" hidden="false" customHeight="false" outlineLevel="0" collapsed="false">
      <c r="I1194" s="79"/>
      <c r="J1194" s="81"/>
    </row>
    <row r="1195" customFormat="false" ht="12.8" hidden="false" customHeight="false" outlineLevel="0" collapsed="false">
      <c r="I1195" s="79"/>
      <c r="J1195" s="81"/>
    </row>
    <row r="1196" customFormat="false" ht="12.8" hidden="false" customHeight="false" outlineLevel="0" collapsed="false">
      <c r="I1196" s="79"/>
      <c r="J1196" s="81"/>
    </row>
    <row r="1197" customFormat="false" ht="12.8" hidden="false" customHeight="false" outlineLevel="0" collapsed="false">
      <c r="I1197" s="79"/>
      <c r="J1197" s="81"/>
    </row>
    <row r="1198" customFormat="false" ht="12.8" hidden="false" customHeight="false" outlineLevel="0" collapsed="false">
      <c r="I1198" s="79"/>
      <c r="J1198" s="81"/>
    </row>
    <row r="1199" customFormat="false" ht="12.8" hidden="false" customHeight="false" outlineLevel="0" collapsed="false">
      <c r="I1199" s="79"/>
      <c r="J1199" s="81"/>
    </row>
    <row r="1200" customFormat="false" ht="12.8" hidden="false" customHeight="false" outlineLevel="0" collapsed="false">
      <c r="I1200" s="79"/>
      <c r="J1200" s="81"/>
    </row>
    <row r="1201" customFormat="false" ht="12.8" hidden="false" customHeight="false" outlineLevel="0" collapsed="false">
      <c r="I1201" s="79"/>
      <c r="J1201" s="81"/>
    </row>
    <row r="1202" customFormat="false" ht="12.8" hidden="false" customHeight="false" outlineLevel="0" collapsed="false">
      <c r="I1202" s="79"/>
      <c r="J1202" s="81"/>
    </row>
    <row r="1203" customFormat="false" ht="12.8" hidden="false" customHeight="false" outlineLevel="0" collapsed="false">
      <c r="I1203" s="79"/>
      <c r="J1203" s="81"/>
    </row>
    <row r="1204" customFormat="false" ht="12.8" hidden="false" customHeight="false" outlineLevel="0" collapsed="false">
      <c r="I1204" s="79"/>
      <c r="J1204" s="81"/>
    </row>
    <row r="1205" customFormat="false" ht="12.8" hidden="false" customHeight="false" outlineLevel="0" collapsed="false">
      <c r="I1205" s="79"/>
      <c r="J1205" s="81"/>
    </row>
    <row r="1206" customFormat="false" ht="12.8" hidden="false" customHeight="false" outlineLevel="0" collapsed="false">
      <c r="I1206" s="79"/>
      <c r="J1206" s="81"/>
    </row>
    <row r="1207" customFormat="false" ht="12.8" hidden="false" customHeight="false" outlineLevel="0" collapsed="false">
      <c r="I1207" s="79"/>
      <c r="J1207" s="81"/>
    </row>
    <row r="1208" customFormat="false" ht="12.8" hidden="false" customHeight="false" outlineLevel="0" collapsed="false">
      <c r="I1208" s="79"/>
      <c r="J1208" s="81"/>
    </row>
    <row r="1209" customFormat="false" ht="12.8" hidden="false" customHeight="false" outlineLevel="0" collapsed="false">
      <c r="I1209" s="79"/>
      <c r="J1209" s="81"/>
    </row>
    <row r="1210" customFormat="false" ht="12.8" hidden="false" customHeight="false" outlineLevel="0" collapsed="false">
      <c r="I1210" s="79"/>
      <c r="J1210" s="81"/>
    </row>
    <row r="1211" customFormat="false" ht="12.8" hidden="false" customHeight="false" outlineLevel="0" collapsed="false">
      <c r="I1211" s="79"/>
      <c r="J1211" s="81"/>
    </row>
    <row r="1212" customFormat="false" ht="12.8" hidden="false" customHeight="false" outlineLevel="0" collapsed="false">
      <c r="I1212" s="79"/>
      <c r="J1212" s="81"/>
    </row>
    <row r="1213" customFormat="false" ht="12.8" hidden="false" customHeight="false" outlineLevel="0" collapsed="false">
      <c r="I1213" s="79"/>
      <c r="J1213" s="81"/>
    </row>
    <row r="1214" customFormat="false" ht="12.8" hidden="false" customHeight="false" outlineLevel="0" collapsed="false">
      <c r="I1214" s="79"/>
      <c r="J1214" s="81"/>
    </row>
    <row r="1215" customFormat="false" ht="12.8" hidden="false" customHeight="false" outlineLevel="0" collapsed="false">
      <c r="I1215" s="79"/>
      <c r="J1215" s="81"/>
    </row>
    <row r="1216" customFormat="false" ht="12.8" hidden="false" customHeight="false" outlineLevel="0" collapsed="false">
      <c r="I1216" s="79"/>
      <c r="J1216" s="81"/>
    </row>
    <row r="1217" customFormat="false" ht="12.8" hidden="false" customHeight="false" outlineLevel="0" collapsed="false">
      <c r="I1217" s="79"/>
      <c r="J1217" s="81"/>
    </row>
    <row r="1218" customFormat="false" ht="12.8" hidden="false" customHeight="false" outlineLevel="0" collapsed="false">
      <c r="I1218" s="79"/>
      <c r="J1218" s="81"/>
    </row>
    <row r="1219" customFormat="false" ht="12.8" hidden="false" customHeight="false" outlineLevel="0" collapsed="false">
      <c r="I1219" s="79"/>
      <c r="J1219" s="81"/>
    </row>
    <row r="1220" customFormat="false" ht="12.8" hidden="false" customHeight="false" outlineLevel="0" collapsed="false">
      <c r="I1220" s="79"/>
      <c r="J1220" s="81"/>
    </row>
    <row r="1221" customFormat="false" ht="12.8" hidden="false" customHeight="false" outlineLevel="0" collapsed="false">
      <c r="I1221" s="79"/>
      <c r="J1221" s="81"/>
    </row>
    <row r="1222" customFormat="false" ht="12.8" hidden="false" customHeight="false" outlineLevel="0" collapsed="false">
      <c r="I1222" s="79"/>
      <c r="J1222" s="81"/>
    </row>
    <row r="1223" customFormat="false" ht="12.8" hidden="false" customHeight="false" outlineLevel="0" collapsed="false">
      <c r="I1223" s="79"/>
      <c r="J1223" s="81"/>
    </row>
    <row r="1224" customFormat="false" ht="12.8" hidden="false" customHeight="false" outlineLevel="0" collapsed="false">
      <c r="I1224" s="79"/>
      <c r="J1224" s="81"/>
    </row>
    <row r="1225" customFormat="false" ht="12.8" hidden="false" customHeight="false" outlineLevel="0" collapsed="false">
      <c r="I1225" s="79"/>
      <c r="J1225" s="81"/>
    </row>
    <row r="1226" customFormat="false" ht="12.8" hidden="false" customHeight="false" outlineLevel="0" collapsed="false">
      <c r="I1226" s="79"/>
      <c r="J1226" s="81"/>
    </row>
    <row r="1227" customFormat="false" ht="12.8" hidden="false" customHeight="false" outlineLevel="0" collapsed="false">
      <c r="I1227" s="79"/>
      <c r="J1227" s="81"/>
    </row>
    <row r="1228" customFormat="false" ht="12.8" hidden="false" customHeight="false" outlineLevel="0" collapsed="false">
      <c r="I1228" s="79"/>
      <c r="J1228" s="81"/>
    </row>
    <row r="1229" customFormat="false" ht="12.8" hidden="false" customHeight="false" outlineLevel="0" collapsed="false">
      <c r="I1229" s="79"/>
      <c r="J1229" s="81"/>
    </row>
    <row r="1230" customFormat="false" ht="12.8" hidden="false" customHeight="false" outlineLevel="0" collapsed="false">
      <c r="I1230" s="79"/>
      <c r="J1230" s="81"/>
    </row>
    <row r="1231" customFormat="false" ht="12.8" hidden="false" customHeight="false" outlineLevel="0" collapsed="false">
      <c r="I1231" s="79"/>
      <c r="J1231" s="81"/>
    </row>
    <row r="1232" customFormat="false" ht="12.8" hidden="false" customHeight="false" outlineLevel="0" collapsed="false">
      <c r="I1232" s="79"/>
      <c r="J1232" s="81"/>
    </row>
    <row r="1233" customFormat="false" ht="12.8" hidden="false" customHeight="false" outlineLevel="0" collapsed="false">
      <c r="I1233" s="79"/>
      <c r="J1233" s="81"/>
    </row>
    <row r="1234" customFormat="false" ht="12.8" hidden="false" customHeight="false" outlineLevel="0" collapsed="false">
      <c r="I1234" s="79"/>
      <c r="J1234" s="81"/>
    </row>
    <row r="1235" customFormat="false" ht="12.8" hidden="false" customHeight="false" outlineLevel="0" collapsed="false">
      <c r="I1235" s="79"/>
      <c r="J1235" s="81"/>
    </row>
    <row r="1236" customFormat="false" ht="12.8" hidden="false" customHeight="false" outlineLevel="0" collapsed="false">
      <c r="I1236" s="79"/>
      <c r="J1236" s="81"/>
    </row>
    <row r="1237" customFormat="false" ht="12.8" hidden="false" customHeight="false" outlineLevel="0" collapsed="false">
      <c r="I1237" s="79"/>
      <c r="J1237" s="81"/>
    </row>
    <row r="1238" customFormat="false" ht="12.8" hidden="false" customHeight="false" outlineLevel="0" collapsed="false">
      <c r="I1238" s="79"/>
      <c r="J1238" s="81"/>
    </row>
    <row r="1239" customFormat="false" ht="12.8" hidden="false" customHeight="false" outlineLevel="0" collapsed="false">
      <c r="I1239" s="79"/>
      <c r="J1239" s="81"/>
    </row>
    <row r="1240" customFormat="false" ht="12.8" hidden="false" customHeight="false" outlineLevel="0" collapsed="false">
      <c r="I1240" s="79"/>
      <c r="J1240" s="81"/>
    </row>
    <row r="1241" customFormat="false" ht="12.8" hidden="false" customHeight="false" outlineLevel="0" collapsed="false">
      <c r="I1241" s="79"/>
      <c r="J1241" s="81"/>
    </row>
    <row r="1242" customFormat="false" ht="12.8" hidden="false" customHeight="false" outlineLevel="0" collapsed="false">
      <c r="I1242" s="79"/>
      <c r="J1242" s="81"/>
    </row>
    <row r="1243" customFormat="false" ht="12.8" hidden="false" customHeight="false" outlineLevel="0" collapsed="false">
      <c r="I1243" s="79"/>
      <c r="J1243" s="81"/>
    </row>
    <row r="1244" customFormat="false" ht="12.8" hidden="false" customHeight="false" outlineLevel="0" collapsed="false">
      <c r="I1244" s="79"/>
      <c r="J1244" s="81"/>
    </row>
    <row r="1245" customFormat="false" ht="12.8" hidden="false" customHeight="false" outlineLevel="0" collapsed="false">
      <c r="I1245" s="79"/>
      <c r="J1245" s="81"/>
    </row>
    <row r="1246" customFormat="false" ht="12.8" hidden="false" customHeight="false" outlineLevel="0" collapsed="false">
      <c r="I1246" s="79"/>
      <c r="J1246" s="81"/>
    </row>
    <row r="1247" customFormat="false" ht="12.8" hidden="false" customHeight="false" outlineLevel="0" collapsed="false">
      <c r="I1247" s="79"/>
      <c r="J1247" s="81"/>
    </row>
    <row r="1248" customFormat="false" ht="12.8" hidden="false" customHeight="false" outlineLevel="0" collapsed="false">
      <c r="I1248" s="79"/>
      <c r="J1248" s="81"/>
    </row>
    <row r="1249" customFormat="false" ht="12.8" hidden="false" customHeight="false" outlineLevel="0" collapsed="false">
      <c r="I1249" s="79"/>
      <c r="J1249" s="81"/>
    </row>
    <row r="1250" customFormat="false" ht="12.8" hidden="false" customHeight="false" outlineLevel="0" collapsed="false">
      <c r="I1250" s="79"/>
      <c r="J1250" s="81"/>
    </row>
    <row r="1251" customFormat="false" ht="12.8" hidden="false" customHeight="false" outlineLevel="0" collapsed="false">
      <c r="I1251" s="79"/>
      <c r="J1251" s="81"/>
    </row>
    <row r="1252" customFormat="false" ht="12.8" hidden="false" customHeight="false" outlineLevel="0" collapsed="false">
      <c r="I1252" s="79"/>
      <c r="J1252" s="81"/>
    </row>
    <row r="1253" customFormat="false" ht="12.8" hidden="false" customHeight="false" outlineLevel="0" collapsed="false">
      <c r="I1253" s="79"/>
      <c r="J1253" s="81"/>
    </row>
    <row r="1254" customFormat="false" ht="12.8" hidden="false" customHeight="false" outlineLevel="0" collapsed="false">
      <c r="I1254" s="79"/>
      <c r="J1254" s="81"/>
    </row>
    <row r="1255" customFormat="false" ht="12.8" hidden="false" customHeight="false" outlineLevel="0" collapsed="false">
      <c r="I1255" s="79"/>
      <c r="J1255" s="81"/>
    </row>
    <row r="1256" customFormat="false" ht="12.8" hidden="false" customHeight="false" outlineLevel="0" collapsed="false">
      <c r="I1256" s="79"/>
      <c r="J1256" s="81"/>
    </row>
    <row r="1257" customFormat="false" ht="12.8" hidden="false" customHeight="false" outlineLevel="0" collapsed="false">
      <c r="I1257" s="79"/>
      <c r="J1257" s="81"/>
    </row>
    <row r="1258" customFormat="false" ht="12.8" hidden="false" customHeight="false" outlineLevel="0" collapsed="false">
      <c r="I1258" s="79"/>
      <c r="J1258" s="81"/>
    </row>
    <row r="1259" customFormat="false" ht="12.8" hidden="false" customHeight="false" outlineLevel="0" collapsed="false">
      <c r="I1259" s="79"/>
      <c r="J1259" s="81"/>
    </row>
    <row r="1260" customFormat="false" ht="12.8" hidden="false" customHeight="false" outlineLevel="0" collapsed="false">
      <c r="I1260" s="79"/>
      <c r="J1260" s="81"/>
    </row>
    <row r="1261" customFormat="false" ht="12.8" hidden="false" customHeight="false" outlineLevel="0" collapsed="false">
      <c r="I1261" s="79"/>
      <c r="J1261" s="81"/>
    </row>
    <row r="1262" customFormat="false" ht="12.8" hidden="false" customHeight="false" outlineLevel="0" collapsed="false">
      <c r="I1262" s="79"/>
      <c r="J1262" s="81"/>
    </row>
    <row r="1263" customFormat="false" ht="12.8" hidden="false" customHeight="false" outlineLevel="0" collapsed="false">
      <c r="I1263" s="79"/>
      <c r="J1263" s="81"/>
    </row>
    <row r="1264" customFormat="false" ht="12.8" hidden="false" customHeight="false" outlineLevel="0" collapsed="false">
      <c r="I1264" s="79"/>
      <c r="J1264" s="81"/>
    </row>
    <row r="1265" customFormat="false" ht="12.8" hidden="false" customHeight="false" outlineLevel="0" collapsed="false">
      <c r="I1265" s="79"/>
      <c r="J1265" s="81"/>
    </row>
    <row r="1266" customFormat="false" ht="12.8" hidden="false" customHeight="false" outlineLevel="0" collapsed="false">
      <c r="I1266" s="79"/>
      <c r="J1266" s="81"/>
    </row>
    <row r="1267" customFormat="false" ht="12.8" hidden="false" customHeight="false" outlineLevel="0" collapsed="false">
      <c r="I1267" s="79"/>
      <c r="J1267" s="81"/>
    </row>
    <row r="1268" customFormat="false" ht="12.8" hidden="false" customHeight="false" outlineLevel="0" collapsed="false">
      <c r="I1268" s="79"/>
      <c r="J1268" s="81"/>
    </row>
    <row r="1269" customFormat="false" ht="12.8" hidden="false" customHeight="false" outlineLevel="0" collapsed="false">
      <c r="I1269" s="79"/>
      <c r="J1269" s="81"/>
    </row>
    <row r="1270" customFormat="false" ht="12.8" hidden="false" customHeight="false" outlineLevel="0" collapsed="false">
      <c r="I1270" s="79"/>
      <c r="J1270" s="81"/>
    </row>
    <row r="1271" customFormat="false" ht="12.8" hidden="false" customHeight="false" outlineLevel="0" collapsed="false">
      <c r="I1271" s="79"/>
      <c r="J1271" s="81"/>
    </row>
    <row r="1272" customFormat="false" ht="12.8" hidden="false" customHeight="false" outlineLevel="0" collapsed="false">
      <c r="I1272" s="79"/>
      <c r="J1272" s="81"/>
    </row>
    <row r="1273" customFormat="false" ht="12.8" hidden="false" customHeight="false" outlineLevel="0" collapsed="false">
      <c r="I1273" s="79"/>
      <c r="J1273" s="81"/>
    </row>
    <row r="1274" customFormat="false" ht="12.8" hidden="false" customHeight="false" outlineLevel="0" collapsed="false">
      <c r="I1274" s="79"/>
      <c r="J1274" s="81"/>
    </row>
    <row r="1275" customFormat="false" ht="12.8" hidden="false" customHeight="false" outlineLevel="0" collapsed="false">
      <c r="I1275" s="79"/>
      <c r="J1275" s="81"/>
    </row>
    <row r="1276" customFormat="false" ht="12.8" hidden="false" customHeight="false" outlineLevel="0" collapsed="false">
      <c r="I1276" s="79"/>
      <c r="J1276" s="81"/>
    </row>
    <row r="1277" customFormat="false" ht="12.8" hidden="false" customHeight="false" outlineLevel="0" collapsed="false">
      <c r="I1277" s="79"/>
      <c r="J1277" s="81"/>
    </row>
    <row r="1278" customFormat="false" ht="12.8" hidden="false" customHeight="false" outlineLevel="0" collapsed="false">
      <c r="I1278" s="79"/>
      <c r="J1278" s="81"/>
    </row>
    <row r="1279" customFormat="false" ht="12.8" hidden="false" customHeight="false" outlineLevel="0" collapsed="false">
      <c r="I1279" s="79"/>
      <c r="J1279" s="81"/>
    </row>
    <row r="1280" customFormat="false" ht="12.8" hidden="false" customHeight="false" outlineLevel="0" collapsed="false">
      <c r="I1280" s="79"/>
      <c r="J1280" s="81"/>
    </row>
    <row r="1281" customFormat="false" ht="12.8" hidden="false" customHeight="false" outlineLevel="0" collapsed="false">
      <c r="I1281" s="79"/>
      <c r="J1281" s="81"/>
    </row>
    <row r="1282" customFormat="false" ht="12.8" hidden="false" customHeight="false" outlineLevel="0" collapsed="false">
      <c r="I1282" s="79"/>
      <c r="J1282" s="81"/>
    </row>
    <row r="1283" customFormat="false" ht="12.8" hidden="false" customHeight="false" outlineLevel="0" collapsed="false">
      <c r="I1283" s="79"/>
      <c r="J1283" s="81"/>
    </row>
    <row r="1284" customFormat="false" ht="12.8" hidden="false" customHeight="false" outlineLevel="0" collapsed="false">
      <c r="I1284" s="79"/>
      <c r="J1284" s="81"/>
    </row>
    <row r="1285" customFormat="false" ht="12.8" hidden="false" customHeight="false" outlineLevel="0" collapsed="false">
      <c r="I1285" s="79"/>
      <c r="J1285" s="81"/>
    </row>
    <row r="1286" customFormat="false" ht="12.8" hidden="false" customHeight="false" outlineLevel="0" collapsed="false">
      <c r="I1286" s="79"/>
      <c r="J1286" s="81"/>
    </row>
    <row r="1287" customFormat="false" ht="12.8" hidden="false" customHeight="false" outlineLevel="0" collapsed="false">
      <c r="I1287" s="79"/>
      <c r="J1287" s="81"/>
    </row>
    <row r="1288" customFormat="false" ht="12.8" hidden="false" customHeight="false" outlineLevel="0" collapsed="false">
      <c r="I1288" s="79"/>
      <c r="J1288" s="81"/>
    </row>
    <row r="1289" customFormat="false" ht="12.8" hidden="false" customHeight="false" outlineLevel="0" collapsed="false">
      <c r="I1289" s="79"/>
      <c r="J1289" s="81"/>
    </row>
    <row r="1290" customFormat="false" ht="12.8" hidden="false" customHeight="false" outlineLevel="0" collapsed="false">
      <c r="I1290" s="79"/>
      <c r="J1290" s="81"/>
    </row>
    <row r="1291" customFormat="false" ht="12.8" hidden="false" customHeight="false" outlineLevel="0" collapsed="false">
      <c r="I1291" s="79"/>
      <c r="J1291" s="81"/>
    </row>
    <row r="1292" customFormat="false" ht="12.8" hidden="false" customHeight="false" outlineLevel="0" collapsed="false">
      <c r="I1292" s="79"/>
      <c r="J1292" s="81"/>
    </row>
    <row r="1293" customFormat="false" ht="12.8" hidden="false" customHeight="false" outlineLevel="0" collapsed="false">
      <c r="I1293" s="79"/>
      <c r="J1293" s="81"/>
    </row>
    <row r="1294" customFormat="false" ht="12.8" hidden="false" customHeight="false" outlineLevel="0" collapsed="false">
      <c r="I1294" s="79"/>
      <c r="J1294" s="81"/>
    </row>
    <row r="1295" customFormat="false" ht="12.8" hidden="false" customHeight="false" outlineLevel="0" collapsed="false">
      <c r="I1295" s="79"/>
      <c r="J1295" s="81"/>
    </row>
    <row r="1296" customFormat="false" ht="12.8" hidden="false" customHeight="false" outlineLevel="0" collapsed="false">
      <c r="I1296" s="79"/>
      <c r="J1296" s="81"/>
    </row>
    <row r="1297" customFormat="false" ht="12.8" hidden="false" customHeight="false" outlineLevel="0" collapsed="false">
      <c r="I1297" s="79"/>
      <c r="J1297" s="81"/>
    </row>
    <row r="1298" customFormat="false" ht="12.8" hidden="false" customHeight="false" outlineLevel="0" collapsed="false">
      <c r="I1298" s="79"/>
      <c r="J1298" s="81"/>
    </row>
    <row r="1299" customFormat="false" ht="12.8" hidden="false" customHeight="false" outlineLevel="0" collapsed="false">
      <c r="I1299" s="79"/>
      <c r="J1299" s="81"/>
    </row>
    <row r="1300" customFormat="false" ht="12.8" hidden="false" customHeight="false" outlineLevel="0" collapsed="false">
      <c r="I1300" s="79"/>
      <c r="J1300" s="81"/>
    </row>
    <row r="1301" customFormat="false" ht="12.8" hidden="false" customHeight="false" outlineLevel="0" collapsed="false">
      <c r="I1301" s="79"/>
      <c r="J1301" s="81"/>
    </row>
    <row r="1302" customFormat="false" ht="12.8" hidden="false" customHeight="false" outlineLevel="0" collapsed="false">
      <c r="I1302" s="79"/>
      <c r="J1302" s="81"/>
    </row>
    <row r="1303" customFormat="false" ht="12.8" hidden="false" customHeight="false" outlineLevel="0" collapsed="false">
      <c r="I1303" s="79"/>
      <c r="J1303" s="81"/>
    </row>
    <row r="1304" customFormat="false" ht="12.8" hidden="false" customHeight="false" outlineLevel="0" collapsed="false">
      <c r="I1304" s="79"/>
      <c r="J1304" s="81"/>
    </row>
    <row r="1305" customFormat="false" ht="12.8" hidden="false" customHeight="false" outlineLevel="0" collapsed="false">
      <c r="I1305" s="79"/>
      <c r="J1305" s="81"/>
    </row>
    <row r="1306" customFormat="false" ht="12.8" hidden="false" customHeight="false" outlineLevel="0" collapsed="false">
      <c r="I1306" s="79"/>
      <c r="J1306" s="81"/>
    </row>
    <row r="1307" customFormat="false" ht="12.8" hidden="false" customHeight="false" outlineLevel="0" collapsed="false">
      <c r="I1307" s="79"/>
      <c r="J1307" s="81"/>
    </row>
    <row r="1308" customFormat="false" ht="12.8" hidden="false" customHeight="false" outlineLevel="0" collapsed="false">
      <c r="I1308" s="79"/>
      <c r="J1308" s="81"/>
    </row>
    <row r="1309" customFormat="false" ht="12.8" hidden="false" customHeight="false" outlineLevel="0" collapsed="false">
      <c r="I1309" s="79"/>
      <c r="J1309" s="81"/>
    </row>
    <row r="1310" customFormat="false" ht="12.8" hidden="false" customHeight="false" outlineLevel="0" collapsed="false">
      <c r="I1310" s="79"/>
      <c r="J1310" s="81"/>
    </row>
    <row r="1311" customFormat="false" ht="12.8" hidden="false" customHeight="false" outlineLevel="0" collapsed="false">
      <c r="I1311" s="79"/>
      <c r="J1311" s="81"/>
    </row>
    <row r="1312" customFormat="false" ht="12.8" hidden="false" customHeight="false" outlineLevel="0" collapsed="false">
      <c r="I1312" s="79"/>
      <c r="J1312" s="81"/>
    </row>
    <row r="1313" customFormat="false" ht="12.8" hidden="false" customHeight="false" outlineLevel="0" collapsed="false">
      <c r="I1313" s="79"/>
      <c r="J1313" s="81"/>
    </row>
    <row r="1314" customFormat="false" ht="12.8" hidden="false" customHeight="false" outlineLevel="0" collapsed="false">
      <c r="I1314" s="79"/>
      <c r="J1314" s="81"/>
    </row>
    <row r="1315" customFormat="false" ht="12.8" hidden="false" customHeight="false" outlineLevel="0" collapsed="false">
      <c r="I1315" s="79"/>
      <c r="J1315" s="81"/>
    </row>
    <row r="1316" customFormat="false" ht="12.8" hidden="false" customHeight="false" outlineLevel="0" collapsed="false">
      <c r="I1316" s="79"/>
      <c r="J1316" s="81"/>
    </row>
    <row r="1317" customFormat="false" ht="12.8" hidden="false" customHeight="false" outlineLevel="0" collapsed="false">
      <c r="I1317" s="79"/>
      <c r="J1317" s="81"/>
    </row>
    <row r="1318" customFormat="false" ht="12.8" hidden="false" customHeight="false" outlineLevel="0" collapsed="false">
      <c r="I1318" s="79"/>
      <c r="J1318" s="81"/>
    </row>
    <row r="1319" customFormat="false" ht="12.8" hidden="false" customHeight="false" outlineLevel="0" collapsed="false">
      <c r="I1319" s="79"/>
      <c r="J1319" s="81"/>
    </row>
    <row r="1320" customFormat="false" ht="12.8" hidden="false" customHeight="false" outlineLevel="0" collapsed="false">
      <c r="I1320" s="79"/>
      <c r="J1320" s="81"/>
    </row>
    <row r="1321" customFormat="false" ht="12.8" hidden="false" customHeight="false" outlineLevel="0" collapsed="false">
      <c r="I1321" s="79"/>
      <c r="J1321" s="81"/>
    </row>
    <row r="1322" customFormat="false" ht="12.8" hidden="false" customHeight="false" outlineLevel="0" collapsed="false">
      <c r="I1322" s="79"/>
      <c r="J1322" s="81"/>
    </row>
    <row r="1323" customFormat="false" ht="12.8" hidden="false" customHeight="false" outlineLevel="0" collapsed="false">
      <c r="I1323" s="79"/>
      <c r="J1323" s="81"/>
    </row>
    <row r="1324" customFormat="false" ht="12.8" hidden="false" customHeight="false" outlineLevel="0" collapsed="false">
      <c r="I1324" s="79"/>
      <c r="J1324" s="81"/>
    </row>
    <row r="1325" customFormat="false" ht="12.8" hidden="false" customHeight="false" outlineLevel="0" collapsed="false">
      <c r="I1325" s="79"/>
      <c r="J1325" s="81"/>
    </row>
    <row r="1326" customFormat="false" ht="12.8" hidden="false" customHeight="false" outlineLevel="0" collapsed="false">
      <c r="I1326" s="79"/>
      <c r="J1326" s="81"/>
    </row>
    <row r="1327" customFormat="false" ht="12.8" hidden="false" customHeight="false" outlineLevel="0" collapsed="false">
      <c r="I1327" s="79"/>
      <c r="J1327" s="81"/>
    </row>
    <row r="1328" customFormat="false" ht="12.8" hidden="false" customHeight="false" outlineLevel="0" collapsed="false">
      <c r="I1328" s="79"/>
      <c r="J1328" s="81"/>
    </row>
    <row r="1329" customFormat="false" ht="12.8" hidden="false" customHeight="false" outlineLevel="0" collapsed="false">
      <c r="I1329" s="79"/>
      <c r="J1329" s="81"/>
    </row>
    <row r="1330" customFormat="false" ht="12.8" hidden="false" customHeight="false" outlineLevel="0" collapsed="false">
      <c r="I1330" s="79"/>
      <c r="J1330" s="81"/>
    </row>
    <row r="1331" customFormat="false" ht="12.8" hidden="false" customHeight="false" outlineLevel="0" collapsed="false">
      <c r="I1331" s="79"/>
      <c r="J1331" s="81"/>
    </row>
    <row r="1332" customFormat="false" ht="12.8" hidden="false" customHeight="false" outlineLevel="0" collapsed="false">
      <c r="I1332" s="79"/>
      <c r="J1332" s="81"/>
    </row>
    <row r="1333" customFormat="false" ht="12.8" hidden="false" customHeight="false" outlineLevel="0" collapsed="false">
      <c r="I1333" s="79"/>
      <c r="J1333" s="81"/>
    </row>
    <row r="1334" customFormat="false" ht="12.8" hidden="false" customHeight="false" outlineLevel="0" collapsed="false">
      <c r="I1334" s="79"/>
      <c r="J1334" s="81"/>
    </row>
    <row r="1335" customFormat="false" ht="12.8" hidden="false" customHeight="false" outlineLevel="0" collapsed="false">
      <c r="I1335" s="79"/>
      <c r="J1335" s="81"/>
    </row>
    <row r="1336" customFormat="false" ht="12.8" hidden="false" customHeight="false" outlineLevel="0" collapsed="false">
      <c r="I1336" s="79"/>
      <c r="J1336" s="81"/>
    </row>
    <row r="1337" customFormat="false" ht="12.8" hidden="false" customHeight="false" outlineLevel="0" collapsed="false">
      <c r="I1337" s="79"/>
      <c r="J1337" s="81"/>
    </row>
    <row r="1338" customFormat="false" ht="12.8" hidden="false" customHeight="false" outlineLevel="0" collapsed="false">
      <c r="I1338" s="79"/>
      <c r="J1338" s="81"/>
    </row>
    <row r="1339" customFormat="false" ht="12.8" hidden="false" customHeight="false" outlineLevel="0" collapsed="false">
      <c r="I1339" s="79"/>
      <c r="J1339" s="81"/>
    </row>
    <row r="1340" customFormat="false" ht="12.8" hidden="false" customHeight="false" outlineLevel="0" collapsed="false">
      <c r="I1340" s="79"/>
      <c r="J1340" s="81"/>
    </row>
    <row r="1341" customFormat="false" ht="12.8" hidden="false" customHeight="false" outlineLevel="0" collapsed="false">
      <c r="I1341" s="79"/>
      <c r="J1341" s="81"/>
    </row>
    <row r="1342" customFormat="false" ht="12.8" hidden="false" customHeight="false" outlineLevel="0" collapsed="false">
      <c r="I1342" s="79"/>
      <c r="J1342" s="81"/>
    </row>
    <row r="1343" customFormat="false" ht="12.8" hidden="false" customHeight="false" outlineLevel="0" collapsed="false">
      <c r="I1343" s="79"/>
      <c r="J1343" s="81"/>
    </row>
    <row r="1344" customFormat="false" ht="12.8" hidden="false" customHeight="false" outlineLevel="0" collapsed="false">
      <c r="I1344" s="79"/>
      <c r="J1344" s="81"/>
    </row>
    <row r="1345" customFormat="false" ht="12.8" hidden="false" customHeight="false" outlineLevel="0" collapsed="false">
      <c r="I1345" s="79"/>
      <c r="J1345" s="81"/>
    </row>
    <row r="1346" customFormat="false" ht="12.8" hidden="false" customHeight="false" outlineLevel="0" collapsed="false">
      <c r="I1346" s="79"/>
      <c r="J1346" s="81"/>
    </row>
    <row r="1347" customFormat="false" ht="12.8" hidden="false" customHeight="false" outlineLevel="0" collapsed="false">
      <c r="I1347" s="79"/>
      <c r="J1347" s="81"/>
    </row>
    <row r="1348" customFormat="false" ht="12.8" hidden="false" customHeight="false" outlineLevel="0" collapsed="false">
      <c r="I1348" s="79"/>
      <c r="J1348" s="81"/>
    </row>
    <row r="1349" customFormat="false" ht="12.8" hidden="false" customHeight="false" outlineLevel="0" collapsed="false">
      <c r="I1349" s="79"/>
      <c r="J1349" s="81"/>
    </row>
    <row r="1350" customFormat="false" ht="12.8" hidden="false" customHeight="false" outlineLevel="0" collapsed="false">
      <c r="I1350" s="79"/>
      <c r="J1350" s="81"/>
    </row>
    <row r="1351" customFormat="false" ht="12.8" hidden="false" customHeight="false" outlineLevel="0" collapsed="false">
      <c r="I1351" s="79"/>
      <c r="J1351" s="81"/>
    </row>
    <row r="1352" customFormat="false" ht="12.8" hidden="false" customHeight="false" outlineLevel="0" collapsed="false">
      <c r="I1352" s="79"/>
      <c r="J1352" s="81"/>
    </row>
    <row r="1353" customFormat="false" ht="12.8" hidden="false" customHeight="false" outlineLevel="0" collapsed="false">
      <c r="I1353" s="79"/>
      <c r="J1353" s="81"/>
    </row>
    <row r="1354" customFormat="false" ht="12.8" hidden="false" customHeight="false" outlineLevel="0" collapsed="false">
      <c r="I1354" s="79"/>
      <c r="J1354" s="81"/>
    </row>
    <row r="1355" customFormat="false" ht="12.8" hidden="false" customHeight="false" outlineLevel="0" collapsed="false">
      <c r="I1355" s="79"/>
      <c r="J1355" s="81"/>
    </row>
    <row r="1356" customFormat="false" ht="12.8" hidden="false" customHeight="false" outlineLevel="0" collapsed="false">
      <c r="I1356" s="79"/>
      <c r="J1356" s="81"/>
    </row>
    <row r="1357" customFormat="false" ht="12.8" hidden="false" customHeight="false" outlineLevel="0" collapsed="false">
      <c r="I1357" s="79"/>
      <c r="J1357" s="81"/>
    </row>
    <row r="1358" customFormat="false" ht="12.8" hidden="false" customHeight="false" outlineLevel="0" collapsed="false">
      <c r="I1358" s="79"/>
      <c r="J1358" s="81"/>
    </row>
    <row r="1359" customFormat="false" ht="12.8" hidden="false" customHeight="false" outlineLevel="0" collapsed="false">
      <c r="I1359" s="79"/>
      <c r="J1359" s="81"/>
    </row>
    <row r="1360" customFormat="false" ht="12.8" hidden="false" customHeight="false" outlineLevel="0" collapsed="false">
      <c r="I1360" s="79"/>
      <c r="J1360" s="81"/>
    </row>
    <row r="1361" customFormat="false" ht="12.8" hidden="false" customHeight="false" outlineLevel="0" collapsed="false">
      <c r="I1361" s="79"/>
      <c r="J1361" s="81"/>
    </row>
    <row r="1362" customFormat="false" ht="12.8" hidden="false" customHeight="false" outlineLevel="0" collapsed="false">
      <c r="I1362" s="79"/>
      <c r="J1362" s="81"/>
    </row>
    <row r="1363" customFormat="false" ht="12.8" hidden="false" customHeight="false" outlineLevel="0" collapsed="false">
      <c r="I1363" s="79"/>
      <c r="J1363" s="81"/>
    </row>
    <row r="1364" customFormat="false" ht="12.8" hidden="false" customHeight="false" outlineLevel="0" collapsed="false">
      <c r="I1364" s="79"/>
      <c r="J1364" s="81"/>
    </row>
    <row r="1365" customFormat="false" ht="12.8" hidden="false" customHeight="false" outlineLevel="0" collapsed="false">
      <c r="I1365" s="79"/>
      <c r="J1365" s="81"/>
    </row>
    <row r="1366" customFormat="false" ht="12.8" hidden="false" customHeight="false" outlineLevel="0" collapsed="false">
      <c r="I1366" s="79"/>
      <c r="J1366" s="81"/>
    </row>
    <row r="1367" customFormat="false" ht="12.8" hidden="false" customHeight="false" outlineLevel="0" collapsed="false">
      <c r="I1367" s="79"/>
      <c r="J1367" s="81"/>
    </row>
    <row r="1368" customFormat="false" ht="12.8" hidden="false" customHeight="false" outlineLevel="0" collapsed="false">
      <c r="I1368" s="79"/>
      <c r="J1368" s="81"/>
    </row>
    <row r="1369" customFormat="false" ht="12.8" hidden="false" customHeight="false" outlineLevel="0" collapsed="false">
      <c r="I1369" s="79"/>
      <c r="J1369" s="81"/>
    </row>
    <row r="1370" customFormat="false" ht="12.8" hidden="false" customHeight="false" outlineLevel="0" collapsed="false">
      <c r="I1370" s="79"/>
      <c r="J1370" s="81"/>
    </row>
    <row r="1371" customFormat="false" ht="12.8" hidden="false" customHeight="false" outlineLevel="0" collapsed="false">
      <c r="I1371" s="79"/>
      <c r="J1371" s="81"/>
    </row>
    <row r="1372" customFormat="false" ht="12.8" hidden="false" customHeight="false" outlineLevel="0" collapsed="false">
      <c r="I1372" s="79"/>
      <c r="J1372" s="81"/>
    </row>
    <row r="1373" customFormat="false" ht="12.8" hidden="false" customHeight="false" outlineLevel="0" collapsed="false">
      <c r="I1373" s="79"/>
      <c r="J1373" s="81"/>
    </row>
    <row r="1374" customFormat="false" ht="12.8" hidden="false" customHeight="false" outlineLevel="0" collapsed="false">
      <c r="I1374" s="79"/>
      <c r="J1374" s="81"/>
    </row>
    <row r="1375" customFormat="false" ht="12.8" hidden="false" customHeight="false" outlineLevel="0" collapsed="false">
      <c r="I1375" s="79"/>
      <c r="J1375" s="81"/>
    </row>
    <row r="1376" customFormat="false" ht="12.8" hidden="false" customHeight="false" outlineLevel="0" collapsed="false">
      <c r="I1376" s="79"/>
      <c r="J1376" s="81"/>
    </row>
    <row r="1377" customFormat="false" ht="12.8" hidden="false" customHeight="false" outlineLevel="0" collapsed="false">
      <c r="I1377" s="79"/>
      <c r="J1377" s="81"/>
    </row>
    <row r="1378" customFormat="false" ht="12.8" hidden="false" customHeight="false" outlineLevel="0" collapsed="false">
      <c r="I1378" s="79"/>
      <c r="J1378" s="81"/>
    </row>
    <row r="1379" customFormat="false" ht="12.8" hidden="false" customHeight="false" outlineLevel="0" collapsed="false">
      <c r="I1379" s="79"/>
      <c r="J1379" s="81"/>
    </row>
    <row r="1380" customFormat="false" ht="12.8" hidden="false" customHeight="false" outlineLevel="0" collapsed="false">
      <c r="I1380" s="79"/>
      <c r="J1380" s="81"/>
    </row>
    <row r="1381" customFormat="false" ht="12.8" hidden="false" customHeight="false" outlineLevel="0" collapsed="false">
      <c r="I1381" s="79"/>
      <c r="J1381" s="81"/>
    </row>
    <row r="1382" customFormat="false" ht="12.8" hidden="false" customHeight="false" outlineLevel="0" collapsed="false">
      <c r="I1382" s="79"/>
      <c r="J1382" s="81"/>
    </row>
    <row r="1383" customFormat="false" ht="12.8" hidden="false" customHeight="false" outlineLevel="0" collapsed="false">
      <c r="I1383" s="79"/>
      <c r="J1383" s="81"/>
    </row>
    <row r="1384" customFormat="false" ht="12.8" hidden="false" customHeight="false" outlineLevel="0" collapsed="false">
      <c r="I1384" s="79"/>
      <c r="J1384" s="81"/>
    </row>
    <row r="1385" customFormat="false" ht="12.8" hidden="false" customHeight="false" outlineLevel="0" collapsed="false">
      <c r="I1385" s="79"/>
      <c r="J1385" s="81"/>
    </row>
    <row r="1386" customFormat="false" ht="12.8" hidden="false" customHeight="false" outlineLevel="0" collapsed="false">
      <c r="I1386" s="79"/>
      <c r="J1386" s="81"/>
    </row>
    <row r="1387" customFormat="false" ht="12.8" hidden="false" customHeight="false" outlineLevel="0" collapsed="false">
      <c r="I1387" s="79"/>
      <c r="J1387" s="81"/>
    </row>
    <row r="1388" customFormat="false" ht="12.8" hidden="false" customHeight="false" outlineLevel="0" collapsed="false">
      <c r="I1388" s="79"/>
      <c r="J1388" s="81"/>
    </row>
    <row r="1389" customFormat="false" ht="12.8" hidden="false" customHeight="false" outlineLevel="0" collapsed="false">
      <c r="I1389" s="79"/>
      <c r="J1389" s="81"/>
    </row>
    <row r="1390" customFormat="false" ht="12.8" hidden="false" customHeight="false" outlineLevel="0" collapsed="false">
      <c r="I1390" s="79"/>
      <c r="J1390" s="81"/>
    </row>
    <row r="1391" customFormat="false" ht="12.8" hidden="false" customHeight="false" outlineLevel="0" collapsed="false">
      <c r="I1391" s="79"/>
      <c r="J1391" s="81"/>
    </row>
    <row r="1392" customFormat="false" ht="12.8" hidden="false" customHeight="false" outlineLevel="0" collapsed="false">
      <c r="I1392" s="79"/>
      <c r="J1392" s="81"/>
    </row>
    <row r="1393" customFormat="false" ht="12.8" hidden="false" customHeight="false" outlineLevel="0" collapsed="false">
      <c r="I1393" s="79"/>
      <c r="J1393" s="81"/>
    </row>
    <row r="1394" customFormat="false" ht="12.8" hidden="false" customHeight="false" outlineLevel="0" collapsed="false">
      <c r="I1394" s="79"/>
      <c r="J1394" s="81"/>
    </row>
    <row r="1395" customFormat="false" ht="12.8" hidden="false" customHeight="false" outlineLevel="0" collapsed="false">
      <c r="I1395" s="79"/>
      <c r="J1395" s="81"/>
    </row>
    <row r="1396" customFormat="false" ht="12.8" hidden="false" customHeight="false" outlineLevel="0" collapsed="false">
      <c r="I1396" s="79"/>
      <c r="J1396" s="81"/>
    </row>
    <row r="1397" customFormat="false" ht="12.8" hidden="false" customHeight="false" outlineLevel="0" collapsed="false">
      <c r="I1397" s="79"/>
      <c r="J1397" s="81"/>
    </row>
    <row r="1398" customFormat="false" ht="12.8" hidden="false" customHeight="false" outlineLevel="0" collapsed="false">
      <c r="I1398" s="79"/>
      <c r="J1398" s="81"/>
    </row>
    <row r="1399" customFormat="false" ht="12.8" hidden="false" customHeight="false" outlineLevel="0" collapsed="false">
      <c r="I1399" s="79"/>
      <c r="J1399" s="81"/>
    </row>
    <row r="1400" customFormat="false" ht="12.8" hidden="false" customHeight="false" outlineLevel="0" collapsed="false">
      <c r="I1400" s="79"/>
      <c r="J1400" s="81"/>
    </row>
    <row r="1401" customFormat="false" ht="12.8" hidden="false" customHeight="false" outlineLevel="0" collapsed="false">
      <c r="I1401" s="79"/>
      <c r="J1401" s="81"/>
    </row>
    <row r="1402" customFormat="false" ht="12.8" hidden="false" customHeight="false" outlineLevel="0" collapsed="false">
      <c r="I1402" s="79"/>
      <c r="J1402" s="81"/>
    </row>
    <row r="1403" customFormat="false" ht="12.8" hidden="false" customHeight="false" outlineLevel="0" collapsed="false">
      <c r="I1403" s="79"/>
      <c r="J1403" s="81"/>
    </row>
    <row r="1404" customFormat="false" ht="12.8" hidden="false" customHeight="false" outlineLevel="0" collapsed="false">
      <c r="I1404" s="79"/>
      <c r="J1404" s="81"/>
    </row>
    <row r="1405" customFormat="false" ht="12.8" hidden="false" customHeight="false" outlineLevel="0" collapsed="false">
      <c r="I1405" s="79"/>
      <c r="J1405" s="81"/>
    </row>
    <row r="1406" customFormat="false" ht="12.8" hidden="false" customHeight="false" outlineLevel="0" collapsed="false">
      <c r="I1406" s="79"/>
      <c r="J1406" s="81"/>
    </row>
    <row r="1407" customFormat="false" ht="12.8" hidden="false" customHeight="false" outlineLevel="0" collapsed="false">
      <c r="I1407" s="79"/>
      <c r="J1407" s="81"/>
    </row>
    <row r="1408" customFormat="false" ht="12.8" hidden="false" customHeight="false" outlineLevel="0" collapsed="false">
      <c r="I1408" s="79"/>
      <c r="J1408" s="81"/>
    </row>
    <row r="1409" customFormat="false" ht="12.8" hidden="false" customHeight="false" outlineLevel="0" collapsed="false">
      <c r="I1409" s="79"/>
      <c r="J1409" s="81"/>
    </row>
    <row r="1410" customFormat="false" ht="12.8" hidden="false" customHeight="false" outlineLevel="0" collapsed="false">
      <c r="I1410" s="79"/>
      <c r="J1410" s="81"/>
    </row>
    <row r="1411" customFormat="false" ht="12.8" hidden="false" customHeight="false" outlineLevel="0" collapsed="false">
      <c r="I1411" s="79"/>
      <c r="J1411" s="81"/>
    </row>
    <row r="1412" customFormat="false" ht="12.8" hidden="false" customHeight="false" outlineLevel="0" collapsed="false">
      <c r="I1412" s="79"/>
      <c r="J1412" s="81"/>
    </row>
    <row r="1413" customFormat="false" ht="12.8" hidden="false" customHeight="false" outlineLevel="0" collapsed="false">
      <c r="I1413" s="79"/>
      <c r="J1413" s="81"/>
    </row>
    <row r="1414" customFormat="false" ht="12.8" hidden="false" customHeight="false" outlineLevel="0" collapsed="false">
      <c r="I1414" s="79"/>
      <c r="J1414" s="81"/>
    </row>
    <row r="1415" customFormat="false" ht="12.8" hidden="false" customHeight="false" outlineLevel="0" collapsed="false">
      <c r="I1415" s="79"/>
      <c r="J1415" s="81"/>
    </row>
    <row r="1416" customFormat="false" ht="12.8" hidden="false" customHeight="false" outlineLevel="0" collapsed="false">
      <c r="I1416" s="79"/>
      <c r="J1416" s="81"/>
    </row>
    <row r="1417" customFormat="false" ht="12.8" hidden="false" customHeight="false" outlineLevel="0" collapsed="false">
      <c r="I1417" s="79"/>
      <c r="J1417" s="81"/>
    </row>
    <row r="1418" customFormat="false" ht="12.8" hidden="false" customHeight="false" outlineLevel="0" collapsed="false">
      <c r="I1418" s="79"/>
      <c r="J1418" s="81"/>
    </row>
    <row r="1419" customFormat="false" ht="12.8" hidden="false" customHeight="false" outlineLevel="0" collapsed="false">
      <c r="I1419" s="79"/>
      <c r="J1419" s="81"/>
    </row>
    <row r="1420" customFormat="false" ht="12.8" hidden="false" customHeight="false" outlineLevel="0" collapsed="false">
      <c r="I1420" s="79"/>
      <c r="J1420" s="81"/>
    </row>
    <row r="1421" customFormat="false" ht="12.8" hidden="false" customHeight="false" outlineLevel="0" collapsed="false">
      <c r="I1421" s="79"/>
      <c r="J1421" s="81"/>
    </row>
    <row r="1422" customFormat="false" ht="12.8" hidden="false" customHeight="false" outlineLevel="0" collapsed="false">
      <c r="I1422" s="79"/>
      <c r="J1422" s="81"/>
    </row>
    <row r="1423" customFormat="false" ht="12.8" hidden="false" customHeight="false" outlineLevel="0" collapsed="false">
      <c r="I1423" s="79"/>
      <c r="J1423" s="81"/>
    </row>
    <row r="1424" customFormat="false" ht="12.8" hidden="false" customHeight="false" outlineLevel="0" collapsed="false">
      <c r="I1424" s="79"/>
      <c r="J1424" s="81"/>
    </row>
    <row r="1425" customFormat="false" ht="12.8" hidden="false" customHeight="false" outlineLevel="0" collapsed="false">
      <c r="I1425" s="79"/>
      <c r="J1425" s="81"/>
    </row>
    <row r="1426" customFormat="false" ht="12.8" hidden="false" customHeight="false" outlineLevel="0" collapsed="false">
      <c r="I1426" s="79"/>
      <c r="J1426" s="81"/>
    </row>
    <row r="1427" customFormat="false" ht="12.8" hidden="false" customHeight="false" outlineLevel="0" collapsed="false">
      <c r="I1427" s="79"/>
      <c r="J1427" s="81"/>
    </row>
    <row r="1428" customFormat="false" ht="12.8" hidden="false" customHeight="false" outlineLevel="0" collapsed="false">
      <c r="I1428" s="79"/>
      <c r="J1428" s="81"/>
    </row>
    <row r="1429" customFormat="false" ht="12.8" hidden="false" customHeight="false" outlineLevel="0" collapsed="false">
      <c r="I1429" s="79"/>
      <c r="J1429" s="81"/>
    </row>
    <row r="1430" customFormat="false" ht="12.8" hidden="false" customHeight="false" outlineLevel="0" collapsed="false">
      <c r="I1430" s="79"/>
      <c r="J1430" s="81"/>
    </row>
    <row r="1431" customFormat="false" ht="12.8" hidden="false" customHeight="false" outlineLevel="0" collapsed="false">
      <c r="I1431" s="79"/>
      <c r="J1431" s="81"/>
    </row>
    <row r="1432" customFormat="false" ht="12.8" hidden="false" customHeight="false" outlineLevel="0" collapsed="false">
      <c r="I1432" s="79"/>
      <c r="J1432" s="81"/>
    </row>
    <row r="1433" customFormat="false" ht="12.8" hidden="false" customHeight="false" outlineLevel="0" collapsed="false">
      <c r="I1433" s="79"/>
      <c r="J1433" s="81"/>
    </row>
    <row r="1434" customFormat="false" ht="12.8" hidden="false" customHeight="false" outlineLevel="0" collapsed="false">
      <c r="I1434" s="79"/>
      <c r="J1434" s="81"/>
    </row>
    <row r="1435" customFormat="false" ht="12.8" hidden="false" customHeight="false" outlineLevel="0" collapsed="false">
      <c r="I1435" s="79"/>
      <c r="J1435" s="81"/>
    </row>
    <row r="1436" customFormat="false" ht="12.8" hidden="false" customHeight="false" outlineLevel="0" collapsed="false">
      <c r="I1436" s="79"/>
      <c r="J1436" s="81"/>
    </row>
    <row r="1437" customFormat="false" ht="12.8" hidden="false" customHeight="false" outlineLevel="0" collapsed="false">
      <c r="I1437" s="79"/>
      <c r="J1437" s="81"/>
    </row>
    <row r="1438" customFormat="false" ht="12.8" hidden="false" customHeight="false" outlineLevel="0" collapsed="false">
      <c r="I1438" s="79"/>
      <c r="J1438" s="81"/>
    </row>
    <row r="1439" customFormat="false" ht="12.8" hidden="false" customHeight="false" outlineLevel="0" collapsed="false">
      <c r="I1439" s="79"/>
      <c r="J1439" s="81"/>
    </row>
    <row r="1440" customFormat="false" ht="12.8" hidden="false" customHeight="false" outlineLevel="0" collapsed="false">
      <c r="I1440" s="79"/>
      <c r="J1440" s="81"/>
    </row>
    <row r="1441" customFormat="false" ht="12.8" hidden="false" customHeight="false" outlineLevel="0" collapsed="false">
      <c r="I1441" s="79"/>
      <c r="J1441" s="81"/>
    </row>
    <row r="1442" customFormat="false" ht="12.8" hidden="false" customHeight="false" outlineLevel="0" collapsed="false">
      <c r="I1442" s="79"/>
      <c r="J1442" s="81"/>
    </row>
    <row r="1443" customFormat="false" ht="12.8" hidden="false" customHeight="false" outlineLevel="0" collapsed="false">
      <c r="I1443" s="79"/>
      <c r="J1443" s="81"/>
    </row>
    <row r="1444" customFormat="false" ht="12.8" hidden="false" customHeight="false" outlineLevel="0" collapsed="false">
      <c r="I1444" s="79"/>
      <c r="J1444" s="81"/>
    </row>
    <row r="1445" customFormat="false" ht="12.8" hidden="false" customHeight="false" outlineLevel="0" collapsed="false">
      <c r="I1445" s="79"/>
      <c r="J1445" s="81"/>
    </row>
    <row r="1446" customFormat="false" ht="12.8" hidden="false" customHeight="false" outlineLevel="0" collapsed="false">
      <c r="I1446" s="79"/>
      <c r="J1446" s="81"/>
    </row>
    <row r="1447" customFormat="false" ht="12.8" hidden="false" customHeight="false" outlineLevel="0" collapsed="false">
      <c r="I1447" s="79"/>
      <c r="J1447" s="81"/>
    </row>
    <row r="1448" customFormat="false" ht="12.8" hidden="false" customHeight="false" outlineLevel="0" collapsed="false">
      <c r="I1448" s="79"/>
      <c r="J1448" s="81"/>
    </row>
    <row r="1449" customFormat="false" ht="12.8" hidden="false" customHeight="false" outlineLevel="0" collapsed="false">
      <c r="I1449" s="79"/>
      <c r="J1449" s="81"/>
    </row>
    <row r="1450" customFormat="false" ht="12.8" hidden="false" customHeight="false" outlineLevel="0" collapsed="false">
      <c r="I1450" s="79"/>
      <c r="J1450" s="81"/>
    </row>
    <row r="1451" customFormat="false" ht="12.8" hidden="false" customHeight="false" outlineLevel="0" collapsed="false">
      <c r="I1451" s="79"/>
      <c r="J1451" s="81"/>
    </row>
    <row r="1452" customFormat="false" ht="12.8" hidden="false" customHeight="false" outlineLevel="0" collapsed="false">
      <c r="I1452" s="79"/>
      <c r="J1452" s="81"/>
    </row>
    <row r="1453" customFormat="false" ht="12.8" hidden="false" customHeight="false" outlineLevel="0" collapsed="false">
      <c r="I1453" s="79"/>
      <c r="J1453" s="81"/>
    </row>
    <row r="1454" customFormat="false" ht="12.8" hidden="false" customHeight="false" outlineLevel="0" collapsed="false">
      <c r="I1454" s="79"/>
      <c r="J1454" s="81"/>
    </row>
    <row r="1455" customFormat="false" ht="12.8" hidden="false" customHeight="false" outlineLevel="0" collapsed="false">
      <c r="I1455" s="79"/>
      <c r="J1455" s="81"/>
    </row>
    <row r="1456" customFormat="false" ht="12.8" hidden="false" customHeight="false" outlineLevel="0" collapsed="false">
      <c r="I1456" s="79"/>
      <c r="J1456" s="81"/>
    </row>
    <row r="1457" customFormat="false" ht="12.8" hidden="false" customHeight="false" outlineLevel="0" collapsed="false">
      <c r="I1457" s="79"/>
      <c r="J1457" s="81"/>
    </row>
    <row r="1458" customFormat="false" ht="12.8" hidden="false" customHeight="false" outlineLevel="0" collapsed="false">
      <c r="I1458" s="79"/>
      <c r="J1458" s="81"/>
    </row>
    <row r="1459" customFormat="false" ht="12.8" hidden="false" customHeight="false" outlineLevel="0" collapsed="false">
      <c r="I1459" s="79"/>
      <c r="J1459" s="81"/>
    </row>
    <row r="1460" customFormat="false" ht="12.8" hidden="false" customHeight="false" outlineLevel="0" collapsed="false">
      <c r="I1460" s="79"/>
      <c r="J1460" s="81"/>
    </row>
    <row r="1461" customFormat="false" ht="12.8" hidden="false" customHeight="false" outlineLevel="0" collapsed="false">
      <c r="I1461" s="79"/>
      <c r="J1461" s="81"/>
    </row>
    <row r="1462" customFormat="false" ht="12.8" hidden="false" customHeight="false" outlineLevel="0" collapsed="false">
      <c r="I1462" s="79"/>
      <c r="J1462" s="81"/>
    </row>
    <row r="1463" customFormat="false" ht="12.8" hidden="false" customHeight="false" outlineLevel="0" collapsed="false">
      <c r="I1463" s="79"/>
      <c r="J1463" s="81"/>
    </row>
    <row r="1464" customFormat="false" ht="12.8" hidden="false" customHeight="false" outlineLevel="0" collapsed="false">
      <c r="I1464" s="79"/>
      <c r="J1464" s="81"/>
    </row>
    <row r="1465" customFormat="false" ht="12.8" hidden="false" customHeight="false" outlineLevel="0" collapsed="false">
      <c r="I1465" s="79"/>
      <c r="J1465" s="81"/>
    </row>
    <row r="1466" customFormat="false" ht="12.8" hidden="false" customHeight="false" outlineLevel="0" collapsed="false">
      <c r="I1466" s="79"/>
      <c r="J1466" s="81"/>
    </row>
    <row r="1467" customFormat="false" ht="12.8" hidden="false" customHeight="false" outlineLevel="0" collapsed="false">
      <c r="I1467" s="79"/>
      <c r="J1467" s="81"/>
    </row>
    <row r="1468" customFormat="false" ht="12.8" hidden="false" customHeight="false" outlineLevel="0" collapsed="false">
      <c r="I1468" s="79"/>
      <c r="J1468" s="81"/>
    </row>
    <row r="1469" customFormat="false" ht="12.8" hidden="false" customHeight="false" outlineLevel="0" collapsed="false">
      <c r="I1469" s="79"/>
      <c r="J1469" s="81"/>
    </row>
    <row r="1470" customFormat="false" ht="12.8" hidden="false" customHeight="false" outlineLevel="0" collapsed="false">
      <c r="I1470" s="79"/>
      <c r="J1470" s="81"/>
    </row>
    <row r="1471" customFormat="false" ht="12.8" hidden="false" customHeight="false" outlineLevel="0" collapsed="false">
      <c r="I1471" s="79"/>
      <c r="J1471" s="81"/>
    </row>
    <row r="1472" customFormat="false" ht="12.8" hidden="false" customHeight="false" outlineLevel="0" collapsed="false">
      <c r="I1472" s="79"/>
      <c r="J1472" s="81"/>
    </row>
    <row r="1473" customFormat="false" ht="12.8" hidden="false" customHeight="false" outlineLevel="0" collapsed="false">
      <c r="I1473" s="79"/>
      <c r="J1473" s="81"/>
    </row>
    <row r="1474" customFormat="false" ht="12.8" hidden="false" customHeight="false" outlineLevel="0" collapsed="false">
      <c r="I1474" s="79"/>
      <c r="J1474" s="81"/>
    </row>
    <row r="1475" customFormat="false" ht="12.8" hidden="false" customHeight="false" outlineLevel="0" collapsed="false">
      <c r="I1475" s="79"/>
      <c r="J1475" s="81"/>
    </row>
    <row r="1476" customFormat="false" ht="12.8" hidden="false" customHeight="false" outlineLevel="0" collapsed="false">
      <c r="I1476" s="79"/>
      <c r="J1476" s="81"/>
    </row>
    <row r="1477" customFormat="false" ht="12.8" hidden="false" customHeight="false" outlineLevel="0" collapsed="false">
      <c r="I1477" s="79"/>
      <c r="J1477" s="81"/>
    </row>
    <row r="1478" customFormat="false" ht="12.8" hidden="false" customHeight="false" outlineLevel="0" collapsed="false">
      <c r="I1478" s="79"/>
      <c r="J1478" s="81"/>
    </row>
    <row r="1479" customFormat="false" ht="12.8" hidden="false" customHeight="false" outlineLevel="0" collapsed="false">
      <c r="I1479" s="79"/>
      <c r="J1479" s="81"/>
    </row>
    <row r="1480" customFormat="false" ht="12.8" hidden="false" customHeight="false" outlineLevel="0" collapsed="false">
      <c r="I1480" s="79"/>
      <c r="J1480" s="81"/>
    </row>
    <row r="1481" customFormat="false" ht="12.8" hidden="false" customHeight="false" outlineLevel="0" collapsed="false">
      <c r="I1481" s="79"/>
      <c r="J1481" s="81"/>
    </row>
    <row r="1482" customFormat="false" ht="12.8" hidden="false" customHeight="false" outlineLevel="0" collapsed="false">
      <c r="I1482" s="79"/>
      <c r="J1482" s="81"/>
    </row>
    <row r="1483" customFormat="false" ht="12.8" hidden="false" customHeight="false" outlineLevel="0" collapsed="false">
      <c r="I1483" s="79"/>
      <c r="J1483" s="81"/>
    </row>
    <row r="1484" customFormat="false" ht="12.8" hidden="false" customHeight="false" outlineLevel="0" collapsed="false">
      <c r="I1484" s="79"/>
      <c r="J1484" s="81"/>
    </row>
    <row r="1485" customFormat="false" ht="12.8" hidden="false" customHeight="false" outlineLevel="0" collapsed="false">
      <c r="I1485" s="79"/>
      <c r="J1485" s="81"/>
    </row>
    <row r="1486" customFormat="false" ht="12.8" hidden="false" customHeight="false" outlineLevel="0" collapsed="false">
      <c r="I1486" s="79"/>
      <c r="J1486" s="81"/>
    </row>
    <row r="1487" customFormat="false" ht="12.8" hidden="false" customHeight="false" outlineLevel="0" collapsed="false">
      <c r="I1487" s="79"/>
      <c r="J1487" s="81"/>
    </row>
    <row r="1488" customFormat="false" ht="12.8" hidden="false" customHeight="false" outlineLevel="0" collapsed="false">
      <c r="I1488" s="79"/>
      <c r="J1488" s="81"/>
    </row>
    <row r="1489" customFormat="false" ht="12.8" hidden="false" customHeight="false" outlineLevel="0" collapsed="false">
      <c r="I1489" s="79"/>
      <c r="J1489" s="81"/>
    </row>
    <row r="1490" customFormat="false" ht="12.8" hidden="false" customHeight="false" outlineLevel="0" collapsed="false">
      <c r="I1490" s="79"/>
      <c r="J1490" s="81"/>
    </row>
    <row r="1491" customFormat="false" ht="12.8" hidden="false" customHeight="false" outlineLevel="0" collapsed="false">
      <c r="I1491" s="79"/>
      <c r="J1491" s="81"/>
    </row>
    <row r="1492" customFormat="false" ht="12.8" hidden="false" customHeight="false" outlineLevel="0" collapsed="false">
      <c r="I1492" s="79"/>
      <c r="J1492" s="81"/>
    </row>
    <row r="1493" customFormat="false" ht="12.8" hidden="false" customHeight="false" outlineLevel="0" collapsed="false">
      <c r="I1493" s="79"/>
      <c r="J1493" s="81"/>
    </row>
    <row r="1494" customFormat="false" ht="12.8" hidden="false" customHeight="false" outlineLevel="0" collapsed="false">
      <c r="I1494" s="79"/>
      <c r="J1494" s="81"/>
    </row>
    <row r="1495" customFormat="false" ht="12.8" hidden="false" customHeight="false" outlineLevel="0" collapsed="false">
      <c r="I1495" s="79"/>
      <c r="J1495" s="81"/>
    </row>
    <row r="1496" customFormat="false" ht="12.8" hidden="false" customHeight="false" outlineLevel="0" collapsed="false">
      <c r="I1496" s="79"/>
      <c r="J1496" s="81"/>
    </row>
    <row r="1497" customFormat="false" ht="12.8" hidden="false" customHeight="false" outlineLevel="0" collapsed="false">
      <c r="I1497" s="79"/>
      <c r="J1497" s="81"/>
    </row>
    <row r="1498" customFormat="false" ht="12.8" hidden="false" customHeight="false" outlineLevel="0" collapsed="false">
      <c r="I1498" s="79"/>
      <c r="J1498" s="81"/>
    </row>
    <row r="1499" customFormat="false" ht="12.8" hidden="false" customHeight="false" outlineLevel="0" collapsed="false">
      <c r="I1499" s="79"/>
      <c r="J1499" s="81"/>
    </row>
    <row r="1500" customFormat="false" ht="12.8" hidden="false" customHeight="false" outlineLevel="0" collapsed="false">
      <c r="I1500" s="79"/>
      <c r="J1500" s="81"/>
    </row>
    <row r="1501" customFormat="false" ht="12.8" hidden="false" customHeight="false" outlineLevel="0" collapsed="false">
      <c r="I1501" s="79"/>
      <c r="J1501" s="81"/>
    </row>
    <row r="1502" customFormat="false" ht="12.8" hidden="false" customHeight="false" outlineLevel="0" collapsed="false">
      <c r="I1502" s="79"/>
      <c r="J1502" s="81"/>
    </row>
    <row r="1503" customFormat="false" ht="12.8" hidden="false" customHeight="false" outlineLevel="0" collapsed="false">
      <c r="I1503" s="79"/>
      <c r="J1503" s="81"/>
    </row>
    <row r="1504" customFormat="false" ht="12.8" hidden="false" customHeight="false" outlineLevel="0" collapsed="false">
      <c r="I1504" s="79"/>
      <c r="J1504" s="81"/>
    </row>
  </sheetData>
  <mergeCells count="9">
    <mergeCell ref="C1:P2"/>
    <mergeCell ref="A3:B3"/>
    <mergeCell ref="C3:D3"/>
    <mergeCell ref="E3:F3"/>
    <mergeCell ref="G3:H3"/>
    <mergeCell ref="I3:J3"/>
    <mergeCell ref="K3:L3"/>
    <mergeCell ref="M3:N3"/>
    <mergeCell ref="O3:P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504"/>
  <sheetViews>
    <sheetView showFormulas="false" showGridLines="true" showRowColHeaders="true" showZeros="true" rightToLeft="false" tabSelected="false" showOutlineSymbols="true" defaultGridColor="true" view="normal" topLeftCell="A467" colorId="64" zoomScale="95" zoomScaleNormal="95" zoomScalePageLayoutView="100" workbookViewId="0">
      <selection pane="topLeft" activeCell="O487" activeCellId="0" sqref="O48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C1" s="75" t="s">
        <v>12</v>
      </c>
      <c r="D1" s="75" t="s">
        <v>45</v>
      </c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customFormat="false" ht="12.8" hidden="false" customHeight="false" outlineLevel="0" collapsed="false"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customFormat="false" ht="12.8" hidden="false" customHeight="false" outlineLevel="0" collapsed="false">
      <c r="A3" s="76" t="s">
        <v>35</v>
      </c>
      <c r="B3" s="76"/>
      <c r="C3" s="76" t="s">
        <v>36</v>
      </c>
      <c r="D3" s="76"/>
      <c r="E3" s="77" t="s">
        <v>37</v>
      </c>
      <c r="F3" s="77" t="n">
        <v>10</v>
      </c>
      <c r="G3" s="77" t="s">
        <v>38</v>
      </c>
      <c r="H3" s="77" t="n">
        <v>12</v>
      </c>
      <c r="I3" s="77" t="s">
        <v>39</v>
      </c>
      <c r="J3" s="77"/>
      <c r="K3" s="77" t="s">
        <v>40</v>
      </c>
      <c r="L3" s="77"/>
      <c r="M3" s="77" t="s">
        <v>41</v>
      </c>
      <c r="N3" s="77"/>
      <c r="O3" s="78" t="s">
        <v>42</v>
      </c>
      <c r="P3" s="78"/>
    </row>
    <row r="4" customFormat="false" ht="12.8" hidden="false" customHeight="false" outlineLevel="0" collapsed="false">
      <c r="A4" s="0" t="n">
        <v>2.3</v>
      </c>
      <c r="B4" s="74" t="n">
        <v>1.370511753735</v>
      </c>
      <c r="C4" s="0" t="n">
        <v>2.25</v>
      </c>
      <c r="D4" s="74" t="n">
        <v>-4.773144720901</v>
      </c>
      <c r="E4" s="0" t="n">
        <v>2.4</v>
      </c>
      <c r="F4" s="74" t="n">
        <v>-5.137037340508</v>
      </c>
      <c r="G4" s="0" t="n">
        <v>2.4</v>
      </c>
      <c r="H4" s="74" t="n">
        <v>12.05096446119</v>
      </c>
      <c r="I4" s="0" t="n">
        <v>2.5</v>
      </c>
      <c r="J4" s="74" t="n">
        <v>2.901981195042</v>
      </c>
      <c r="K4" s="0" t="n">
        <v>2.5</v>
      </c>
      <c r="L4" s="74" t="n">
        <v>6.111338995377</v>
      </c>
      <c r="M4" s="0" t="n">
        <v>2.5</v>
      </c>
      <c r="N4" s="74" t="n">
        <v>5.770635455049</v>
      </c>
      <c r="O4" s="0" t="n">
        <v>2.5</v>
      </c>
      <c r="P4" s="74" t="n">
        <v>5.126220924346</v>
      </c>
    </row>
    <row r="5" customFormat="false" ht="12.8" hidden="false" customHeight="false" outlineLevel="0" collapsed="false">
      <c r="A5" s="0" t="n">
        <v>2.301</v>
      </c>
      <c r="B5" s="74" t="n">
        <v>1.23723459934</v>
      </c>
      <c r="C5" s="0" t="n">
        <v>2.251</v>
      </c>
      <c r="D5" s="74" t="n">
        <v>-5.070601174108</v>
      </c>
      <c r="E5" s="0" t="n">
        <v>2.401</v>
      </c>
      <c r="F5" s="74" t="n">
        <v>-5.745437899429</v>
      </c>
      <c r="G5" s="0" t="n">
        <v>2.401</v>
      </c>
      <c r="H5" s="74" t="n">
        <v>11.40156869974</v>
      </c>
      <c r="I5" s="0" t="n">
        <v>2.501</v>
      </c>
      <c r="J5" s="74" t="n">
        <v>1.417919722136</v>
      </c>
      <c r="K5" s="0" t="n">
        <v>2.501</v>
      </c>
      <c r="L5" s="74" t="n">
        <v>5.425335143359</v>
      </c>
      <c r="M5" s="0" t="n">
        <v>2.501</v>
      </c>
      <c r="N5" s="74" t="n">
        <v>5.354724087948</v>
      </c>
      <c r="O5" s="0" t="n">
        <v>2.501</v>
      </c>
      <c r="P5" s="74" t="n">
        <v>4.998590212008</v>
      </c>
    </row>
    <row r="6" customFormat="false" ht="12.8" hidden="false" customHeight="false" outlineLevel="0" collapsed="false">
      <c r="A6" s="0" t="n">
        <v>2.302</v>
      </c>
      <c r="B6" s="74" t="n">
        <v>1.10729887927</v>
      </c>
      <c r="C6" s="0" t="n">
        <v>2.252</v>
      </c>
      <c r="D6" s="74" t="n">
        <v>-5.373265561299</v>
      </c>
      <c r="E6" s="0" t="n">
        <v>2.402</v>
      </c>
      <c r="F6" s="74" t="n">
        <v>-6.384980878539</v>
      </c>
      <c r="G6" s="0" t="n">
        <v>2.402</v>
      </c>
      <c r="H6" s="74" t="n">
        <v>10.70443995192</v>
      </c>
      <c r="I6" s="0" t="n">
        <v>2.502</v>
      </c>
      <c r="J6" s="74" t="n">
        <v>0.1875910763347</v>
      </c>
      <c r="K6" s="0" t="n">
        <v>2.502</v>
      </c>
      <c r="L6" s="74" t="n">
        <v>4.602280305192</v>
      </c>
      <c r="M6" s="0" t="n">
        <v>2.502</v>
      </c>
      <c r="N6" s="74" t="n">
        <v>4.780766245296</v>
      </c>
      <c r="O6" s="0" t="n">
        <v>2.502</v>
      </c>
      <c r="P6" s="74" t="n">
        <v>4.695446794855</v>
      </c>
    </row>
    <row r="7" customFormat="false" ht="12.8" hidden="false" customHeight="false" outlineLevel="0" collapsed="false">
      <c r="A7" s="0" t="n">
        <v>2.303</v>
      </c>
      <c r="B7" s="74" t="n">
        <v>0.9742071940337</v>
      </c>
      <c r="C7" s="0" t="n">
        <v>2.253</v>
      </c>
      <c r="D7" s="74" t="n">
        <v>-5.659393529064</v>
      </c>
      <c r="E7" s="0" t="n">
        <v>2.403</v>
      </c>
      <c r="F7" s="74" t="n">
        <v>-7.041558083075</v>
      </c>
      <c r="G7" s="0" t="n">
        <v>2.403</v>
      </c>
      <c r="H7" s="74" t="n">
        <v>9.978736355066</v>
      </c>
      <c r="I7" s="0" t="n">
        <v>2.503</v>
      </c>
      <c r="J7" s="74" t="n">
        <v>-0.7502032786495</v>
      </c>
      <c r="K7" s="0" t="n">
        <v>2.503</v>
      </c>
      <c r="L7" s="74" t="n">
        <v>3.655241178819</v>
      </c>
      <c r="M7" s="0" t="n">
        <v>2.503</v>
      </c>
      <c r="N7" s="74" t="n">
        <v>4.032686124878</v>
      </c>
      <c r="O7" s="0" t="n">
        <v>2.503</v>
      </c>
      <c r="P7" s="74" t="n">
        <v>4.165165145633</v>
      </c>
    </row>
    <row r="8" customFormat="false" ht="12.8" hidden="false" customHeight="false" outlineLevel="0" collapsed="false">
      <c r="A8" s="0" t="n">
        <v>2.304</v>
      </c>
      <c r="B8" s="74" t="n">
        <v>0.8359258159486</v>
      </c>
      <c r="C8" s="0" t="n">
        <v>2.254</v>
      </c>
      <c r="D8" s="74" t="n">
        <v>-5.913515782094</v>
      </c>
      <c r="E8" s="0" t="n">
        <v>2.404</v>
      </c>
      <c r="F8" s="74" t="n">
        <v>-7.694950157687</v>
      </c>
      <c r="G8" s="0" t="n">
        <v>2.404</v>
      </c>
      <c r="H8" s="74" t="n">
        <v>9.240054204896</v>
      </c>
      <c r="I8" s="0" t="n">
        <v>2.504</v>
      </c>
      <c r="J8" s="74" t="n">
        <v>-1.408509980355</v>
      </c>
      <c r="K8" s="0" t="n">
        <v>2.504</v>
      </c>
      <c r="L8" s="74" t="n">
        <v>2.588118657304</v>
      </c>
      <c r="M8" s="0" t="n">
        <v>2.504</v>
      </c>
      <c r="N8" s="74" t="n">
        <v>3.144691983629</v>
      </c>
      <c r="O8" s="0" t="n">
        <v>2.504</v>
      </c>
      <c r="P8" s="74" t="n">
        <v>3.404313663673</v>
      </c>
    </row>
    <row r="9" customFormat="false" ht="12.8" hidden="false" customHeight="false" outlineLevel="0" collapsed="false">
      <c r="A9" s="0" t="n">
        <v>2.305</v>
      </c>
      <c r="B9" s="74" t="n">
        <v>0.6919595385941</v>
      </c>
      <c r="C9" s="0" t="n">
        <v>2.255</v>
      </c>
      <c r="D9" s="74" t="n">
        <v>-6.137932313741</v>
      </c>
      <c r="E9" s="0" t="n">
        <v>2.405</v>
      </c>
      <c r="F9" s="74" t="n">
        <v>-8.318314880092</v>
      </c>
      <c r="G9" s="0" t="n">
        <v>2.405</v>
      </c>
      <c r="H9" s="74" t="n">
        <v>8.495132186348</v>
      </c>
      <c r="I9" s="0" t="n">
        <v>2.505</v>
      </c>
      <c r="J9" s="74" t="n">
        <v>-1.834795297527</v>
      </c>
      <c r="K9" s="0" t="n">
        <v>2.505</v>
      </c>
      <c r="L9" s="74" t="n">
        <v>1.425044315216</v>
      </c>
      <c r="M9" s="0" t="n">
        <v>2.505</v>
      </c>
      <c r="N9" s="74" t="n">
        <v>2.168554592534</v>
      </c>
      <c r="O9" s="0" t="n">
        <v>2.505</v>
      </c>
      <c r="P9" s="74" t="n">
        <v>2.462106510438</v>
      </c>
    </row>
    <row r="10" customFormat="false" ht="12.8" hidden="false" customHeight="false" outlineLevel="0" collapsed="false">
      <c r="A10" s="0" t="n">
        <v>2.306</v>
      </c>
      <c r="B10" s="74" t="n">
        <v>0.5444510620308</v>
      </c>
      <c r="C10" s="0" t="n">
        <v>2.256</v>
      </c>
      <c r="D10" s="74" t="n">
        <v>-6.313998866156</v>
      </c>
      <c r="E10" s="0" t="n">
        <v>2.406</v>
      </c>
      <c r="F10" s="74" t="n">
        <v>-8.895010188979</v>
      </c>
      <c r="G10" s="0" t="n">
        <v>2.406</v>
      </c>
      <c r="H10" s="74" t="n">
        <v>7.749442351437</v>
      </c>
      <c r="I10" s="0" t="n">
        <v>2.506</v>
      </c>
      <c r="J10" s="74" t="n">
        <v>-2.112873570691</v>
      </c>
      <c r="K10" s="0" t="n">
        <v>2.506</v>
      </c>
      <c r="L10" s="74" t="n">
        <v>0.2391243888378</v>
      </c>
      <c r="M10" s="0" t="n">
        <v>2.506</v>
      </c>
      <c r="N10" s="74" t="n">
        <v>1.147209175705</v>
      </c>
      <c r="O10" s="0" t="n">
        <v>2.506</v>
      </c>
      <c r="P10" s="74" t="n">
        <v>1.43057680033</v>
      </c>
    </row>
    <row r="11" customFormat="false" ht="12.8" hidden="false" customHeight="false" outlineLevel="0" collapsed="false">
      <c r="A11" s="0" t="n">
        <v>2.307</v>
      </c>
      <c r="B11" s="74" t="n">
        <v>0.395986757062</v>
      </c>
      <c r="C11" s="0" t="n">
        <v>2.257</v>
      </c>
      <c r="D11" s="74" t="n">
        <v>-6.426947594511</v>
      </c>
      <c r="E11" s="0" t="n">
        <v>2.407</v>
      </c>
      <c r="F11" s="74" t="n">
        <v>-9.412262043204</v>
      </c>
      <c r="G11" s="0" t="n">
        <v>2.407</v>
      </c>
      <c r="H11" s="74" t="n">
        <v>7.001833836692</v>
      </c>
      <c r="I11" s="0" t="n">
        <v>2.507</v>
      </c>
      <c r="J11" s="74" t="n">
        <v>-2.37736451828</v>
      </c>
      <c r="K11" s="0" t="n">
        <v>2.507</v>
      </c>
      <c r="L11" s="74" t="n">
        <v>-0.8925820851655</v>
      </c>
      <c r="M11" s="0" t="n">
        <v>2.507</v>
      </c>
      <c r="N11" s="74" t="n">
        <v>0.1243088035495</v>
      </c>
      <c r="O11" s="0" t="n">
        <v>2.507</v>
      </c>
      <c r="P11" s="74" t="n">
        <v>0.3960273687414</v>
      </c>
    </row>
    <row r="12" customFormat="false" ht="12.8" hidden="false" customHeight="false" outlineLevel="0" collapsed="false">
      <c r="A12" s="0" t="n">
        <v>2.308</v>
      </c>
      <c r="B12" s="74" t="n">
        <v>0.247171092582</v>
      </c>
      <c r="C12" s="0" t="n">
        <v>2.258</v>
      </c>
      <c r="D12" s="74" t="n">
        <v>-6.482459295185</v>
      </c>
      <c r="E12" s="0" t="n">
        <v>2.408</v>
      </c>
      <c r="F12" s="74" t="n">
        <v>-9.852913941906</v>
      </c>
      <c r="G12" s="0" t="n">
        <v>2.408</v>
      </c>
      <c r="H12" s="74" t="n">
        <v>6.238593377067</v>
      </c>
      <c r="I12" s="0" t="n">
        <v>2.508</v>
      </c>
      <c r="J12" s="74" t="n">
        <v>-2.733472381992</v>
      </c>
      <c r="K12" s="0" t="n">
        <v>2.508</v>
      </c>
      <c r="L12" s="74" t="n">
        <v>-1.915273993555</v>
      </c>
      <c r="M12" s="0" t="n">
        <v>2.508</v>
      </c>
      <c r="N12" s="74" t="n">
        <v>-0.8452130961967</v>
      </c>
      <c r="O12" s="0" t="n">
        <v>2.508</v>
      </c>
      <c r="P12" s="74" t="n">
        <v>-0.5948507775641</v>
      </c>
    </row>
    <row r="13" customFormat="false" ht="12.8" hidden="false" customHeight="false" outlineLevel="0" collapsed="false">
      <c r="A13" s="0" t="n">
        <v>2.309</v>
      </c>
      <c r="B13" s="74" t="n">
        <v>0.1075253044454</v>
      </c>
      <c r="C13" s="0" t="n">
        <v>2.259</v>
      </c>
      <c r="D13" s="74" t="n">
        <v>-6.491373603355</v>
      </c>
      <c r="E13" s="0" t="n">
        <v>2.409</v>
      </c>
      <c r="F13" s="74" t="n">
        <v>-10.21461396013</v>
      </c>
      <c r="G13" s="0" t="n">
        <v>2.409</v>
      </c>
      <c r="H13" s="74" t="n">
        <v>5.454390080128</v>
      </c>
      <c r="I13" s="0" t="n">
        <v>2.509</v>
      </c>
      <c r="J13" s="74" t="n">
        <v>-3.299296079891</v>
      </c>
      <c r="K13" s="0" t="n">
        <v>2.509</v>
      </c>
      <c r="L13" s="74" t="n">
        <v>-2.83172981283</v>
      </c>
      <c r="M13" s="0" t="n">
        <v>2.509</v>
      </c>
      <c r="N13" s="74" t="n">
        <v>-1.71457247864</v>
      </c>
      <c r="O13" s="0" t="n">
        <v>2.509</v>
      </c>
      <c r="P13" s="74" t="n">
        <v>-1.507492192539</v>
      </c>
    </row>
    <row r="14" customFormat="false" ht="12.8" hidden="false" customHeight="false" outlineLevel="0" collapsed="false">
      <c r="A14" s="0" t="n">
        <v>2.31</v>
      </c>
      <c r="B14" s="74" t="n">
        <v>-0.02758786901308</v>
      </c>
      <c r="C14" s="0" t="n">
        <v>2.26</v>
      </c>
      <c r="D14" s="74" t="n">
        <v>-6.464218554824</v>
      </c>
      <c r="E14" s="0" t="n">
        <v>2.41</v>
      </c>
      <c r="F14" s="74" t="n">
        <v>-10.50141835408</v>
      </c>
      <c r="G14" s="0" t="n">
        <v>2.41</v>
      </c>
      <c r="H14" s="74" t="n">
        <v>4.648996684422</v>
      </c>
      <c r="I14" s="0" t="n">
        <v>2.51</v>
      </c>
      <c r="J14" s="74" t="n">
        <v>-4.148977558979</v>
      </c>
      <c r="K14" s="0" t="n">
        <v>2.51</v>
      </c>
      <c r="L14" s="74" t="n">
        <v>-3.64065503923</v>
      </c>
      <c r="M14" s="0" t="n">
        <v>2.51</v>
      </c>
      <c r="N14" s="74" t="n">
        <v>-2.486986793167</v>
      </c>
      <c r="O14" s="0" t="n">
        <v>2.51</v>
      </c>
      <c r="P14" s="74" t="n">
        <v>-2.330873659248</v>
      </c>
    </row>
    <row r="15" customFormat="false" ht="12.8" hidden="false" customHeight="false" outlineLevel="0" collapsed="false">
      <c r="A15" s="0" t="n">
        <v>2.311</v>
      </c>
      <c r="B15" s="74" t="n">
        <v>-0.1483168880717</v>
      </c>
      <c r="C15" s="0" t="n">
        <v>2.261</v>
      </c>
      <c r="D15" s="74" t="n">
        <v>-6.41752668272</v>
      </c>
      <c r="E15" s="0" t="n">
        <v>2.411</v>
      </c>
      <c r="F15" s="74" t="n">
        <v>-10.71756143118</v>
      </c>
      <c r="G15" s="0" t="n">
        <v>2.411</v>
      </c>
      <c r="H15" s="74" t="n">
        <v>3.815130687495</v>
      </c>
      <c r="I15" s="0" t="n">
        <v>2.511</v>
      </c>
      <c r="J15" s="74" t="n">
        <v>-5.326076763948</v>
      </c>
      <c r="K15" s="0" t="n">
        <v>2.511</v>
      </c>
      <c r="L15" s="74" t="n">
        <v>-4.342590800677</v>
      </c>
      <c r="M15" s="0" t="n">
        <v>2.511</v>
      </c>
      <c r="N15" s="74" t="n">
        <v>-3.188117635593</v>
      </c>
      <c r="O15" s="0" t="n">
        <v>2.511</v>
      </c>
      <c r="P15" s="74" t="n">
        <v>-3.05185455412</v>
      </c>
    </row>
    <row r="16" customFormat="false" ht="12.8" hidden="false" customHeight="false" outlineLevel="0" collapsed="false">
      <c r="A16" s="0" t="n">
        <v>2.312</v>
      </c>
      <c r="B16" s="74" t="n">
        <v>-0.2586318669214</v>
      </c>
      <c r="C16" s="0" t="n">
        <v>2.262</v>
      </c>
      <c r="D16" s="74" t="n">
        <v>-6.361658436341</v>
      </c>
      <c r="E16" s="0" t="n">
        <v>2.412</v>
      </c>
      <c r="F16" s="74" t="n">
        <v>-10.8732601404</v>
      </c>
      <c r="G16" s="0" t="n">
        <v>2.412</v>
      </c>
      <c r="H16" s="74" t="n">
        <v>2.960353134775</v>
      </c>
      <c r="I16" s="0" t="n">
        <v>2.512</v>
      </c>
      <c r="J16" s="74" t="n">
        <v>-6.767405236511</v>
      </c>
      <c r="K16" s="0" t="n">
        <v>2.512</v>
      </c>
      <c r="L16" s="74" t="n">
        <v>-4.958616240573</v>
      </c>
      <c r="M16" s="0" t="n">
        <v>2.512</v>
      </c>
      <c r="N16" s="74" t="n">
        <v>-3.843594495956</v>
      </c>
      <c r="O16" s="0" t="n">
        <v>2.512</v>
      </c>
      <c r="P16" s="74" t="n">
        <v>-3.685194819799</v>
      </c>
    </row>
    <row r="17" customFormat="false" ht="12.8" hidden="false" customHeight="false" outlineLevel="0" collapsed="false">
      <c r="A17" s="0" t="n">
        <v>2.313</v>
      </c>
      <c r="B17" s="74" t="n">
        <v>-0.3615843056899</v>
      </c>
      <c r="C17" s="0" t="n">
        <v>2.263</v>
      </c>
      <c r="D17" s="74" t="n">
        <v>-6.309864163265</v>
      </c>
      <c r="E17" s="0" t="n">
        <v>2.413</v>
      </c>
      <c r="F17" s="74" t="n">
        <v>-10.98490907947</v>
      </c>
      <c r="G17" s="0" t="n">
        <v>2.413</v>
      </c>
      <c r="H17" s="74" t="n">
        <v>2.087772536061</v>
      </c>
      <c r="I17" s="0" t="n">
        <v>2.513</v>
      </c>
      <c r="J17" s="74" t="n">
        <v>-8.417682787036</v>
      </c>
      <c r="K17" s="0" t="n">
        <v>2.513</v>
      </c>
      <c r="L17" s="74" t="n">
        <v>-5.536643725534</v>
      </c>
      <c r="M17" s="0" t="n">
        <v>2.513</v>
      </c>
      <c r="N17" s="74" t="n">
        <v>-4.494962877606</v>
      </c>
      <c r="O17" s="0" t="n">
        <v>2.513</v>
      </c>
      <c r="P17" s="74" t="n">
        <v>-4.247654802179</v>
      </c>
    </row>
    <row r="18" customFormat="false" ht="12.8" hidden="false" customHeight="false" outlineLevel="0" collapsed="false">
      <c r="A18" s="0" t="n">
        <v>2.314</v>
      </c>
      <c r="B18" s="74" t="n">
        <v>-0.4591683563701</v>
      </c>
      <c r="C18" s="0" t="n">
        <v>2.264</v>
      </c>
      <c r="D18" s="74" t="n">
        <v>-6.272515988643</v>
      </c>
      <c r="E18" s="0" t="n">
        <v>2.414</v>
      </c>
      <c r="F18" s="74" t="n">
        <v>-11.05046213934</v>
      </c>
      <c r="G18" s="0" t="n">
        <v>2.414</v>
      </c>
      <c r="H18" s="74" t="n">
        <v>1.207034828334</v>
      </c>
      <c r="I18" s="0" t="n">
        <v>2.514</v>
      </c>
      <c r="J18" s="74" t="n">
        <v>-10.09217650271</v>
      </c>
      <c r="K18" s="0" t="n">
        <v>2.514</v>
      </c>
      <c r="L18" s="74" t="n">
        <v>-6.180335798388</v>
      </c>
      <c r="M18" s="0" t="n">
        <v>2.514</v>
      </c>
      <c r="N18" s="74" t="n">
        <v>-5.151738993116</v>
      </c>
      <c r="O18" s="0" t="n">
        <v>2.514</v>
      </c>
      <c r="P18" s="74" t="n">
        <v>-4.723551343039</v>
      </c>
    </row>
    <row r="19" customFormat="false" ht="12.8" hidden="false" customHeight="false" outlineLevel="0" collapsed="false">
      <c r="A19" s="0" t="n">
        <v>2.315</v>
      </c>
      <c r="B19" s="74" t="n">
        <v>-0.5560805217306</v>
      </c>
      <c r="C19" s="0" t="n">
        <v>2.265</v>
      </c>
      <c r="D19" s="74" t="n">
        <v>-6.247425864623</v>
      </c>
      <c r="E19" s="0" t="n">
        <v>2.415</v>
      </c>
      <c r="F19" s="74" t="n">
        <v>-11.08809070419</v>
      </c>
      <c r="G19" s="0" t="n">
        <v>2.415</v>
      </c>
      <c r="H19" s="74" t="n">
        <v>0.3381218618319</v>
      </c>
      <c r="I19" s="0" t="n">
        <v>2.515</v>
      </c>
      <c r="J19" s="74" t="n">
        <v>-11.57790113297</v>
      </c>
      <c r="K19" s="0" t="n">
        <v>2.515</v>
      </c>
      <c r="L19" s="74" t="n">
        <v>-6.913438635446</v>
      </c>
      <c r="M19" s="0" t="n">
        <v>2.515</v>
      </c>
      <c r="N19" s="74" t="n">
        <v>-5.795770747759</v>
      </c>
      <c r="O19" s="0" t="n">
        <v>2.515</v>
      </c>
      <c r="P19" s="74" t="n">
        <v>-5.078731648414</v>
      </c>
    </row>
    <row r="20" customFormat="false" ht="12.8" hidden="false" customHeight="false" outlineLevel="0" collapsed="false">
      <c r="A20" s="0" t="n">
        <v>2.316</v>
      </c>
      <c r="B20" s="74" t="n">
        <v>-0.6598117814021</v>
      </c>
      <c r="C20" s="0" t="n">
        <v>2.266</v>
      </c>
      <c r="D20" s="74" t="n">
        <v>-6.225591723035</v>
      </c>
      <c r="E20" s="0" t="n">
        <v>2.416</v>
      </c>
      <c r="F20" s="74" t="n">
        <v>-11.08003178208</v>
      </c>
      <c r="G20" s="0" t="n">
        <v>2.416</v>
      </c>
      <c r="H20" s="74" t="n">
        <v>-0.5158702801866</v>
      </c>
      <c r="I20" s="0" t="n">
        <v>2.516</v>
      </c>
      <c r="J20" s="74" t="n">
        <v>-12.74734764682</v>
      </c>
      <c r="K20" s="0" t="n">
        <v>2.516</v>
      </c>
      <c r="L20" s="74" t="n">
        <v>-7.730670084923</v>
      </c>
      <c r="M20" s="0" t="n">
        <v>2.516</v>
      </c>
      <c r="N20" s="74" t="n">
        <v>-6.381873444524</v>
      </c>
      <c r="O20" s="0" t="n">
        <v>2.516</v>
      </c>
      <c r="P20" s="74" t="n">
        <v>-5.283090621695</v>
      </c>
    </row>
    <row r="21" customFormat="false" ht="12.8" hidden="false" customHeight="false" outlineLevel="0" collapsed="false">
      <c r="A21" s="0" t="n">
        <v>2.317</v>
      </c>
      <c r="B21" s="74" t="n">
        <v>-0.7669712098069</v>
      </c>
      <c r="C21" s="0" t="n">
        <v>2.267</v>
      </c>
      <c r="D21" s="74" t="n">
        <v>-6.197085472944</v>
      </c>
      <c r="E21" s="0" t="n">
        <v>2.417</v>
      </c>
      <c r="F21" s="74" t="n">
        <v>-11.03058646126</v>
      </c>
      <c r="G21" s="0" t="n">
        <v>2.417</v>
      </c>
      <c r="H21" s="74" t="n">
        <v>-1.346236106356</v>
      </c>
      <c r="I21" s="0" t="n">
        <v>2.517</v>
      </c>
      <c r="J21" s="74" t="n">
        <v>-13.47864060713</v>
      </c>
      <c r="K21" s="0" t="n">
        <v>2.517</v>
      </c>
      <c r="L21" s="74" t="n">
        <v>-8.565215844151</v>
      </c>
      <c r="M21" s="0" t="n">
        <v>2.517</v>
      </c>
      <c r="N21" s="74" t="n">
        <v>-6.867094050917</v>
      </c>
      <c r="O21" s="0" t="n">
        <v>2.517</v>
      </c>
      <c r="P21" s="74" t="n">
        <v>-5.350185153875</v>
      </c>
    </row>
    <row r="22" customFormat="false" ht="12.8" hidden="false" customHeight="false" outlineLevel="0" collapsed="false">
      <c r="A22" s="0" t="n">
        <v>2.318</v>
      </c>
      <c r="B22" s="74" t="n">
        <v>-0.8926361258736</v>
      </c>
      <c r="C22" s="0" t="n">
        <v>2.268</v>
      </c>
      <c r="D22" s="74" t="n">
        <v>-6.148962772765</v>
      </c>
      <c r="E22" s="0" t="n">
        <v>2.418</v>
      </c>
      <c r="F22" s="74" t="n">
        <v>-10.93003048022</v>
      </c>
      <c r="G22" s="0" t="n">
        <v>2.418</v>
      </c>
      <c r="H22" s="74" t="n">
        <v>-2.161796073813</v>
      </c>
      <c r="I22" s="0" t="n">
        <v>2.518</v>
      </c>
      <c r="J22" s="74" t="n">
        <v>-13.75966813091</v>
      </c>
      <c r="K22" s="0" t="n">
        <v>2.518</v>
      </c>
      <c r="L22" s="74" t="n">
        <v>-9.324072061774</v>
      </c>
      <c r="M22" s="0" t="n">
        <v>2.518</v>
      </c>
      <c r="N22" s="74" t="n">
        <v>-7.204224099537</v>
      </c>
      <c r="O22" s="0" t="n">
        <v>2.518</v>
      </c>
      <c r="P22" s="74" t="n">
        <v>-5.304503952398</v>
      </c>
    </row>
    <row r="23" customFormat="false" ht="12.8" hidden="false" customHeight="false" outlineLevel="0" collapsed="false">
      <c r="A23" s="0" t="n">
        <v>2.319</v>
      </c>
      <c r="B23" s="74" t="n">
        <v>-1.027562916143</v>
      </c>
      <c r="C23" s="0" t="n">
        <v>2.269</v>
      </c>
      <c r="D23" s="74" t="n">
        <v>-6.073074754982</v>
      </c>
      <c r="E23" s="0" t="n">
        <v>2.419</v>
      </c>
      <c r="F23" s="74" t="n">
        <v>-10.77085465759</v>
      </c>
      <c r="G23" s="0" t="n">
        <v>2.419</v>
      </c>
      <c r="H23" s="74" t="n">
        <v>-2.954184183976</v>
      </c>
      <c r="I23" s="0" t="n">
        <v>2.519</v>
      </c>
      <c r="J23" s="74" t="n">
        <v>-13.61765432053</v>
      </c>
      <c r="K23" s="0" t="n">
        <v>2.519</v>
      </c>
      <c r="L23" s="74" t="n">
        <v>-9.950280173894</v>
      </c>
      <c r="M23" s="0" t="n">
        <v>2.519</v>
      </c>
      <c r="N23" s="74" t="n">
        <v>-7.360543215742</v>
      </c>
      <c r="O23" s="0" t="n">
        <v>2.519</v>
      </c>
      <c r="P23" s="74" t="n">
        <v>-5.183224254484</v>
      </c>
    </row>
    <row r="24" customFormat="false" ht="12.8" hidden="false" customHeight="false" outlineLevel="0" collapsed="false">
      <c r="A24" s="0" t="n">
        <v>2.32</v>
      </c>
      <c r="B24" s="74" t="n">
        <v>-1.170454466885</v>
      </c>
      <c r="C24" s="0" t="n">
        <v>2.27</v>
      </c>
      <c r="D24" s="74" t="n">
        <v>-5.955378185748</v>
      </c>
      <c r="E24" s="0" t="n">
        <v>2.42</v>
      </c>
      <c r="F24" s="74" t="n">
        <v>-10.54407260518</v>
      </c>
      <c r="G24" s="0" t="n">
        <v>2.42</v>
      </c>
      <c r="H24" s="74" t="n">
        <v>-3.739051031987</v>
      </c>
      <c r="I24" s="0" t="n">
        <v>2.52</v>
      </c>
      <c r="J24" s="74" t="n">
        <v>-13.14653731997</v>
      </c>
      <c r="K24" s="0" t="n">
        <v>2.52</v>
      </c>
      <c r="L24" s="74" t="n">
        <v>-10.3777062806</v>
      </c>
      <c r="M24" s="0" t="n">
        <v>2.52</v>
      </c>
      <c r="N24" s="74" t="n">
        <v>-7.345991801363</v>
      </c>
      <c r="O24" s="0" t="n">
        <v>2.52</v>
      </c>
      <c r="P24" s="74" t="n">
        <v>-5.033928316942</v>
      </c>
    </row>
    <row r="25" customFormat="false" ht="12.8" hidden="false" customHeight="false" outlineLevel="0" collapsed="false">
      <c r="A25" s="0" t="n">
        <v>2.321</v>
      </c>
      <c r="B25" s="74" t="n">
        <v>-1.319074558112</v>
      </c>
      <c r="C25" s="0" t="n">
        <v>2.271</v>
      </c>
      <c r="D25" s="74" t="n">
        <v>-5.793640731254</v>
      </c>
      <c r="E25" s="0" t="n">
        <v>2.421</v>
      </c>
      <c r="F25" s="74" t="n">
        <v>-10.24878495051</v>
      </c>
      <c r="G25" s="0" t="n">
        <v>2.421</v>
      </c>
      <c r="H25" s="74" t="n">
        <v>-4.53439711847</v>
      </c>
      <c r="I25" s="0" t="n">
        <v>2.521</v>
      </c>
      <c r="J25" s="74" t="n">
        <v>-12.47684912113</v>
      </c>
      <c r="K25" s="0" t="n">
        <v>2.521</v>
      </c>
      <c r="L25" s="74" t="n">
        <v>-10.54592730008</v>
      </c>
      <c r="M25" s="0" t="n">
        <v>2.521</v>
      </c>
      <c r="N25" s="74" t="n">
        <v>-7.199799109051</v>
      </c>
      <c r="O25" s="0" t="n">
        <v>2.521</v>
      </c>
      <c r="P25" s="74" t="n">
        <v>-4.930184865272</v>
      </c>
    </row>
    <row r="26" customFormat="false" ht="12.8" hidden="false" customHeight="false" outlineLevel="0" collapsed="false">
      <c r="A26" s="0" t="n">
        <v>2.322</v>
      </c>
      <c r="B26" s="74" t="n">
        <v>-1.469785546833</v>
      </c>
      <c r="C26" s="0" t="n">
        <v>2.272</v>
      </c>
      <c r="D26" s="74" t="n">
        <v>-5.590862505266</v>
      </c>
      <c r="E26" s="0" t="n">
        <v>2.422</v>
      </c>
      <c r="F26" s="74" t="n">
        <v>-9.884149437501</v>
      </c>
      <c r="G26" s="0" t="n">
        <v>2.422</v>
      </c>
      <c r="H26" s="74" t="n">
        <v>-5.354080683792</v>
      </c>
      <c r="I26" s="0" t="n">
        <v>2.522</v>
      </c>
      <c r="J26" s="74" t="n">
        <v>-11.72581579829</v>
      </c>
      <c r="K26" s="0" t="n">
        <v>2.522</v>
      </c>
      <c r="L26" s="74" t="n">
        <v>-10.42634137778</v>
      </c>
      <c r="M26" s="0" t="n">
        <v>2.522</v>
      </c>
      <c r="N26" s="74" t="n">
        <v>-6.9854326137</v>
      </c>
      <c r="O26" s="0" t="n">
        <v>2.522</v>
      </c>
      <c r="P26" s="74" t="n">
        <v>-4.923694220587</v>
      </c>
    </row>
    <row r="27" customFormat="false" ht="12.8" hidden="false" customHeight="false" outlineLevel="0" collapsed="false">
      <c r="A27" s="0" t="n">
        <v>2.323</v>
      </c>
      <c r="B27" s="74" t="n">
        <v>-1.614590393216</v>
      </c>
      <c r="C27" s="0" t="n">
        <v>2.273</v>
      </c>
      <c r="D27" s="74" t="n">
        <v>-5.356665870461</v>
      </c>
      <c r="E27" s="0" t="n">
        <v>2.423</v>
      </c>
      <c r="F27" s="74" t="n">
        <v>-9.456985102077</v>
      </c>
      <c r="G27" s="0" t="n">
        <v>2.423</v>
      </c>
      <c r="H27" s="74" t="n">
        <v>-6.216235326861</v>
      </c>
      <c r="I27" s="0" t="n">
        <v>2.523</v>
      </c>
      <c r="J27" s="74" t="n">
        <v>-11.077804528</v>
      </c>
      <c r="K27" s="0" t="n">
        <v>2.523</v>
      </c>
      <c r="L27" s="74" t="n">
        <v>-10.07610690504</v>
      </c>
      <c r="M27" s="0" t="n">
        <v>2.523</v>
      </c>
      <c r="N27" s="74" t="n">
        <v>-6.760684187407</v>
      </c>
      <c r="O27" s="0" t="n">
        <v>2.523</v>
      </c>
      <c r="P27" s="74" t="n">
        <v>-5.008805001673</v>
      </c>
    </row>
    <row r="28" customFormat="false" ht="12.8" hidden="false" customHeight="false" outlineLevel="0" collapsed="false">
      <c r="A28" s="0" t="n">
        <v>2.324</v>
      </c>
      <c r="B28" s="74" t="n">
        <v>-1.752205214837</v>
      </c>
      <c r="C28" s="0" t="n">
        <v>2.274</v>
      </c>
      <c r="D28" s="74" t="n">
        <v>-5.103681006633</v>
      </c>
      <c r="E28" s="0" t="n">
        <v>2.424</v>
      </c>
      <c r="F28" s="74" t="n">
        <v>-8.97895872908</v>
      </c>
      <c r="G28" s="0" t="n">
        <v>2.424</v>
      </c>
      <c r="H28" s="74" t="n">
        <v>-7.130594722799</v>
      </c>
      <c r="I28" s="0" t="n">
        <v>2.524</v>
      </c>
      <c r="J28" s="74" t="n">
        <v>-10.61389735488</v>
      </c>
      <c r="K28" s="0" t="n">
        <v>2.524</v>
      </c>
      <c r="L28" s="74" t="n">
        <v>-9.594800427501</v>
      </c>
      <c r="M28" s="0" t="n">
        <v>2.524</v>
      </c>
      <c r="N28" s="74" t="n">
        <v>-6.55734181626</v>
      </c>
      <c r="O28" s="0" t="n">
        <v>2.524</v>
      </c>
      <c r="P28" s="74" t="n">
        <v>-5.104184729932</v>
      </c>
    </row>
    <row r="29" customFormat="false" ht="12.8" hidden="false" customHeight="false" outlineLevel="0" collapsed="false">
      <c r="A29" s="0" t="n">
        <v>2.325</v>
      </c>
      <c r="B29" s="74" t="n">
        <v>-1.877455885346</v>
      </c>
      <c r="C29" s="0" t="n">
        <v>2.275</v>
      </c>
      <c r="D29" s="74" t="n">
        <v>-4.845692481983</v>
      </c>
      <c r="E29" s="0" t="n">
        <v>2.425</v>
      </c>
      <c r="F29" s="74" t="n">
        <v>-8.460946759749</v>
      </c>
      <c r="G29" s="0" t="n">
        <v>2.425</v>
      </c>
      <c r="H29" s="74" t="n">
        <v>-8.070523826777</v>
      </c>
      <c r="I29" s="0" t="n">
        <v>2.525</v>
      </c>
      <c r="J29" s="74" t="n">
        <v>-10.3932661051</v>
      </c>
      <c r="K29" s="0" t="n">
        <v>2.525</v>
      </c>
      <c r="L29" s="74" t="n">
        <v>-9.070162045257</v>
      </c>
      <c r="M29" s="0" t="n">
        <v>2.525</v>
      </c>
      <c r="N29" s="74" t="n">
        <v>-6.374945013518</v>
      </c>
      <c r="O29" s="0" t="n">
        <v>2.525</v>
      </c>
      <c r="P29" s="74" t="n">
        <v>-5.119071519568</v>
      </c>
    </row>
    <row r="30" customFormat="false" ht="12.8" hidden="false" customHeight="false" outlineLevel="0" collapsed="false">
      <c r="A30" s="0" t="n">
        <v>2.326</v>
      </c>
      <c r="B30" s="74" t="n">
        <v>-1.990051738257</v>
      </c>
      <c r="C30" s="0" t="n">
        <v>2.276</v>
      </c>
      <c r="D30" s="74" t="n">
        <v>-4.590573213333</v>
      </c>
      <c r="E30" s="0" t="n">
        <v>2.426</v>
      </c>
      <c r="F30" s="74" t="n">
        <v>-7.916745358515</v>
      </c>
      <c r="G30" s="0" t="n">
        <v>2.426</v>
      </c>
      <c r="H30" s="74" t="n">
        <v>-9.026988216881</v>
      </c>
      <c r="I30" s="0" t="n">
        <v>2.526</v>
      </c>
      <c r="J30" s="74" t="n">
        <v>-10.39165748702</v>
      </c>
      <c r="K30" s="0" t="n">
        <v>2.526</v>
      </c>
      <c r="L30" s="74" t="n">
        <v>-8.545122441109</v>
      </c>
      <c r="M30" s="0" t="n">
        <v>2.526</v>
      </c>
      <c r="N30" s="74" t="n">
        <v>-6.194054505779</v>
      </c>
      <c r="O30" s="0" t="n">
        <v>2.526</v>
      </c>
      <c r="P30" s="74" t="n">
        <v>-4.99839601574</v>
      </c>
    </row>
    <row r="31" customFormat="false" ht="12.8" hidden="false" customHeight="false" outlineLevel="0" collapsed="false">
      <c r="A31" s="0" t="n">
        <v>2.327</v>
      </c>
      <c r="B31" s="74" t="n">
        <v>-2.09208342318</v>
      </c>
      <c r="C31" s="0" t="n">
        <v>2.277</v>
      </c>
      <c r="D31" s="74" t="n">
        <v>-4.351094274325</v>
      </c>
      <c r="E31" s="0" t="n">
        <v>2.427</v>
      </c>
      <c r="F31" s="74" t="n">
        <v>-7.365718719228</v>
      </c>
      <c r="G31" s="0" t="n">
        <v>2.427</v>
      </c>
      <c r="H31" s="74" t="n">
        <v>-9.968576727062</v>
      </c>
      <c r="I31" s="0" t="n">
        <v>2.527</v>
      </c>
      <c r="J31" s="74" t="n">
        <v>-10.52157082887</v>
      </c>
      <c r="K31" s="0" t="n">
        <v>2.527</v>
      </c>
      <c r="L31" s="74" t="n">
        <v>-8.031219939535</v>
      </c>
      <c r="M31" s="0" t="n">
        <v>2.527</v>
      </c>
      <c r="N31" s="74" t="n">
        <v>-5.984945382517</v>
      </c>
      <c r="O31" s="0" t="n">
        <v>2.527</v>
      </c>
      <c r="P31" s="74" t="n">
        <v>-4.692991901966</v>
      </c>
    </row>
    <row r="32" customFormat="false" ht="12.8" hidden="false" customHeight="false" outlineLevel="0" collapsed="false">
      <c r="A32" s="0" t="n">
        <v>2.328</v>
      </c>
      <c r="B32" s="74" t="n">
        <v>-2.187937089164</v>
      </c>
      <c r="C32" s="0" t="n">
        <v>2.278</v>
      </c>
      <c r="D32" s="74" t="n">
        <v>-4.133235217815</v>
      </c>
      <c r="E32" s="0" t="n">
        <v>2.428</v>
      </c>
      <c r="F32" s="74" t="n">
        <v>-6.814492688942</v>
      </c>
      <c r="G32" s="0" t="n">
        <v>2.428</v>
      </c>
      <c r="H32" s="74" t="n">
        <v>-10.87529739986</v>
      </c>
      <c r="I32" s="0" t="n">
        <v>2.528</v>
      </c>
      <c r="J32" s="74" t="n">
        <v>-10.67104896358</v>
      </c>
      <c r="K32" s="0" t="n">
        <v>2.528</v>
      </c>
      <c r="L32" s="74" t="n">
        <v>-7.567482896538</v>
      </c>
      <c r="M32" s="0" t="n">
        <v>2.528</v>
      </c>
      <c r="N32" s="74" t="n">
        <v>-5.692165116118</v>
      </c>
      <c r="O32" s="0" t="n">
        <v>2.528</v>
      </c>
      <c r="P32" s="74" t="n">
        <v>-4.167950719673</v>
      </c>
    </row>
    <row r="33" customFormat="false" ht="12.8" hidden="false" customHeight="false" outlineLevel="0" collapsed="false">
      <c r="A33" s="0" t="n">
        <v>2.329</v>
      </c>
      <c r="B33" s="74" t="n">
        <v>-2.279138665379</v>
      </c>
      <c r="C33" s="0" t="n">
        <v>2.279</v>
      </c>
      <c r="D33" s="74" t="n">
        <v>-3.93453613361</v>
      </c>
      <c r="E33" s="0" t="n">
        <v>2.429</v>
      </c>
      <c r="F33" s="74" t="n">
        <v>-6.275851296762</v>
      </c>
      <c r="G33" s="0" t="n">
        <v>2.429</v>
      </c>
      <c r="H33" s="74" t="n">
        <v>-11.70564024141</v>
      </c>
      <c r="I33" s="0" t="n">
        <v>2.529</v>
      </c>
      <c r="J33" s="74" t="n">
        <v>-10.65454660286</v>
      </c>
      <c r="K33" s="0" t="n">
        <v>2.529</v>
      </c>
      <c r="L33" s="74" t="n">
        <v>-7.161668890095</v>
      </c>
      <c r="M33" s="0" t="n">
        <v>2.529</v>
      </c>
      <c r="N33" s="74" t="n">
        <v>-5.258998884097</v>
      </c>
      <c r="O33" s="0" t="n">
        <v>2.529</v>
      </c>
      <c r="P33" s="74" t="n">
        <v>-3.408977216678</v>
      </c>
    </row>
    <row r="34" customFormat="false" ht="12.8" hidden="false" customHeight="false" outlineLevel="0" collapsed="false">
      <c r="A34" s="0" t="n">
        <v>2.33</v>
      </c>
      <c r="B34" s="74" t="n">
        <v>-2.371049430619</v>
      </c>
      <c r="C34" s="0" t="n">
        <v>2.28</v>
      </c>
      <c r="D34" s="74" t="n">
        <v>-3.746313350704</v>
      </c>
      <c r="E34" s="0" t="n">
        <v>2.43</v>
      </c>
      <c r="F34" s="74" t="n">
        <v>-5.759872373995</v>
      </c>
      <c r="G34" s="0" t="n">
        <v>2.43</v>
      </c>
      <c r="H34" s="74" t="n">
        <v>-12.44138586517</v>
      </c>
      <c r="I34" s="0" t="n">
        <v>2.53</v>
      </c>
      <c r="J34" s="74" t="n">
        <v>-10.35292205168</v>
      </c>
      <c r="K34" s="0" t="n">
        <v>2.53</v>
      </c>
      <c r="L34" s="74" t="n">
        <v>-6.756907298166</v>
      </c>
      <c r="M34" s="0" t="n">
        <v>2.53</v>
      </c>
      <c r="N34" s="74" t="n">
        <v>-4.651581446</v>
      </c>
      <c r="O34" s="0" t="n">
        <v>2.53</v>
      </c>
      <c r="P34" s="74" t="n">
        <v>-2.468223401789</v>
      </c>
    </row>
    <row r="35" customFormat="false" ht="12.8" hidden="false" customHeight="false" outlineLevel="0" collapsed="false">
      <c r="A35" s="0" t="n">
        <v>2.331</v>
      </c>
      <c r="B35" s="74" t="n">
        <v>-2.466842964689</v>
      </c>
      <c r="C35" s="0" t="n">
        <v>2.281</v>
      </c>
      <c r="D35" s="74" t="n">
        <v>-3.559568369005</v>
      </c>
      <c r="E35" s="0" t="n">
        <v>2.431</v>
      </c>
      <c r="F35" s="74" t="n">
        <v>-5.256928100929</v>
      </c>
      <c r="G35" s="0" t="n">
        <v>2.431</v>
      </c>
      <c r="H35" s="74" t="n">
        <v>-13.05352917331</v>
      </c>
      <c r="I35" s="0" t="n">
        <v>2.531</v>
      </c>
      <c r="J35" s="74" t="n">
        <v>-9.675084680518</v>
      </c>
      <c r="K35" s="0" t="n">
        <v>2.531</v>
      </c>
      <c r="L35" s="74" t="n">
        <v>-6.26126336349</v>
      </c>
      <c r="M35" s="0" t="n">
        <v>2.531</v>
      </c>
      <c r="N35" s="74" t="n">
        <v>-3.8745252467</v>
      </c>
      <c r="O35" s="0" t="n">
        <v>2.531</v>
      </c>
      <c r="P35" s="74" t="n">
        <v>-1.435466621533</v>
      </c>
    </row>
    <row r="36" customFormat="false" ht="12.8" hidden="false" customHeight="false" outlineLevel="0" collapsed="false">
      <c r="A36" s="0" t="n">
        <v>2.332</v>
      </c>
      <c r="B36" s="74" t="n">
        <v>-2.566699248081</v>
      </c>
      <c r="C36" s="0" t="n">
        <v>2.282</v>
      </c>
      <c r="D36" s="74" t="n">
        <v>-3.363926072639</v>
      </c>
      <c r="E36" s="0" t="n">
        <v>2.432</v>
      </c>
      <c r="F36" s="74" t="n">
        <v>-4.767849382356</v>
      </c>
      <c r="G36" s="0" t="n">
        <v>2.432</v>
      </c>
      <c r="H36" s="74" t="n">
        <v>-13.54215098127</v>
      </c>
      <c r="I36" s="0" t="n">
        <v>2.532</v>
      </c>
      <c r="J36" s="74" t="n">
        <v>-8.621091105711</v>
      </c>
      <c r="K36" s="0" t="n">
        <v>2.532</v>
      </c>
      <c r="L36" s="74" t="n">
        <v>-5.612642553733</v>
      </c>
      <c r="M36" s="0" t="n">
        <v>2.532</v>
      </c>
      <c r="N36" s="74" t="n">
        <v>-2.968756470485</v>
      </c>
      <c r="O36" s="0" t="n">
        <v>2.532</v>
      </c>
      <c r="P36" s="74" t="n">
        <v>-0.4007759726205</v>
      </c>
    </row>
    <row r="37" customFormat="false" ht="12.8" hidden="false" customHeight="false" outlineLevel="0" collapsed="false">
      <c r="A37" s="0" t="n">
        <v>2.333</v>
      </c>
      <c r="B37" s="74" t="n">
        <v>-2.672267286295</v>
      </c>
      <c r="C37" s="0" t="n">
        <v>2.283</v>
      </c>
      <c r="D37" s="74" t="n">
        <v>-3.152406070086</v>
      </c>
      <c r="E37" s="0" t="n">
        <v>2.433</v>
      </c>
      <c r="F37" s="74" t="n">
        <v>-4.282223121834</v>
      </c>
      <c r="G37" s="0" t="n">
        <v>2.433</v>
      </c>
      <c r="H37" s="74" t="n">
        <v>-13.88934661939</v>
      </c>
      <c r="I37" s="0" t="n">
        <v>2.533</v>
      </c>
      <c r="J37" s="74" t="n">
        <v>-7.270787544625</v>
      </c>
      <c r="K37" s="0" t="n">
        <v>2.533</v>
      </c>
      <c r="L37" s="74" t="n">
        <v>-4.823810346605</v>
      </c>
      <c r="M37" s="0" t="n">
        <v>2.533</v>
      </c>
      <c r="N37" s="74" t="n">
        <v>-1.969766311598</v>
      </c>
      <c r="O37" s="0" t="n">
        <v>2.533</v>
      </c>
      <c r="P37" s="74" t="n">
        <v>0.5939438787681</v>
      </c>
    </row>
    <row r="38" customFormat="false" ht="12.8" hidden="false" customHeight="false" outlineLevel="0" collapsed="false">
      <c r="A38" s="0" t="n">
        <v>2.334</v>
      </c>
      <c r="B38" s="74" t="n">
        <v>-2.777151789306</v>
      </c>
      <c r="C38" s="0" t="n">
        <v>2.284</v>
      </c>
      <c r="D38" s="74" t="n">
        <v>-2.913802731777</v>
      </c>
      <c r="E38" s="0" t="n">
        <v>2.434</v>
      </c>
      <c r="F38" s="74" t="n">
        <v>-3.793094625511</v>
      </c>
      <c r="G38" s="0" t="n">
        <v>2.434</v>
      </c>
      <c r="H38" s="74" t="n">
        <v>-14.10708579757</v>
      </c>
      <c r="I38" s="0" t="n">
        <v>2.534</v>
      </c>
      <c r="J38" s="74" t="n">
        <v>-5.70528681118</v>
      </c>
      <c r="K38" s="0" t="n">
        <v>2.534</v>
      </c>
      <c r="L38" s="74" t="n">
        <v>-3.902992676775</v>
      </c>
      <c r="M38" s="0" t="n">
        <v>2.534</v>
      </c>
      <c r="N38" s="74" t="n">
        <v>-0.9285699644568</v>
      </c>
      <c r="O38" s="0" t="n">
        <v>2.534</v>
      </c>
      <c r="P38" s="74" t="n">
        <v>1.508285966725</v>
      </c>
    </row>
    <row r="39" customFormat="false" ht="12.8" hidden="false" customHeight="false" outlineLevel="0" collapsed="false">
      <c r="A39" s="0" t="n">
        <v>2.335</v>
      </c>
      <c r="B39" s="74" t="n">
        <v>-2.88054343622</v>
      </c>
      <c r="C39" s="0" t="n">
        <v>2.285</v>
      </c>
      <c r="D39" s="74" t="n">
        <v>-2.646980279684</v>
      </c>
      <c r="E39" s="0" t="n">
        <v>2.435</v>
      </c>
      <c r="F39" s="74" t="n">
        <v>-3.289076600445</v>
      </c>
      <c r="G39" s="0" t="n">
        <v>2.435</v>
      </c>
      <c r="H39" s="74" t="n">
        <v>-14.19796376532</v>
      </c>
      <c r="I39" s="0" t="n">
        <v>2.535</v>
      </c>
      <c r="J39" s="74" t="n">
        <v>-4.055504640293</v>
      </c>
      <c r="K39" s="0" t="n">
        <v>2.535</v>
      </c>
      <c r="L39" s="74" t="n">
        <v>-2.862057737357</v>
      </c>
      <c r="M39" s="0" t="n">
        <v>2.535</v>
      </c>
      <c r="N39" s="74" t="n">
        <v>0.101142652831</v>
      </c>
      <c r="O39" s="0" t="n">
        <v>2.535</v>
      </c>
      <c r="P39" s="74" t="n">
        <v>2.333664873312</v>
      </c>
    </row>
    <row r="40" customFormat="false" ht="12.8" hidden="false" customHeight="false" outlineLevel="0" collapsed="false">
      <c r="A40" s="0" t="n">
        <v>2.336</v>
      </c>
      <c r="B40" s="74" t="n">
        <v>-2.975066437061</v>
      </c>
      <c r="C40" s="0" t="n">
        <v>2.286</v>
      </c>
      <c r="D40" s="74" t="n">
        <v>-2.35368508416</v>
      </c>
      <c r="E40" s="0" t="n">
        <v>2.436</v>
      </c>
      <c r="F40" s="74" t="n">
        <v>-2.758608133178</v>
      </c>
      <c r="G40" s="0" t="n">
        <v>2.436</v>
      </c>
      <c r="H40" s="74" t="n">
        <v>-14.16809671441</v>
      </c>
      <c r="I40" s="0" t="n">
        <v>2.536</v>
      </c>
      <c r="J40" s="74" t="n">
        <v>-2.456041210968</v>
      </c>
      <c r="K40" s="0" t="n">
        <v>2.536</v>
      </c>
      <c r="L40" s="74" t="n">
        <v>-1.720246419217</v>
      </c>
      <c r="M40" s="0" t="n">
        <v>2.536</v>
      </c>
      <c r="N40" s="74" t="n">
        <v>1.062283985939</v>
      </c>
      <c r="O40" s="0" t="n">
        <v>2.536</v>
      </c>
      <c r="P40" s="74" t="n">
        <v>3.057944770437</v>
      </c>
    </row>
    <row r="41" customFormat="false" ht="12.8" hidden="false" customHeight="false" outlineLevel="0" collapsed="false">
      <c r="A41" s="0" t="n">
        <v>2.337</v>
      </c>
      <c r="B41" s="74" t="n">
        <v>-3.061532450614</v>
      </c>
      <c r="C41" s="0" t="n">
        <v>2.287</v>
      </c>
      <c r="D41" s="74" t="n">
        <v>-2.040239171547</v>
      </c>
      <c r="E41" s="0" t="n">
        <v>2.437</v>
      </c>
      <c r="F41" s="74" t="n">
        <v>-2.202567804582</v>
      </c>
      <c r="G41" s="0" t="n">
        <v>2.437</v>
      </c>
      <c r="H41" s="74" t="n">
        <v>-14.03038997619</v>
      </c>
      <c r="I41" s="0" t="n">
        <v>2.537</v>
      </c>
      <c r="J41" s="74" t="n">
        <v>-1.038217653688</v>
      </c>
      <c r="K41" s="0" t="n">
        <v>2.537</v>
      </c>
      <c r="L41" s="74" t="n">
        <v>-0.528165006727</v>
      </c>
      <c r="M41" s="0" t="n">
        <v>2.537</v>
      </c>
      <c r="N41" s="74" t="n">
        <v>1.918200733644</v>
      </c>
      <c r="O41" s="0" t="n">
        <v>2.537</v>
      </c>
      <c r="P41" s="74" t="n">
        <v>3.691103001318</v>
      </c>
    </row>
    <row r="42" customFormat="false" ht="12.8" hidden="false" customHeight="false" outlineLevel="0" collapsed="false">
      <c r="A42" s="0" t="n">
        <v>2.338</v>
      </c>
      <c r="B42" s="74" t="n">
        <v>-3.133225031965</v>
      </c>
      <c r="C42" s="0" t="n">
        <v>2.288</v>
      </c>
      <c r="D42" s="74" t="n">
        <v>-1.720987684358</v>
      </c>
      <c r="E42" s="0" t="n">
        <v>2.438</v>
      </c>
      <c r="F42" s="74" t="n">
        <v>-1.621855219153</v>
      </c>
      <c r="G42" s="0" t="n">
        <v>2.438</v>
      </c>
      <c r="H42" s="74" t="n">
        <v>-13.78447819337</v>
      </c>
      <c r="I42" s="0" t="n">
        <v>2.538</v>
      </c>
      <c r="J42" s="74" t="n">
        <v>0.110309139391</v>
      </c>
      <c r="K42" s="0" t="n">
        <v>2.538</v>
      </c>
      <c r="L42" s="74" t="n">
        <v>0.6217456360738</v>
      </c>
      <c r="M42" s="0" t="n">
        <v>2.538</v>
      </c>
      <c r="N42" s="74" t="n">
        <v>2.680812002305</v>
      </c>
      <c r="O42" s="0" t="n">
        <v>2.538</v>
      </c>
      <c r="P42" s="74" t="n">
        <v>4.253334529895</v>
      </c>
    </row>
    <row r="43" customFormat="false" ht="12.8" hidden="false" customHeight="false" outlineLevel="0" collapsed="false">
      <c r="A43" s="0" t="n">
        <v>2.339</v>
      </c>
      <c r="B43" s="74" t="n">
        <v>-3.190312945944</v>
      </c>
      <c r="C43" s="0" t="n">
        <v>2.289</v>
      </c>
      <c r="D43" s="74" t="n">
        <v>-1.406194905743</v>
      </c>
      <c r="E43" s="0" t="n">
        <v>2.439</v>
      </c>
      <c r="F43" s="74" t="n">
        <v>-1.020174568512</v>
      </c>
      <c r="G43" s="0" t="n">
        <v>2.439</v>
      </c>
      <c r="H43" s="74" t="n">
        <v>-13.43771338747</v>
      </c>
      <c r="I43" s="0" t="n">
        <v>2.539</v>
      </c>
      <c r="J43" s="74" t="n">
        <v>0.9674329945507</v>
      </c>
      <c r="K43" s="0" t="n">
        <v>2.539</v>
      </c>
      <c r="L43" s="74" t="n">
        <v>1.669972179143</v>
      </c>
      <c r="M43" s="0" t="n">
        <v>2.539</v>
      </c>
      <c r="N43" s="74" t="n">
        <v>3.363500401322</v>
      </c>
      <c r="O43" s="0" t="n">
        <v>2.539</v>
      </c>
      <c r="P43" s="74" t="n">
        <v>4.730678797001</v>
      </c>
    </row>
    <row r="44" customFormat="false" ht="12.8" hidden="false" customHeight="false" outlineLevel="0" collapsed="false">
      <c r="A44" s="0" t="n">
        <v>2.34</v>
      </c>
      <c r="B44" s="74" t="n">
        <v>-3.232922433544</v>
      </c>
      <c r="C44" s="0" t="n">
        <v>2.29</v>
      </c>
      <c r="D44" s="74" t="n">
        <v>-1.103254583253</v>
      </c>
      <c r="E44" s="0" t="n">
        <v>2.44</v>
      </c>
      <c r="F44" s="74" t="n">
        <v>-0.4042431041709</v>
      </c>
      <c r="G44" s="0" t="n">
        <v>2.44</v>
      </c>
      <c r="H44" s="74" t="n">
        <v>-12.99106427349</v>
      </c>
      <c r="I44" s="0" t="n">
        <v>2.54</v>
      </c>
      <c r="J44" s="74" t="n">
        <v>1.543331116215</v>
      </c>
      <c r="K44" s="0" t="n">
        <v>2.54</v>
      </c>
      <c r="L44" s="74" t="n">
        <v>2.614079797263</v>
      </c>
      <c r="M44" s="0" t="n">
        <v>2.54</v>
      </c>
      <c r="N44" s="74" t="n">
        <v>4.015199034875</v>
      </c>
      <c r="O44" s="0" t="n">
        <v>2.54</v>
      </c>
      <c r="P44" s="74" t="n">
        <v>5.077246853812</v>
      </c>
    </row>
    <row r="45" customFormat="false" ht="12.8" hidden="false" customHeight="false" outlineLevel="0" collapsed="false">
      <c r="A45" s="0" t="n">
        <v>2.341</v>
      </c>
      <c r="B45" s="74" t="n">
        <v>-3.264512397499</v>
      </c>
      <c r="C45" s="0" t="n">
        <v>2.291</v>
      </c>
      <c r="D45" s="74" t="n">
        <v>-0.8249116869135</v>
      </c>
      <c r="E45" s="79" t="n">
        <v>2.441</v>
      </c>
      <c r="F45" s="74" t="n">
        <v>0.205256441605</v>
      </c>
      <c r="G45" s="0" t="n">
        <v>2.441</v>
      </c>
      <c r="H45" s="74" t="n">
        <v>-12.45485630885</v>
      </c>
      <c r="I45" s="0" t="n">
        <v>2.541</v>
      </c>
      <c r="J45" s="74" t="n">
        <v>1.922645065435</v>
      </c>
      <c r="K45" s="0" t="n">
        <v>2.541</v>
      </c>
      <c r="L45" s="74" t="n">
        <v>3.447885369913</v>
      </c>
      <c r="M45" s="0" t="n">
        <v>2.541</v>
      </c>
      <c r="N45" s="74" t="n">
        <v>4.656208489671</v>
      </c>
      <c r="O45" s="0" t="n">
        <v>2.541</v>
      </c>
      <c r="P45" s="74" t="n">
        <v>5.281457685179</v>
      </c>
    </row>
    <row r="46" customFormat="false" ht="12.8" hidden="false" customHeight="false" outlineLevel="0" collapsed="false">
      <c r="A46" s="0" t="n">
        <v>2.342</v>
      </c>
      <c r="B46" s="74" t="n">
        <v>-3.290150162871</v>
      </c>
      <c r="C46" s="0" t="n">
        <v>2.292</v>
      </c>
      <c r="D46" s="74" t="n">
        <v>-0.5761957245987</v>
      </c>
      <c r="E46" s="79" t="n">
        <v>2.442</v>
      </c>
      <c r="F46" s="74" t="n">
        <v>0.8059011611142</v>
      </c>
      <c r="G46" s="0" t="n">
        <v>2.442</v>
      </c>
      <c r="H46" s="74" t="n">
        <v>-11.84816402342</v>
      </c>
      <c r="I46" s="0" t="n">
        <v>2.542</v>
      </c>
      <c r="J46" s="74" t="n">
        <v>2.19231090816</v>
      </c>
      <c r="K46" s="0" t="n">
        <v>2.542</v>
      </c>
      <c r="L46" s="74" t="n">
        <v>4.177816431673</v>
      </c>
      <c r="M46" s="0" t="n">
        <v>2.542</v>
      </c>
      <c r="N46" s="74" t="n">
        <v>5.296760074591</v>
      </c>
      <c r="O46" s="0" t="n">
        <v>2.542</v>
      </c>
      <c r="P46" s="74" t="n">
        <v>5.345204235756</v>
      </c>
    </row>
    <row r="47" customFormat="false" ht="12.8" hidden="false" customHeight="false" outlineLevel="0" collapsed="false">
      <c r="A47" s="0" t="n">
        <v>2.343</v>
      </c>
      <c r="B47" s="74" t="n">
        <v>-3.312079117029</v>
      </c>
      <c r="C47" s="0" t="n">
        <v>2.293</v>
      </c>
      <c r="D47" s="74" t="n">
        <v>-0.3576788326602</v>
      </c>
      <c r="E47" s="79" t="n">
        <v>2.443</v>
      </c>
      <c r="F47" s="74" t="n">
        <v>1.38393352137</v>
      </c>
      <c r="G47" s="0" t="n">
        <v>2.443</v>
      </c>
      <c r="H47" s="74" t="n">
        <v>-11.17616620847</v>
      </c>
      <c r="I47" s="0" t="n">
        <v>2.543</v>
      </c>
      <c r="J47" s="74" t="n">
        <v>2.461913587353</v>
      </c>
      <c r="K47" s="0" t="n">
        <v>2.543</v>
      </c>
      <c r="L47" s="74" t="n">
        <v>4.806663696923</v>
      </c>
      <c r="M47" s="0" t="n">
        <v>2.543</v>
      </c>
      <c r="N47" s="74" t="n">
        <v>5.919006262654</v>
      </c>
      <c r="O47" s="0" t="n">
        <v>2.543</v>
      </c>
      <c r="P47" s="74" t="n">
        <v>5.297390829521</v>
      </c>
    </row>
    <row r="48" customFormat="false" ht="12.8" hidden="false" customHeight="false" outlineLevel="0" collapsed="false">
      <c r="A48" s="0" t="n">
        <v>2.344</v>
      </c>
      <c r="B48" s="74" t="n">
        <v>-3.333925737806</v>
      </c>
      <c r="C48" s="0" t="n">
        <v>2.294</v>
      </c>
      <c r="D48" s="74" t="n">
        <v>-0.1647276777122</v>
      </c>
      <c r="E48" s="79" t="n">
        <v>2.444</v>
      </c>
      <c r="F48" s="74" t="n">
        <v>1.93956949656</v>
      </c>
      <c r="G48" s="0" t="n">
        <v>2.444</v>
      </c>
      <c r="H48" s="74" t="n">
        <v>-10.46700908683</v>
      </c>
      <c r="I48" s="0" t="n">
        <v>2.544</v>
      </c>
      <c r="J48" s="74" t="n">
        <v>2.872143455037</v>
      </c>
      <c r="K48" s="0" t="n">
        <v>2.544</v>
      </c>
      <c r="L48" s="74" t="n">
        <v>5.392118282756</v>
      </c>
      <c r="M48" s="0" t="n">
        <v>2.544</v>
      </c>
      <c r="N48" s="74" t="n">
        <v>6.474367495497</v>
      </c>
      <c r="O48" s="0" t="n">
        <v>2.544</v>
      </c>
      <c r="P48" s="74" t="n">
        <v>5.179134321564</v>
      </c>
    </row>
    <row r="49" customFormat="false" ht="12.8" hidden="false" customHeight="false" outlineLevel="0" collapsed="false">
      <c r="A49" s="0" t="n">
        <v>2.345</v>
      </c>
      <c r="B49" s="74" t="n">
        <v>-3.35925381112</v>
      </c>
      <c r="C49" s="79" t="n">
        <v>2.295</v>
      </c>
      <c r="D49" s="74" t="n">
        <v>0.01158426991562</v>
      </c>
      <c r="E49" s="79" t="n">
        <v>2.445</v>
      </c>
      <c r="F49" s="74" t="n">
        <v>2.468068351515</v>
      </c>
      <c r="G49" s="0" t="n">
        <v>2.445</v>
      </c>
      <c r="H49" s="74" t="n">
        <v>-9.7304745538</v>
      </c>
      <c r="I49" s="0" t="n">
        <v>2.545</v>
      </c>
      <c r="J49" s="74" t="n">
        <v>3.513483989105</v>
      </c>
      <c r="K49" s="0" t="n">
        <v>2.545</v>
      </c>
      <c r="L49" s="74" t="n">
        <v>6.004861763078</v>
      </c>
      <c r="M49" s="0" t="n">
        <v>2.545</v>
      </c>
      <c r="N49" s="74" t="n">
        <v>6.924158339046</v>
      </c>
      <c r="O49" s="0" t="n">
        <v>2.545</v>
      </c>
      <c r="P49" s="74" t="n">
        <v>5.028796396069</v>
      </c>
    </row>
    <row r="50" customFormat="false" ht="12.8" hidden="false" customHeight="false" outlineLevel="0" collapsed="false">
      <c r="A50" s="0" t="n">
        <v>2.346</v>
      </c>
      <c r="B50" s="74" t="n">
        <v>-3.388749726183</v>
      </c>
      <c r="C50" s="79" t="n">
        <v>2.296</v>
      </c>
      <c r="D50" s="74" t="n">
        <v>0.1812552723327</v>
      </c>
      <c r="E50" s="79" t="n">
        <v>2.446</v>
      </c>
      <c r="F50" s="74" t="n">
        <v>2.990016514823</v>
      </c>
      <c r="G50" s="0" t="n">
        <v>2.446</v>
      </c>
      <c r="H50" s="74" t="n">
        <v>-8.984384488317</v>
      </c>
      <c r="I50" s="0" t="n">
        <v>2.546</v>
      </c>
      <c r="J50" s="74" t="n">
        <v>4.454054664713</v>
      </c>
      <c r="K50" s="0" t="n">
        <v>2.546</v>
      </c>
      <c r="L50" s="74" t="n">
        <v>6.716603231853</v>
      </c>
      <c r="M50" s="0" t="n">
        <v>2.546</v>
      </c>
      <c r="N50" s="74" t="n">
        <v>7.21992312963</v>
      </c>
      <c r="O50" s="0" t="n">
        <v>2.546</v>
      </c>
      <c r="P50" s="74" t="n">
        <v>4.927806214753</v>
      </c>
    </row>
    <row r="51" customFormat="false" ht="12.8" hidden="false" customHeight="false" outlineLevel="0" collapsed="false">
      <c r="A51" s="0" t="n">
        <v>2.347</v>
      </c>
      <c r="B51" s="74" t="n">
        <v>-3.419523163249</v>
      </c>
      <c r="C51" s="79" t="n">
        <v>2.297</v>
      </c>
      <c r="D51" s="74" t="n">
        <v>0.3529345195524</v>
      </c>
      <c r="E51" s="79" t="n">
        <v>2.447</v>
      </c>
      <c r="F51" s="74" t="n">
        <v>3.492695250857</v>
      </c>
      <c r="G51" s="0" t="n">
        <v>2.447</v>
      </c>
      <c r="H51" s="74" t="n">
        <v>-8.242820519542</v>
      </c>
      <c r="I51" s="0" t="n">
        <v>2.547</v>
      </c>
      <c r="J51" s="74" t="n">
        <v>5.713618398958</v>
      </c>
      <c r="K51" s="0" t="n">
        <v>2.547</v>
      </c>
      <c r="L51" s="74" t="n">
        <v>7.528668211924</v>
      </c>
      <c r="M51" s="0" t="n">
        <v>2.547</v>
      </c>
      <c r="N51" s="74" t="n">
        <v>7.347613297042</v>
      </c>
      <c r="O51" s="0" t="n">
        <v>2.547</v>
      </c>
      <c r="P51" s="74" t="n">
        <v>4.925243127118</v>
      </c>
    </row>
    <row r="52" customFormat="false" ht="12.8" hidden="false" customHeight="false" outlineLevel="0" collapsed="false">
      <c r="A52" s="0" t="n">
        <v>2.348</v>
      </c>
      <c r="B52" s="74" t="n">
        <v>-3.450875345619</v>
      </c>
      <c r="C52" s="79" t="n">
        <v>2.298</v>
      </c>
      <c r="D52" s="74" t="n">
        <v>0.5376453266314</v>
      </c>
      <c r="E52" s="79" t="n">
        <v>2.448</v>
      </c>
      <c r="F52" s="74" t="n">
        <v>4.015832666448</v>
      </c>
      <c r="G52" s="0" t="n">
        <v>2.448</v>
      </c>
      <c r="H52" s="74" t="n">
        <v>-7.494868255335</v>
      </c>
      <c r="I52" s="0" t="n">
        <v>2.548</v>
      </c>
      <c r="J52" s="74" t="n">
        <v>7.22914141386</v>
      </c>
      <c r="K52" s="0" t="n">
        <v>2.548</v>
      </c>
      <c r="L52" s="74" t="n">
        <v>8.357909804314</v>
      </c>
      <c r="M52" s="0" t="n">
        <v>2.548</v>
      </c>
      <c r="N52" s="74" t="n">
        <v>7.311113944615</v>
      </c>
      <c r="O52" s="0" t="n">
        <v>2.548</v>
      </c>
      <c r="P52" s="74" t="n">
        <v>5.012655511041</v>
      </c>
    </row>
    <row r="53" customFormat="false" ht="12.8" hidden="false" customHeight="false" outlineLevel="0" collapsed="false">
      <c r="A53" s="0" t="n">
        <v>2.349</v>
      </c>
      <c r="B53" s="74" t="n">
        <v>-3.476650570254</v>
      </c>
      <c r="C53" s="79" t="n">
        <v>2.299</v>
      </c>
      <c r="D53" s="74" t="n">
        <v>0.7488269509794</v>
      </c>
      <c r="E53" s="79" t="n">
        <v>2.449</v>
      </c>
      <c r="F53" s="74" t="n">
        <v>4.558152451881</v>
      </c>
      <c r="G53" s="0" t="n">
        <v>2.449</v>
      </c>
      <c r="H53" s="74" t="n">
        <v>-6.74703848849</v>
      </c>
      <c r="I53" s="0" t="n">
        <v>2.549</v>
      </c>
      <c r="J53" s="74" t="n">
        <v>8.898095561294</v>
      </c>
      <c r="K53" s="0" t="n">
        <v>2.549</v>
      </c>
      <c r="L53" s="74" t="n">
        <v>9.144272487358</v>
      </c>
      <c r="M53" s="0" t="n">
        <v>2.549</v>
      </c>
      <c r="N53" s="74" t="n">
        <v>7.157919192078</v>
      </c>
      <c r="O53" s="0" t="n">
        <v>2.549</v>
      </c>
      <c r="P53" s="74" t="n">
        <v>5.109530797212</v>
      </c>
    </row>
    <row r="54" customFormat="false" ht="12.8" hidden="false" customHeight="false" outlineLevel="0" collapsed="false">
      <c r="A54" s="0" t="n">
        <v>2.35</v>
      </c>
      <c r="B54" s="74" t="n">
        <v>-3.493063160424</v>
      </c>
      <c r="C54" s="79" t="n">
        <v>2.3</v>
      </c>
      <c r="D54" s="74" t="n">
        <v>0.9925262909874</v>
      </c>
      <c r="E54" s="79" t="n">
        <v>2.45</v>
      </c>
      <c r="F54" s="74" t="n">
        <v>5.134529897228</v>
      </c>
      <c r="G54" s="0" t="n">
        <v>2.45</v>
      </c>
      <c r="H54" s="74" t="n">
        <v>-5.976285462321</v>
      </c>
      <c r="I54" s="0" t="n">
        <v>2.55</v>
      </c>
      <c r="J54" s="74" t="n">
        <v>10.53658008294</v>
      </c>
      <c r="K54" s="0" t="n">
        <v>2.55</v>
      </c>
      <c r="L54" s="74" t="n">
        <v>9.813746431699</v>
      </c>
      <c r="M54" s="0" t="n">
        <v>2.55</v>
      </c>
      <c r="N54" s="74" t="n">
        <v>6.950900101977</v>
      </c>
      <c r="O54" s="0" t="n">
        <v>2.55</v>
      </c>
      <c r="P54" s="74" t="n">
        <v>5.125669945902</v>
      </c>
    </row>
    <row r="55" customFormat="false" ht="12.8" hidden="false" customHeight="false" outlineLevel="0" collapsed="false">
      <c r="A55" s="0" t="n">
        <v>2.351</v>
      </c>
      <c r="B55" s="74" t="n">
        <v>-3.497867560305</v>
      </c>
      <c r="C55" s="79" t="n">
        <v>2.301</v>
      </c>
      <c r="D55" s="74" t="n">
        <v>1.273525928773</v>
      </c>
      <c r="E55" s="79" t="n">
        <v>2.451</v>
      </c>
      <c r="F55" s="74" t="n">
        <v>5.748212171017</v>
      </c>
      <c r="G55" s="0" t="n">
        <v>2.451</v>
      </c>
      <c r="H55" s="74" t="n">
        <v>-5.1899766048</v>
      </c>
      <c r="I55" s="0" t="n">
        <v>2.551</v>
      </c>
      <c r="J55" s="74" t="n">
        <v>11.9547108879</v>
      </c>
      <c r="K55" s="0" t="n">
        <v>2.551</v>
      </c>
      <c r="L55" s="74" t="n">
        <v>10.29759483568</v>
      </c>
      <c r="M55" s="0" t="n">
        <v>2.551</v>
      </c>
      <c r="N55" s="74" t="n">
        <v>6.745560444211</v>
      </c>
      <c r="O55" s="0" t="n">
        <v>2.551</v>
      </c>
      <c r="P55" s="74" t="n">
        <v>5.002638364632</v>
      </c>
    </row>
    <row r="56" customFormat="false" ht="12.8" hidden="false" customHeight="false" outlineLevel="0" collapsed="false">
      <c r="A56" s="0" t="n">
        <v>2.352</v>
      </c>
      <c r="B56" s="74" t="n">
        <v>-3.489193621365</v>
      </c>
      <c r="C56" s="79" t="n">
        <v>2.302</v>
      </c>
      <c r="D56" s="74" t="n">
        <v>1.589596057206</v>
      </c>
      <c r="E56" s="79" t="n">
        <v>2.452</v>
      </c>
      <c r="F56" s="74" t="n">
        <v>6.387116676895</v>
      </c>
      <c r="G56" s="0" t="n">
        <v>2.452</v>
      </c>
      <c r="H56" s="74" t="n">
        <v>-4.376577333762</v>
      </c>
      <c r="I56" s="0" t="n">
        <v>2.552</v>
      </c>
      <c r="J56" s="74" t="n">
        <v>12.99904499004</v>
      </c>
      <c r="K56" s="0" t="n">
        <v>2.552</v>
      </c>
      <c r="L56" s="74" t="n">
        <v>10.53407643309</v>
      </c>
      <c r="M56" s="0" t="n">
        <v>2.552</v>
      </c>
      <c r="N56" s="74" t="n">
        <v>6.552132999449</v>
      </c>
      <c r="O56" s="0" t="n">
        <v>2.552</v>
      </c>
      <c r="P56" s="74" t="n">
        <v>4.699171112156</v>
      </c>
    </row>
    <row r="57" customFormat="false" ht="12.8" hidden="false" customHeight="false" outlineLevel="0" collapsed="false">
      <c r="A57" s="0" t="n">
        <v>2.353</v>
      </c>
      <c r="B57" s="74" t="n">
        <v>-3.465299523366</v>
      </c>
      <c r="C57" s="79" t="n">
        <v>2.303</v>
      </c>
      <c r="D57" s="74" t="n">
        <v>1.938992949105</v>
      </c>
      <c r="E57" s="79" t="n">
        <v>2.453</v>
      </c>
      <c r="F57" s="74" t="n">
        <v>7.04067043501</v>
      </c>
      <c r="G57" s="0" t="n">
        <v>2.453</v>
      </c>
      <c r="H57" s="74" t="n">
        <v>-3.536147188613</v>
      </c>
      <c r="I57" s="0" t="n">
        <v>2.553</v>
      </c>
      <c r="J57" s="74" t="n">
        <v>13.60480112831</v>
      </c>
      <c r="K57" s="0" t="n">
        <v>2.553</v>
      </c>
      <c r="L57" s="74" t="n">
        <v>10.48692334824</v>
      </c>
      <c r="M57" s="0" t="n">
        <v>2.553</v>
      </c>
      <c r="N57" s="74" t="n">
        <v>6.369088569798</v>
      </c>
      <c r="O57" s="0" t="n">
        <v>2.553</v>
      </c>
      <c r="P57" s="74" t="n">
        <v>4.169794020854</v>
      </c>
    </row>
    <row r="58" customFormat="false" ht="12.8" hidden="false" customHeight="false" outlineLevel="0" collapsed="false">
      <c r="A58" s="0" t="n">
        <v>2.354</v>
      </c>
      <c r="B58" s="74" t="n">
        <v>-3.427624371598</v>
      </c>
      <c r="C58" s="79" t="n">
        <v>2.304</v>
      </c>
      <c r="D58" s="74" t="n">
        <v>2.294903073525</v>
      </c>
      <c r="E58" s="79" t="n">
        <v>2.454</v>
      </c>
      <c r="F58" s="74" t="n">
        <v>7.691951652371</v>
      </c>
      <c r="G58" s="0" t="n">
        <v>2.454</v>
      </c>
      <c r="H58" s="74" t="n">
        <v>-2.675728007828</v>
      </c>
      <c r="I58" s="0" t="n">
        <v>2.554</v>
      </c>
      <c r="J58" s="74" t="n">
        <v>13.7579416021</v>
      </c>
      <c r="K58" s="0" t="n">
        <v>2.554</v>
      </c>
      <c r="L58" s="74" t="n">
        <v>10.18432617399</v>
      </c>
      <c r="M58" s="0" t="n">
        <v>2.554</v>
      </c>
      <c r="N58" s="74" t="n">
        <v>6.174977263652</v>
      </c>
      <c r="O58" s="0" t="n">
        <v>2.554</v>
      </c>
      <c r="P58" s="74" t="n">
        <v>3.407724148973</v>
      </c>
    </row>
    <row r="59" customFormat="false" ht="12.8" hidden="false" customHeight="false" outlineLevel="0" collapsed="false">
      <c r="A59" s="0" t="n">
        <v>2.355</v>
      </c>
      <c r="B59" s="74" t="n">
        <v>-3.380467466089</v>
      </c>
      <c r="C59" s="79" t="n">
        <v>2.305</v>
      </c>
      <c r="D59" s="74" t="n">
        <v>2.648772254839</v>
      </c>
      <c r="E59" s="79" t="n">
        <v>2.455</v>
      </c>
      <c r="F59" s="74" t="n">
        <v>8.317425779439</v>
      </c>
      <c r="G59" s="0" t="n">
        <v>2.455</v>
      </c>
      <c r="H59" s="74" t="n">
        <v>-1.800099206683</v>
      </c>
      <c r="I59" s="0" t="n">
        <v>2.555</v>
      </c>
      <c r="J59" s="74" t="n">
        <v>13.51701339693</v>
      </c>
      <c r="K59" s="0" t="n">
        <v>2.555</v>
      </c>
      <c r="L59" s="74" t="n">
        <v>9.722340745266</v>
      </c>
      <c r="M59" s="0" t="n">
        <v>2.555</v>
      </c>
      <c r="N59" s="74" t="n">
        <v>5.939630593123</v>
      </c>
      <c r="O59" s="0" t="n">
        <v>2.555</v>
      </c>
      <c r="P59" s="74" t="n">
        <v>2.464479675817</v>
      </c>
    </row>
    <row r="60" customFormat="false" ht="12.8" hidden="false" customHeight="false" outlineLevel="0" collapsed="false">
      <c r="A60" s="0" t="n">
        <v>2.356</v>
      </c>
      <c r="B60" s="74" t="n">
        <v>-3.328135270653</v>
      </c>
      <c r="C60" s="79" t="n">
        <v>2.306</v>
      </c>
      <c r="D60" s="74" t="n">
        <v>2.983798095705</v>
      </c>
      <c r="E60" s="79" t="n">
        <v>2.456</v>
      </c>
      <c r="F60" s="74" t="n">
        <v>8.896503675297</v>
      </c>
      <c r="G60" s="0" t="n">
        <v>2.456</v>
      </c>
      <c r="H60" s="74" t="n">
        <v>-0.9218755157985</v>
      </c>
      <c r="I60" s="0" t="n">
        <v>2.556</v>
      </c>
      <c r="J60" s="74" t="n">
        <v>12.98482399043</v>
      </c>
      <c r="K60" s="0" t="n">
        <v>2.556</v>
      </c>
      <c r="L60" s="74" t="n">
        <v>9.20272535307</v>
      </c>
      <c r="M60" s="0" t="n">
        <v>2.556</v>
      </c>
      <c r="N60" s="74" t="n">
        <v>5.604185407254</v>
      </c>
      <c r="O60" s="0" t="n">
        <v>2.556</v>
      </c>
      <c r="P60" s="74" t="n">
        <v>1.431121155081</v>
      </c>
    </row>
    <row r="61" customFormat="false" ht="12.8" hidden="false" customHeight="false" outlineLevel="0" collapsed="false">
      <c r="A61" s="0" t="n">
        <v>2.357</v>
      </c>
      <c r="B61" s="74" t="n">
        <v>-3.272005464791</v>
      </c>
      <c r="C61" s="79" t="n">
        <v>2.307</v>
      </c>
      <c r="D61" s="74" t="n">
        <v>3.2827931473</v>
      </c>
      <c r="E61" s="79" t="n">
        <v>2.457</v>
      </c>
      <c r="F61" s="74" t="n">
        <v>9.411415830291</v>
      </c>
      <c r="G61" s="0" t="n">
        <v>2.457</v>
      </c>
      <c r="H61" s="74" t="n">
        <v>-0.05535482610127</v>
      </c>
      <c r="I61" s="0" t="n">
        <v>2.557</v>
      </c>
      <c r="J61" s="74" t="n">
        <v>12.25862918579</v>
      </c>
      <c r="K61" s="0" t="n">
        <v>2.557</v>
      </c>
      <c r="L61" s="74" t="n">
        <v>8.67528744712</v>
      </c>
      <c r="M61" s="0" t="n">
        <v>2.557</v>
      </c>
      <c r="N61" s="74" t="n">
        <v>5.118483382798</v>
      </c>
      <c r="O61" s="0" t="n">
        <v>2.557</v>
      </c>
      <c r="P61" s="74" t="n">
        <v>0.394302355932</v>
      </c>
    </row>
    <row r="62" customFormat="false" ht="12.8" hidden="false" customHeight="false" outlineLevel="0" collapsed="false">
      <c r="A62" s="0" t="n">
        <v>2.358</v>
      </c>
      <c r="B62" s="74" t="n">
        <v>-3.21767368066</v>
      </c>
      <c r="C62" s="79" t="n">
        <v>2.308</v>
      </c>
      <c r="D62" s="74" t="n">
        <v>3.56530565265</v>
      </c>
      <c r="E62" s="79" t="n">
        <v>2.458</v>
      </c>
      <c r="F62" s="74" t="n">
        <v>9.852565296087</v>
      </c>
      <c r="G62" s="0" t="n">
        <v>2.458</v>
      </c>
      <c r="H62" s="74" t="n">
        <v>0.7964660253195</v>
      </c>
      <c r="I62" s="0" t="n">
        <v>2.558</v>
      </c>
      <c r="J62" s="74" t="n">
        <v>11.53317011207</v>
      </c>
      <c r="K62" s="0" t="n">
        <v>2.558</v>
      </c>
      <c r="L62" s="74" t="n">
        <v>8.155454497395</v>
      </c>
      <c r="M62" s="0" t="n">
        <v>2.558</v>
      </c>
      <c r="N62" s="74" t="n">
        <v>4.461184396197</v>
      </c>
      <c r="O62" s="0" t="n">
        <v>2.558</v>
      </c>
      <c r="P62" s="74" t="n">
        <v>-0.5971145376096</v>
      </c>
    </row>
    <row r="63" customFormat="false" ht="12.8" hidden="false" customHeight="false" outlineLevel="0" collapsed="false">
      <c r="A63" s="0" t="n">
        <v>2.359</v>
      </c>
      <c r="B63" s="74" t="n">
        <v>-3.164655717142</v>
      </c>
      <c r="C63" s="79" t="n">
        <v>2.309</v>
      </c>
      <c r="D63" s="74" t="n">
        <v>3.827268872704</v>
      </c>
      <c r="E63" s="79" t="n">
        <v>2.459</v>
      </c>
      <c r="F63" s="74" t="n">
        <v>10.21325545837</v>
      </c>
      <c r="G63" s="0" t="n">
        <v>2.459</v>
      </c>
      <c r="H63" s="74" t="n">
        <v>1.62494788287</v>
      </c>
      <c r="I63" s="0" t="n">
        <v>2.559</v>
      </c>
      <c r="J63" s="74" t="n">
        <v>10.92174566903</v>
      </c>
      <c r="K63" s="0" t="n">
        <v>2.559</v>
      </c>
      <c r="L63" s="74" t="n">
        <v>7.675420003614</v>
      </c>
      <c r="M63" s="0" t="n">
        <v>2.559</v>
      </c>
      <c r="N63" s="74" t="n">
        <v>3.649077501565</v>
      </c>
      <c r="O63" s="0" t="n">
        <v>2.559</v>
      </c>
      <c r="P63" s="74" t="n">
        <v>-1.512133450184</v>
      </c>
    </row>
    <row r="64" customFormat="false" ht="12.8" hidden="false" customHeight="false" outlineLevel="0" collapsed="false">
      <c r="A64" s="0" t="n">
        <v>2.36</v>
      </c>
      <c r="B64" s="74" t="n">
        <v>-3.1159471963</v>
      </c>
      <c r="C64" s="79" t="n">
        <v>2.31</v>
      </c>
      <c r="D64" s="74" t="n">
        <v>4.090010167249</v>
      </c>
      <c r="E64" s="79" t="n">
        <v>2.46</v>
      </c>
      <c r="F64" s="74" t="n">
        <v>10.4995351454</v>
      </c>
      <c r="G64" s="0" t="n">
        <v>2.46</v>
      </c>
      <c r="H64" s="74" t="n">
        <v>2.43225753142</v>
      </c>
      <c r="I64" s="0" t="n">
        <v>2.56</v>
      </c>
      <c r="J64" s="74" t="n">
        <v>10.52489074878</v>
      </c>
      <c r="K64" s="0" t="n">
        <v>2.56</v>
      </c>
      <c r="L64" s="74" t="n">
        <v>7.257513015921</v>
      </c>
      <c r="M64" s="0" t="n">
        <v>2.56</v>
      </c>
      <c r="N64" s="74" t="n">
        <v>2.720481291019</v>
      </c>
      <c r="O64" s="0" t="n">
        <v>2.56</v>
      </c>
      <c r="P64" s="74" t="n">
        <v>-2.335059695932</v>
      </c>
    </row>
    <row r="65" customFormat="false" ht="12.8" hidden="false" customHeight="false" outlineLevel="0" collapsed="false">
      <c r="A65" s="0" t="n">
        <v>2.361</v>
      </c>
      <c r="B65" s="74" t="n">
        <v>-3.069775082718</v>
      </c>
      <c r="C65" s="79" t="n">
        <v>2.311</v>
      </c>
      <c r="D65" s="74" t="n">
        <v>4.353691161756</v>
      </c>
      <c r="E65" s="79" t="n">
        <v>2.461</v>
      </c>
      <c r="F65" s="74" t="n">
        <v>10.71634004738</v>
      </c>
      <c r="G65" s="0" t="n">
        <v>2.461</v>
      </c>
      <c r="H65" s="74" t="n">
        <v>3.219662971611</v>
      </c>
      <c r="I65" s="0" t="n">
        <v>2.561</v>
      </c>
      <c r="J65" s="74" t="n">
        <v>10.37586302803</v>
      </c>
      <c r="K65" s="0" t="n">
        <v>2.561</v>
      </c>
      <c r="L65" s="74" t="n">
        <v>6.861374729926</v>
      </c>
      <c r="M65" s="0" t="n">
        <v>2.561</v>
      </c>
      <c r="N65" s="74" t="n">
        <v>1.717717823468</v>
      </c>
      <c r="O65" s="0" t="n">
        <v>2.561</v>
      </c>
      <c r="P65" s="74" t="n">
        <v>-3.05563134415</v>
      </c>
    </row>
    <row r="66" customFormat="false" ht="12.8" hidden="false" customHeight="false" outlineLevel="0" collapsed="false">
      <c r="A66" s="0" t="n">
        <v>2.362</v>
      </c>
      <c r="B66" s="74" t="n">
        <v>-3.022989158121</v>
      </c>
      <c r="C66" s="79" t="n">
        <v>2.312</v>
      </c>
      <c r="D66" s="74" t="n">
        <v>4.630429842421</v>
      </c>
      <c r="E66" s="79" t="n">
        <v>2.462</v>
      </c>
      <c r="F66" s="74" t="n">
        <v>10.87357832705</v>
      </c>
      <c r="G66" s="0" t="n">
        <v>2.462</v>
      </c>
      <c r="H66" s="74" t="n">
        <v>4.005503924341</v>
      </c>
      <c r="I66" s="0" t="n">
        <v>2.562</v>
      </c>
      <c r="J66" s="74" t="n">
        <v>10.4196298757</v>
      </c>
      <c r="K66" s="0" t="n">
        <v>2.562</v>
      </c>
      <c r="L66" s="74" t="n">
        <v>6.396448270427</v>
      </c>
      <c r="M66" s="0" t="n">
        <v>2.562</v>
      </c>
      <c r="N66" s="74" t="n">
        <v>0.6862914351384</v>
      </c>
      <c r="O66" s="0" t="n">
        <v>2.562</v>
      </c>
      <c r="P66" s="74" t="n">
        <v>-3.689068036815</v>
      </c>
    </row>
    <row r="67" customFormat="false" ht="12.8" hidden="false" customHeight="false" outlineLevel="0" collapsed="false">
      <c r="A67" s="0" t="n">
        <v>2.363</v>
      </c>
      <c r="B67" s="74" t="n">
        <v>-2.97347166708</v>
      </c>
      <c r="C67" s="79" t="n">
        <v>2.313</v>
      </c>
      <c r="D67" s="74" t="n">
        <v>4.916637594275</v>
      </c>
      <c r="E67" s="79" t="n">
        <v>2.463</v>
      </c>
      <c r="F67" s="74" t="n">
        <v>10.98386624219</v>
      </c>
      <c r="G67" s="0" t="n">
        <v>2.463</v>
      </c>
      <c r="H67" s="74" t="n">
        <v>4.80687062029</v>
      </c>
      <c r="I67" s="0" t="n">
        <v>2.563</v>
      </c>
      <c r="J67" s="74" t="n">
        <v>10.57575714934</v>
      </c>
      <c r="K67" s="0" t="n">
        <v>2.563</v>
      </c>
      <c r="L67" s="74" t="n">
        <v>5.789521192374</v>
      </c>
      <c r="M67" s="0" t="n">
        <v>2.563</v>
      </c>
      <c r="N67" s="74" t="n">
        <v>-0.3174567126983</v>
      </c>
      <c r="O67" s="0" t="n">
        <v>2.563</v>
      </c>
      <c r="P67" s="74" t="n">
        <v>-4.248809052957</v>
      </c>
    </row>
    <row r="68" customFormat="false" ht="12.8" hidden="false" customHeight="false" outlineLevel="0" collapsed="false">
      <c r="A68" s="0" t="n">
        <v>2.364</v>
      </c>
      <c r="B68" s="74" t="n">
        <v>-2.918610056187</v>
      </c>
      <c r="C68" s="79" t="n">
        <v>2.314</v>
      </c>
      <c r="D68" s="74" t="n">
        <v>5.215645558534</v>
      </c>
      <c r="E68" s="79" t="n">
        <v>2.464</v>
      </c>
      <c r="F68" s="74" t="n">
        <v>11.05395757054</v>
      </c>
      <c r="G68" s="0" t="n">
        <v>2.464</v>
      </c>
      <c r="H68" s="74" t="n">
        <v>5.640612171354</v>
      </c>
      <c r="I68" s="0" t="n">
        <v>2.564</v>
      </c>
      <c r="J68" s="74" t="n">
        <v>10.69006259377</v>
      </c>
      <c r="K68" s="0" t="n">
        <v>2.564</v>
      </c>
      <c r="L68" s="74" t="n">
        <v>5.032808328162</v>
      </c>
      <c r="M68" s="0" t="n">
        <v>2.564</v>
      </c>
      <c r="N68" s="74" t="n">
        <v>-1.246772116224</v>
      </c>
      <c r="O68" s="0" t="n">
        <v>2.564</v>
      </c>
      <c r="P68" s="74" t="n">
        <v>-4.724601294011</v>
      </c>
    </row>
    <row r="69" customFormat="false" ht="12.8" hidden="false" customHeight="false" outlineLevel="0" collapsed="false">
      <c r="A69" s="0" t="n">
        <v>2.365</v>
      </c>
      <c r="B69" s="74" t="n">
        <v>-2.860447920846</v>
      </c>
      <c r="C69" s="79" t="n">
        <v>2.315</v>
      </c>
      <c r="D69" s="74" t="n">
        <v>5.511329506841</v>
      </c>
      <c r="E69" s="79" t="n">
        <v>2.465</v>
      </c>
      <c r="F69" s="74" t="n">
        <v>11.08593562935</v>
      </c>
      <c r="G69" s="0" t="n">
        <v>2.465</v>
      </c>
      <c r="H69" s="74" t="n">
        <v>6.515604659354</v>
      </c>
      <c r="I69" s="0" t="n">
        <v>2.565</v>
      </c>
      <c r="J69" s="74" t="n">
        <v>10.60360754222</v>
      </c>
      <c r="K69" s="0" t="n">
        <v>2.565</v>
      </c>
      <c r="L69" s="74" t="n">
        <v>4.145621608443</v>
      </c>
      <c r="M69" s="0" t="n">
        <v>2.565</v>
      </c>
      <c r="N69" s="74" t="n">
        <v>-2.071259543071</v>
      </c>
      <c r="O69" s="0" t="n">
        <v>2.565</v>
      </c>
      <c r="P69" s="74" t="n">
        <v>-5.07604784284</v>
      </c>
    </row>
    <row r="70" customFormat="false" ht="12.8" hidden="false" customHeight="false" outlineLevel="0" collapsed="false">
      <c r="A70" s="0" t="n">
        <v>2.366</v>
      </c>
      <c r="B70" s="74" t="n">
        <v>-2.800895982282</v>
      </c>
      <c r="C70" s="79" t="n">
        <v>2.316</v>
      </c>
      <c r="D70" s="74" t="n">
        <v>5.787440450966</v>
      </c>
      <c r="E70" s="79" t="n">
        <v>2.466</v>
      </c>
      <c r="F70" s="74" t="n">
        <v>11.07965801704</v>
      </c>
      <c r="G70" s="0" t="n">
        <v>2.466</v>
      </c>
      <c r="H70" s="74" t="n">
        <v>7.43332678426</v>
      </c>
      <c r="I70" s="0" t="n">
        <v>2.566</v>
      </c>
      <c r="J70" s="74" t="n">
        <v>10.19796564197</v>
      </c>
      <c r="K70" s="0" t="n">
        <v>2.566</v>
      </c>
      <c r="L70" s="74" t="n">
        <v>3.136951945495</v>
      </c>
      <c r="M70" s="0" t="n">
        <v>2.566</v>
      </c>
      <c r="N70" s="74" t="n">
        <v>-2.80628365273</v>
      </c>
      <c r="O70" s="0" t="n">
        <v>2.566</v>
      </c>
      <c r="P70" s="74" t="n">
        <v>-5.278772007347</v>
      </c>
    </row>
    <row r="71" customFormat="false" ht="12.8" hidden="false" customHeight="false" outlineLevel="0" collapsed="false">
      <c r="A71" s="0" t="n">
        <v>2.367</v>
      </c>
      <c r="B71" s="74" t="n">
        <v>-2.74258533545</v>
      </c>
      <c r="C71" s="79" t="n">
        <v>2.317</v>
      </c>
      <c r="D71" s="74" t="n">
        <v>6.03327245415</v>
      </c>
      <c r="E71" s="79" t="n">
        <v>2.467</v>
      </c>
      <c r="F71" s="74" t="n">
        <v>11.0302635616</v>
      </c>
      <c r="G71" s="0" t="n">
        <v>2.467</v>
      </c>
      <c r="H71" s="74" t="n">
        <v>8.390480544132</v>
      </c>
      <c r="I71" s="0" t="n">
        <v>2.567</v>
      </c>
      <c r="J71" s="74" t="n">
        <v>9.406226787116</v>
      </c>
      <c r="K71" s="0" t="n">
        <v>2.567</v>
      </c>
      <c r="L71" s="74" t="n">
        <v>2.013990045709</v>
      </c>
      <c r="M71" s="0" t="n">
        <v>2.567</v>
      </c>
      <c r="N71" s="74" t="n">
        <v>-3.482160035914</v>
      </c>
      <c r="O71" s="0" t="n">
        <v>2.567</v>
      </c>
      <c r="P71" s="74" t="n">
        <v>-5.345447244828</v>
      </c>
    </row>
    <row r="72" customFormat="false" ht="12.8" hidden="false" customHeight="false" outlineLevel="0" collapsed="false">
      <c r="A72" s="0" t="n">
        <v>2.368</v>
      </c>
      <c r="B72" s="74" t="n">
        <v>-2.693796028243</v>
      </c>
      <c r="C72" s="79" t="n">
        <v>2.318</v>
      </c>
      <c r="D72" s="74" t="n">
        <v>6.230655020545</v>
      </c>
      <c r="E72" s="79" t="n">
        <v>2.468</v>
      </c>
      <c r="F72" s="74" t="n">
        <v>10.93178413672</v>
      </c>
      <c r="G72" s="0" t="n">
        <v>2.468</v>
      </c>
      <c r="H72" s="74" t="n">
        <v>9.334492971906</v>
      </c>
      <c r="I72" s="0" t="n">
        <v>2.568</v>
      </c>
      <c r="J72" s="74" t="n">
        <v>8.263776935451</v>
      </c>
      <c r="K72" s="0" t="n">
        <v>2.568</v>
      </c>
      <c r="L72" s="74" t="n">
        <v>0.8286553801946</v>
      </c>
      <c r="M72" s="0" t="n">
        <v>2.568</v>
      </c>
      <c r="N72" s="74" t="n">
        <v>-4.132699184768</v>
      </c>
      <c r="O72" s="0" t="n">
        <v>2.568</v>
      </c>
      <c r="P72" s="74" t="n">
        <v>-5.30160342024</v>
      </c>
    </row>
    <row r="73" customFormat="false" ht="12.8" hidden="false" customHeight="false" outlineLevel="0" collapsed="false">
      <c r="A73" s="0" t="n">
        <v>2.369</v>
      </c>
      <c r="B73" s="74" t="n">
        <v>-2.662365555896</v>
      </c>
      <c r="C73" s="79" t="n">
        <v>2.319</v>
      </c>
      <c r="D73" s="74" t="n">
        <v>6.373601801951</v>
      </c>
      <c r="E73" s="79" t="n">
        <v>2.469</v>
      </c>
      <c r="F73" s="74" t="n">
        <v>10.76991112243</v>
      </c>
      <c r="G73" s="0" t="n">
        <v>2.469</v>
      </c>
      <c r="H73" s="74" t="n">
        <v>10.27159980108</v>
      </c>
      <c r="I73" s="0" t="n">
        <v>2.569</v>
      </c>
      <c r="J73" s="74" t="n">
        <v>6.837667241672</v>
      </c>
      <c r="K73" s="0" t="n">
        <v>2.569</v>
      </c>
      <c r="L73" s="74" t="n">
        <v>-0.3410066754099</v>
      </c>
      <c r="M73" s="0" t="n">
        <v>2.569</v>
      </c>
      <c r="N73" s="74" t="n">
        <v>-4.788194370835</v>
      </c>
      <c r="O73" s="0" t="n">
        <v>2.569</v>
      </c>
      <c r="P73" s="74" t="n">
        <v>-5.18140087019</v>
      </c>
    </row>
    <row r="74" customFormat="false" ht="12.8" hidden="false" customHeight="false" outlineLevel="0" collapsed="false">
      <c r="A74" s="0" t="n">
        <v>2.37</v>
      </c>
      <c r="B74" s="74" t="n">
        <v>-2.652571637935</v>
      </c>
      <c r="C74" s="79" t="n">
        <v>2.32</v>
      </c>
      <c r="D74" s="74" t="n">
        <v>6.459491895583</v>
      </c>
      <c r="E74" s="79" t="n">
        <v>2.47</v>
      </c>
      <c r="F74" s="74" t="n">
        <v>10.54451531439</v>
      </c>
      <c r="G74" s="0" t="n">
        <v>2.47</v>
      </c>
      <c r="H74" s="74" t="n">
        <v>11.16044946092</v>
      </c>
      <c r="I74" s="0" t="n">
        <v>2.57</v>
      </c>
      <c r="J74" s="74" t="n">
        <v>5.235678033486</v>
      </c>
      <c r="K74" s="0" t="n">
        <v>2.57</v>
      </c>
      <c r="L74" s="74" t="n">
        <v>-1.417381773329</v>
      </c>
      <c r="M74" s="0" t="n">
        <v>2.57</v>
      </c>
      <c r="N74" s="74" t="n">
        <v>-5.44321951648</v>
      </c>
      <c r="O74" s="0" t="n">
        <v>2.57</v>
      </c>
      <c r="P74" s="74" t="n">
        <v>-5.033382966292</v>
      </c>
    </row>
    <row r="75" customFormat="false" ht="12.8" hidden="false" customHeight="false" outlineLevel="0" collapsed="false">
      <c r="A75" s="0" t="n">
        <v>2.371</v>
      </c>
      <c r="B75" s="74" t="n">
        <v>-2.658532246247</v>
      </c>
      <c r="C75" s="79" t="n">
        <v>2.321</v>
      </c>
      <c r="D75" s="74" t="n">
        <v>6.490041118753</v>
      </c>
      <c r="E75" s="79" t="n">
        <v>2.471</v>
      </c>
      <c r="F75" s="74" t="n">
        <v>10.2486029065</v>
      </c>
      <c r="G75" s="0" t="n">
        <v>2.471</v>
      </c>
      <c r="H75" s="74" t="n">
        <v>11.95815696662</v>
      </c>
      <c r="I75" s="0" t="n">
        <v>2.571</v>
      </c>
      <c r="J75" s="74" t="n">
        <v>3.58901383761</v>
      </c>
      <c r="K75" s="0" t="n">
        <v>2.571</v>
      </c>
      <c r="L75" s="74" t="n">
        <v>-2.385884705847</v>
      </c>
      <c r="M75" s="0" t="n">
        <v>2.571</v>
      </c>
      <c r="N75" s="74" t="n">
        <v>-6.061747412648</v>
      </c>
      <c r="O75" s="0" t="n">
        <v>2.571</v>
      </c>
      <c r="P75" s="74" t="n">
        <v>-4.930649402692</v>
      </c>
    </row>
    <row r="76" customFormat="false" ht="12.8" hidden="false" customHeight="false" outlineLevel="0" collapsed="false">
      <c r="A76" s="0" t="n">
        <v>2.372</v>
      </c>
      <c r="B76" s="74" t="n">
        <v>-2.671633354152</v>
      </c>
      <c r="C76" s="79" t="n">
        <v>2.322</v>
      </c>
      <c r="D76" s="74" t="n">
        <v>6.47798067431</v>
      </c>
      <c r="E76" s="79" t="n">
        <v>2.472</v>
      </c>
      <c r="F76" s="74" t="n">
        <v>9.884074697208</v>
      </c>
      <c r="G76" s="0" t="n">
        <v>2.472</v>
      </c>
      <c r="H76" s="74" t="n">
        <v>12.65776180415</v>
      </c>
      <c r="I76" s="0" t="n">
        <v>2.572</v>
      </c>
      <c r="J76" s="74" t="n">
        <v>2.029859539066</v>
      </c>
      <c r="K76" s="0" t="n">
        <v>2.572</v>
      </c>
      <c r="L76" s="74" t="n">
        <v>-3.251917705398</v>
      </c>
      <c r="M76" s="0" t="n">
        <v>2.572</v>
      </c>
      <c r="N76" s="74" t="n">
        <v>-6.615118813571</v>
      </c>
      <c r="O76" s="0" t="n">
        <v>2.572</v>
      </c>
      <c r="P76" s="74" t="n">
        <v>-4.9266945253</v>
      </c>
    </row>
    <row r="77" customFormat="false" ht="12.8" hidden="false" customHeight="false" outlineLevel="0" collapsed="false">
      <c r="A77" s="0" t="n">
        <v>2.373</v>
      </c>
      <c r="B77" s="74" t="n">
        <v>-2.682049909358</v>
      </c>
      <c r="C77" s="79" t="n">
        <v>2.323</v>
      </c>
      <c r="D77" s="74" t="n">
        <v>6.437354481488</v>
      </c>
      <c r="E77" s="79" t="n">
        <v>2.473</v>
      </c>
      <c r="F77" s="74" t="n">
        <v>9.457048932757</v>
      </c>
      <c r="G77" s="0" t="n">
        <v>2.473</v>
      </c>
      <c r="H77" s="74" t="n">
        <v>13.23385554324</v>
      </c>
      <c r="I77" s="0" t="n">
        <v>2.573</v>
      </c>
      <c r="J77" s="74" t="n">
        <v>0.6799934762368</v>
      </c>
      <c r="K77" s="0" t="n">
        <v>2.573</v>
      </c>
      <c r="L77" s="74" t="n">
        <v>-4.006148671983</v>
      </c>
      <c r="M77" s="0" t="n">
        <v>2.573</v>
      </c>
      <c r="N77" s="74" t="n">
        <v>-7.035473425719</v>
      </c>
      <c r="O77" s="0" t="n">
        <v>2.573</v>
      </c>
      <c r="P77" s="74" t="n">
        <v>-5.014786681885</v>
      </c>
    </row>
    <row r="78" customFormat="false" ht="12.8" hidden="false" customHeight="false" outlineLevel="0" collapsed="false">
      <c r="A78" s="0" t="n">
        <v>2.374</v>
      </c>
      <c r="B78" s="74" t="n">
        <v>-2.671088314714</v>
      </c>
      <c r="C78" s="79" t="n">
        <v>2.324</v>
      </c>
      <c r="D78" s="74" t="n">
        <v>6.386222104089</v>
      </c>
      <c r="E78" s="79" t="n">
        <v>2.474</v>
      </c>
      <c r="F78" s="74" t="n">
        <v>8.979288113526</v>
      </c>
      <c r="G78" s="0" t="n">
        <v>2.474</v>
      </c>
      <c r="H78" s="74" t="n">
        <v>13.6760940528</v>
      </c>
      <c r="I78" s="0" t="n">
        <v>2.574</v>
      </c>
      <c r="J78" s="74" t="n">
        <v>-0.3865525947609</v>
      </c>
      <c r="K78" s="0" t="n">
        <v>2.574</v>
      </c>
      <c r="L78" s="74" t="n">
        <v>-4.65646091696</v>
      </c>
      <c r="M78" s="0" t="n">
        <v>2.574</v>
      </c>
      <c r="N78" s="74" t="n">
        <v>-7.29587546339</v>
      </c>
      <c r="O78" s="0" t="n">
        <v>2.574</v>
      </c>
      <c r="P78" s="74" t="n">
        <v>-5.108366039751</v>
      </c>
    </row>
    <row r="79" customFormat="false" ht="12.8" hidden="false" customHeight="false" outlineLevel="0" collapsed="false">
      <c r="A79" s="0" t="n">
        <v>2.375</v>
      </c>
      <c r="B79" s="74" t="n">
        <v>-2.62280096055</v>
      </c>
      <c r="C79" s="79" t="n">
        <v>2.325</v>
      </c>
      <c r="D79" s="74" t="n">
        <v>6.332626449842</v>
      </c>
      <c r="E79" s="79" t="n">
        <v>2.475</v>
      </c>
      <c r="F79" s="74" t="n">
        <v>8.460446672088</v>
      </c>
      <c r="G79" s="0" t="n">
        <v>2.475</v>
      </c>
      <c r="H79" s="74" t="n">
        <v>13.98085009712</v>
      </c>
      <c r="I79" s="0" t="n">
        <v>2.575</v>
      </c>
      <c r="J79" s="74" t="n">
        <v>-1.156998992127</v>
      </c>
      <c r="K79" s="0" t="n">
        <v>2.575</v>
      </c>
      <c r="L79" s="74" t="n">
        <v>-5.245349271612</v>
      </c>
      <c r="M79" s="0" t="n">
        <v>2.575</v>
      </c>
      <c r="N79" s="74" t="n">
        <v>-7.37253259288</v>
      </c>
      <c r="O79" s="0" t="n">
        <v>2.575</v>
      </c>
      <c r="P79" s="74" t="n">
        <v>-5.123944269339</v>
      </c>
    </row>
    <row r="80" customFormat="false" ht="12.8" hidden="false" customHeight="false" outlineLevel="0" collapsed="false">
      <c r="A80" s="0" t="n">
        <v>2.376</v>
      </c>
      <c r="B80" s="74" t="n">
        <v>-2.530943883071</v>
      </c>
      <c r="C80" s="79" t="n">
        <v>2.326</v>
      </c>
      <c r="D80" s="74" t="n">
        <v>6.288588399658</v>
      </c>
      <c r="E80" s="79" t="n">
        <v>2.476</v>
      </c>
      <c r="F80" s="74" t="n">
        <v>7.916081969929</v>
      </c>
      <c r="G80" s="0" t="n">
        <v>2.476</v>
      </c>
      <c r="H80" s="74" t="n">
        <v>14.15673597916</v>
      </c>
      <c r="I80" s="0" t="n">
        <v>2.576</v>
      </c>
      <c r="J80" s="74" t="n">
        <v>-1.67555310698</v>
      </c>
      <c r="K80" s="0" t="n">
        <v>2.576</v>
      </c>
      <c r="L80" s="74" t="n">
        <v>-5.843206153659</v>
      </c>
      <c r="M80" s="0" t="n">
        <v>2.576</v>
      </c>
      <c r="N80" s="74" t="n">
        <v>-7.293021908972</v>
      </c>
      <c r="O80" s="0" t="n">
        <v>2.576</v>
      </c>
      <c r="P80" s="74" t="n">
        <v>-4.999911106296</v>
      </c>
    </row>
    <row r="81" customFormat="false" ht="12.8" hidden="false" customHeight="false" outlineLevel="0" collapsed="false">
      <c r="A81" s="0" t="n">
        <v>2.377</v>
      </c>
      <c r="B81" s="74" t="n">
        <v>-2.39497483675</v>
      </c>
      <c r="C81" s="79" t="n">
        <v>2.327</v>
      </c>
      <c r="D81" s="74" t="n">
        <v>6.257528753225</v>
      </c>
      <c r="E81" s="79" t="n">
        <v>2.477</v>
      </c>
      <c r="F81" s="74" t="n">
        <v>7.367440230648</v>
      </c>
      <c r="G81" s="0" t="n">
        <v>2.477</v>
      </c>
      <c r="H81" s="74" t="n">
        <v>14.20490411427</v>
      </c>
      <c r="I81" s="0" t="n">
        <v>2.577</v>
      </c>
      <c r="J81" s="74" t="n">
        <v>-2.00371719339</v>
      </c>
      <c r="K81" s="0" t="n">
        <v>2.577</v>
      </c>
      <c r="L81" s="74" t="n">
        <v>-6.52703939759</v>
      </c>
      <c r="M81" s="0" t="n">
        <v>2.577</v>
      </c>
      <c r="N81" s="74" t="n">
        <v>-7.10737439577</v>
      </c>
      <c r="O81" s="0" t="n">
        <v>2.577</v>
      </c>
      <c r="P81" s="74" t="n">
        <v>-4.694668670866</v>
      </c>
    </row>
    <row r="82" customFormat="false" ht="12.8" hidden="false" customHeight="false" outlineLevel="0" collapsed="false">
      <c r="A82" s="0" t="n">
        <v>2.378</v>
      </c>
      <c r="B82" s="74" t="n">
        <v>-2.230068694644</v>
      </c>
      <c r="C82" s="79" t="n">
        <v>2.328</v>
      </c>
      <c r="D82" s="74" t="n">
        <v>6.234580639503</v>
      </c>
      <c r="E82" s="79" t="n">
        <v>2.478</v>
      </c>
      <c r="F82" s="74" t="n">
        <v>6.813231937565</v>
      </c>
      <c r="G82" s="0" t="n">
        <v>2.478</v>
      </c>
      <c r="H82" s="74" t="n">
        <v>14.13603918644</v>
      </c>
      <c r="I82" s="0" t="n">
        <v>2.578</v>
      </c>
      <c r="J82" s="74" t="n">
        <v>-2.261175176935</v>
      </c>
      <c r="K82" s="0" t="n">
        <v>2.578</v>
      </c>
      <c r="L82" s="74" t="n">
        <v>-7.31296322537</v>
      </c>
      <c r="M82" s="0" t="n">
        <v>2.578</v>
      </c>
      <c r="N82" s="74" t="n">
        <v>-6.88276271705</v>
      </c>
      <c r="O82" s="0" t="n">
        <v>2.578</v>
      </c>
      <c r="P82" s="74" t="n">
        <v>-4.166422623955</v>
      </c>
    </row>
    <row r="83" customFormat="false" ht="12.8" hidden="false" customHeight="false" outlineLevel="0" collapsed="false">
      <c r="A83" s="0" t="n">
        <v>2.379</v>
      </c>
      <c r="B83" s="74" t="n">
        <v>-2.053794910974</v>
      </c>
      <c r="C83" s="79" t="n">
        <v>2.329</v>
      </c>
      <c r="D83" s="74" t="n">
        <v>6.214194504549</v>
      </c>
      <c r="E83" s="79" t="n">
        <v>2.479</v>
      </c>
      <c r="F83" s="74" t="n">
        <v>6.279918027256</v>
      </c>
      <c r="G83" s="0" t="n">
        <v>2.479</v>
      </c>
      <c r="H83" s="74" t="n">
        <v>13.95870651661</v>
      </c>
      <c r="I83" s="0" t="n">
        <v>2.579</v>
      </c>
      <c r="J83" s="74" t="n">
        <v>-2.560736266259</v>
      </c>
      <c r="K83" s="0" t="n">
        <v>2.579</v>
      </c>
      <c r="L83" s="74" t="n">
        <v>-8.150416766218</v>
      </c>
      <c r="M83" s="0" t="n">
        <v>2.579</v>
      </c>
      <c r="N83" s="74" t="n">
        <v>-6.666626377895</v>
      </c>
      <c r="O83" s="0" t="n">
        <v>2.579</v>
      </c>
      <c r="P83" s="74" t="n">
        <v>-3.405401069838</v>
      </c>
    </row>
    <row r="84" customFormat="false" ht="12.8" hidden="false" customHeight="false" outlineLevel="0" collapsed="false">
      <c r="A84" s="0" t="n">
        <v>2.38</v>
      </c>
      <c r="B84" s="74" t="n">
        <v>-1.880974580412</v>
      </c>
      <c r="C84" s="79" t="n">
        <v>2.33</v>
      </c>
      <c r="D84" s="74" t="n">
        <v>6.177417498553</v>
      </c>
      <c r="E84" s="79" t="n">
        <v>2.48</v>
      </c>
      <c r="F84" s="74" t="n">
        <v>5.760566887236</v>
      </c>
      <c r="G84" s="0" t="n">
        <v>2.48</v>
      </c>
      <c r="H84" s="74" t="n">
        <v>13.67776356511</v>
      </c>
      <c r="I84" s="0" t="n">
        <v>2.58</v>
      </c>
      <c r="J84" s="74" t="n">
        <v>-3.027251422399</v>
      </c>
      <c r="K84" s="0" t="n">
        <v>2.58</v>
      </c>
      <c r="L84" s="74" t="n">
        <v>-8.956498151429</v>
      </c>
      <c r="M84" s="0" t="n">
        <v>2.58</v>
      </c>
      <c r="N84" s="74" t="n">
        <v>-6.474675467724</v>
      </c>
      <c r="O84" s="0" t="n">
        <v>2.58</v>
      </c>
      <c r="P84" s="74" t="n">
        <v>-2.463468826902</v>
      </c>
    </row>
    <row r="85" customFormat="false" ht="12.8" hidden="false" customHeight="false" outlineLevel="0" collapsed="false">
      <c r="A85" s="0" t="n">
        <v>2.381</v>
      </c>
      <c r="B85" s="74" t="n">
        <v>-1.71849472742</v>
      </c>
      <c r="C85" s="79" t="n">
        <v>2.331</v>
      </c>
      <c r="D85" s="74" t="n">
        <v>6.11548175102</v>
      </c>
      <c r="E85" s="79" t="n">
        <v>2.481</v>
      </c>
      <c r="F85" s="74" t="n">
        <v>5.256612191028</v>
      </c>
      <c r="G85" s="0" t="n">
        <v>2.481</v>
      </c>
      <c r="H85" s="74" t="n">
        <v>13.29340462404</v>
      </c>
      <c r="I85" s="0" t="n">
        <v>2.581</v>
      </c>
      <c r="J85" s="74" t="n">
        <v>-3.750557722835</v>
      </c>
      <c r="K85" s="0" t="n">
        <v>2.581</v>
      </c>
      <c r="L85" s="74" t="n">
        <v>-9.65665618992</v>
      </c>
      <c r="M85" s="0" t="n">
        <v>2.581</v>
      </c>
      <c r="N85" s="74" t="n">
        <v>-6.295590945909</v>
      </c>
      <c r="O85" s="0" t="n">
        <v>2.581</v>
      </c>
      <c r="P85" s="74" t="n">
        <v>-1.432377216881</v>
      </c>
    </row>
    <row r="86" customFormat="false" ht="12.8" hidden="false" customHeight="false" outlineLevel="0" collapsed="false">
      <c r="A86" s="0" t="n">
        <v>2.382</v>
      </c>
      <c r="B86" s="74" t="n">
        <v>-1.570337846875</v>
      </c>
      <c r="C86" s="79" t="n">
        <v>2.332</v>
      </c>
      <c r="D86" s="74" t="n">
        <v>6.018179127323</v>
      </c>
      <c r="E86" s="79" t="n">
        <v>2.482</v>
      </c>
      <c r="F86" s="74" t="n">
        <v>4.769771422843</v>
      </c>
      <c r="G86" s="0" t="n">
        <v>2.482</v>
      </c>
      <c r="H86" s="74" t="n">
        <v>12.81585307809</v>
      </c>
      <c r="I86" s="0" t="n">
        <v>2.582</v>
      </c>
      <c r="J86" s="74" t="n">
        <v>-4.777777326515</v>
      </c>
      <c r="K86" s="0" t="n">
        <v>2.582</v>
      </c>
      <c r="L86" s="74" t="n">
        <v>-10.19535772541</v>
      </c>
      <c r="M86" s="0" t="n">
        <v>2.582</v>
      </c>
      <c r="N86" s="74" t="n">
        <v>-6.104857846101</v>
      </c>
      <c r="O86" s="0" t="n">
        <v>2.582</v>
      </c>
      <c r="P86" s="74" t="n">
        <v>-0.3960463325257</v>
      </c>
    </row>
    <row r="87" customFormat="false" ht="12.8" hidden="false" customHeight="false" outlineLevel="0" collapsed="false">
      <c r="A87" s="0" t="n">
        <v>2.383</v>
      </c>
      <c r="B87" s="74" t="n">
        <v>-1.430265511015</v>
      </c>
      <c r="C87" s="79" t="n">
        <v>2.333</v>
      </c>
      <c r="D87" s="74" t="n">
        <v>5.878596369311</v>
      </c>
      <c r="E87" s="79" t="n">
        <v>2.483</v>
      </c>
      <c r="F87" s="74" t="n">
        <v>4.283466407311</v>
      </c>
      <c r="G87" s="0" t="n">
        <v>2.483</v>
      </c>
      <c r="H87" s="74" t="n">
        <v>12.25418078572</v>
      </c>
      <c r="I87" s="0" t="n">
        <v>2.583</v>
      </c>
      <c r="J87" s="74" t="n">
        <v>-6.122796537334</v>
      </c>
      <c r="K87" s="0" t="n">
        <v>2.583</v>
      </c>
      <c r="L87" s="74" t="n">
        <v>-10.50096132008</v>
      </c>
      <c r="M87" s="0" t="n">
        <v>2.583</v>
      </c>
      <c r="N87" s="74" t="n">
        <v>-5.866400542526</v>
      </c>
      <c r="O87" s="0" t="n">
        <v>2.583</v>
      </c>
      <c r="P87" s="74" t="n">
        <v>0.594260601898</v>
      </c>
    </row>
    <row r="88" customFormat="false" ht="12.8" hidden="false" customHeight="false" outlineLevel="0" collapsed="false">
      <c r="A88" s="0" t="n">
        <v>2.384</v>
      </c>
      <c r="B88" s="74" t="n">
        <v>-1.296301217152</v>
      </c>
      <c r="C88" s="79" t="n">
        <v>2.334</v>
      </c>
      <c r="D88" s="74" t="n">
        <v>5.696781344465</v>
      </c>
      <c r="E88" s="79" t="n">
        <v>2.484</v>
      </c>
      <c r="F88" s="74" t="n">
        <v>3.793314865879</v>
      </c>
      <c r="G88" s="0" t="n">
        <v>2.484</v>
      </c>
      <c r="H88" s="74" t="n">
        <v>11.62492939729</v>
      </c>
      <c r="I88" s="0" t="n">
        <v>2.584</v>
      </c>
      <c r="J88" s="74" t="n">
        <v>-7.694525988291</v>
      </c>
      <c r="K88" s="0" t="n">
        <v>2.584</v>
      </c>
      <c r="L88" s="74" t="n">
        <v>-10.52576963663</v>
      </c>
      <c r="M88" s="0" t="n">
        <v>2.584</v>
      </c>
      <c r="N88" s="74" t="n">
        <v>-5.518299523549</v>
      </c>
      <c r="O88" s="0" t="n">
        <v>2.584</v>
      </c>
      <c r="P88" s="74" t="n">
        <v>1.509664613507</v>
      </c>
    </row>
    <row r="89" customFormat="false" ht="12.8" hidden="false" customHeight="false" outlineLevel="0" collapsed="false">
      <c r="A89" s="0" t="n">
        <v>2.385</v>
      </c>
      <c r="B89" s="74" t="n">
        <v>-1.163444375371</v>
      </c>
      <c r="C89" s="79" t="n">
        <v>2.335</v>
      </c>
      <c r="D89" s="74" t="n">
        <v>5.476436938244</v>
      </c>
      <c r="E89" s="79" t="n">
        <v>2.485</v>
      </c>
      <c r="F89" s="74" t="n">
        <v>3.288908896982</v>
      </c>
      <c r="G89" s="0" t="n">
        <v>2.485</v>
      </c>
      <c r="H89" s="74" t="n">
        <v>10.94115332479</v>
      </c>
      <c r="I89" s="0" t="n">
        <v>2.585</v>
      </c>
      <c r="J89" s="74" t="n">
        <v>-9.378277728064</v>
      </c>
      <c r="K89" s="0" t="n">
        <v>2.585</v>
      </c>
      <c r="L89" s="74" t="n">
        <v>-10.27563563033</v>
      </c>
      <c r="M89" s="0" t="n">
        <v>2.585</v>
      </c>
      <c r="N89" s="74" t="n">
        <v>-5.006990058842</v>
      </c>
      <c r="O89" s="0" t="n">
        <v>2.585</v>
      </c>
      <c r="P89" s="74" t="n">
        <v>2.332386494213</v>
      </c>
    </row>
    <row r="90" customFormat="false" ht="12.8" hidden="false" customHeight="false" outlineLevel="0" collapsed="false">
      <c r="A90" s="0" t="n">
        <v>2.386</v>
      </c>
      <c r="B90" s="74" t="n">
        <v>-1.026086295401</v>
      </c>
      <c r="C90" s="79" t="n">
        <v>2.336</v>
      </c>
      <c r="D90" s="74" t="n">
        <v>5.230935935551</v>
      </c>
      <c r="E90" s="79" t="n">
        <v>2.486</v>
      </c>
      <c r="F90" s="74" t="n">
        <v>2.759056329423</v>
      </c>
      <c r="G90" s="0" t="n">
        <v>2.486</v>
      </c>
      <c r="H90" s="74" t="n">
        <v>10.22236559152</v>
      </c>
      <c r="I90" s="0" t="n">
        <v>2.586</v>
      </c>
      <c r="J90" s="74" t="n">
        <v>-10.97446187205</v>
      </c>
      <c r="K90" s="0" t="n">
        <v>2.586</v>
      </c>
      <c r="L90" s="74" t="n">
        <v>-9.846818833725</v>
      </c>
      <c r="M90" s="0" t="n">
        <v>2.586</v>
      </c>
      <c r="N90" s="74" t="n">
        <v>-4.321432375092</v>
      </c>
      <c r="O90" s="0" t="n">
        <v>2.586</v>
      </c>
      <c r="P90" s="74" t="n">
        <v>3.054068087088</v>
      </c>
    </row>
    <row r="91" customFormat="false" ht="12.8" hidden="false" customHeight="false" outlineLevel="0" collapsed="false">
      <c r="A91" s="0" t="n">
        <v>2.387</v>
      </c>
      <c r="B91" s="74" t="n">
        <v>-0.8823525703155</v>
      </c>
      <c r="C91" s="79" t="n">
        <v>2.337</v>
      </c>
      <c r="D91" s="74" t="n">
        <v>4.973196295861</v>
      </c>
      <c r="E91" s="79" t="n">
        <v>2.487</v>
      </c>
      <c r="F91" s="74" t="n">
        <v>2.203116588806</v>
      </c>
      <c r="G91" s="0" t="n">
        <v>2.487</v>
      </c>
      <c r="H91" s="74" t="n">
        <v>9.488036082377</v>
      </c>
      <c r="I91" s="0" t="n">
        <v>2.587</v>
      </c>
      <c r="J91" s="74" t="n">
        <v>-12.28554547747</v>
      </c>
      <c r="K91" s="0" t="n">
        <v>2.587</v>
      </c>
      <c r="L91" s="74" t="n">
        <v>-9.333970364436</v>
      </c>
      <c r="M91" s="0" t="n">
        <v>2.587</v>
      </c>
      <c r="N91" s="74" t="n">
        <v>-3.482390114383</v>
      </c>
      <c r="O91" s="0" t="n">
        <v>2.587</v>
      </c>
      <c r="P91" s="74" t="n">
        <v>3.68537537526</v>
      </c>
    </row>
    <row r="92" customFormat="false" ht="12.8" hidden="false" customHeight="false" outlineLevel="0" collapsed="false">
      <c r="A92" s="0" t="n">
        <v>2.388</v>
      </c>
      <c r="B92" s="74" t="n">
        <v>-0.7318311507075</v>
      </c>
      <c r="C92" s="79" t="n">
        <v>2.338</v>
      </c>
      <c r="D92" s="74" t="n">
        <v>4.715720397252</v>
      </c>
      <c r="E92" s="79" t="n">
        <v>2.488</v>
      </c>
      <c r="F92" s="74" t="n">
        <v>1.621505386519</v>
      </c>
      <c r="G92" s="0" t="n">
        <v>2.488</v>
      </c>
      <c r="H92" s="74" t="n">
        <v>8.742026742853</v>
      </c>
      <c r="I92" s="0" t="n">
        <v>2.588</v>
      </c>
      <c r="J92" s="74" t="n">
        <v>-13.22113255629</v>
      </c>
      <c r="K92" s="0" t="n">
        <v>2.588</v>
      </c>
      <c r="L92" s="74" t="n">
        <v>-8.8030628316</v>
      </c>
      <c r="M92" s="0" t="n">
        <v>2.588</v>
      </c>
      <c r="N92" s="74" t="n">
        <v>-2.53092711917</v>
      </c>
      <c r="O92" s="0" t="n">
        <v>2.588</v>
      </c>
      <c r="P92" s="74" t="n">
        <v>4.250049492883</v>
      </c>
    </row>
    <row r="93" customFormat="false" ht="12.8" hidden="false" customHeight="false" outlineLevel="0" collapsed="false">
      <c r="A93" s="0" t="n">
        <v>2.389</v>
      </c>
      <c r="B93" s="74" t="n">
        <v>-0.5790336363132</v>
      </c>
      <c r="C93" s="79" t="n">
        <v>2.339</v>
      </c>
      <c r="D93" s="74" t="n">
        <v>4.470462889413</v>
      </c>
      <c r="E93" s="79" t="n">
        <v>2.489</v>
      </c>
      <c r="F93" s="74" t="n">
        <v>1.018859001374</v>
      </c>
      <c r="G93" s="0" t="n">
        <v>2.489</v>
      </c>
      <c r="H93" s="74" t="n">
        <v>7.997570103214</v>
      </c>
      <c r="I93" s="0" t="n">
        <v>2.589</v>
      </c>
      <c r="J93" s="74" t="n">
        <v>-13.69148394195</v>
      </c>
      <c r="K93" s="0" t="n">
        <v>2.589</v>
      </c>
      <c r="L93" s="74" t="n">
        <v>-8.28503497478</v>
      </c>
      <c r="M93" s="0" t="n">
        <v>2.589</v>
      </c>
      <c r="N93" s="74" t="n">
        <v>-1.507473001887</v>
      </c>
      <c r="O93" s="0" t="n">
        <v>2.589</v>
      </c>
      <c r="P93" s="74" t="n">
        <v>4.724799224309</v>
      </c>
    </row>
    <row r="94" customFormat="false" ht="12.8" hidden="false" customHeight="false" outlineLevel="0" collapsed="false">
      <c r="A94" s="0" t="n">
        <v>2.39</v>
      </c>
      <c r="B94" s="74" t="n">
        <v>-0.4269206438579</v>
      </c>
      <c r="C94" s="79" t="n">
        <v>2.34</v>
      </c>
      <c r="D94" s="74" t="n">
        <v>4.242027999591</v>
      </c>
      <c r="E94" s="79" t="n">
        <v>2.49</v>
      </c>
      <c r="F94" s="74" t="n">
        <v>0.4080944685212</v>
      </c>
      <c r="G94" s="0" t="n">
        <v>2.49</v>
      </c>
      <c r="H94" s="74" t="n">
        <v>7.253767026865</v>
      </c>
      <c r="I94" s="0" t="n">
        <v>2.59</v>
      </c>
      <c r="J94" s="74" t="n">
        <v>-13.72722319095</v>
      </c>
      <c r="K94" s="0" t="n">
        <v>2.59</v>
      </c>
      <c r="L94" s="74" t="n">
        <v>-7.787045629582</v>
      </c>
      <c r="M94" s="0" t="n">
        <v>2.59</v>
      </c>
      <c r="N94" s="74" t="n">
        <v>-0.4656242605589</v>
      </c>
      <c r="O94" s="0" t="n">
        <v>2.59</v>
      </c>
      <c r="P94" s="74" t="n">
        <v>5.076844721912</v>
      </c>
    </row>
    <row r="95" customFormat="false" ht="12.8" hidden="false" customHeight="false" outlineLevel="0" collapsed="false">
      <c r="A95" s="0" t="n">
        <v>2.391</v>
      </c>
      <c r="B95" s="74" t="n">
        <v>-0.2784845859698</v>
      </c>
      <c r="C95" s="79" t="n">
        <v>2.341</v>
      </c>
      <c r="D95" s="74" t="n">
        <v>4.032126082621</v>
      </c>
      <c r="E95" s="79" t="n">
        <v>2.491</v>
      </c>
      <c r="F95" s="74" t="n">
        <v>-0.2064448590683</v>
      </c>
      <c r="G95" s="0" t="n">
        <v>2.491</v>
      </c>
      <c r="H95" s="74" t="n">
        <v>6.492969904296</v>
      </c>
      <c r="I95" s="0" t="n">
        <v>2.591</v>
      </c>
      <c r="J95" s="74" t="n">
        <v>-13.38872805574</v>
      </c>
      <c r="K95" s="0" t="n">
        <v>2.591</v>
      </c>
      <c r="L95" s="74" t="n">
        <v>-7.356190501864</v>
      </c>
      <c r="M95" s="0" t="n">
        <v>2.591</v>
      </c>
      <c r="N95" s="74" t="n">
        <v>0.5390858928195</v>
      </c>
      <c r="O95" s="0" t="n">
        <v>2.591</v>
      </c>
      <c r="P95" s="74" t="n">
        <v>5.281981810113</v>
      </c>
    </row>
    <row r="96" customFormat="false" ht="12.8" hidden="false" customHeight="false" outlineLevel="0" collapsed="false">
      <c r="A96" s="0" t="n">
        <v>2.392</v>
      </c>
      <c r="B96" s="74" t="n">
        <v>-0.1372773055067</v>
      </c>
      <c r="C96" s="79" t="n">
        <v>2.342</v>
      </c>
      <c r="D96" s="74" t="n">
        <v>3.839571095346</v>
      </c>
      <c r="E96" s="79" t="n">
        <v>2.492</v>
      </c>
      <c r="F96" s="74" t="n">
        <v>-0.8050988295626</v>
      </c>
      <c r="G96" s="0" t="n">
        <v>2.492</v>
      </c>
      <c r="H96" s="74" t="n">
        <v>5.719896800078</v>
      </c>
      <c r="I96" s="0" t="n">
        <v>2.592</v>
      </c>
      <c r="J96" s="74" t="n">
        <v>-12.775831982</v>
      </c>
      <c r="K96" s="0" t="n">
        <v>2.592</v>
      </c>
      <c r="L96" s="74" t="n">
        <v>-6.961154646695</v>
      </c>
      <c r="M96" s="0" t="n">
        <v>2.592</v>
      </c>
      <c r="N96" s="74" t="n">
        <v>1.459350164856</v>
      </c>
      <c r="O96" s="0" t="n">
        <v>2.592</v>
      </c>
      <c r="P96" s="74" t="n">
        <v>5.348023846839</v>
      </c>
    </row>
    <row r="97" customFormat="false" ht="12.8" hidden="false" customHeight="false" outlineLevel="0" collapsed="false">
      <c r="A97" s="0" t="n">
        <v>2.393</v>
      </c>
      <c r="B97" s="74" t="n">
        <v>-0.005447373232502</v>
      </c>
      <c r="C97" s="79" t="n">
        <v>2.343</v>
      </c>
      <c r="D97" s="74" t="n">
        <v>3.654511645918</v>
      </c>
      <c r="E97" s="79" t="n">
        <v>2.493</v>
      </c>
      <c r="F97" s="74" t="n">
        <v>-1.384435035271</v>
      </c>
      <c r="G97" s="0" t="n">
        <v>2.493</v>
      </c>
      <c r="H97" s="74" t="n">
        <v>4.921169219315</v>
      </c>
      <c r="I97" s="0" t="n">
        <v>2.593</v>
      </c>
      <c r="J97" s="74" t="n">
        <v>-12.05157011692</v>
      </c>
      <c r="K97" s="0" t="n">
        <v>2.593</v>
      </c>
      <c r="L97" s="74" t="n">
        <v>-6.525919598472</v>
      </c>
      <c r="M97" s="0" t="n">
        <v>2.593</v>
      </c>
      <c r="N97" s="74" t="n">
        <v>2.261745363441</v>
      </c>
      <c r="O97" s="0" t="n">
        <v>2.593</v>
      </c>
      <c r="P97" s="74" t="n">
        <v>5.304031241824</v>
      </c>
    </row>
    <row r="98" customFormat="false" ht="12.8" hidden="false" customHeight="false" outlineLevel="0" collapsed="false">
      <c r="A98" s="80" t="n">
        <v>2.394</v>
      </c>
      <c r="B98" s="74" t="n">
        <v>0.1108178257069</v>
      </c>
      <c r="C98" s="79" t="n">
        <v>2.344</v>
      </c>
      <c r="D98" s="74" t="n">
        <v>3.465906017799</v>
      </c>
      <c r="E98" s="79" t="n">
        <v>2.494</v>
      </c>
      <c r="F98" s="74" t="n">
        <v>-1.938826417317</v>
      </c>
      <c r="G98" s="0" t="n">
        <v>2.494</v>
      </c>
      <c r="H98" s="74" t="n">
        <v>4.095635196612</v>
      </c>
      <c r="I98" s="0" t="n">
        <v>2.594</v>
      </c>
      <c r="J98" s="74" t="n">
        <v>-11.33897069815</v>
      </c>
      <c r="K98" s="0" t="n">
        <v>2.594</v>
      </c>
      <c r="L98" s="74" t="n">
        <v>-5.955106613762</v>
      </c>
      <c r="M98" s="0" t="n">
        <v>2.594</v>
      </c>
      <c r="N98" s="74" t="n">
        <v>2.991857460952</v>
      </c>
      <c r="O98" s="0" t="n">
        <v>2.594</v>
      </c>
      <c r="P98" s="74" t="n">
        <v>5.184900557146</v>
      </c>
    </row>
    <row r="99" customFormat="false" ht="12.8" hidden="false" customHeight="false" outlineLevel="0" collapsed="false">
      <c r="A99" s="80" t="n">
        <v>2.395</v>
      </c>
      <c r="B99" s="74" t="n">
        <v>0.2165569913092</v>
      </c>
      <c r="C99" s="79" t="n">
        <v>2.345</v>
      </c>
      <c r="D99" s="74" t="n">
        <v>3.262886692415</v>
      </c>
      <c r="E99" s="79" t="n">
        <v>2.495</v>
      </c>
      <c r="F99" s="74" t="n">
        <v>-2.467818381508</v>
      </c>
      <c r="G99" s="0" t="n">
        <v>2.495</v>
      </c>
      <c r="H99" s="74" t="n">
        <v>3.247277553182</v>
      </c>
      <c r="I99" s="0" t="n">
        <v>2.595</v>
      </c>
      <c r="J99" s="74" t="n">
        <v>-10.78290146161</v>
      </c>
      <c r="K99" s="0" t="n">
        <v>2.595</v>
      </c>
      <c r="L99" s="74" t="n">
        <v>-5.234785682401</v>
      </c>
      <c r="M99" s="0" t="n">
        <v>2.595</v>
      </c>
      <c r="N99" s="74" t="n">
        <v>3.655677107223</v>
      </c>
      <c r="O99" s="0" t="n">
        <v>2.595</v>
      </c>
      <c r="P99" s="74" t="n">
        <v>5.033250811366</v>
      </c>
    </row>
    <row r="100" customFormat="false" ht="12.8" hidden="false" customHeight="false" outlineLevel="0" collapsed="false">
      <c r="A100" s="80" t="n">
        <v>2.396</v>
      </c>
      <c r="B100" s="74" t="n">
        <v>0.3143370864778</v>
      </c>
      <c r="C100" s="79" t="n">
        <v>2.346</v>
      </c>
      <c r="D100" s="74" t="n">
        <v>3.036741575208</v>
      </c>
      <c r="E100" s="79" t="n">
        <v>2.496</v>
      </c>
      <c r="F100" s="74" t="n">
        <v>-2.981901589419</v>
      </c>
      <c r="G100" s="0" t="n">
        <v>2.496</v>
      </c>
      <c r="H100" s="74" t="n">
        <v>2.378887898037</v>
      </c>
      <c r="I100" s="0" t="n">
        <v>2.596</v>
      </c>
      <c r="J100" s="74" t="n">
        <v>-10.46155491712</v>
      </c>
      <c r="K100" s="0" t="n">
        <v>2.596</v>
      </c>
      <c r="L100" s="74" t="n">
        <v>-4.379135532992</v>
      </c>
      <c r="M100" s="0" t="n">
        <v>2.596</v>
      </c>
      <c r="N100" s="74" t="n">
        <v>4.303184299788</v>
      </c>
      <c r="O100" s="0" t="n">
        <v>2.596</v>
      </c>
      <c r="P100" s="74" t="n">
        <v>4.931174087675</v>
      </c>
    </row>
    <row r="101" customFormat="false" ht="12.8" hidden="false" customHeight="false" outlineLevel="0" collapsed="false">
      <c r="A101" s="80" t="n">
        <v>2.397</v>
      </c>
      <c r="B101" s="74" t="n">
        <v>0.4083669896199</v>
      </c>
      <c r="C101" s="79" t="n">
        <v>2.347</v>
      </c>
      <c r="D101" s="74" t="n">
        <v>2.783327994498</v>
      </c>
      <c r="E101" s="79" t="n">
        <v>2.497</v>
      </c>
      <c r="F101" s="74" t="n">
        <v>-3.498007582892</v>
      </c>
      <c r="G101" s="0" t="n">
        <v>2.497</v>
      </c>
      <c r="H101" s="74" t="n">
        <v>1.50262354642</v>
      </c>
      <c r="I101" s="0" t="n">
        <v>2.597</v>
      </c>
      <c r="J101" s="74" t="n">
        <v>-10.37092677674</v>
      </c>
      <c r="K101" s="0" t="n">
        <v>2.597</v>
      </c>
      <c r="L101" s="74" t="n">
        <v>-3.401058887495</v>
      </c>
      <c r="M101" s="0" t="n">
        <v>2.597</v>
      </c>
      <c r="N101" s="74" t="n">
        <v>4.940802819218</v>
      </c>
      <c r="O101" s="0" t="n">
        <v>2.597</v>
      </c>
      <c r="P101" s="74" t="n">
        <v>4.926229079481</v>
      </c>
    </row>
    <row r="102" customFormat="false" ht="12.8" hidden="false" customHeight="false" outlineLevel="0" collapsed="false">
      <c r="A102" s="80" t="n">
        <v>2.398</v>
      </c>
      <c r="B102" s="74" t="n">
        <v>0.5042957049746</v>
      </c>
      <c r="C102" s="79" t="n">
        <v>2.348</v>
      </c>
      <c r="D102" s="74" t="n">
        <v>2.504179713512</v>
      </c>
      <c r="E102" s="79" t="n">
        <v>2.498</v>
      </c>
      <c r="F102" s="74" t="n">
        <v>-4.012449909528</v>
      </c>
      <c r="G102" s="0" t="n">
        <v>2.498</v>
      </c>
      <c r="H102" s="74" t="n">
        <v>0.6282042131256</v>
      </c>
      <c r="I102" s="0" t="n">
        <v>2.598</v>
      </c>
      <c r="J102" s="74" t="n">
        <v>-10.45911440869</v>
      </c>
      <c r="K102" s="0" t="n">
        <v>2.598</v>
      </c>
      <c r="L102" s="74" t="n">
        <v>-2.303062938461</v>
      </c>
      <c r="M102" s="0" t="n">
        <v>2.598</v>
      </c>
      <c r="N102" s="74" t="n">
        <v>5.580642430391</v>
      </c>
      <c r="O102" s="0" t="n">
        <v>2.598</v>
      </c>
      <c r="P102" s="74" t="n">
        <v>5.014023651595</v>
      </c>
    </row>
    <row r="103" customFormat="false" ht="12.8" hidden="false" customHeight="false" outlineLevel="0" collapsed="false">
      <c r="A103" s="80" t="n">
        <v>2.399</v>
      </c>
      <c r="B103" s="74" t="n">
        <v>0.6118088531881</v>
      </c>
      <c r="C103" s="79" t="n">
        <v>2.349</v>
      </c>
      <c r="D103" s="74" t="n">
        <v>2.200775946323</v>
      </c>
      <c r="E103" s="79" t="n">
        <v>2.499</v>
      </c>
      <c r="F103" s="74" t="n">
        <v>-4.55906419958</v>
      </c>
      <c r="G103" s="0" t="n">
        <v>2.499</v>
      </c>
      <c r="H103" s="74" t="n">
        <v>-0.2336458393112</v>
      </c>
      <c r="I103" s="0" t="n">
        <v>2.599</v>
      </c>
      <c r="J103" s="74" t="n">
        <v>-10.6152953421</v>
      </c>
      <c r="K103" s="0" t="n">
        <v>2.599</v>
      </c>
      <c r="L103" s="74" t="n">
        <v>-1.12675157735</v>
      </c>
      <c r="M103" s="0" t="n">
        <v>2.599</v>
      </c>
      <c r="N103" s="74" t="n">
        <v>6.176124992417</v>
      </c>
      <c r="O103" s="0" t="n">
        <v>2.599</v>
      </c>
      <c r="P103" s="74" t="n">
        <v>5.108965657341</v>
      </c>
    </row>
    <row r="104" customFormat="false" ht="12.8" hidden="false" customHeight="false" outlineLevel="0" collapsed="false">
      <c r="A104" s="80" t="n">
        <v>2.4</v>
      </c>
      <c r="B104" s="74" t="n">
        <v>0.7212271416208</v>
      </c>
      <c r="C104" s="79" t="n">
        <v>2.35</v>
      </c>
      <c r="D104" s="74" t="n">
        <v>1.882302837964</v>
      </c>
      <c r="E104" s="79" t="n">
        <v>2.5</v>
      </c>
      <c r="F104" s="74" t="n">
        <v>-5.137411121229</v>
      </c>
      <c r="G104" s="0" t="n">
        <v>2.5</v>
      </c>
      <c r="H104" s="74" t="n">
        <v>-1.075707628907</v>
      </c>
      <c r="I104" s="0" t="n">
        <v>2.6</v>
      </c>
      <c r="J104" s="74" t="n">
        <v>-10.68921565405</v>
      </c>
      <c r="K104" s="0" t="n">
        <v>2.6</v>
      </c>
      <c r="L104" s="74" t="n">
        <v>0.05449370428755</v>
      </c>
      <c r="M104" s="0" t="n">
        <v>2.6</v>
      </c>
      <c r="N104" s="74" t="n">
        <v>6.691156707033</v>
      </c>
      <c r="O104" s="0" t="n">
        <v>2.6</v>
      </c>
      <c r="P104" s="74" t="n">
        <v>5.125411636107</v>
      </c>
    </row>
    <row r="105" customFormat="false" ht="12.8" hidden="false" customHeight="false" outlineLevel="0" collapsed="false">
      <c r="A105" s="80" t="n">
        <v>2.401</v>
      </c>
      <c r="B105" s="74" t="n">
        <v>0.8480036723559</v>
      </c>
      <c r="C105" s="79" t="n">
        <v>2.351</v>
      </c>
      <c r="D105" s="74" t="n">
        <v>1.56236816299</v>
      </c>
      <c r="E105" s="79" t="n">
        <v>2.501</v>
      </c>
      <c r="F105" s="74" t="n">
        <v>-5.745736750374</v>
      </c>
      <c r="G105" s="0" t="n">
        <v>2.501</v>
      </c>
      <c r="H105" s="74" t="n">
        <v>-1.894124217468</v>
      </c>
      <c r="I105" s="0" t="n">
        <v>2.601</v>
      </c>
      <c r="J105" s="74" t="n">
        <v>-10.52679686975</v>
      </c>
      <c r="K105" s="0" t="n">
        <v>2.601</v>
      </c>
      <c r="L105" s="74" t="n">
        <v>1.164054275255</v>
      </c>
      <c r="M105" s="0" t="n">
        <v>2.601</v>
      </c>
      <c r="N105" s="74" t="n">
        <v>7.075602091409</v>
      </c>
      <c r="O105" s="0" t="n">
        <v>2.601</v>
      </c>
      <c r="P105" s="74" t="n">
        <v>4.999965856751</v>
      </c>
    </row>
    <row r="106" customFormat="false" ht="12.8" hidden="false" customHeight="false" outlineLevel="0" collapsed="false">
      <c r="A106" s="80" t="n">
        <v>2.402</v>
      </c>
      <c r="B106" s="74" t="n">
        <v>0.9877475107655</v>
      </c>
      <c r="C106" s="79" t="n">
        <v>2.352</v>
      </c>
      <c r="D106" s="74" t="n">
        <v>1.251966000438</v>
      </c>
      <c r="E106" s="79" t="n">
        <v>2.502</v>
      </c>
      <c r="F106" s="74" t="n">
        <v>-6.388401916111</v>
      </c>
      <c r="G106" s="0" t="n">
        <v>2.502</v>
      </c>
      <c r="H106" s="74" t="n">
        <v>-2.690602186316</v>
      </c>
      <c r="I106" s="0" t="n">
        <v>2.602</v>
      </c>
      <c r="J106" s="74" t="n">
        <v>-10.01010083499</v>
      </c>
      <c r="K106" s="0" t="n">
        <v>2.602</v>
      </c>
      <c r="L106" s="74" t="n">
        <v>2.157760064529</v>
      </c>
      <c r="M106" s="0" t="n">
        <v>2.602</v>
      </c>
      <c r="N106" s="74" t="n">
        <v>7.300166284127</v>
      </c>
      <c r="O106" s="0" t="n">
        <v>2.602</v>
      </c>
      <c r="P106" s="74" t="n">
        <v>4.693959080735</v>
      </c>
    </row>
    <row r="107" customFormat="false" ht="12.8" hidden="false" customHeight="false" outlineLevel="0" collapsed="false">
      <c r="A107" s="80" t="n">
        <v>2.403</v>
      </c>
      <c r="B107" s="74" t="n">
        <v>1.13213398615</v>
      </c>
      <c r="C107" s="79" t="n">
        <v>2.353</v>
      </c>
      <c r="D107" s="74" t="n">
        <v>0.9633346828272</v>
      </c>
      <c r="E107" s="79" t="n">
        <v>2.503</v>
      </c>
      <c r="F107" s="74" t="n">
        <v>-7.042616263307</v>
      </c>
      <c r="G107" s="0" t="n">
        <v>2.503</v>
      </c>
      <c r="H107" s="74" t="n">
        <v>-3.473956001686</v>
      </c>
      <c r="I107" s="0" t="n">
        <v>2.603</v>
      </c>
      <c r="J107" s="74" t="n">
        <v>-9.114802053978</v>
      </c>
      <c r="K107" s="0" t="n">
        <v>2.603</v>
      </c>
      <c r="L107" s="74" t="n">
        <v>3.047371212431</v>
      </c>
      <c r="M107" s="0" t="n">
        <v>2.603</v>
      </c>
      <c r="N107" s="74" t="n">
        <v>7.350315266527</v>
      </c>
      <c r="O107" s="0" t="n">
        <v>2.603</v>
      </c>
      <c r="P107" s="74" t="n">
        <v>4.167331306776</v>
      </c>
    </row>
    <row r="108" customFormat="false" ht="12.8" hidden="false" customHeight="false" outlineLevel="0" collapsed="false">
      <c r="A108" s="80" t="n">
        <v>2.404</v>
      </c>
      <c r="B108" s="74" t="n">
        <v>1.285546143143</v>
      </c>
      <c r="C108" s="79" t="n">
        <v>2.354</v>
      </c>
      <c r="D108" s="74" t="n">
        <v>0.7011608063391</v>
      </c>
      <c r="E108" s="79" t="n">
        <v>2.504</v>
      </c>
      <c r="F108" s="74" t="n">
        <v>-7.692824733606</v>
      </c>
      <c r="G108" s="0" t="n">
        <v>2.504</v>
      </c>
      <c r="H108" s="74" t="n">
        <v>-4.266866884807</v>
      </c>
      <c r="I108" s="0" t="n">
        <v>2.604</v>
      </c>
      <c r="J108" s="74" t="n">
        <v>-7.880528482908</v>
      </c>
      <c r="K108" s="0" t="n">
        <v>2.604</v>
      </c>
      <c r="L108" s="74" t="n">
        <v>3.826144915365</v>
      </c>
      <c r="M108" s="0" t="n">
        <v>2.604</v>
      </c>
      <c r="N108" s="74" t="n">
        <v>7.253922213981</v>
      </c>
      <c r="O108" s="0" t="n">
        <v>2.604</v>
      </c>
      <c r="P108" s="74" t="n">
        <v>3.406374445957</v>
      </c>
    </row>
    <row r="109" customFormat="false" ht="12.8" hidden="false" customHeight="false" outlineLevel="0" collapsed="false">
      <c r="A109" s="80" t="n">
        <v>2.405</v>
      </c>
      <c r="B109" s="74" t="n">
        <v>1.434693611337</v>
      </c>
      <c r="C109" s="79" t="n">
        <v>2.355</v>
      </c>
      <c r="D109" s="74" t="n">
        <v>0.4650449134212</v>
      </c>
      <c r="E109" s="79" t="n">
        <v>2.505</v>
      </c>
      <c r="F109" s="74" t="n">
        <v>-8.316993216501</v>
      </c>
      <c r="G109" s="0" t="n">
        <v>2.505</v>
      </c>
      <c r="H109" s="74" t="n">
        <v>-5.0751722047</v>
      </c>
      <c r="I109" s="0" t="n">
        <v>2.605</v>
      </c>
      <c r="J109" s="74" t="n">
        <v>-6.392787723634</v>
      </c>
      <c r="K109" s="0" t="n">
        <v>2.605</v>
      </c>
      <c r="L109" s="74" t="n">
        <v>4.509189533941</v>
      </c>
      <c r="M109" s="0" t="n">
        <v>2.605</v>
      </c>
      <c r="N109" s="74" t="n">
        <v>7.071110951243</v>
      </c>
      <c r="O109" s="0" t="n">
        <v>2.605</v>
      </c>
      <c r="P109" s="74" t="n">
        <v>2.464239429184</v>
      </c>
    </row>
    <row r="110" customFormat="false" ht="12.8" hidden="false" customHeight="false" outlineLevel="0" collapsed="false">
      <c r="A110" s="80" t="n">
        <v>2.406</v>
      </c>
      <c r="B110" s="74" t="n">
        <v>1.577980315848</v>
      </c>
      <c r="C110" s="79" t="n">
        <v>2.356</v>
      </c>
      <c r="D110" s="74" t="n">
        <v>0.2599996065162</v>
      </c>
      <c r="E110" s="79" t="n">
        <v>2.506</v>
      </c>
      <c r="F110" s="74" t="n">
        <v>-8.894653296198</v>
      </c>
      <c r="G110" s="0" t="n">
        <v>2.506</v>
      </c>
      <c r="H110" s="74" t="n">
        <v>-5.92568633897</v>
      </c>
      <c r="I110" s="0" t="n">
        <v>2.606</v>
      </c>
      <c r="J110" s="74" t="n">
        <v>-4.764250615065</v>
      </c>
      <c r="K110" s="0" t="n">
        <v>2.606</v>
      </c>
      <c r="L110" s="74" t="n">
        <v>5.101221027732</v>
      </c>
      <c r="M110" s="0" t="n">
        <v>2.606</v>
      </c>
      <c r="N110" s="74" t="n">
        <v>6.858874794074</v>
      </c>
      <c r="O110" s="0" t="n">
        <v>2.606</v>
      </c>
      <c r="P110" s="74" t="n">
        <v>1.433342315316</v>
      </c>
    </row>
    <row r="111" customFormat="false" ht="12.8" hidden="false" customHeight="false" outlineLevel="0" collapsed="false">
      <c r="A111" s="80" t="n">
        <v>2.407</v>
      </c>
      <c r="B111" s="74" t="n">
        <v>1.711639250307</v>
      </c>
      <c r="C111" s="79" t="n">
        <v>2.357</v>
      </c>
      <c r="D111" s="74" t="n">
        <v>0.07586095525527</v>
      </c>
      <c r="E111" s="79" t="n">
        <v>2.507</v>
      </c>
      <c r="F111" s="74" t="n">
        <v>-9.411576340195</v>
      </c>
      <c r="G111" s="0" t="n">
        <v>2.507</v>
      </c>
      <c r="H111" s="74" t="n">
        <v>-6.818046603928</v>
      </c>
      <c r="I111" s="0" t="n">
        <v>2.607</v>
      </c>
      <c r="J111" s="74" t="n">
        <v>-3.127738258152</v>
      </c>
      <c r="K111" s="0" t="n">
        <v>2.607</v>
      </c>
      <c r="L111" s="74" t="n">
        <v>5.693090795974</v>
      </c>
      <c r="M111" s="0" t="n">
        <v>2.607</v>
      </c>
      <c r="N111" s="74" t="n">
        <v>6.656984912327</v>
      </c>
      <c r="O111" s="0" t="n">
        <v>2.607</v>
      </c>
      <c r="P111" s="74" t="n">
        <v>0.3975247735952</v>
      </c>
    </row>
    <row r="112" customFormat="false" ht="12.8" hidden="false" customHeight="false" outlineLevel="0" collapsed="false">
      <c r="A112" s="80" t="n">
        <v>2.408</v>
      </c>
      <c r="B112" s="74" t="n">
        <v>1.833289892663</v>
      </c>
      <c r="C112" s="79" t="n">
        <v>2.358</v>
      </c>
      <c r="D112" s="74" t="n">
        <v>-0.09470748745456</v>
      </c>
      <c r="E112" s="79" t="n">
        <v>2.508</v>
      </c>
      <c r="F112" s="74" t="n">
        <v>-9.853200579529</v>
      </c>
      <c r="G112" s="0" t="n">
        <v>2.508</v>
      </c>
      <c r="H112" s="74" t="n">
        <v>-7.751566166041</v>
      </c>
      <c r="I112" s="0" t="n">
        <v>2.608</v>
      </c>
      <c r="J112" s="74" t="n">
        <v>-1.619423769945</v>
      </c>
      <c r="K112" s="0" t="n">
        <v>2.608</v>
      </c>
      <c r="L112" s="74" t="n">
        <v>6.347874596638</v>
      </c>
      <c r="M112" s="0" t="n">
        <v>2.608</v>
      </c>
      <c r="N112" s="74" t="n">
        <v>6.47117000157</v>
      </c>
      <c r="O112" s="0" t="n">
        <v>2.608</v>
      </c>
      <c r="P112" s="74" t="n">
        <v>-0.5939314275071</v>
      </c>
    </row>
    <row r="113" customFormat="false" ht="12.8" hidden="false" customHeight="false" outlineLevel="0" collapsed="false">
      <c r="A113" s="80" t="n">
        <v>2.409</v>
      </c>
      <c r="B113" s="74" t="n">
        <v>1.941464934957</v>
      </c>
      <c r="C113" s="79" t="n">
        <v>2.359</v>
      </c>
      <c r="D113" s="74" t="n">
        <v>-0.2627925681637</v>
      </c>
      <c r="E113" s="79" t="n">
        <v>2.509</v>
      </c>
      <c r="F113" s="74" t="n">
        <v>-10.2155363</v>
      </c>
      <c r="G113" s="0" t="n">
        <v>2.509</v>
      </c>
      <c r="H113" s="74" t="n">
        <v>-8.708517427522</v>
      </c>
      <c r="I113" s="0" t="n">
        <v>2.609</v>
      </c>
      <c r="J113" s="74" t="n">
        <v>-0.344625330983</v>
      </c>
      <c r="K113" s="0" t="n">
        <v>2.609</v>
      </c>
      <c r="L113" s="74" t="n">
        <v>7.108706866467</v>
      </c>
      <c r="M113" s="0" t="n">
        <v>2.609</v>
      </c>
      <c r="N113" s="74" t="n">
        <v>6.285510302084</v>
      </c>
      <c r="O113" s="0" t="n">
        <v>2.609</v>
      </c>
      <c r="P113" s="74" t="n">
        <v>-1.507671401393</v>
      </c>
    </row>
    <row r="114" customFormat="false" ht="12.8" hidden="false" customHeight="false" outlineLevel="0" collapsed="false">
      <c r="A114" s="80" t="n">
        <v>2.41</v>
      </c>
      <c r="B114" s="74" t="n">
        <v>2.041030593996</v>
      </c>
      <c r="C114" s="79" t="n">
        <v>2.36</v>
      </c>
      <c r="D114" s="74" t="n">
        <v>-0.4435246146728</v>
      </c>
      <c r="E114" s="79" t="n">
        <v>2.51</v>
      </c>
      <c r="F114" s="74" t="n">
        <v>-10.50137457909</v>
      </c>
      <c r="G114" s="0" t="n">
        <v>2.51</v>
      </c>
      <c r="H114" s="74" t="n">
        <v>-9.657799639459</v>
      </c>
      <c r="I114" s="0" t="n">
        <v>2.61</v>
      </c>
      <c r="J114" s="74" t="n">
        <v>0.6342602895565</v>
      </c>
      <c r="K114" s="0" t="n">
        <v>2.61</v>
      </c>
      <c r="L114" s="74" t="n">
        <v>7.940456107931</v>
      </c>
      <c r="M114" s="0" t="n">
        <v>2.61</v>
      </c>
      <c r="N114" s="74" t="n">
        <v>6.077382541171</v>
      </c>
      <c r="O114" s="0" t="n">
        <v>2.61</v>
      </c>
      <c r="P114" s="74" t="n">
        <v>-2.331597714723</v>
      </c>
    </row>
    <row r="115" customFormat="false" ht="12.8" hidden="false" customHeight="false" outlineLevel="0" collapsed="false">
      <c r="A115" s="80" t="n">
        <v>2.411</v>
      </c>
      <c r="B115" s="74" t="n">
        <v>2.136090555201</v>
      </c>
      <c r="C115" s="79" t="n">
        <v>2.361</v>
      </c>
      <c r="D115" s="74" t="n">
        <v>-0.6401477427549</v>
      </c>
      <c r="E115" s="79" t="n">
        <v>2.511</v>
      </c>
      <c r="F115" s="74" t="n">
        <v>-10.71716755159</v>
      </c>
      <c r="G115" s="0" t="n">
        <v>2.511</v>
      </c>
      <c r="H115" s="74" t="n">
        <v>-10.57995870973</v>
      </c>
      <c r="I115" s="0" t="n">
        <v>2.611</v>
      </c>
      <c r="J115" s="74" t="n">
        <v>1.327427739904</v>
      </c>
      <c r="K115" s="0" t="n">
        <v>2.611</v>
      </c>
      <c r="L115" s="74" t="n">
        <v>8.758559436868</v>
      </c>
      <c r="M115" s="0" t="n">
        <v>2.611</v>
      </c>
      <c r="N115" s="74" t="n">
        <v>5.807579080386</v>
      </c>
      <c r="O115" s="0" t="n">
        <v>2.611</v>
      </c>
      <c r="P115" s="74" t="n">
        <v>-3.054787920089</v>
      </c>
    </row>
    <row r="116" customFormat="false" ht="12.8" hidden="false" customHeight="false" outlineLevel="0" collapsed="false">
      <c r="A116" s="80" t="n">
        <v>2.412</v>
      </c>
      <c r="B116" s="74" t="n">
        <v>2.230129845416</v>
      </c>
      <c r="C116" s="79" t="n">
        <v>2.362</v>
      </c>
      <c r="D116" s="74" t="n">
        <v>-0.8668603042627</v>
      </c>
      <c r="E116" s="79" t="n">
        <v>2.512</v>
      </c>
      <c r="F116" s="74" t="n">
        <v>-10.87429848351</v>
      </c>
      <c r="G116" s="0" t="n">
        <v>2.512</v>
      </c>
      <c r="H116" s="74" t="n">
        <v>-11.43818825078</v>
      </c>
      <c r="I116" s="0" t="n">
        <v>2.612</v>
      </c>
      <c r="J116" s="74" t="n">
        <v>1.784868609774</v>
      </c>
      <c r="K116" s="0" t="n">
        <v>2.612</v>
      </c>
      <c r="L116" s="74" t="n">
        <v>9.496435187757</v>
      </c>
      <c r="M116" s="0" t="n">
        <v>2.612</v>
      </c>
      <c r="N116" s="74" t="n">
        <v>5.408957662934</v>
      </c>
      <c r="O116" s="0" t="n">
        <v>2.612</v>
      </c>
      <c r="P116" s="74" t="n">
        <v>-3.684071920705</v>
      </c>
    </row>
    <row r="117" customFormat="false" ht="12.8" hidden="false" customHeight="false" outlineLevel="0" collapsed="false">
      <c r="A117" s="80" t="n">
        <v>2.413</v>
      </c>
      <c r="B117" s="74" t="n">
        <v>2.326101576552</v>
      </c>
      <c r="C117" s="79" t="n">
        <v>2.363</v>
      </c>
      <c r="D117" s="74" t="n">
        <v>-1.127634617537</v>
      </c>
      <c r="E117" s="79" t="n">
        <v>2.513</v>
      </c>
      <c r="F117" s="74" t="n">
        <v>-10.98433146088</v>
      </c>
      <c r="G117" s="0" t="n">
        <v>2.513</v>
      </c>
      <c r="H117" s="74" t="n">
        <v>-12.20861492933</v>
      </c>
      <c r="I117" s="0" t="n">
        <v>2.613</v>
      </c>
      <c r="J117" s="74" t="n">
        <v>2.075609260349</v>
      </c>
      <c r="K117" s="0" t="n">
        <v>2.613</v>
      </c>
      <c r="L117" s="74" t="n">
        <v>10.0754129149</v>
      </c>
      <c r="M117" s="0" t="n">
        <v>2.613</v>
      </c>
      <c r="N117" s="74" t="n">
        <v>4.848577423071</v>
      </c>
      <c r="O117" s="0" t="n">
        <v>2.613</v>
      </c>
      <c r="P117" s="74" t="n">
        <v>-4.25053950133</v>
      </c>
    </row>
    <row r="118" customFormat="false" ht="12.8" hidden="false" customHeight="false" outlineLevel="0" collapsed="false">
      <c r="A118" s="80" t="n">
        <v>2.414</v>
      </c>
      <c r="B118" s="74" t="n">
        <v>2.426327694122</v>
      </c>
      <c r="C118" s="79" t="n">
        <v>2.364</v>
      </c>
      <c r="D118" s="74" t="n">
        <v>-1.431230326242</v>
      </c>
      <c r="E118" s="79" t="n">
        <v>2.514</v>
      </c>
      <c r="F118" s="74" t="n">
        <v>-11.05381634108</v>
      </c>
      <c r="G118" s="0" t="n">
        <v>2.514</v>
      </c>
      <c r="H118" s="74" t="n">
        <v>-12.87115876849</v>
      </c>
      <c r="I118" s="0" t="n">
        <v>2.614</v>
      </c>
      <c r="J118" s="74" t="n">
        <v>2.339845429317</v>
      </c>
      <c r="K118" s="0" t="n">
        <v>2.614</v>
      </c>
      <c r="L118" s="74" t="n">
        <v>10.44930823462</v>
      </c>
      <c r="M118" s="0" t="n">
        <v>2.614</v>
      </c>
      <c r="N118" s="74" t="n">
        <v>4.118722554415</v>
      </c>
      <c r="O118" s="0" t="n">
        <v>2.614</v>
      </c>
      <c r="P118" s="74" t="n">
        <v>-4.727043834698</v>
      </c>
    </row>
    <row r="119" customFormat="false" ht="12.8" hidden="false" customHeight="false" outlineLevel="0" collapsed="false">
      <c r="A119" s="80" t="n">
        <v>2.415</v>
      </c>
      <c r="B119" s="74" t="n">
        <v>2.533796965565</v>
      </c>
      <c r="C119" s="79" t="n">
        <v>2.365</v>
      </c>
      <c r="D119" s="74" t="n">
        <v>-1.761468177351</v>
      </c>
      <c r="E119" s="79" t="n">
        <v>2.515</v>
      </c>
      <c r="F119" s="74" t="n">
        <v>-11.08672529172</v>
      </c>
      <c r="G119" s="0" t="n">
        <v>2.515</v>
      </c>
      <c r="H119" s="74" t="n">
        <v>-13.39663473857</v>
      </c>
      <c r="I119" s="0" t="n">
        <v>2.615</v>
      </c>
      <c r="J119" s="74" t="n">
        <v>2.668780937884</v>
      </c>
      <c r="K119" s="0" t="n">
        <v>2.615</v>
      </c>
      <c r="L119" s="74" t="n">
        <v>10.54576534637</v>
      </c>
      <c r="M119" s="0" t="n">
        <v>2.615</v>
      </c>
      <c r="N119" s="74" t="n">
        <v>3.250130978336</v>
      </c>
      <c r="O119" s="0" t="n">
        <v>2.615</v>
      </c>
      <c r="P119" s="74" t="n">
        <v>-5.078603077392</v>
      </c>
    </row>
    <row r="120" customFormat="false" ht="12.8" hidden="false" customHeight="false" outlineLevel="0" collapsed="false">
      <c r="A120" s="80" t="n">
        <v>2.416</v>
      </c>
      <c r="B120" s="74" t="n">
        <v>2.645612481429</v>
      </c>
      <c r="C120" s="79" t="n">
        <v>2.366</v>
      </c>
      <c r="D120" s="74" t="n">
        <v>-2.115339054809</v>
      </c>
      <c r="E120" s="79" t="n">
        <v>2.516</v>
      </c>
      <c r="F120" s="74" t="n">
        <v>-11.08045712772</v>
      </c>
      <c r="G120" s="0" t="n">
        <v>2.516</v>
      </c>
      <c r="H120" s="74" t="n">
        <v>-13.78719724891</v>
      </c>
      <c r="I120" s="0" t="n">
        <v>2.616</v>
      </c>
      <c r="J120" s="74" t="n">
        <v>3.206016908127</v>
      </c>
      <c r="K120" s="0" t="n">
        <v>2.616</v>
      </c>
      <c r="L120" s="74" t="n">
        <v>10.36422478431</v>
      </c>
      <c r="M120" s="0" t="n">
        <v>2.616</v>
      </c>
      <c r="N120" s="74" t="n">
        <v>2.282839667157</v>
      </c>
      <c r="O120" s="0" t="n">
        <v>2.616</v>
      </c>
      <c r="P120" s="74" t="n">
        <v>-5.283041617211</v>
      </c>
    </row>
    <row r="121" customFormat="false" ht="12.8" hidden="false" customHeight="false" outlineLevel="0" collapsed="false">
      <c r="A121" s="80" t="n">
        <v>2.417</v>
      </c>
      <c r="B121" s="74" t="n">
        <v>2.757139511286</v>
      </c>
      <c r="C121" s="79" t="n">
        <v>2.367</v>
      </c>
      <c r="D121" s="74" t="n">
        <v>-2.473641592686</v>
      </c>
      <c r="E121" s="79" t="n">
        <v>2.517</v>
      </c>
      <c r="F121" s="74" t="n">
        <v>-11.03053444535</v>
      </c>
      <c r="G121" s="0" t="n">
        <v>2.517</v>
      </c>
      <c r="H121" s="74" t="n">
        <v>-14.04884658909</v>
      </c>
      <c r="I121" s="0" t="n">
        <v>2.617</v>
      </c>
      <c r="J121" s="74" t="n">
        <v>4.005745517312</v>
      </c>
      <c r="K121" s="0" t="n">
        <v>2.617</v>
      </c>
      <c r="L121" s="74" t="n">
        <v>9.966634591898</v>
      </c>
      <c r="M121" s="0" t="n">
        <v>2.617</v>
      </c>
      <c r="N121" s="74" t="n">
        <v>1.260101781112</v>
      </c>
      <c r="O121" s="0" t="n">
        <v>2.617</v>
      </c>
      <c r="P121" s="74" t="n">
        <v>-5.349125194394</v>
      </c>
    </row>
    <row r="122" customFormat="false" ht="12.8" hidden="false" customHeight="false" outlineLevel="0" collapsed="false">
      <c r="A122" s="80" t="n">
        <v>2.418</v>
      </c>
      <c r="B122" s="74" t="n">
        <v>2.863353752663</v>
      </c>
      <c r="C122" s="79" t="n">
        <v>2.368</v>
      </c>
      <c r="D122" s="74" t="n">
        <v>-2.818599015714</v>
      </c>
      <c r="E122" s="79" t="n">
        <v>2.518</v>
      </c>
      <c r="F122" s="74" t="n">
        <v>-10.93045911275</v>
      </c>
      <c r="G122" s="0" t="n">
        <v>2.518</v>
      </c>
      <c r="H122" s="74" t="n">
        <v>-14.18069056843</v>
      </c>
      <c r="I122" s="0" t="n">
        <v>2.618</v>
      </c>
      <c r="J122" s="74" t="n">
        <v>5.13393649294</v>
      </c>
      <c r="K122" s="0" t="n">
        <v>2.618</v>
      </c>
      <c r="L122" s="74" t="n">
        <v>9.468557392456</v>
      </c>
      <c r="M122" s="0" t="n">
        <v>2.618</v>
      </c>
      <c r="N122" s="74" t="n">
        <v>0.2336924051484</v>
      </c>
      <c r="O122" s="0" t="n">
        <v>2.618</v>
      </c>
      <c r="P122" s="74" t="n">
        <v>-5.302177967904</v>
      </c>
    </row>
    <row r="123" customFormat="false" ht="12.8" hidden="false" customHeight="false" outlineLevel="0" collapsed="false">
      <c r="A123" s="80" t="n">
        <v>2.419</v>
      </c>
      <c r="B123" s="74" t="n">
        <v>2.960345659095</v>
      </c>
      <c r="C123" s="79" t="n">
        <v>2.369</v>
      </c>
      <c r="D123" s="74" t="n">
        <v>-3.136774321857</v>
      </c>
      <c r="E123" s="79" t="n">
        <v>2.519</v>
      </c>
      <c r="F123" s="74" t="n">
        <v>-10.77035869546</v>
      </c>
      <c r="G123" s="0" t="n">
        <v>2.519</v>
      </c>
      <c r="H123" s="74" t="n">
        <v>-14.18988989415</v>
      </c>
      <c r="I123" s="0" t="n">
        <v>2.619</v>
      </c>
      <c r="J123" s="74" t="n">
        <v>6.545957924269</v>
      </c>
      <c r="K123" s="0" t="n">
        <v>2.619</v>
      </c>
      <c r="L123" s="74" t="n">
        <v>8.939302214095</v>
      </c>
      <c r="M123" s="0" t="n">
        <v>2.619</v>
      </c>
      <c r="N123" s="74" t="n">
        <v>-0.7433718597773</v>
      </c>
      <c r="O123" s="0" t="n">
        <v>2.619</v>
      </c>
      <c r="P123" s="74" t="n">
        <v>-5.18141616665</v>
      </c>
    </row>
    <row r="124" customFormat="false" ht="12.8" hidden="false" customHeight="false" outlineLevel="0" collapsed="false">
      <c r="A124" s="80" t="n">
        <v>2.42</v>
      </c>
      <c r="B124" s="74" t="n">
        <v>3.044816831161</v>
      </c>
      <c r="C124" s="79" t="n">
        <v>2.37</v>
      </c>
      <c r="D124" s="74" t="n">
        <v>-3.426808740227</v>
      </c>
      <c r="E124" s="79" t="n">
        <v>2.52</v>
      </c>
      <c r="F124" s="74" t="n">
        <v>-10.5427492535</v>
      </c>
      <c r="G124" s="0" t="n">
        <v>2.52</v>
      </c>
      <c r="H124" s="74" t="n">
        <v>-14.09105652181</v>
      </c>
      <c r="I124" s="0" t="n">
        <v>2.62</v>
      </c>
      <c r="J124" s="74" t="n">
        <v>8.184239515732</v>
      </c>
      <c r="K124" s="0" t="n">
        <v>2.62</v>
      </c>
      <c r="L124" s="74" t="n">
        <v>8.415516562536</v>
      </c>
      <c r="M124" s="0" t="n">
        <v>2.62</v>
      </c>
      <c r="N124" s="74" t="n">
        <v>-1.621827209064</v>
      </c>
      <c r="O124" s="0" t="n">
        <v>2.62</v>
      </c>
      <c r="P124" s="74" t="n">
        <v>-5.031891984915</v>
      </c>
    </row>
    <row r="125" customFormat="false" ht="12.8" hidden="false" customHeight="false" outlineLevel="0" collapsed="false">
      <c r="A125" s="80" t="n">
        <v>2.421</v>
      </c>
      <c r="B125" s="74" t="n">
        <v>3.11465721743</v>
      </c>
      <c r="C125" s="79" t="n">
        <v>2.371</v>
      </c>
      <c r="D125" s="74" t="n">
        <v>-3.699432651627</v>
      </c>
      <c r="E125" s="79" t="n">
        <v>2.521</v>
      </c>
      <c r="F125" s="74" t="n">
        <v>-10.24913640143</v>
      </c>
      <c r="G125" s="0" t="n">
        <v>2.521</v>
      </c>
      <c r="H125" s="74" t="n">
        <v>-13.87829014859</v>
      </c>
      <c r="I125" s="0" t="n">
        <v>2.621</v>
      </c>
      <c r="J125" s="74" t="n">
        <v>9.84932991843</v>
      </c>
      <c r="K125" s="0" t="n">
        <v>2.621</v>
      </c>
      <c r="L125" s="74" t="n">
        <v>7.90894321079</v>
      </c>
      <c r="M125" s="0" t="n">
        <v>2.621</v>
      </c>
      <c r="N125" s="74" t="n">
        <v>-2.410865531343</v>
      </c>
      <c r="O125" s="0" t="n">
        <v>2.621</v>
      </c>
      <c r="P125" s="74" t="n">
        <v>-4.926655983232</v>
      </c>
    </row>
    <row r="126" customFormat="false" ht="12.8" hidden="false" customHeight="false" outlineLevel="0" collapsed="false">
      <c r="A126" s="80" t="n">
        <v>2.422</v>
      </c>
      <c r="B126" s="74" t="n">
        <v>3.168135700994</v>
      </c>
      <c r="C126" s="79" t="n">
        <v>2.372</v>
      </c>
      <c r="D126" s="74" t="n">
        <v>-3.958801055512</v>
      </c>
      <c r="E126" s="79" t="n">
        <v>2.522</v>
      </c>
      <c r="F126" s="74" t="n">
        <v>-9.883658599059</v>
      </c>
      <c r="G126" s="0" t="n">
        <v>2.522</v>
      </c>
      <c r="H126" s="74" t="n">
        <v>-13.56310790792</v>
      </c>
      <c r="I126" s="0" t="n">
        <v>2.622</v>
      </c>
      <c r="J126" s="74" t="n">
        <v>11.3792199156</v>
      </c>
      <c r="K126" s="0" t="n">
        <v>2.622</v>
      </c>
      <c r="L126" s="74" t="n">
        <v>7.459517990511</v>
      </c>
      <c r="M126" s="0" t="n">
        <v>2.622</v>
      </c>
      <c r="N126" s="74" t="n">
        <v>-3.112095901683</v>
      </c>
      <c r="O126" s="0" t="n">
        <v>2.622</v>
      </c>
      <c r="P126" s="74" t="n">
        <v>-4.923629149314</v>
      </c>
    </row>
    <row r="127" customFormat="false" ht="12.8" hidden="false" customHeight="false" outlineLevel="0" collapsed="false">
      <c r="A127" s="80" t="n">
        <v>2.423</v>
      </c>
      <c r="B127" s="74" t="n">
        <v>3.207489432448</v>
      </c>
      <c r="C127" s="79" t="n">
        <v>2.373</v>
      </c>
      <c r="D127" s="74" t="n">
        <v>-4.220924852849</v>
      </c>
      <c r="E127" s="79" t="n">
        <v>2.523</v>
      </c>
      <c r="F127" s="74" t="n">
        <v>-9.457031570004</v>
      </c>
      <c r="G127" s="0" t="n">
        <v>2.523</v>
      </c>
      <c r="H127" s="74" t="n">
        <v>-13.15027393448</v>
      </c>
      <c r="I127" s="0" t="n">
        <v>2.623</v>
      </c>
      <c r="J127" s="74" t="n">
        <v>12.60250851291</v>
      </c>
      <c r="K127" s="0" t="n">
        <v>2.623</v>
      </c>
      <c r="L127" s="74" t="n">
        <v>7.060859820919</v>
      </c>
      <c r="M127" s="0" t="n">
        <v>2.623</v>
      </c>
      <c r="N127" s="74" t="n">
        <v>-3.775237019496</v>
      </c>
      <c r="O127" s="0" t="n">
        <v>2.623</v>
      </c>
      <c r="P127" s="74" t="n">
        <v>-5.009700333022</v>
      </c>
    </row>
    <row r="128" customFormat="false" ht="12.8" hidden="false" customHeight="false" outlineLevel="0" collapsed="false">
      <c r="A128" s="80" t="n">
        <v>2.424</v>
      </c>
      <c r="B128" s="74" t="n">
        <v>3.237504104399</v>
      </c>
      <c r="C128" s="79" t="n">
        <v>2.374</v>
      </c>
      <c r="D128" s="74" t="n">
        <v>-4.493775106195</v>
      </c>
      <c r="E128" s="79" t="n">
        <v>2.524</v>
      </c>
      <c r="F128" s="74" t="n">
        <v>-8.978913024851</v>
      </c>
      <c r="G128" s="0" t="n">
        <v>2.524</v>
      </c>
      <c r="H128" s="74" t="n">
        <v>-12.64451625311</v>
      </c>
      <c r="I128" s="0" t="n">
        <v>2.624</v>
      </c>
      <c r="J128" s="74" t="n">
        <v>13.39444471288</v>
      </c>
      <c r="K128" s="0" t="n">
        <v>2.624</v>
      </c>
      <c r="L128" s="74" t="n">
        <v>6.640300648183</v>
      </c>
      <c r="M128" s="0" t="n">
        <v>2.624</v>
      </c>
      <c r="N128" s="74" t="n">
        <v>-4.423186530536</v>
      </c>
      <c r="O128" s="0" t="n">
        <v>2.624</v>
      </c>
      <c r="P128" s="74" t="n">
        <v>-5.106051419213</v>
      </c>
    </row>
    <row r="129" customFormat="false" ht="12.8" hidden="false" customHeight="false" outlineLevel="0" collapsed="false">
      <c r="A129" s="80" t="n">
        <v>2.425</v>
      </c>
      <c r="B129" s="74" t="n">
        <v>3.26390217499</v>
      </c>
      <c r="C129" s="79" t="n">
        <v>2.375</v>
      </c>
      <c r="D129" s="74" t="n">
        <v>-4.774266310883</v>
      </c>
      <c r="E129" s="79" t="n">
        <v>2.525</v>
      </c>
      <c r="F129" s="74" t="n">
        <v>-8.461360726318</v>
      </c>
      <c r="G129" s="0" t="n">
        <v>2.525</v>
      </c>
      <c r="H129" s="74" t="n">
        <v>-12.05664105101</v>
      </c>
      <c r="I129" s="0" t="n">
        <v>2.625</v>
      </c>
      <c r="J129" s="74" t="n">
        <v>13.74887640051</v>
      </c>
      <c r="K129" s="0" t="n">
        <v>2.625</v>
      </c>
      <c r="L129" s="74" t="n">
        <v>6.11179567724</v>
      </c>
      <c r="M129" s="0" t="n">
        <v>2.625</v>
      </c>
      <c r="N129" s="74" t="n">
        <v>-5.081516346418</v>
      </c>
      <c r="O129" s="0" t="n">
        <v>2.625</v>
      </c>
      <c r="P129" s="74" t="n">
        <v>-5.121762377409</v>
      </c>
    </row>
    <row r="130" customFormat="false" ht="12.8" hidden="false" customHeight="false" outlineLevel="0" collapsed="false">
      <c r="A130" s="80" t="n">
        <v>2.426</v>
      </c>
      <c r="B130" s="74" t="n">
        <v>3.288553847418</v>
      </c>
      <c r="C130" s="79" t="n">
        <v>2.376</v>
      </c>
      <c r="D130" s="74" t="n">
        <v>-5.067680214263</v>
      </c>
      <c r="E130" s="79" t="n">
        <v>2.526</v>
      </c>
      <c r="F130" s="74" t="n">
        <v>-7.91644321347</v>
      </c>
      <c r="G130" s="0" t="n">
        <v>2.526</v>
      </c>
      <c r="H130" s="74" t="n">
        <v>-11.4043785613</v>
      </c>
      <c r="I130" s="0" t="n">
        <v>2.626</v>
      </c>
      <c r="J130" s="74" t="n">
        <v>13.65973981471</v>
      </c>
      <c r="K130" s="0" t="n">
        <v>2.626</v>
      </c>
      <c r="L130" s="74" t="n">
        <v>5.426087193356</v>
      </c>
      <c r="M130" s="0" t="n">
        <v>2.626</v>
      </c>
      <c r="N130" s="74" t="n">
        <v>-5.723883638874</v>
      </c>
      <c r="O130" s="0" t="n">
        <v>2.626</v>
      </c>
      <c r="P130" s="74" t="n">
        <v>-4.999664192346</v>
      </c>
    </row>
    <row r="131" customFormat="false" ht="12.8" hidden="false" customHeight="false" outlineLevel="0" collapsed="false">
      <c r="A131" s="80" t="n">
        <v>2.427</v>
      </c>
      <c r="B131" s="74" t="n">
        <v>3.315950613685</v>
      </c>
      <c r="C131" s="79" t="n">
        <v>2.377</v>
      </c>
      <c r="D131" s="74" t="n">
        <v>-5.366456764176</v>
      </c>
      <c r="E131" s="79" t="n">
        <v>2.527</v>
      </c>
      <c r="F131" s="74" t="n">
        <v>-7.365227808867</v>
      </c>
      <c r="G131" s="0" t="n">
        <v>2.527</v>
      </c>
      <c r="H131" s="74" t="n">
        <v>-10.70494770537</v>
      </c>
      <c r="I131" s="0" t="n">
        <v>2.627</v>
      </c>
      <c r="J131" s="74" t="n">
        <v>13.23577713939</v>
      </c>
      <c r="K131" s="0" t="n">
        <v>2.627</v>
      </c>
      <c r="L131" s="74" t="n">
        <v>4.603019502227</v>
      </c>
      <c r="M131" s="0" t="n">
        <v>2.627</v>
      </c>
      <c r="N131" s="74" t="n">
        <v>-6.326597902228</v>
      </c>
      <c r="O131" s="0" t="n">
        <v>2.627</v>
      </c>
      <c r="P131" s="74" t="n">
        <v>-4.69696158598</v>
      </c>
    </row>
    <row r="132" customFormat="false" ht="12.8" hidden="false" customHeight="false" outlineLevel="0" collapsed="false">
      <c r="A132" s="80" t="n">
        <v>2.428</v>
      </c>
      <c r="B132" s="74" t="n">
        <v>3.346665402328</v>
      </c>
      <c r="C132" s="79" t="n">
        <v>2.378</v>
      </c>
      <c r="D132" s="74" t="n">
        <v>-5.655561706883</v>
      </c>
      <c r="E132" s="79" t="n">
        <v>2.528</v>
      </c>
      <c r="F132" s="74" t="n">
        <v>-6.814686960821</v>
      </c>
      <c r="G132" s="0" t="n">
        <v>2.528</v>
      </c>
      <c r="H132" s="74" t="n">
        <v>-9.977934526299</v>
      </c>
      <c r="I132" s="0" t="n">
        <v>2.628</v>
      </c>
      <c r="J132" s="74" t="n">
        <v>12.56800525977</v>
      </c>
      <c r="K132" s="0" t="n">
        <v>2.628</v>
      </c>
      <c r="L132" s="74" t="n">
        <v>3.655149254248</v>
      </c>
      <c r="M132" s="0" t="n">
        <v>2.628</v>
      </c>
      <c r="N132" s="74" t="n">
        <v>-6.813603835936</v>
      </c>
      <c r="O132" s="0" t="n">
        <v>2.628</v>
      </c>
      <c r="P132" s="74" t="n">
        <v>-4.169218273149</v>
      </c>
    </row>
    <row r="133" customFormat="false" ht="12.8" hidden="false" customHeight="false" outlineLevel="0" collapsed="false">
      <c r="A133" s="80" t="n">
        <v>2.429</v>
      </c>
      <c r="B133" s="74" t="n">
        <v>3.383406745743</v>
      </c>
      <c r="C133" s="79" t="n">
        <v>2.379</v>
      </c>
      <c r="D133" s="74" t="n">
        <v>-5.916553908025</v>
      </c>
      <c r="E133" s="79" t="n">
        <v>2.529</v>
      </c>
      <c r="F133" s="74" t="n">
        <v>-6.276648891254</v>
      </c>
      <c r="G133" s="0" t="n">
        <v>2.529</v>
      </c>
      <c r="H133" s="74" t="n">
        <v>-9.234529289773</v>
      </c>
      <c r="I133" s="0" t="n">
        <v>2.629</v>
      </c>
      <c r="J133" s="74" t="n">
        <v>11.83881304794</v>
      </c>
      <c r="K133" s="0" t="n">
        <v>2.629</v>
      </c>
      <c r="L133" s="74" t="n">
        <v>2.588257124466</v>
      </c>
      <c r="M133" s="0" t="n">
        <v>2.629</v>
      </c>
      <c r="N133" s="74" t="n">
        <v>-7.174420927698</v>
      </c>
      <c r="O133" s="0" t="n">
        <v>2.629</v>
      </c>
      <c r="P133" s="74" t="n">
        <v>-3.40984003644</v>
      </c>
    </row>
    <row r="134" customFormat="false" ht="12.8" hidden="false" customHeight="false" outlineLevel="0" collapsed="false">
      <c r="A134" s="80" t="n">
        <v>2.43</v>
      </c>
      <c r="B134" s="74" t="n">
        <v>3.421580535696</v>
      </c>
      <c r="C134" s="79" t="n">
        <v>2.38</v>
      </c>
      <c r="D134" s="74" t="n">
        <v>-6.139841843863</v>
      </c>
      <c r="E134" s="79" t="n">
        <v>2.53</v>
      </c>
      <c r="F134" s="74" t="n">
        <v>-5.759608950087</v>
      </c>
      <c r="G134" s="0" t="n">
        <v>2.53</v>
      </c>
      <c r="H134" s="74" t="n">
        <v>-8.491036331139</v>
      </c>
      <c r="I134" s="0" t="n">
        <v>2.63</v>
      </c>
      <c r="J134" s="74" t="n">
        <v>11.15667311081</v>
      </c>
      <c r="K134" s="0" t="n">
        <v>2.63</v>
      </c>
      <c r="L134" s="74" t="n">
        <v>1.425845305964</v>
      </c>
      <c r="M134" s="0" t="n">
        <v>2.63</v>
      </c>
      <c r="N134" s="74" t="n">
        <v>-7.352802233944</v>
      </c>
      <c r="O134" s="0" t="n">
        <v>2.63</v>
      </c>
      <c r="P134" s="74" t="n">
        <v>-2.467170517954</v>
      </c>
    </row>
    <row r="135" customFormat="false" ht="12.8" hidden="false" customHeight="false" outlineLevel="0" collapsed="false">
      <c r="A135" s="80" t="n">
        <v>2.431</v>
      </c>
      <c r="B135" s="74" t="n">
        <v>3.457483342089</v>
      </c>
      <c r="C135" s="79" t="n">
        <v>2.381</v>
      </c>
      <c r="D135" s="74" t="n">
        <v>-6.311249408567</v>
      </c>
      <c r="E135" s="79" t="n">
        <v>2.531</v>
      </c>
      <c r="F135" s="74" t="n">
        <v>-5.257316298315</v>
      </c>
      <c r="G135" s="0" t="n">
        <v>2.531</v>
      </c>
      <c r="H135" s="74" t="n">
        <v>-7.743080577786</v>
      </c>
      <c r="I135" s="0" t="n">
        <v>2.631</v>
      </c>
      <c r="J135" s="74" t="n">
        <v>10.66800194571</v>
      </c>
      <c r="K135" s="0" t="n">
        <v>2.631</v>
      </c>
      <c r="L135" s="74" t="n">
        <v>0.2385547336474</v>
      </c>
      <c r="M135" s="0" t="n">
        <v>2.631</v>
      </c>
      <c r="N135" s="74" t="n">
        <v>-7.355315581956</v>
      </c>
      <c r="O135" s="0" t="n">
        <v>2.631</v>
      </c>
      <c r="P135" s="74" t="n">
        <v>-1.434401224726</v>
      </c>
    </row>
    <row r="136" customFormat="false" ht="12.8" hidden="false" customHeight="false" outlineLevel="0" collapsed="false">
      <c r="A136" s="80" t="n">
        <v>2.432</v>
      </c>
      <c r="B136" s="74" t="n">
        <v>3.48627161623</v>
      </c>
      <c r="C136" s="79" t="n">
        <v>2.382</v>
      </c>
      <c r="D136" s="74" t="n">
        <v>-6.423679617817</v>
      </c>
      <c r="E136" s="79" t="n">
        <v>2.532</v>
      </c>
      <c r="F136" s="74" t="n">
        <v>-4.767433466913</v>
      </c>
      <c r="G136" s="0" t="n">
        <v>2.532</v>
      </c>
      <c r="H136" s="74" t="n">
        <v>-6.995542731876</v>
      </c>
      <c r="I136" s="0" t="n">
        <v>2.632</v>
      </c>
      <c r="J136" s="74" t="n">
        <v>10.41337902458</v>
      </c>
      <c r="K136" s="0" t="n">
        <v>2.632</v>
      </c>
      <c r="L136" s="74" t="n">
        <v>-0.8938689117766</v>
      </c>
      <c r="M136" s="0" t="n">
        <v>2.632</v>
      </c>
      <c r="N136" s="74" t="n">
        <v>-7.218721364745</v>
      </c>
      <c r="O136" s="0" t="n">
        <v>2.632</v>
      </c>
      <c r="P136" s="74" t="n">
        <v>-0.3978852201022</v>
      </c>
    </row>
    <row r="137" customFormat="false" ht="12.8" hidden="false" customHeight="false" outlineLevel="0" collapsed="false">
      <c r="A137" s="80" t="n">
        <v>2.433</v>
      </c>
      <c r="B137" s="74" t="n">
        <v>3.503301654484</v>
      </c>
      <c r="C137" s="79" t="n">
        <v>2.383</v>
      </c>
      <c r="D137" s="74" t="n">
        <v>-6.480673241539</v>
      </c>
      <c r="E137" s="79" t="n">
        <v>2.533</v>
      </c>
      <c r="F137" s="74" t="n">
        <v>-4.282431745511</v>
      </c>
      <c r="G137" s="0" t="n">
        <v>2.533</v>
      </c>
      <c r="H137" s="74" t="n">
        <v>-6.234650906757</v>
      </c>
      <c r="I137" s="0" t="n">
        <v>2.633</v>
      </c>
      <c r="J137" s="74" t="n">
        <v>10.38305599271</v>
      </c>
      <c r="K137" s="0" t="n">
        <v>2.633</v>
      </c>
      <c r="L137" s="74" t="n">
        <v>-1.915742427406</v>
      </c>
      <c r="M137" s="0" t="n">
        <v>2.633</v>
      </c>
      <c r="N137" s="74" t="n">
        <v>-7.008543017274</v>
      </c>
      <c r="O137" s="0" t="n">
        <v>2.633</v>
      </c>
      <c r="P137" s="74" t="n">
        <v>0.5960069951166</v>
      </c>
    </row>
    <row r="138" customFormat="false" ht="12.8" hidden="false" customHeight="false" outlineLevel="0" collapsed="false">
      <c r="A138" s="80" t="n">
        <v>2.434</v>
      </c>
      <c r="B138" s="74" t="n">
        <v>3.50806580327</v>
      </c>
      <c r="C138" s="79" t="n">
        <v>2.384</v>
      </c>
      <c r="D138" s="74" t="n">
        <v>-6.489230338196</v>
      </c>
      <c r="E138" s="79" t="n">
        <v>2.534</v>
      </c>
      <c r="F138" s="74" t="n">
        <v>-3.793986091076</v>
      </c>
      <c r="G138" s="0" t="n">
        <v>2.534</v>
      </c>
      <c r="H138" s="74" t="n">
        <v>-5.456211712016</v>
      </c>
      <c r="I138" s="0" t="n">
        <v>2.634</v>
      </c>
      <c r="J138" s="74" t="n">
        <v>10.50479999077</v>
      </c>
      <c r="K138" s="0" t="n">
        <v>2.634</v>
      </c>
      <c r="L138" s="74" t="n">
        <v>-2.833695571777</v>
      </c>
      <c r="M138" s="0" t="n">
        <v>2.634</v>
      </c>
      <c r="N138" s="74" t="n">
        <v>-6.787382256777</v>
      </c>
      <c r="O138" s="0" t="n">
        <v>2.634</v>
      </c>
      <c r="P138" s="74" t="n">
        <v>1.510503993226</v>
      </c>
    </row>
    <row r="139" customFormat="false" ht="12.8" hidden="false" customHeight="false" outlineLevel="0" collapsed="false">
      <c r="A139" s="80" t="n">
        <v>2.435</v>
      </c>
      <c r="B139" s="74" t="n">
        <v>3.496225140245</v>
      </c>
      <c r="C139" s="79" t="n">
        <v>2.385</v>
      </c>
      <c r="D139" s="74" t="n">
        <v>-6.461128689367</v>
      </c>
      <c r="E139" s="79" t="n">
        <v>2.535</v>
      </c>
      <c r="F139" s="74" t="n">
        <v>-3.28780181206</v>
      </c>
      <c r="G139" s="0" t="n">
        <v>2.535</v>
      </c>
      <c r="H139" s="74" t="n">
        <v>-4.651973095059</v>
      </c>
      <c r="I139" s="0" t="n">
        <v>2.635</v>
      </c>
      <c r="J139" s="74" t="n">
        <v>10.65309563203</v>
      </c>
      <c r="K139" s="0" t="n">
        <v>2.635</v>
      </c>
      <c r="L139" s="74" t="n">
        <v>-3.639994945215</v>
      </c>
      <c r="M139" s="0" t="n">
        <v>2.635</v>
      </c>
      <c r="N139" s="74" t="n">
        <v>-6.579303772454</v>
      </c>
      <c r="O139" s="0" t="n">
        <v>2.635</v>
      </c>
      <c r="P139" s="74" t="n">
        <v>2.33479922192</v>
      </c>
    </row>
    <row r="140" customFormat="false" ht="12.8" hidden="false" customHeight="false" outlineLevel="0" collapsed="false">
      <c r="A140" s="80" t="n">
        <v>2.436</v>
      </c>
      <c r="B140" s="74" t="n">
        <v>3.470133603359</v>
      </c>
      <c r="C140" s="79" t="n">
        <v>2.386</v>
      </c>
      <c r="D140" s="74" t="n">
        <v>-6.4118540524</v>
      </c>
      <c r="E140" s="79" t="n">
        <v>2.536</v>
      </c>
      <c r="F140" s="74" t="n">
        <v>-2.758259047964</v>
      </c>
      <c r="G140" s="0" t="n">
        <v>2.536</v>
      </c>
      <c r="H140" s="74" t="n">
        <v>-3.818300582931</v>
      </c>
      <c r="I140" s="0" t="n">
        <v>2.636</v>
      </c>
      <c r="J140" s="74" t="n">
        <v>10.67699270963</v>
      </c>
      <c r="K140" s="0" t="n">
        <v>2.636</v>
      </c>
      <c r="L140" s="74" t="n">
        <v>-4.344338300298</v>
      </c>
      <c r="M140" s="0" t="n">
        <v>2.636</v>
      </c>
      <c r="N140" s="74" t="n">
        <v>-6.395958947409</v>
      </c>
      <c r="O140" s="0" t="n">
        <v>2.636</v>
      </c>
      <c r="P140" s="74" t="n">
        <v>3.057170830981</v>
      </c>
    </row>
    <row r="141" customFormat="false" ht="12.8" hidden="false" customHeight="false" outlineLevel="0" collapsed="false">
      <c r="A141" s="80" t="n">
        <v>2.437</v>
      </c>
      <c r="B141" s="74" t="n">
        <v>3.429930310444</v>
      </c>
      <c r="C141" s="79" t="n">
        <v>2.387</v>
      </c>
      <c r="D141" s="74" t="n">
        <v>-6.357262949766</v>
      </c>
      <c r="E141" s="79" t="n">
        <v>2.537</v>
      </c>
      <c r="F141" s="74" t="n">
        <v>-2.202187114037</v>
      </c>
      <c r="G141" s="0" t="n">
        <v>2.537</v>
      </c>
      <c r="H141" s="74" t="n">
        <v>-2.964285796629</v>
      </c>
      <c r="I141" s="0" t="n">
        <v>2.637</v>
      </c>
      <c r="J141" s="74" t="n">
        <v>10.41622860323</v>
      </c>
      <c r="K141" s="0" t="n">
        <v>2.637</v>
      </c>
      <c r="L141" s="74" t="n">
        <v>-4.956918883127</v>
      </c>
      <c r="M141" s="0" t="n">
        <v>2.637</v>
      </c>
      <c r="N141" s="74" t="n">
        <v>-6.214671317174</v>
      </c>
      <c r="O141" s="0" t="n">
        <v>2.637</v>
      </c>
      <c r="P141" s="74" t="n">
        <v>3.690019997636</v>
      </c>
    </row>
    <row r="142" customFormat="false" ht="12.8" hidden="false" customHeight="false" outlineLevel="0" collapsed="false">
      <c r="A142" s="80" t="n">
        <v>2.438</v>
      </c>
      <c r="B142" s="74" t="n">
        <v>3.382006948382</v>
      </c>
      <c r="C142" s="79" t="n">
        <v>2.388</v>
      </c>
      <c r="D142" s="74" t="n">
        <v>-6.309759198266</v>
      </c>
      <c r="E142" s="79" t="n">
        <v>2.538</v>
      </c>
      <c r="F142" s="74" t="n">
        <v>-1.622103489799</v>
      </c>
      <c r="G142" s="0" t="n">
        <v>2.538</v>
      </c>
      <c r="H142" s="74" t="n">
        <v>-2.092724722909</v>
      </c>
      <c r="I142" s="0" t="n">
        <v>2.638</v>
      </c>
      <c r="J142" s="74" t="n">
        <v>9.79005444026</v>
      </c>
      <c r="K142" s="0" t="n">
        <v>2.638</v>
      </c>
      <c r="L142" s="74" t="n">
        <v>-5.536737202011</v>
      </c>
      <c r="M142" s="0" t="n">
        <v>2.638</v>
      </c>
      <c r="N142" s="74" t="n">
        <v>-6.010252224323</v>
      </c>
      <c r="O142" s="0" t="n">
        <v>2.638</v>
      </c>
      <c r="P142" s="74" t="n">
        <v>4.252753645877</v>
      </c>
    </row>
    <row r="143" customFormat="false" ht="12.8" hidden="false" customHeight="false" outlineLevel="0" collapsed="false">
      <c r="A143" s="80" t="n">
        <v>2.439</v>
      </c>
      <c r="B143" s="74" t="n">
        <v>3.330166008267</v>
      </c>
      <c r="C143" s="79" t="n">
        <v>2.389</v>
      </c>
      <c r="D143" s="74" t="n">
        <v>-6.274666964273</v>
      </c>
      <c r="E143" s="79" t="n">
        <v>2.539</v>
      </c>
      <c r="F143" s="74" t="n">
        <v>-1.020086687062</v>
      </c>
      <c r="G143" s="0" t="n">
        <v>2.539</v>
      </c>
      <c r="H143" s="74" t="n">
        <v>-1.214325107228</v>
      </c>
      <c r="I143" s="0" t="n">
        <v>2.639</v>
      </c>
      <c r="J143" s="74" t="n">
        <v>8.793836065553</v>
      </c>
      <c r="K143" s="0" t="n">
        <v>2.639</v>
      </c>
      <c r="L143" s="74" t="n">
        <v>-6.180042254382</v>
      </c>
      <c r="M143" s="0" t="n">
        <v>2.639</v>
      </c>
      <c r="N143" s="74" t="n">
        <v>-5.730112234117</v>
      </c>
      <c r="O143" s="0" t="n">
        <v>2.639</v>
      </c>
      <c r="P143" s="74" t="n">
        <v>4.725537894682</v>
      </c>
    </row>
    <row r="144" customFormat="false" ht="12.8" hidden="false" customHeight="false" outlineLevel="0" collapsed="false">
      <c r="A144" s="80" t="n">
        <v>2.44</v>
      </c>
      <c r="B144" s="74" t="n">
        <v>3.278032156781</v>
      </c>
      <c r="C144" s="79" t="n">
        <v>2.39</v>
      </c>
      <c r="D144" s="74" t="n">
        <v>-6.246821598061</v>
      </c>
      <c r="E144" s="79" t="n">
        <v>2.54</v>
      </c>
      <c r="F144" s="74" t="n">
        <v>-0.408589769784</v>
      </c>
      <c r="G144" s="0" t="n">
        <v>2.54</v>
      </c>
      <c r="H144" s="74" t="n">
        <v>-0.3421004282851</v>
      </c>
      <c r="I144" s="0" t="n">
        <v>2.64</v>
      </c>
      <c r="J144" s="74" t="n">
        <v>7.477043462703</v>
      </c>
      <c r="K144" s="0" t="n">
        <v>2.64</v>
      </c>
      <c r="L144" s="74" t="n">
        <v>-6.909580727462</v>
      </c>
      <c r="M144" s="0" t="n">
        <v>2.64</v>
      </c>
      <c r="N144" s="74" t="n">
        <v>-5.313812791864</v>
      </c>
      <c r="O144" s="0" t="n">
        <v>2.64</v>
      </c>
      <c r="P144" s="74" t="n">
        <v>5.077119639833</v>
      </c>
    </row>
    <row r="145" customFormat="false" ht="12.8" hidden="false" customHeight="false" outlineLevel="0" collapsed="false">
      <c r="A145" s="80" t="n">
        <v>2.441</v>
      </c>
      <c r="B145" s="74" t="n">
        <v>3.22800148884</v>
      </c>
      <c r="C145" s="79" t="n">
        <v>2.391</v>
      </c>
      <c r="D145" s="74" t="n">
        <v>-6.227489355805</v>
      </c>
      <c r="E145" s="79" t="n">
        <v>2.541</v>
      </c>
      <c r="F145" s="74" t="n">
        <v>0.2068308843425</v>
      </c>
      <c r="G145" s="0" t="n">
        <v>2.541</v>
      </c>
      <c r="H145" s="74" t="n">
        <v>0.5154821304367</v>
      </c>
      <c r="I145" s="0" t="n">
        <v>2.641</v>
      </c>
      <c r="J145" s="74" t="n">
        <v>5.93792459471</v>
      </c>
      <c r="K145" s="0" t="n">
        <v>2.641</v>
      </c>
      <c r="L145" s="74" t="n">
        <v>-7.733564139906</v>
      </c>
      <c r="M145" s="0" t="n">
        <v>2.641</v>
      </c>
      <c r="N145" s="74" t="n">
        <v>-4.724512067284</v>
      </c>
      <c r="O145" s="0" t="n">
        <v>2.641</v>
      </c>
      <c r="P145" s="74" t="n">
        <v>5.278387628622</v>
      </c>
    </row>
    <row r="146" customFormat="false" ht="12.8" hidden="false" customHeight="false" outlineLevel="0" collapsed="false">
      <c r="A146" s="80" t="n">
        <v>2.442</v>
      </c>
      <c r="B146" s="74" t="n">
        <v>3.181541108902</v>
      </c>
      <c r="C146" s="79" t="n">
        <v>2.392</v>
      </c>
      <c r="D146" s="74" t="n">
        <v>-6.199318075386</v>
      </c>
      <c r="E146" s="79" t="n">
        <v>2.542</v>
      </c>
      <c r="F146" s="74" t="n">
        <v>0.8043468468458</v>
      </c>
      <c r="G146" s="0" t="n">
        <v>2.542</v>
      </c>
      <c r="H146" s="74" t="n">
        <v>1.346195320954</v>
      </c>
      <c r="I146" s="0" t="n">
        <v>2.642</v>
      </c>
      <c r="J146" s="74" t="n">
        <v>4.292531790439</v>
      </c>
      <c r="K146" s="0" t="n">
        <v>2.642</v>
      </c>
      <c r="L146" s="74" t="n">
        <v>-8.564567619738</v>
      </c>
      <c r="M146" s="0" t="n">
        <v>2.642</v>
      </c>
      <c r="N146" s="74" t="n">
        <v>-3.965475459554</v>
      </c>
      <c r="O146" s="0" t="n">
        <v>2.642</v>
      </c>
      <c r="P146" s="74" t="n">
        <v>5.344822626054</v>
      </c>
    </row>
    <row r="147" customFormat="false" ht="12.8" hidden="false" customHeight="false" outlineLevel="0" collapsed="false">
      <c r="A147" s="80" t="n">
        <v>2.443</v>
      </c>
      <c r="B147" s="74" t="n">
        <v>3.139050118985</v>
      </c>
      <c r="C147" s="79" t="n">
        <v>2.393</v>
      </c>
      <c r="D147" s="74" t="n">
        <v>-6.153019773559</v>
      </c>
      <c r="E147" s="79" t="n">
        <v>2.543</v>
      </c>
      <c r="F147" s="74" t="n">
        <v>1.385563998042</v>
      </c>
      <c r="G147" s="0" t="n">
        <v>2.543</v>
      </c>
      <c r="H147" s="74" t="n">
        <v>2.163479500185</v>
      </c>
      <c r="I147" s="0" t="n">
        <v>2.643</v>
      </c>
      <c r="J147" s="74" t="n">
        <v>2.67878786901</v>
      </c>
      <c r="K147" s="0" t="n">
        <v>2.643</v>
      </c>
      <c r="L147" s="74" t="n">
        <v>-9.326364820537</v>
      </c>
      <c r="M147" s="0" t="n">
        <v>2.643</v>
      </c>
      <c r="N147" s="74" t="n">
        <v>-3.071525567475</v>
      </c>
      <c r="O147" s="0" t="n">
        <v>2.643</v>
      </c>
      <c r="P147" s="74" t="n">
        <v>5.298589389541</v>
      </c>
    </row>
    <row r="148" customFormat="false" ht="12.8" hidden="false" customHeight="false" outlineLevel="0" collapsed="false">
      <c r="A148" s="80" t="n">
        <v>2.444</v>
      </c>
      <c r="B148" s="74" t="n">
        <v>3.098649866304</v>
      </c>
      <c r="C148" s="79" t="n">
        <v>2.394</v>
      </c>
      <c r="D148" s="74" t="n">
        <v>-6.074099351925</v>
      </c>
      <c r="E148" s="79" t="n">
        <v>2.544</v>
      </c>
      <c r="F148" s="74" t="n">
        <v>1.93774496642</v>
      </c>
      <c r="G148" s="0" t="n">
        <v>2.544</v>
      </c>
      <c r="H148" s="74" t="n">
        <v>2.95609574801</v>
      </c>
      <c r="I148" s="0" t="n">
        <v>2.644</v>
      </c>
      <c r="J148" s="74" t="n">
        <v>1.22608028607</v>
      </c>
      <c r="K148" s="0" t="n">
        <v>2.644</v>
      </c>
      <c r="L148" s="74" t="n">
        <v>-9.949633270446</v>
      </c>
      <c r="M148" s="0" t="n">
        <v>2.644</v>
      </c>
      <c r="N148" s="74" t="n">
        <v>-2.082361156183</v>
      </c>
      <c r="O148" s="0" t="n">
        <v>2.644</v>
      </c>
      <c r="P148" s="74" t="n">
        <v>5.179254433049</v>
      </c>
    </row>
    <row r="149" customFormat="false" ht="12.8" hidden="false" customHeight="false" outlineLevel="0" collapsed="false">
      <c r="A149" s="80" t="n">
        <v>2.445</v>
      </c>
      <c r="B149" s="74" t="n">
        <v>3.055476580468</v>
      </c>
      <c r="C149" s="79" t="n">
        <v>2.395</v>
      </c>
      <c r="D149" s="74" t="n">
        <v>-5.95407160319</v>
      </c>
      <c r="E149" s="79" t="n">
        <v>2.545</v>
      </c>
      <c r="F149" s="74" t="n">
        <v>2.468770519606</v>
      </c>
      <c r="G149" s="0" t="n">
        <v>2.545</v>
      </c>
      <c r="H149" s="74" t="n">
        <v>3.74415262648</v>
      </c>
      <c r="I149" s="0" t="n">
        <v>2.645</v>
      </c>
      <c r="J149" s="74" t="n">
        <v>0.03725170801708</v>
      </c>
      <c r="K149" s="0" t="n">
        <v>2.645</v>
      </c>
      <c r="L149" s="74" t="n">
        <v>-10.38162759756</v>
      </c>
      <c r="M149" s="0" t="n">
        <v>2.645</v>
      </c>
      <c r="N149" s="74" t="n">
        <v>-1.043877809674</v>
      </c>
      <c r="O149" s="0" t="n">
        <v>2.645</v>
      </c>
      <c r="P149" s="74" t="n">
        <v>5.031244585195</v>
      </c>
    </row>
    <row r="150" customFormat="false" ht="12.8" hidden="false" customHeight="false" outlineLevel="0" collapsed="false">
      <c r="A150" s="80" t="n">
        <v>2.446</v>
      </c>
      <c r="B150" s="74" t="n">
        <v>3.007788952623</v>
      </c>
      <c r="C150" s="79" t="n">
        <v>2.396</v>
      </c>
      <c r="D150" s="74" t="n">
        <v>-5.791234789078</v>
      </c>
      <c r="E150" s="79" t="n">
        <v>2.546</v>
      </c>
      <c r="F150" s="74" t="n">
        <v>2.982923983509</v>
      </c>
      <c r="G150" s="0" t="n">
        <v>2.546</v>
      </c>
      <c r="H150" s="74" t="n">
        <v>4.537701662104</v>
      </c>
      <c r="I150" s="0" t="n">
        <v>2.646</v>
      </c>
      <c r="J150" s="74" t="n">
        <v>-0.8603924207167</v>
      </c>
      <c r="K150" s="0" t="n">
        <v>2.646</v>
      </c>
      <c r="L150" s="74" t="n">
        <v>-10.54450951308</v>
      </c>
      <c r="M150" s="0" t="n">
        <v>2.646</v>
      </c>
      <c r="N150" s="74" t="n">
        <v>-0.01112646451845</v>
      </c>
      <c r="O150" s="0" t="n">
        <v>2.646</v>
      </c>
      <c r="P150" s="74" t="n">
        <v>4.929163096201</v>
      </c>
    </row>
    <row r="151" customFormat="false" ht="12.8" hidden="false" customHeight="false" outlineLevel="0" collapsed="false">
      <c r="A151" s="80" t="n">
        <v>2.447</v>
      </c>
      <c r="B151" s="74" t="n">
        <v>2.952215093366</v>
      </c>
      <c r="C151" s="79" t="n">
        <v>2.397</v>
      </c>
      <c r="D151" s="74" t="n">
        <v>-5.589592716543</v>
      </c>
      <c r="E151" s="79" t="n">
        <v>2.547</v>
      </c>
      <c r="F151" s="74" t="n">
        <v>3.496930886564</v>
      </c>
      <c r="G151" s="0" t="n">
        <v>2.547</v>
      </c>
      <c r="H151" s="74" t="n">
        <v>5.363356943379</v>
      </c>
      <c r="I151" s="0" t="n">
        <v>2.647</v>
      </c>
      <c r="J151" s="74" t="n">
        <v>-1.480273780802</v>
      </c>
      <c r="K151" s="0" t="n">
        <v>2.647</v>
      </c>
      <c r="L151" s="74" t="n">
        <v>-10.42992064819</v>
      </c>
      <c r="M151" s="0" t="n">
        <v>2.647</v>
      </c>
      <c r="N151" s="74" t="n">
        <v>0.9602824774054</v>
      </c>
      <c r="O151" s="0" t="n">
        <v>2.647</v>
      </c>
      <c r="P151" s="74" t="n">
        <v>4.928844603198</v>
      </c>
    </row>
    <row r="152" customFormat="false" ht="12.8" hidden="false" customHeight="false" outlineLevel="0" collapsed="false">
      <c r="A152" s="80" t="n">
        <v>2.448</v>
      </c>
      <c r="B152" s="74" t="n">
        <v>2.890316766054</v>
      </c>
      <c r="C152" s="79" t="n">
        <v>2.398</v>
      </c>
      <c r="D152" s="74" t="n">
        <v>-5.356044897721</v>
      </c>
      <c r="E152" s="79" t="n">
        <v>2.548</v>
      </c>
      <c r="F152" s="74" t="n">
        <v>4.012624882773</v>
      </c>
      <c r="G152" s="0" t="n">
        <v>2.548</v>
      </c>
      <c r="H152" s="74" t="n">
        <v>6.213847394827</v>
      </c>
      <c r="I152" s="0" t="n">
        <v>2.648</v>
      </c>
      <c r="J152" s="74" t="n">
        <v>-1.881577182193</v>
      </c>
      <c r="K152" s="0" t="n">
        <v>2.648</v>
      </c>
      <c r="L152" s="74" t="n">
        <v>-10.07638827149</v>
      </c>
      <c r="M152" s="0" t="n">
        <v>2.648</v>
      </c>
      <c r="N152" s="74" t="n">
        <v>1.830004067196</v>
      </c>
      <c r="O152" s="0" t="n">
        <v>2.648</v>
      </c>
      <c r="P152" s="74" t="n">
        <v>5.015727237301</v>
      </c>
    </row>
    <row r="153" customFormat="false" ht="12.8" hidden="false" customHeight="false" outlineLevel="0" collapsed="false">
      <c r="A153" s="80" t="n">
        <v>2.449</v>
      </c>
      <c r="B153" s="74" t="n">
        <v>2.823708691278</v>
      </c>
      <c r="C153" s="79" t="n">
        <v>2.399</v>
      </c>
      <c r="D153" s="74" t="n">
        <v>-5.101798747728</v>
      </c>
      <c r="E153" s="79" t="n">
        <v>2.549</v>
      </c>
      <c r="F153" s="74" t="n">
        <v>4.56346271829</v>
      </c>
      <c r="G153" s="0" t="n">
        <v>2.549</v>
      </c>
      <c r="H153" s="74" t="n">
        <v>7.115936994273</v>
      </c>
      <c r="I153" s="0" t="n">
        <v>2.649</v>
      </c>
      <c r="J153" s="74" t="n">
        <v>-2.153238473184</v>
      </c>
      <c r="K153" s="0" t="n">
        <v>2.649</v>
      </c>
      <c r="L153" s="74" t="n">
        <v>-9.593829163851</v>
      </c>
      <c r="M153" s="0" t="n">
        <v>2.649</v>
      </c>
      <c r="N153" s="74" t="n">
        <v>2.599664671382</v>
      </c>
      <c r="O153" s="0" t="n">
        <v>2.649</v>
      </c>
      <c r="P153" s="74" t="n">
        <v>5.11095358375</v>
      </c>
    </row>
    <row r="154" customFormat="false" ht="12.8" hidden="false" customHeight="false" outlineLevel="0" collapsed="false">
      <c r="A154" s="80" t="n">
        <v>2.45</v>
      </c>
      <c r="B154" s="74" t="n">
        <v>2.757229405722</v>
      </c>
      <c r="C154" s="79" t="n">
        <v>2.4</v>
      </c>
      <c r="D154" s="74" t="n">
        <v>-4.843120519958</v>
      </c>
      <c r="E154" s="79" t="n">
        <v>2.55</v>
      </c>
      <c r="F154" s="74" t="n">
        <v>5.133285326902</v>
      </c>
      <c r="G154" s="0" t="n">
        <v>2.55</v>
      </c>
      <c r="H154" s="74" t="n">
        <v>8.069543966829</v>
      </c>
      <c r="I154" s="0" t="n">
        <v>2.65</v>
      </c>
      <c r="J154" s="74" t="n">
        <v>-2.421428146069</v>
      </c>
      <c r="K154" s="0" t="n">
        <v>2.65</v>
      </c>
      <c r="L154" s="74" t="n">
        <v>-9.069783223227</v>
      </c>
      <c r="M154" s="0" t="n">
        <v>2.65</v>
      </c>
      <c r="N154" s="74" t="n">
        <v>3.290342097609</v>
      </c>
      <c r="O154" s="0" t="n">
        <v>2.65</v>
      </c>
      <c r="P154" s="74" t="n">
        <v>5.12749566462</v>
      </c>
    </row>
    <row r="155" customFormat="false" ht="12.8" hidden="false" customHeight="false" outlineLevel="0" collapsed="false">
      <c r="A155" s="80" t="n">
        <v>2.451</v>
      </c>
      <c r="B155" s="74" t="n">
        <v>2.699154831976</v>
      </c>
      <c r="C155" s="79" t="n">
        <v>2.401</v>
      </c>
      <c r="D155" s="74" t="n">
        <v>-4.589522528456</v>
      </c>
      <c r="E155" s="79" t="n">
        <v>2.551</v>
      </c>
      <c r="F155" s="74" t="n">
        <v>5.74445589336</v>
      </c>
      <c r="G155" s="0" t="n">
        <v>2.551</v>
      </c>
      <c r="H155" s="74" t="n">
        <v>9.020206945092</v>
      </c>
      <c r="I155" s="0" t="n">
        <v>2.651</v>
      </c>
      <c r="J155" s="74" t="n">
        <v>-2.797129352855</v>
      </c>
      <c r="K155" s="0" t="n">
        <v>2.651</v>
      </c>
      <c r="L155" s="74" t="n">
        <v>-8.542415177373</v>
      </c>
      <c r="M155" s="0" t="n">
        <v>2.651</v>
      </c>
      <c r="N155" s="74" t="n">
        <v>3.945245865896</v>
      </c>
      <c r="O155" s="0" t="n">
        <v>2.651</v>
      </c>
      <c r="P155" s="74" t="n">
        <v>5.003069159865</v>
      </c>
    </row>
    <row r="156" customFormat="false" ht="12.8" hidden="false" customHeight="false" outlineLevel="0" collapsed="false">
      <c r="A156" s="80" t="n">
        <v>2.452</v>
      </c>
      <c r="B156" s="74" t="n">
        <v>2.656143974968</v>
      </c>
      <c r="C156" s="79" t="n">
        <v>2.402</v>
      </c>
      <c r="D156" s="74" t="n">
        <v>-4.354316468019</v>
      </c>
      <c r="E156" s="79" t="n">
        <v>2.552</v>
      </c>
      <c r="F156" s="74" t="n">
        <v>6.386390156548</v>
      </c>
      <c r="G156" s="0" t="n">
        <v>2.552</v>
      </c>
      <c r="H156" s="74" t="n">
        <v>9.962359625065</v>
      </c>
      <c r="I156" s="0" t="n">
        <v>2.652</v>
      </c>
      <c r="J156" s="74" t="n">
        <v>-3.407396115798</v>
      </c>
      <c r="K156" s="0" t="n">
        <v>2.652</v>
      </c>
      <c r="L156" s="74" t="n">
        <v>-8.030340701916</v>
      </c>
      <c r="M156" s="0" t="n">
        <v>2.652</v>
      </c>
      <c r="N156" s="74" t="n">
        <v>4.58497339878</v>
      </c>
      <c r="O156" s="0" t="n">
        <v>2.652</v>
      </c>
      <c r="P156" s="74" t="n">
        <v>4.697495417343</v>
      </c>
    </row>
    <row r="157" customFormat="false" ht="12.8" hidden="false" customHeight="false" outlineLevel="0" collapsed="false">
      <c r="A157" s="80" t="n">
        <v>2.453</v>
      </c>
      <c r="B157" s="74" t="n">
        <v>2.637252551521</v>
      </c>
      <c r="C157" s="79" t="n">
        <v>2.403</v>
      </c>
      <c r="D157" s="74" t="n">
        <v>-4.136518186064</v>
      </c>
      <c r="E157" s="79" t="n">
        <v>2.553</v>
      </c>
      <c r="F157" s="74" t="n">
        <v>7.039013161712</v>
      </c>
      <c r="G157" s="0" t="n">
        <v>2.553</v>
      </c>
      <c r="H157" s="74" t="n">
        <v>10.87070367685</v>
      </c>
      <c r="I157" s="0" t="n">
        <v>2.653</v>
      </c>
      <c r="J157" s="74" t="n">
        <v>-4.303729771931</v>
      </c>
      <c r="K157" s="0" t="n">
        <v>2.653</v>
      </c>
      <c r="L157" s="74" t="n">
        <v>-7.567715304673</v>
      </c>
      <c r="M157" s="0" t="n">
        <v>2.653</v>
      </c>
      <c r="N157" s="74" t="n">
        <v>5.228871520627</v>
      </c>
      <c r="O157" s="0" t="n">
        <v>2.653</v>
      </c>
      <c r="P157" s="74" t="n">
        <v>4.167427779235</v>
      </c>
    </row>
    <row r="158" customFormat="false" ht="12.8" hidden="false" customHeight="false" outlineLevel="0" collapsed="false">
      <c r="A158" s="80" t="n">
        <v>2.454</v>
      </c>
      <c r="B158" s="74" t="n">
        <v>2.641152029713</v>
      </c>
      <c r="C158" s="79" t="n">
        <v>2.404</v>
      </c>
      <c r="D158" s="74" t="n">
        <v>-3.936374236063</v>
      </c>
      <c r="E158" s="79" t="n">
        <v>2.554</v>
      </c>
      <c r="F158" s="74" t="n">
        <v>7.692437907841</v>
      </c>
      <c r="G158" s="0" t="n">
        <v>2.554</v>
      </c>
      <c r="H158" s="74" t="n">
        <v>11.70115890138</v>
      </c>
      <c r="I158" s="0" t="n">
        <v>2.654</v>
      </c>
      <c r="J158" s="74" t="n">
        <v>-5.506952582565</v>
      </c>
      <c r="K158" s="0" t="n">
        <v>2.654</v>
      </c>
      <c r="L158" s="74" t="n">
        <v>-7.161738364076</v>
      </c>
      <c r="M158" s="0" t="n">
        <v>2.654</v>
      </c>
      <c r="N158" s="74" t="n">
        <v>5.84909422161</v>
      </c>
      <c r="O158" s="0" t="n">
        <v>2.654</v>
      </c>
      <c r="P158" s="74" t="n">
        <v>3.406048310651</v>
      </c>
    </row>
    <row r="159" customFormat="false" ht="12.8" hidden="false" customHeight="false" outlineLevel="0" collapsed="false">
      <c r="A159" s="80" t="n">
        <v>2.455</v>
      </c>
      <c r="B159" s="74" t="n">
        <v>2.658278544894</v>
      </c>
      <c r="C159" s="79" t="n">
        <v>2.405</v>
      </c>
      <c r="D159" s="74" t="n">
        <v>-3.747862922215</v>
      </c>
      <c r="E159" s="79" t="n">
        <v>2.555</v>
      </c>
      <c r="F159" s="74" t="n">
        <v>8.314741544475</v>
      </c>
      <c r="G159" s="0" t="n">
        <v>2.555</v>
      </c>
      <c r="H159" s="74" t="n">
        <v>12.43820442511</v>
      </c>
      <c r="I159" s="0" t="n">
        <v>2.655</v>
      </c>
      <c r="J159" s="74" t="n">
        <v>-7.008755929636</v>
      </c>
      <c r="K159" s="0" t="n">
        <v>2.655</v>
      </c>
      <c r="L159" s="74" t="n">
        <v>-6.75637474251</v>
      </c>
      <c r="M159" s="0" t="n">
        <v>2.655</v>
      </c>
      <c r="N159" s="74" t="n">
        <v>6.424490974854</v>
      </c>
      <c r="O159" s="0" t="n">
        <v>2.655</v>
      </c>
      <c r="P159" s="74" t="n">
        <v>2.461978519566</v>
      </c>
    </row>
    <row r="160" customFormat="false" ht="12.8" hidden="false" customHeight="false" outlineLevel="0" collapsed="false">
      <c r="A160" s="80" t="n">
        <v>2.456</v>
      </c>
      <c r="B160" s="74" t="n">
        <v>2.67717584906</v>
      </c>
      <c r="C160" s="79" t="n">
        <v>2.406</v>
      </c>
      <c r="D160" s="74" t="n">
        <v>-3.561866142928</v>
      </c>
      <c r="E160" s="79" t="n">
        <v>2.556</v>
      </c>
      <c r="F160" s="74" t="n">
        <v>8.8938621385</v>
      </c>
      <c r="G160" s="0" t="n">
        <v>2.556</v>
      </c>
      <c r="H160" s="74" t="n">
        <v>13.05800412063</v>
      </c>
      <c r="I160" s="0" t="n">
        <v>2.656</v>
      </c>
      <c r="J160" s="74" t="n">
        <v>-8.657357657974</v>
      </c>
      <c r="K160" s="0" t="n">
        <v>2.656</v>
      </c>
      <c r="L160" s="74" t="n">
        <v>-6.260239438828</v>
      </c>
      <c r="M160" s="0" t="n">
        <v>2.656</v>
      </c>
      <c r="N160" s="74" t="n">
        <v>6.881255802454</v>
      </c>
      <c r="O160" s="0" t="n">
        <v>2.656</v>
      </c>
      <c r="P160" s="74" t="n">
        <v>1.430247136843</v>
      </c>
    </row>
    <row r="161" customFormat="false" ht="12.8" hidden="false" customHeight="false" outlineLevel="0" collapsed="false">
      <c r="A161" s="80" t="n">
        <v>2.457</v>
      </c>
      <c r="B161" s="74" t="n">
        <v>2.681670737039</v>
      </c>
      <c r="C161" s="79" t="n">
        <v>2.407</v>
      </c>
      <c r="D161" s="74" t="n">
        <v>-3.367146104632</v>
      </c>
      <c r="E161" s="79" t="n">
        <v>2.557</v>
      </c>
      <c r="F161" s="74" t="n">
        <v>9.413112047126</v>
      </c>
      <c r="G161" s="0" t="n">
        <v>2.557</v>
      </c>
      <c r="H161" s="74" t="n">
        <v>13.54562559831</v>
      </c>
      <c r="I161" s="0" t="n">
        <v>2.657</v>
      </c>
      <c r="J161" s="74" t="n">
        <v>-10.31529413854</v>
      </c>
      <c r="K161" s="0" t="n">
        <v>2.657</v>
      </c>
      <c r="L161" s="74" t="n">
        <v>-5.614012146663</v>
      </c>
      <c r="M161" s="0" t="n">
        <v>2.657</v>
      </c>
      <c r="N161" s="74" t="n">
        <v>7.197202966611</v>
      </c>
      <c r="O161" s="0" t="n">
        <v>2.657</v>
      </c>
      <c r="P161" s="74" t="n">
        <v>0.3941093833779</v>
      </c>
    </row>
    <row r="162" customFormat="false" ht="12.8" hidden="false" customHeight="false" outlineLevel="0" collapsed="false">
      <c r="A162" s="80" t="n">
        <v>2.458</v>
      </c>
      <c r="B162" s="74" t="n">
        <v>2.654587933972</v>
      </c>
      <c r="C162" s="79" t="n">
        <v>2.408</v>
      </c>
      <c r="D162" s="74" t="n">
        <v>-3.154118251335</v>
      </c>
      <c r="E162" s="79" t="n">
        <v>2.558</v>
      </c>
      <c r="F162" s="74" t="n">
        <v>9.851654195912</v>
      </c>
      <c r="G162" s="0" t="n">
        <v>2.558</v>
      </c>
      <c r="H162" s="74" t="n">
        <v>13.89243816607</v>
      </c>
      <c r="I162" s="0" t="n">
        <v>2.658</v>
      </c>
      <c r="J162" s="74" t="n">
        <v>-11.76873009761</v>
      </c>
      <c r="K162" s="0" t="n">
        <v>2.658</v>
      </c>
      <c r="L162" s="74" t="n">
        <v>-4.820735878256</v>
      </c>
      <c r="M162" s="0" t="n">
        <v>2.658</v>
      </c>
      <c r="N162" s="74" t="n">
        <v>7.342279010297</v>
      </c>
      <c r="O162" s="0" t="n">
        <v>2.658</v>
      </c>
      <c r="P162" s="74" t="n">
        <v>-0.596185612308</v>
      </c>
    </row>
    <row r="163" customFormat="false" ht="12.8" hidden="false" customHeight="false" outlineLevel="0" collapsed="false">
      <c r="A163" s="80" t="n">
        <v>2.459</v>
      </c>
      <c r="B163" s="74" t="n">
        <v>2.583657331699</v>
      </c>
      <c r="C163" s="79" t="n">
        <v>2.409</v>
      </c>
      <c r="D163" s="74" t="n">
        <v>-2.913895523414</v>
      </c>
      <c r="E163" s="79" t="n">
        <v>2.559</v>
      </c>
      <c r="F163" s="74" t="n">
        <v>10.21464270603</v>
      </c>
      <c r="G163" s="0" t="n">
        <v>2.559</v>
      </c>
      <c r="H163" s="74" t="n">
        <v>14.11066594868</v>
      </c>
      <c r="I163" s="0" t="n">
        <v>2.659</v>
      </c>
      <c r="J163" s="74" t="n">
        <v>-12.87054678108</v>
      </c>
      <c r="K163" s="0" t="n">
        <v>2.659</v>
      </c>
      <c r="L163" s="74" t="n">
        <v>-3.905382520355</v>
      </c>
      <c r="M163" s="0" t="n">
        <v>2.659</v>
      </c>
      <c r="N163" s="74" t="n">
        <v>7.321667987575</v>
      </c>
      <c r="O163" s="0" t="n">
        <v>2.659</v>
      </c>
      <c r="P163" s="74" t="n">
        <v>-1.51112294829</v>
      </c>
    </row>
    <row r="164" customFormat="false" ht="12.8" hidden="false" customHeight="false" outlineLevel="0" collapsed="false">
      <c r="A164" s="80" t="n">
        <v>2.46</v>
      </c>
      <c r="B164" s="74" t="n">
        <v>2.462378058587</v>
      </c>
      <c r="C164" s="79" t="n">
        <v>2.41</v>
      </c>
      <c r="D164" s="74" t="n">
        <v>-2.645335968053</v>
      </c>
      <c r="E164" s="79" t="n">
        <v>2.56</v>
      </c>
      <c r="F164" s="74" t="n">
        <v>10.50005974892</v>
      </c>
      <c r="G164" s="0" t="n">
        <v>2.56</v>
      </c>
      <c r="H164" s="74" t="n">
        <v>14.20115133284</v>
      </c>
      <c r="I164" s="0" t="n">
        <v>2.66</v>
      </c>
      <c r="J164" s="74" t="n">
        <v>-13.54665864425</v>
      </c>
      <c r="K164" s="0" t="n">
        <v>2.66</v>
      </c>
      <c r="L164" s="74" t="n">
        <v>-2.86282522542</v>
      </c>
      <c r="M164" s="0" t="n">
        <v>2.66</v>
      </c>
      <c r="N164" s="74" t="n">
        <v>7.17803780097</v>
      </c>
      <c r="O164" s="0" t="n">
        <v>2.66</v>
      </c>
      <c r="P164" s="74" t="n">
        <v>-2.33225241908</v>
      </c>
    </row>
    <row r="165" customFormat="false" ht="12.8" hidden="false" customHeight="false" outlineLevel="0" collapsed="false">
      <c r="A165" s="80" t="n">
        <v>2.461</v>
      </c>
      <c r="B165" s="74" t="n">
        <v>2.303308836028</v>
      </c>
      <c r="C165" s="79" t="n">
        <v>2.411</v>
      </c>
      <c r="D165" s="74" t="n">
        <v>-2.35311071571</v>
      </c>
      <c r="E165" s="79" t="n">
        <v>2.561</v>
      </c>
      <c r="F165" s="74" t="n">
        <v>10.71595652784</v>
      </c>
      <c r="G165" s="0" t="n">
        <v>2.561</v>
      </c>
      <c r="H165" s="74" t="n">
        <v>14.17326744091</v>
      </c>
      <c r="I165" s="0" t="n">
        <v>2.661</v>
      </c>
      <c r="J165" s="74" t="n">
        <v>-13.75603406045</v>
      </c>
      <c r="K165" s="0" t="n">
        <v>2.661</v>
      </c>
      <c r="L165" s="74" t="n">
        <v>-1.720490402232</v>
      </c>
      <c r="M165" s="0" t="n">
        <v>2.661</v>
      </c>
      <c r="N165" s="74" t="n">
        <v>6.975076414632</v>
      </c>
      <c r="O165" s="0" t="n">
        <v>2.661</v>
      </c>
      <c r="P165" s="74" t="n">
        <v>-3.052171315032</v>
      </c>
    </row>
    <row r="166" customFormat="false" ht="12.8" hidden="false" customHeight="false" outlineLevel="0" collapsed="false">
      <c r="A166" s="80" t="n">
        <v>2.462</v>
      </c>
      <c r="B166" s="74" t="n">
        <v>2.124114444316</v>
      </c>
      <c r="C166" s="79" t="n">
        <v>2.412</v>
      </c>
      <c r="D166" s="74" t="n">
        <v>-2.04078484992</v>
      </c>
      <c r="E166" s="79" t="n">
        <v>2.562</v>
      </c>
      <c r="F166" s="74" t="n">
        <v>10.8747648572</v>
      </c>
      <c r="G166" s="0" t="n">
        <v>2.562</v>
      </c>
      <c r="H166" s="74" t="n">
        <v>14.02969842545</v>
      </c>
      <c r="I166" s="0" t="n">
        <v>2.662</v>
      </c>
      <c r="J166" s="74" t="n">
        <v>-13.57144896407</v>
      </c>
      <c r="K166" s="0" t="n">
        <v>2.662</v>
      </c>
      <c r="L166" s="74" t="n">
        <v>-0.5291246960283</v>
      </c>
      <c r="M166" s="0" t="n">
        <v>2.662</v>
      </c>
      <c r="N166" s="74" t="n">
        <v>6.766130237015</v>
      </c>
      <c r="O166" s="0" t="n">
        <v>2.662</v>
      </c>
      <c r="P166" s="74" t="n">
        <v>-3.687503125223</v>
      </c>
    </row>
    <row r="167" customFormat="false" ht="12.8" hidden="false" customHeight="false" outlineLevel="0" collapsed="false">
      <c r="A167" s="80" t="n">
        <v>2.463</v>
      </c>
      <c r="B167" s="74" t="n">
        <v>1.941984141128</v>
      </c>
      <c r="C167" s="79" t="n">
        <v>2.413</v>
      </c>
      <c r="D167" s="74" t="n">
        <v>-1.720165379891</v>
      </c>
      <c r="E167" s="79" t="n">
        <v>2.563</v>
      </c>
      <c r="F167" s="74" t="n">
        <v>10.98415430093</v>
      </c>
      <c r="G167" s="0" t="n">
        <v>2.563</v>
      </c>
      <c r="H167" s="74" t="n">
        <v>13.78132065502</v>
      </c>
      <c r="I167" s="0" t="n">
        <v>2.663</v>
      </c>
      <c r="J167" s="74" t="n">
        <v>-13.0560784013</v>
      </c>
      <c r="K167" s="0" t="n">
        <v>2.663</v>
      </c>
      <c r="L167" s="74" t="n">
        <v>0.6213432546323</v>
      </c>
      <c r="M167" s="0" t="n">
        <v>2.663</v>
      </c>
      <c r="N167" s="74" t="n">
        <v>6.570913708431</v>
      </c>
      <c r="O167" s="0" t="n">
        <v>2.663</v>
      </c>
      <c r="P167" s="74" t="n">
        <v>-4.246908056783</v>
      </c>
    </row>
    <row r="168" customFormat="false" ht="12.8" hidden="false" customHeight="false" outlineLevel="0" collapsed="false">
      <c r="A168" s="80" t="n">
        <v>2.464</v>
      </c>
      <c r="B168" s="74" t="n">
        <v>1.769750017371</v>
      </c>
      <c r="C168" s="79" t="n">
        <v>2.414</v>
      </c>
      <c r="D168" s="74" t="n">
        <v>-1.404388440046</v>
      </c>
      <c r="E168" s="79" t="n">
        <v>2.564</v>
      </c>
      <c r="F168" s="74" t="n">
        <v>11.05368709792</v>
      </c>
      <c r="G168" s="0" t="n">
        <v>2.564</v>
      </c>
      <c r="H168" s="74" t="n">
        <v>13.43281259977</v>
      </c>
      <c r="I168" s="0" t="n">
        <v>2.664</v>
      </c>
      <c r="J168" s="74" t="n">
        <v>-12.37062308835</v>
      </c>
      <c r="K168" s="0" t="n">
        <v>2.664</v>
      </c>
      <c r="L168" s="74" t="n">
        <v>1.673293006885</v>
      </c>
      <c r="M168" s="0" t="n">
        <v>2.664</v>
      </c>
      <c r="N168" s="74" t="n">
        <v>6.389134974887</v>
      </c>
      <c r="O168" s="0" t="n">
        <v>2.664</v>
      </c>
      <c r="P168" s="74" t="n">
        <v>-4.72306126834</v>
      </c>
    </row>
    <row r="169" customFormat="false" ht="12.8" hidden="false" customHeight="false" outlineLevel="0" collapsed="false">
      <c r="A169" s="80" t="n">
        <v>2.465</v>
      </c>
      <c r="B169" s="74" t="n">
        <v>1.609757053716</v>
      </c>
      <c r="C169" s="79" t="n">
        <v>2.415</v>
      </c>
      <c r="D169" s="74" t="n">
        <v>-1.102281363768</v>
      </c>
      <c r="E169" s="79" t="n">
        <v>2.565</v>
      </c>
      <c r="F169" s="74" t="n">
        <v>11.08724263231</v>
      </c>
      <c r="G169" s="0" t="n">
        <v>2.565</v>
      </c>
      <c r="H169" s="74" t="n">
        <v>12.98351618256</v>
      </c>
      <c r="I169" s="0" t="n">
        <v>2.665</v>
      </c>
      <c r="J169" s="74" t="n">
        <v>-11.62816844116</v>
      </c>
      <c r="K169" s="0" t="n">
        <v>2.665</v>
      </c>
      <c r="L169" s="74" t="n">
        <v>2.617892325176</v>
      </c>
      <c r="M169" s="0" t="n">
        <v>2.665</v>
      </c>
      <c r="N169" s="74" t="n">
        <v>6.198118738292</v>
      </c>
      <c r="O169" s="0" t="n">
        <v>2.665</v>
      </c>
      <c r="P169" s="74" t="n">
        <v>-5.079835635763</v>
      </c>
    </row>
    <row r="170" customFormat="false" ht="12.8" hidden="false" customHeight="false" outlineLevel="0" collapsed="false">
      <c r="A170" s="80" t="n">
        <v>2.466</v>
      </c>
      <c r="B170" s="74" t="n">
        <v>1.462887034511</v>
      </c>
      <c r="C170" s="79" t="n">
        <v>2.416</v>
      </c>
      <c r="D170" s="74" t="n">
        <v>-0.826365363815</v>
      </c>
      <c r="E170" s="79" t="n">
        <v>2.566</v>
      </c>
      <c r="F170" s="74" t="n">
        <v>11.07951129076</v>
      </c>
      <c r="G170" s="0" t="n">
        <v>2.566</v>
      </c>
      <c r="H170" s="74" t="n">
        <v>12.45358783444</v>
      </c>
      <c r="I170" s="0" t="n">
        <v>2.666</v>
      </c>
      <c r="J170" s="74" t="n">
        <v>-10.99759482225</v>
      </c>
      <c r="K170" s="0" t="n">
        <v>2.666</v>
      </c>
      <c r="L170" s="74" t="n">
        <v>3.447472699273</v>
      </c>
      <c r="M170" s="0" t="n">
        <v>2.666</v>
      </c>
      <c r="N170" s="74" t="n">
        <v>5.970136289553</v>
      </c>
      <c r="O170" s="0" t="n">
        <v>2.666</v>
      </c>
      <c r="P170" s="74" t="n">
        <v>-5.280548905685</v>
      </c>
    </row>
    <row r="171" customFormat="false" ht="12.8" hidden="false" customHeight="false" outlineLevel="0" collapsed="false">
      <c r="A171" s="80" t="n">
        <v>2.467</v>
      </c>
      <c r="B171" s="74" t="n">
        <v>1.326752402003</v>
      </c>
      <c r="C171" s="79" t="n">
        <v>2.417</v>
      </c>
      <c r="D171" s="74" t="n">
        <v>-0.5795731292544</v>
      </c>
      <c r="E171" s="79" t="n">
        <v>2.567</v>
      </c>
      <c r="F171" s="74" t="n">
        <v>11.02993496788</v>
      </c>
      <c r="G171" s="0" t="n">
        <v>2.567</v>
      </c>
      <c r="H171" s="74" t="n">
        <v>11.84331109244</v>
      </c>
      <c r="I171" s="0" t="n">
        <v>2.667</v>
      </c>
      <c r="J171" s="74" t="n">
        <v>-10.56862802304</v>
      </c>
      <c r="K171" s="0" t="n">
        <v>2.667</v>
      </c>
      <c r="L171" s="74" t="n">
        <v>4.17995904465</v>
      </c>
      <c r="M171" s="0" t="n">
        <v>2.667</v>
      </c>
      <c r="N171" s="74" t="n">
        <v>5.64767772418</v>
      </c>
      <c r="O171" s="0" t="n">
        <v>2.667</v>
      </c>
      <c r="P171" s="74" t="n">
        <v>-5.346717351361</v>
      </c>
    </row>
    <row r="172" customFormat="false" ht="12.8" hidden="false" customHeight="false" outlineLevel="0" collapsed="false">
      <c r="A172" s="80" t="n">
        <v>2.468</v>
      </c>
      <c r="B172" s="74" t="n">
        <v>1.196686296525</v>
      </c>
      <c r="C172" s="79" t="n">
        <v>2.418</v>
      </c>
      <c r="D172" s="74" t="n">
        <v>-0.3599278363113</v>
      </c>
      <c r="E172" s="79" t="n">
        <v>2.568</v>
      </c>
      <c r="F172" s="74" t="n">
        <v>10.92940602814</v>
      </c>
      <c r="G172" s="0" t="n">
        <v>2.568</v>
      </c>
      <c r="H172" s="74" t="n">
        <v>11.17330697619</v>
      </c>
      <c r="I172" s="0" t="n">
        <v>2.668</v>
      </c>
      <c r="J172" s="74" t="n">
        <v>-10.38018381485</v>
      </c>
      <c r="K172" s="0" t="n">
        <v>2.668</v>
      </c>
      <c r="L172" s="74" t="n">
        <v>4.806356345878</v>
      </c>
      <c r="M172" s="0" t="n">
        <v>2.668</v>
      </c>
      <c r="N172" s="74" t="n">
        <v>5.181505759844</v>
      </c>
      <c r="O172" s="0" t="n">
        <v>2.668</v>
      </c>
      <c r="P172" s="74" t="n">
        <v>-5.301554679254</v>
      </c>
    </row>
    <row r="173" customFormat="false" ht="12.8" hidden="false" customHeight="false" outlineLevel="0" collapsed="false">
      <c r="A173" s="80" t="n">
        <v>2.469</v>
      </c>
      <c r="B173" s="74" t="n">
        <v>1.06655359792</v>
      </c>
      <c r="C173" s="79" t="n">
        <v>2.419</v>
      </c>
      <c r="D173" s="74" t="n">
        <v>-0.1657298007856</v>
      </c>
      <c r="E173" s="79" t="n">
        <v>2.569</v>
      </c>
      <c r="F173" s="74" t="n">
        <v>10.77088749818</v>
      </c>
      <c r="G173" s="0" t="n">
        <v>2.569</v>
      </c>
      <c r="H173" s="74" t="n">
        <v>10.46607621067</v>
      </c>
      <c r="I173" s="0" t="n">
        <v>2.669</v>
      </c>
      <c r="J173" s="74" t="n">
        <v>-10.40551294991</v>
      </c>
      <c r="K173" s="0" t="n">
        <v>2.669</v>
      </c>
      <c r="L173" s="74" t="n">
        <v>5.391667707174</v>
      </c>
      <c r="M173" s="0" t="n">
        <v>2.669</v>
      </c>
      <c r="N173" s="74" t="n">
        <v>4.543212267155</v>
      </c>
      <c r="O173" s="0" t="n">
        <v>2.669</v>
      </c>
      <c r="P173" s="74" t="n">
        <v>-5.185839037387</v>
      </c>
    </row>
    <row r="174" customFormat="false" ht="12.8" hidden="false" customHeight="false" outlineLevel="0" collapsed="false">
      <c r="A174" s="80" t="n">
        <v>2.47</v>
      </c>
      <c r="B174" s="74" t="n">
        <v>0.9313925889072</v>
      </c>
      <c r="C174" s="79" t="n">
        <v>2.42</v>
      </c>
      <c r="D174" s="74" t="n">
        <v>0.0112856728914</v>
      </c>
      <c r="E174" s="79" t="n">
        <v>2.57</v>
      </c>
      <c r="F174" s="74" t="n">
        <v>10.5440971323</v>
      </c>
      <c r="G174" s="0" t="n">
        <v>2.57</v>
      </c>
      <c r="H174" s="74" t="n">
        <v>9.73279092065</v>
      </c>
      <c r="I174" s="0" t="n">
        <v>2.67</v>
      </c>
      <c r="J174" s="74" t="n">
        <v>-10.54888915115</v>
      </c>
      <c r="K174" s="0" t="n">
        <v>2.67</v>
      </c>
      <c r="L174" s="74" t="n">
        <v>6.005061220256</v>
      </c>
      <c r="M174" s="0" t="n">
        <v>2.67</v>
      </c>
      <c r="N174" s="74" t="n">
        <v>3.747689151328</v>
      </c>
      <c r="O174" s="0" t="n">
        <v>2.67</v>
      </c>
      <c r="P174" s="74" t="n">
        <v>-5.034095092508</v>
      </c>
    </row>
    <row r="175" customFormat="false" ht="12.8" hidden="false" customHeight="false" outlineLevel="0" collapsed="false">
      <c r="A175" s="80" t="n">
        <v>2.471</v>
      </c>
      <c r="B175" s="74" t="n">
        <v>0.7902216798004</v>
      </c>
      <c r="C175" s="79" t="n">
        <v>2.421</v>
      </c>
      <c r="D175" s="74" t="n">
        <v>0.1782578737435</v>
      </c>
      <c r="E175" s="79" t="n">
        <v>2.571</v>
      </c>
      <c r="F175" s="74" t="n">
        <v>10.24696636012</v>
      </c>
      <c r="G175" s="0" t="n">
        <v>2.571</v>
      </c>
      <c r="H175" s="74" t="n">
        <v>8.99022611905</v>
      </c>
      <c r="I175" s="0" t="n">
        <v>2.671</v>
      </c>
      <c r="J175" s="74" t="n">
        <v>-10.67799130334</v>
      </c>
      <c r="K175" s="0" t="n">
        <v>2.671</v>
      </c>
      <c r="L175" s="74" t="n">
        <v>6.718085997752</v>
      </c>
      <c r="M175" s="0" t="n">
        <v>2.671</v>
      </c>
      <c r="N175" s="74" t="n">
        <v>2.829868632279</v>
      </c>
      <c r="O175" s="0" t="n">
        <v>2.671</v>
      </c>
      <c r="P175" s="74" t="n">
        <v>-4.930644812698</v>
      </c>
    </row>
    <row r="176" customFormat="false" ht="12.8" hidden="false" customHeight="false" outlineLevel="0" collapsed="false">
      <c r="A176" s="80" t="n">
        <v>2.472</v>
      </c>
      <c r="B176" s="74" t="n">
        <v>0.6434679127953</v>
      </c>
      <c r="C176" s="79" t="n">
        <v>2.422</v>
      </c>
      <c r="D176" s="74" t="n">
        <v>0.3529525282831</v>
      </c>
      <c r="E176" s="79" t="n">
        <v>2.572</v>
      </c>
      <c r="F176" s="74" t="n">
        <v>9.883426986996</v>
      </c>
      <c r="G176" s="0" t="n">
        <v>2.572</v>
      </c>
      <c r="H176" s="74" t="n">
        <v>8.248168658801</v>
      </c>
      <c r="I176" s="0" t="n">
        <v>2.672</v>
      </c>
      <c r="J176" s="74" t="n">
        <v>-10.63238111643</v>
      </c>
      <c r="K176" s="0" t="n">
        <v>2.672</v>
      </c>
      <c r="L176" s="74" t="n">
        <v>7.522006082618</v>
      </c>
      <c r="M176" s="0" t="n">
        <v>2.672</v>
      </c>
      <c r="N176" s="74" t="n">
        <v>1.832722926426</v>
      </c>
      <c r="O176" s="0" t="n">
        <v>2.672</v>
      </c>
      <c r="P176" s="74" t="n">
        <v>-4.926130859402</v>
      </c>
    </row>
    <row r="177" customFormat="false" ht="12.8" hidden="false" customHeight="false" outlineLevel="0" collapsed="false">
      <c r="A177" s="80" t="n">
        <v>2.473</v>
      </c>
      <c r="B177" s="74" t="n">
        <v>0.4942638936441</v>
      </c>
      <c r="C177" s="79" t="n">
        <v>2.423</v>
      </c>
      <c r="D177" s="74" t="n">
        <v>0.5374907702676</v>
      </c>
      <c r="E177" s="79" t="n">
        <v>2.573</v>
      </c>
      <c r="F177" s="74" t="n">
        <v>9.457230114632</v>
      </c>
      <c r="G177" s="0" t="n">
        <v>2.573</v>
      </c>
      <c r="H177" s="74" t="n">
        <v>7.500638608182</v>
      </c>
      <c r="I177" s="0" t="n">
        <v>2.673</v>
      </c>
      <c r="J177" s="74" t="n">
        <v>-10.27862900025</v>
      </c>
      <c r="K177" s="0" t="n">
        <v>2.673</v>
      </c>
      <c r="L177" s="74" t="n">
        <v>8.354143898446</v>
      </c>
      <c r="M177" s="0" t="n">
        <v>2.673</v>
      </c>
      <c r="N177" s="74" t="n">
        <v>0.8018807575677</v>
      </c>
      <c r="O177" s="0" t="n">
        <v>2.673</v>
      </c>
      <c r="P177" s="74" t="n">
        <v>-5.013042291955</v>
      </c>
    </row>
    <row r="178" customFormat="false" ht="12.8" hidden="false" customHeight="false" outlineLevel="0" collapsed="false">
      <c r="A178" s="80" t="n">
        <v>2.474</v>
      </c>
      <c r="B178" s="74" t="n">
        <v>0.3428089958702</v>
      </c>
      <c r="C178" s="79" t="n">
        <v>2.424</v>
      </c>
      <c r="D178" s="74" t="n">
        <v>0.7505073144359</v>
      </c>
      <c r="E178" s="79" t="n">
        <v>2.574</v>
      </c>
      <c r="F178" s="74" t="n">
        <v>8.979630358927</v>
      </c>
      <c r="G178" s="0" t="n">
        <v>2.574</v>
      </c>
      <c r="H178" s="74" t="n">
        <v>6.747963737372</v>
      </c>
      <c r="I178" s="0" t="n">
        <v>2.674</v>
      </c>
      <c r="J178" s="74" t="n">
        <v>-9.545906135761</v>
      </c>
      <c r="K178" s="0" t="n">
        <v>2.674</v>
      </c>
      <c r="L178" s="74" t="n">
        <v>9.147361275054</v>
      </c>
      <c r="M178" s="0" t="n">
        <v>2.674</v>
      </c>
      <c r="N178" s="74" t="n">
        <v>-0.2092683654024</v>
      </c>
      <c r="O178" s="0" t="n">
        <v>2.674</v>
      </c>
      <c r="P178" s="74" t="n">
        <v>-5.106708099212</v>
      </c>
    </row>
    <row r="179" customFormat="false" ht="12.8" hidden="false" customHeight="false" outlineLevel="0" collapsed="false">
      <c r="A179" s="80" t="n">
        <v>2.475</v>
      </c>
      <c r="B179" s="74" t="n">
        <v>0.196720906707</v>
      </c>
      <c r="C179" s="79" t="n">
        <v>2.425</v>
      </c>
      <c r="D179" s="74" t="n">
        <v>0.9950652632498</v>
      </c>
      <c r="E179" s="79" t="n">
        <v>2.575</v>
      </c>
      <c r="F179" s="74" t="n">
        <v>8.461259885411</v>
      </c>
      <c r="G179" s="0" t="n">
        <v>2.575</v>
      </c>
      <c r="H179" s="74" t="n">
        <v>5.980561262769</v>
      </c>
      <c r="I179" s="0" t="n">
        <v>2.675</v>
      </c>
      <c r="J179" s="74" t="n">
        <v>-8.446111902834</v>
      </c>
      <c r="K179" s="0" t="n">
        <v>2.675</v>
      </c>
      <c r="L179" s="74" t="n">
        <v>9.811250751943</v>
      </c>
      <c r="M179" s="0" t="n">
        <v>2.675</v>
      </c>
      <c r="N179" s="74" t="n">
        <v>-1.149175266427</v>
      </c>
      <c r="O179" s="0" t="n">
        <v>2.675</v>
      </c>
      <c r="P179" s="74" t="n">
        <v>-5.120898235056</v>
      </c>
    </row>
    <row r="180" customFormat="false" ht="12.8" hidden="false" customHeight="false" outlineLevel="0" collapsed="false">
      <c r="A180" s="80" t="n">
        <v>2.476</v>
      </c>
      <c r="B180" s="74" t="n">
        <v>0.05759621552784</v>
      </c>
      <c r="C180" s="79" t="n">
        <v>2.426</v>
      </c>
      <c r="D180" s="74" t="n">
        <v>1.27472254929</v>
      </c>
      <c r="E180" s="79" t="n">
        <v>2.576</v>
      </c>
      <c r="F180" s="74" t="n">
        <v>7.916461143818</v>
      </c>
      <c r="G180" s="0" t="n">
        <v>2.576</v>
      </c>
      <c r="H180" s="74" t="n">
        <v>5.189518083659</v>
      </c>
      <c r="I180" s="0" t="n">
        <v>2.676</v>
      </c>
      <c r="J180" s="74" t="n">
        <v>-7.057525922449</v>
      </c>
      <c r="K180" s="0" t="n">
        <v>2.676</v>
      </c>
      <c r="L180" s="74" t="n">
        <v>10.29580650305</v>
      </c>
      <c r="M180" s="0" t="n">
        <v>2.676</v>
      </c>
      <c r="N180" s="74" t="n">
        <v>-1.985563315536</v>
      </c>
      <c r="O180" s="0" t="n">
        <v>2.676</v>
      </c>
      <c r="P180" s="74" t="n">
        <v>-4.998358794893</v>
      </c>
    </row>
    <row r="181" customFormat="false" ht="12.8" hidden="false" customHeight="false" outlineLevel="0" collapsed="false">
      <c r="A181" s="80" t="n">
        <v>2.477</v>
      </c>
      <c r="B181" s="74" t="n">
        <v>-0.07382350058123</v>
      </c>
      <c r="C181" s="79" t="n">
        <v>2.427</v>
      </c>
      <c r="D181" s="74" t="n">
        <v>1.59016228193</v>
      </c>
      <c r="E181" s="79" t="n">
        <v>2.577</v>
      </c>
      <c r="F181" s="74" t="n">
        <v>7.36843009469</v>
      </c>
      <c r="G181" s="0" t="n">
        <v>2.577</v>
      </c>
      <c r="H181" s="74" t="n">
        <v>4.374913389258</v>
      </c>
      <c r="I181" s="0" t="n">
        <v>2.677</v>
      </c>
      <c r="J181" s="74" t="n">
        <v>-5.47351096917</v>
      </c>
      <c r="K181" s="0" t="n">
        <v>2.677</v>
      </c>
      <c r="L181" s="74" t="n">
        <v>10.53334286973</v>
      </c>
      <c r="M181" s="0" t="n">
        <v>2.677</v>
      </c>
      <c r="N181" s="74" t="n">
        <v>-2.730732827778</v>
      </c>
      <c r="O181" s="0" t="n">
        <v>2.677</v>
      </c>
      <c r="P181" s="74" t="n">
        <v>-4.692429386357</v>
      </c>
    </row>
    <row r="182" customFormat="false" ht="12.8" hidden="false" customHeight="false" outlineLevel="0" collapsed="false">
      <c r="A182" s="80" t="n">
        <v>2.478</v>
      </c>
      <c r="B182" s="74" t="n">
        <v>-0.1878836560515</v>
      </c>
      <c r="C182" s="79" t="n">
        <v>2.428</v>
      </c>
      <c r="D182" s="74" t="n">
        <v>1.937161513218</v>
      </c>
      <c r="E182" s="79" t="n">
        <v>2.578</v>
      </c>
      <c r="F182" s="74" t="n">
        <v>6.815014253054</v>
      </c>
      <c r="G182" s="0" t="n">
        <v>2.578</v>
      </c>
      <c r="H182" s="74" t="n">
        <v>3.532653992513</v>
      </c>
      <c r="I182" s="0" t="n">
        <v>2.678</v>
      </c>
      <c r="J182" s="74" t="n">
        <v>-3.82184117166</v>
      </c>
      <c r="K182" s="0" t="n">
        <v>2.678</v>
      </c>
      <c r="L182" s="74" t="n">
        <v>10.49000795032</v>
      </c>
      <c r="M182" s="0" t="n">
        <v>2.678</v>
      </c>
      <c r="N182" s="74" t="n">
        <v>-3.409190821242</v>
      </c>
      <c r="O182" s="0" t="n">
        <v>2.678</v>
      </c>
      <c r="P182" s="74" t="n">
        <v>-4.16680640349</v>
      </c>
    </row>
    <row r="183" customFormat="false" ht="12.8" hidden="false" customHeight="false" outlineLevel="0" collapsed="false">
      <c r="A183" s="80" t="n">
        <v>2.479</v>
      </c>
      <c r="B183" s="74" t="n">
        <v>-0.2948829822977</v>
      </c>
      <c r="C183" s="79" t="n">
        <v>2.429</v>
      </c>
      <c r="D183" s="74" t="n">
        <v>2.296083414064</v>
      </c>
      <c r="E183" s="79" t="n">
        <v>2.579</v>
      </c>
      <c r="F183" s="74" t="n">
        <v>6.279562016841</v>
      </c>
      <c r="G183" s="0" t="n">
        <v>2.579</v>
      </c>
      <c r="H183" s="74" t="n">
        <v>2.669727070551</v>
      </c>
      <c r="I183" s="0" t="n">
        <v>2.679</v>
      </c>
      <c r="J183" s="74" t="n">
        <v>-2.241922504764</v>
      </c>
      <c r="K183" s="0" t="n">
        <v>2.679</v>
      </c>
      <c r="L183" s="74" t="n">
        <v>10.1835347256</v>
      </c>
      <c r="M183" s="0" t="n">
        <v>2.679</v>
      </c>
      <c r="N183" s="74" t="n">
        <v>-4.06227503272</v>
      </c>
      <c r="O183" s="0" t="n">
        <v>2.679</v>
      </c>
      <c r="P183" s="74" t="n">
        <v>-3.406474625426</v>
      </c>
    </row>
    <row r="184" customFormat="false" ht="12.8" hidden="false" customHeight="false" outlineLevel="0" collapsed="false">
      <c r="A184" s="80" t="n">
        <v>2.48</v>
      </c>
      <c r="B184" s="74" t="n">
        <v>-0.3941901788037</v>
      </c>
      <c r="C184" s="79" t="n">
        <v>2.43</v>
      </c>
      <c r="D184" s="74" t="n">
        <v>2.647318338864</v>
      </c>
      <c r="E184" s="79" t="n">
        <v>2.58</v>
      </c>
      <c r="F184" s="74" t="n">
        <v>5.759912623285</v>
      </c>
      <c r="G184" s="0" t="n">
        <v>2.58</v>
      </c>
      <c r="H184" s="74" t="n">
        <v>1.797025073619</v>
      </c>
      <c r="I184" s="0" t="n">
        <v>2.68</v>
      </c>
      <c r="J184" s="74" t="n">
        <v>-0.859469621628</v>
      </c>
      <c r="K184" s="0" t="n">
        <v>2.68</v>
      </c>
      <c r="L184" s="74" t="n">
        <v>9.723665020076</v>
      </c>
      <c r="M184" s="0" t="n">
        <v>2.68</v>
      </c>
      <c r="N184" s="74" t="n">
        <v>-4.714029854354</v>
      </c>
      <c r="O184" s="0" t="n">
        <v>2.68</v>
      </c>
      <c r="P184" s="74" t="n">
        <v>-2.46497908551</v>
      </c>
    </row>
    <row r="185" customFormat="false" ht="12.8" hidden="false" customHeight="false" outlineLevel="0" collapsed="false">
      <c r="A185" s="80" t="n">
        <v>2.481</v>
      </c>
      <c r="B185" s="74" t="n">
        <v>-0.4904437076329</v>
      </c>
      <c r="C185" s="79" t="n">
        <v>2.431</v>
      </c>
      <c r="D185" s="74" t="n">
        <v>2.980889401518</v>
      </c>
      <c r="E185" s="79" t="n">
        <v>2.581</v>
      </c>
      <c r="F185" s="74" t="n">
        <v>5.256364737511</v>
      </c>
      <c r="G185" s="0" t="n">
        <v>2.581</v>
      </c>
      <c r="H185" s="74" t="n">
        <v>0.9178297948927</v>
      </c>
      <c r="I185" s="0" t="n">
        <v>2.681</v>
      </c>
      <c r="J185" s="74" t="n">
        <v>0.2503447618405</v>
      </c>
      <c r="K185" s="0" t="n">
        <v>2.681</v>
      </c>
      <c r="L185" s="74" t="n">
        <v>9.204382757587</v>
      </c>
      <c r="M185" s="0" t="n">
        <v>2.681</v>
      </c>
      <c r="N185" s="74" t="n">
        <v>-5.372072717498</v>
      </c>
      <c r="O185" s="0" t="n">
        <v>2.681</v>
      </c>
      <c r="P185" s="74" t="n">
        <v>-1.43413742945</v>
      </c>
    </row>
    <row r="186" customFormat="false" ht="12.8" hidden="false" customHeight="false" outlineLevel="0" collapsed="false">
      <c r="A186" s="80" t="n">
        <v>2.482</v>
      </c>
      <c r="B186" s="74" t="n">
        <v>-0.5877357777235</v>
      </c>
      <c r="C186" s="79" t="n">
        <v>2.432</v>
      </c>
      <c r="D186" s="74" t="n">
        <v>3.282825436718</v>
      </c>
      <c r="E186" s="79" t="n">
        <v>2.582</v>
      </c>
      <c r="F186" s="74" t="n">
        <v>4.769339108523</v>
      </c>
      <c r="G186" s="0" t="n">
        <v>2.582</v>
      </c>
      <c r="H186" s="74" t="n">
        <v>0.05088827853861</v>
      </c>
      <c r="I186" s="0" t="n">
        <v>2.682</v>
      </c>
      <c r="J186" s="74" t="n">
        <v>1.065370638293</v>
      </c>
      <c r="K186" s="0" t="n">
        <v>2.682</v>
      </c>
      <c r="L186" s="74" t="n">
        <v>8.676328864653</v>
      </c>
      <c r="M186" s="0" t="n">
        <v>2.682</v>
      </c>
      <c r="N186" s="74" t="n">
        <v>-5.993653833327</v>
      </c>
      <c r="O186" s="0" t="n">
        <v>2.682</v>
      </c>
      <c r="P186" s="74" t="n">
        <v>-0.3981204240332</v>
      </c>
    </row>
    <row r="187" customFormat="false" ht="12.8" hidden="false" customHeight="false" outlineLevel="0" collapsed="false">
      <c r="A187" s="80" t="n">
        <v>2.483</v>
      </c>
      <c r="B187" s="74" t="n">
        <v>-0.6908012295628</v>
      </c>
      <c r="C187" s="79" t="n">
        <v>2.433</v>
      </c>
      <c r="D187" s="74" t="n">
        <v>3.563169823329</v>
      </c>
      <c r="E187" s="79" t="n">
        <v>2.583</v>
      </c>
      <c r="F187" s="74" t="n">
        <v>4.282756957564</v>
      </c>
      <c r="G187" s="0" t="n">
        <v>2.583</v>
      </c>
      <c r="H187" s="74" t="n">
        <v>-0.7937245364677</v>
      </c>
      <c r="I187" s="0" t="n">
        <v>2.683</v>
      </c>
      <c r="J187" s="74" t="n">
        <v>1.611964388235</v>
      </c>
      <c r="K187" s="0" t="n">
        <v>2.683</v>
      </c>
      <c r="L187" s="74" t="n">
        <v>8.157452261046</v>
      </c>
      <c r="M187" s="0" t="n">
        <v>2.683</v>
      </c>
      <c r="N187" s="74" t="n">
        <v>-6.557583839263</v>
      </c>
      <c r="O187" s="0" t="n">
        <v>2.683</v>
      </c>
      <c r="P187" s="74" t="n">
        <v>0.5928966436564</v>
      </c>
    </row>
    <row r="188" customFormat="false" ht="12.8" hidden="false" customHeight="false" outlineLevel="0" collapsed="false">
      <c r="A188" s="80" t="n">
        <v>2.484</v>
      </c>
      <c r="B188" s="74" t="n">
        <v>-0.8075510872426</v>
      </c>
      <c r="C188" s="79" t="n">
        <v>2.434</v>
      </c>
      <c r="D188" s="74" t="n">
        <v>3.827364891234</v>
      </c>
      <c r="E188" s="79" t="n">
        <v>2.584</v>
      </c>
      <c r="F188" s="74" t="n">
        <v>3.79319168149</v>
      </c>
      <c r="G188" s="0" t="n">
        <v>2.584</v>
      </c>
      <c r="H188" s="74" t="n">
        <v>-1.625804657158</v>
      </c>
      <c r="I188" s="0" t="n">
        <v>2.684</v>
      </c>
      <c r="J188" s="74" t="n">
        <v>1.970063725191</v>
      </c>
      <c r="K188" s="0" t="n">
        <v>2.684</v>
      </c>
      <c r="L188" s="74" t="n">
        <v>7.67713258385</v>
      </c>
      <c r="M188" s="0" t="n">
        <v>2.684</v>
      </c>
      <c r="N188" s="74" t="n">
        <v>-6.995178644062</v>
      </c>
      <c r="O188" s="0" t="n">
        <v>2.684</v>
      </c>
      <c r="P188" s="74" t="n">
        <v>1.508635070621</v>
      </c>
    </row>
    <row r="189" customFormat="false" ht="12.8" hidden="false" customHeight="false" outlineLevel="0" collapsed="false">
      <c r="A189" s="80" t="n">
        <v>2.485</v>
      </c>
      <c r="B189" s="74" t="n">
        <v>-0.9346067191722</v>
      </c>
      <c r="C189" s="79" t="n">
        <v>2.435</v>
      </c>
      <c r="D189" s="74" t="n">
        <v>4.08891602351</v>
      </c>
      <c r="E189" s="79" t="n">
        <v>2.585</v>
      </c>
      <c r="F189" s="74" t="n">
        <v>3.288482808626</v>
      </c>
      <c r="G189" s="0" t="n">
        <v>2.585</v>
      </c>
      <c r="H189" s="74" t="n">
        <v>-2.426569759513</v>
      </c>
      <c r="I189" s="0" t="n">
        <v>2.685</v>
      </c>
      <c r="J189" s="74" t="n">
        <v>2.222931539668</v>
      </c>
      <c r="K189" s="0" t="n">
        <v>2.685</v>
      </c>
      <c r="L189" s="74" t="n">
        <v>7.256692437548</v>
      </c>
      <c r="M189" s="0" t="n">
        <v>2.685</v>
      </c>
      <c r="N189" s="74" t="n">
        <v>-7.272639938288</v>
      </c>
      <c r="O189" s="0" t="n">
        <v>2.685</v>
      </c>
      <c r="P189" s="74" t="n">
        <v>2.33271099246</v>
      </c>
    </row>
    <row r="190" customFormat="false" ht="12.8" hidden="false" customHeight="false" outlineLevel="0" collapsed="false">
      <c r="A190" s="80" t="n">
        <v>2.486</v>
      </c>
      <c r="B190" s="74" t="n">
        <v>-1.073801540598</v>
      </c>
      <c r="C190" s="79" t="n">
        <v>2.436</v>
      </c>
      <c r="D190" s="74" t="n">
        <v>4.354540741751</v>
      </c>
      <c r="E190" s="79" t="n">
        <v>2.586</v>
      </c>
      <c r="F190" s="74" t="n">
        <v>2.7584109128</v>
      </c>
      <c r="G190" s="0" t="n">
        <v>2.586</v>
      </c>
      <c r="H190" s="74" t="n">
        <v>-3.214979619281</v>
      </c>
      <c r="I190" s="0" t="n">
        <v>2.686</v>
      </c>
      <c r="J190" s="74" t="n">
        <v>2.519236287449</v>
      </c>
      <c r="K190" s="0" t="n">
        <v>2.686</v>
      </c>
      <c r="L190" s="74" t="n">
        <v>6.861546147806</v>
      </c>
      <c r="M190" s="0" t="n">
        <v>2.686</v>
      </c>
      <c r="N190" s="74" t="n">
        <v>-7.372357016929</v>
      </c>
      <c r="O190" s="0" t="n">
        <v>2.686</v>
      </c>
      <c r="P190" s="74" t="n">
        <v>3.054453620463</v>
      </c>
    </row>
    <row r="191" customFormat="false" ht="12.8" hidden="false" customHeight="false" outlineLevel="0" collapsed="false">
      <c r="A191" s="80" t="n">
        <v>2.487</v>
      </c>
      <c r="B191" s="74" t="n">
        <v>-1.220507163509</v>
      </c>
      <c r="C191" s="79" t="n">
        <v>2.437</v>
      </c>
      <c r="D191" s="74" t="n">
        <v>4.629718661334</v>
      </c>
      <c r="E191" s="79" t="n">
        <v>2.587</v>
      </c>
      <c r="F191" s="74" t="n">
        <v>2.202942931966</v>
      </c>
      <c r="G191" s="0" t="n">
        <v>2.587</v>
      </c>
      <c r="H191" s="74" t="n">
        <v>-4.001031323954</v>
      </c>
      <c r="I191" s="0" t="n">
        <v>2.687</v>
      </c>
      <c r="J191" s="74" t="n">
        <v>2.943648423963</v>
      </c>
      <c r="K191" s="0" t="n">
        <v>2.687</v>
      </c>
      <c r="L191" s="74" t="n">
        <v>6.395285143033</v>
      </c>
      <c r="M191" s="0" t="n">
        <v>2.687</v>
      </c>
      <c r="N191" s="74" t="n">
        <v>-7.311661460695</v>
      </c>
      <c r="O191" s="0" t="n">
        <v>2.687</v>
      </c>
      <c r="P191" s="74" t="n">
        <v>3.687517133746</v>
      </c>
    </row>
    <row r="192" customFormat="false" ht="12.8" hidden="false" customHeight="false" outlineLevel="0" collapsed="false">
      <c r="A192" s="80" t="n">
        <v>2.488</v>
      </c>
      <c r="B192" s="74" t="n">
        <v>-1.371692359536</v>
      </c>
      <c r="C192" s="79" t="n">
        <v>2.438</v>
      </c>
      <c r="D192" s="74" t="n">
        <v>4.920101356777</v>
      </c>
      <c r="E192" s="79" t="n">
        <v>2.588</v>
      </c>
      <c r="F192" s="74" t="n">
        <v>1.62250909199</v>
      </c>
      <c r="G192" s="0" t="n">
        <v>2.588</v>
      </c>
      <c r="H192" s="74" t="n">
        <v>-4.804953758852</v>
      </c>
      <c r="I192" s="0" t="n">
        <v>2.688</v>
      </c>
      <c r="J192" s="74" t="n">
        <v>3.629552909413</v>
      </c>
      <c r="K192" s="0" t="n">
        <v>2.688</v>
      </c>
      <c r="L192" s="74" t="n">
        <v>5.785318060657</v>
      </c>
      <c r="M192" s="0" t="n">
        <v>2.688</v>
      </c>
      <c r="N192" s="74" t="n">
        <v>-7.129755250592</v>
      </c>
      <c r="O192" s="0" t="n">
        <v>2.688</v>
      </c>
      <c r="P192" s="74" t="n">
        <v>4.251121251496</v>
      </c>
    </row>
    <row r="193" customFormat="false" ht="12.8" hidden="false" customHeight="false" outlineLevel="0" collapsed="false">
      <c r="A193" s="80" t="n">
        <v>2.489</v>
      </c>
      <c r="B193" s="74" t="n">
        <v>-1.521219891896</v>
      </c>
      <c r="C193" s="79" t="n">
        <v>2.439</v>
      </c>
      <c r="D193" s="74" t="n">
        <v>5.218539086898</v>
      </c>
      <c r="E193" s="79" t="n">
        <v>2.589</v>
      </c>
      <c r="F193" s="74" t="n">
        <v>1.018569301288</v>
      </c>
      <c r="G193" s="0" t="n">
        <v>2.589</v>
      </c>
      <c r="H193" s="74" t="n">
        <v>-5.635534915696</v>
      </c>
      <c r="I193" s="0" t="n">
        <v>2.689</v>
      </c>
      <c r="J193" s="74" t="n">
        <v>4.609231353589</v>
      </c>
      <c r="K193" s="0" t="n">
        <v>2.689</v>
      </c>
      <c r="L193" s="74" t="n">
        <v>5.031086038516</v>
      </c>
      <c r="M193" s="0" t="n">
        <v>2.689</v>
      </c>
      <c r="N193" s="74" t="n">
        <v>-6.909719772943</v>
      </c>
      <c r="O193" s="0" t="n">
        <v>2.689</v>
      </c>
      <c r="P193" s="74" t="n">
        <v>4.729072565171</v>
      </c>
    </row>
    <row r="194" customFormat="false" ht="12.8" hidden="false" customHeight="false" outlineLevel="0" collapsed="false">
      <c r="A194" s="80" t="n">
        <v>2.49</v>
      </c>
      <c r="B194" s="74" t="n">
        <v>-1.66525593793</v>
      </c>
      <c r="C194" s="79" t="n">
        <v>2.44</v>
      </c>
      <c r="D194" s="74" t="n">
        <v>5.513566788264</v>
      </c>
      <c r="E194" s="79" t="n">
        <v>2.59</v>
      </c>
      <c r="F194" s="74" t="n">
        <v>0.4095014738272</v>
      </c>
      <c r="G194" s="0" t="n">
        <v>2.59</v>
      </c>
      <c r="H194" s="74" t="n">
        <v>-6.513685809593</v>
      </c>
      <c r="I194" s="0" t="n">
        <v>2.69</v>
      </c>
      <c r="J194" s="74" t="n">
        <v>5.917186596421</v>
      </c>
      <c r="K194" s="0" t="n">
        <v>2.69</v>
      </c>
      <c r="L194" s="74" t="n">
        <v>4.14539950674</v>
      </c>
      <c r="M194" s="0" t="n">
        <v>2.69</v>
      </c>
      <c r="N194" s="74" t="n">
        <v>-6.692138605651</v>
      </c>
      <c r="O194" s="0" t="n">
        <v>2.69</v>
      </c>
      <c r="P194" s="74" t="n">
        <v>5.077576791549</v>
      </c>
    </row>
    <row r="195" customFormat="false" ht="12.8" hidden="false" customHeight="false" outlineLevel="0" collapsed="false">
      <c r="A195" s="80" t="n">
        <v>2.491</v>
      </c>
      <c r="B195" s="74" t="n">
        <v>-1.797830389531</v>
      </c>
      <c r="C195" s="79" t="n">
        <v>2.441</v>
      </c>
      <c r="D195" s="74" t="n">
        <v>5.789426255528</v>
      </c>
      <c r="E195" s="79" t="n">
        <v>2.591</v>
      </c>
      <c r="F195" s="74" t="n">
        <v>-0.2064793536404</v>
      </c>
      <c r="G195" s="0" t="n">
        <v>2.591</v>
      </c>
      <c r="H195" s="74" t="n">
        <v>-7.441826910355</v>
      </c>
      <c r="I195" s="0" t="n">
        <v>2.691</v>
      </c>
      <c r="J195" s="74" t="n">
        <v>7.460053780478</v>
      </c>
      <c r="K195" s="0" t="n">
        <v>2.691</v>
      </c>
      <c r="L195" s="74" t="n">
        <v>3.134872215982</v>
      </c>
      <c r="M195" s="0" t="n">
        <v>2.691</v>
      </c>
      <c r="N195" s="74" t="n">
        <v>-6.497373153269</v>
      </c>
      <c r="O195" s="0" t="n">
        <v>2.691</v>
      </c>
      <c r="P195" s="74" t="n">
        <v>5.281775659355</v>
      </c>
    </row>
    <row r="196" customFormat="false" ht="12.8" hidden="false" customHeight="false" outlineLevel="0" collapsed="false">
      <c r="A196" s="80" t="n">
        <v>2.492</v>
      </c>
      <c r="B196" s="74" t="n">
        <v>-1.917936481869</v>
      </c>
      <c r="C196" s="79" t="n">
        <v>2.442</v>
      </c>
      <c r="D196" s="74" t="n">
        <v>6.034053851611</v>
      </c>
      <c r="E196" s="79" t="n">
        <v>2.592</v>
      </c>
      <c r="F196" s="74" t="n">
        <v>-0.8043113688294</v>
      </c>
      <c r="G196" s="0" t="n">
        <v>2.592</v>
      </c>
      <c r="H196" s="74" t="n">
        <v>-8.392208450947</v>
      </c>
      <c r="I196" s="0" t="n">
        <v>2.692</v>
      </c>
      <c r="J196" s="74" t="n">
        <v>9.140492891696</v>
      </c>
      <c r="K196" s="0" t="n">
        <v>2.692</v>
      </c>
      <c r="L196" s="74" t="n">
        <v>2.015686986033</v>
      </c>
      <c r="M196" s="0" t="n">
        <v>2.692</v>
      </c>
      <c r="N196" s="74" t="n">
        <v>-6.314469503014</v>
      </c>
      <c r="O196" s="0" t="n">
        <v>2.692</v>
      </c>
      <c r="P196" s="74" t="n">
        <v>5.346926227807</v>
      </c>
    </row>
    <row r="197" customFormat="false" ht="12.8" hidden="false" customHeight="false" outlineLevel="0" collapsed="false">
      <c r="A197" s="80" t="n">
        <v>2.493</v>
      </c>
      <c r="B197" s="74" t="n">
        <v>-2.025277726813</v>
      </c>
      <c r="C197" s="79" t="n">
        <v>2.443</v>
      </c>
      <c r="D197" s="74" t="n">
        <v>6.232359999925</v>
      </c>
      <c r="E197" s="79" t="n">
        <v>2.593</v>
      </c>
      <c r="F197" s="74" t="n">
        <v>-1.383932138438</v>
      </c>
      <c r="G197" s="0" t="n">
        <v>2.593</v>
      </c>
      <c r="H197" s="74" t="n">
        <v>-9.3409903797</v>
      </c>
      <c r="I197" s="0" t="n">
        <v>2.693</v>
      </c>
      <c r="J197" s="74" t="n">
        <v>10.75333794197</v>
      </c>
      <c r="K197" s="0" t="n">
        <v>2.693</v>
      </c>
      <c r="L197" s="74" t="n">
        <v>0.8297438170241</v>
      </c>
      <c r="M197" s="0" t="n">
        <v>2.693</v>
      </c>
      <c r="N197" s="74" t="n">
        <v>-6.130276185178</v>
      </c>
      <c r="O197" s="0" t="n">
        <v>2.693</v>
      </c>
      <c r="P197" s="74" t="n">
        <v>5.30130214215</v>
      </c>
    </row>
    <row r="198" customFormat="false" ht="12.8" hidden="false" customHeight="false" outlineLevel="0" collapsed="false">
      <c r="A198" s="80" t="n">
        <v>2.494</v>
      </c>
      <c r="B198" s="74" t="n">
        <v>-2.123508892448</v>
      </c>
      <c r="C198" s="79" t="n">
        <v>2.444</v>
      </c>
      <c r="D198" s="74" t="n">
        <v>6.373699608361</v>
      </c>
      <c r="E198" s="79" t="n">
        <v>2.594</v>
      </c>
      <c r="F198" s="74" t="n">
        <v>-1.940260940483</v>
      </c>
      <c r="G198" s="0" t="n">
        <v>2.594</v>
      </c>
      <c r="H198" s="74" t="n">
        <v>-10.27856203831</v>
      </c>
      <c r="I198" s="0" t="n">
        <v>2.694</v>
      </c>
      <c r="J198" s="74" t="n">
        <v>12.12784495273</v>
      </c>
      <c r="K198" s="0" t="n">
        <v>2.694</v>
      </c>
      <c r="L198" s="74" t="n">
        <v>-0.3425911462727</v>
      </c>
      <c r="M198" s="0" t="n">
        <v>2.694</v>
      </c>
      <c r="N198" s="74" t="n">
        <v>-5.896520951931</v>
      </c>
      <c r="O198" s="0" t="n">
        <v>2.694</v>
      </c>
      <c r="P198" s="74" t="n">
        <v>5.181301211055</v>
      </c>
    </row>
    <row r="199" customFormat="false" ht="12.8" hidden="false" customHeight="false" outlineLevel="0" collapsed="false">
      <c r="A199" s="80" t="n">
        <v>2.495</v>
      </c>
      <c r="B199" s="74" t="n">
        <v>-2.216782123315</v>
      </c>
      <c r="C199" s="79" t="n">
        <v>2.445</v>
      </c>
      <c r="D199" s="74" t="n">
        <v>6.457776654567</v>
      </c>
      <c r="E199" s="79" t="n">
        <v>2.595</v>
      </c>
      <c r="F199" s="74" t="n">
        <v>-2.468883897454</v>
      </c>
      <c r="G199" s="0" t="n">
        <v>2.595</v>
      </c>
      <c r="H199" s="74" t="n">
        <v>-11.15675644128</v>
      </c>
      <c r="I199" s="0" t="n">
        <v>2.695</v>
      </c>
      <c r="J199" s="74" t="n">
        <v>13.11483575648</v>
      </c>
      <c r="K199" s="0" t="n">
        <v>2.695</v>
      </c>
      <c r="L199" s="74" t="n">
        <v>-1.417395672247</v>
      </c>
      <c r="M199" s="0" t="n">
        <v>2.695</v>
      </c>
      <c r="N199" s="74" t="n">
        <v>-5.563720932332</v>
      </c>
      <c r="O199" s="0" t="n">
        <v>2.695</v>
      </c>
      <c r="P199" s="74" t="n">
        <v>5.032682554407</v>
      </c>
    </row>
    <row r="200" customFormat="false" ht="12.8" hidden="false" customHeight="false" outlineLevel="0" collapsed="false">
      <c r="A200" s="80" t="n">
        <v>2.496</v>
      </c>
      <c r="B200" s="74" t="n">
        <v>-2.306949367629</v>
      </c>
      <c r="C200" s="79" t="n">
        <v>2.446</v>
      </c>
      <c r="D200" s="74" t="n">
        <v>6.487862952777</v>
      </c>
      <c r="E200" s="79" t="n">
        <v>2.596</v>
      </c>
      <c r="F200" s="74" t="n">
        <v>-2.982900233044</v>
      </c>
      <c r="G200" s="0" t="n">
        <v>2.596</v>
      </c>
      <c r="H200" s="74" t="n">
        <v>-11.96812802878</v>
      </c>
      <c r="I200" s="0" t="n">
        <v>2.696</v>
      </c>
      <c r="J200" s="74" t="n">
        <v>13.65853877058</v>
      </c>
      <c r="K200" s="0" t="n">
        <v>2.696</v>
      </c>
      <c r="L200" s="74" t="n">
        <v>-2.389799690123</v>
      </c>
      <c r="M200" s="0" t="n">
        <v>2.696</v>
      </c>
      <c r="N200" s="74" t="n">
        <v>-5.07455274135</v>
      </c>
      <c r="O200" s="0" t="n">
        <v>2.696</v>
      </c>
      <c r="P200" s="74" t="n">
        <v>4.929429363917</v>
      </c>
    </row>
    <row r="201" customFormat="false" ht="12.8" hidden="false" customHeight="false" outlineLevel="0" collapsed="false">
      <c r="A201" s="80" t="n">
        <v>2.497</v>
      </c>
      <c r="B201" s="74" t="n">
        <v>-2.399548183129</v>
      </c>
      <c r="C201" s="79" t="n">
        <v>2.447</v>
      </c>
      <c r="D201" s="74" t="n">
        <v>6.476628558478</v>
      </c>
      <c r="E201" s="79" t="n">
        <v>2.597</v>
      </c>
      <c r="F201" s="74" t="n">
        <v>-3.497737660852</v>
      </c>
      <c r="G201" s="0" t="n">
        <v>2.597</v>
      </c>
      <c r="H201" s="74" t="n">
        <v>-12.66096954184</v>
      </c>
      <c r="I201" s="0" t="n">
        <v>2.697</v>
      </c>
      <c r="J201" s="74" t="n">
        <v>13.75011015925</v>
      </c>
      <c r="K201" s="0" t="n">
        <v>2.697</v>
      </c>
      <c r="L201" s="74" t="n">
        <v>-3.249702054505</v>
      </c>
      <c r="M201" s="0" t="n">
        <v>2.697</v>
      </c>
      <c r="N201" s="74" t="n">
        <v>-4.405887757</v>
      </c>
      <c r="O201" s="0" t="n">
        <v>2.697</v>
      </c>
      <c r="P201" s="74" t="n">
        <v>4.925088149188</v>
      </c>
    </row>
    <row r="202" customFormat="false" ht="12.8" hidden="false" customHeight="false" outlineLevel="0" collapsed="false">
      <c r="A202" s="80" t="n">
        <v>2.498</v>
      </c>
      <c r="B202" s="74" t="n">
        <v>-2.496879810166</v>
      </c>
      <c r="C202" s="79" t="n">
        <v>2.448</v>
      </c>
      <c r="D202" s="74" t="n">
        <v>6.438160479242</v>
      </c>
      <c r="E202" s="79" t="n">
        <v>2.598</v>
      </c>
      <c r="F202" s="74" t="n">
        <v>-4.013194906276</v>
      </c>
      <c r="G202" s="0" t="n">
        <v>2.598</v>
      </c>
      <c r="H202" s="74" t="n">
        <v>-13.23239689491</v>
      </c>
      <c r="I202" s="0" t="n">
        <v>2.698</v>
      </c>
      <c r="J202" s="74" t="n">
        <v>13.45914864769</v>
      </c>
      <c r="K202" s="0" t="n">
        <v>2.698</v>
      </c>
      <c r="L202" s="74" t="n">
        <v>-4.005449247021</v>
      </c>
      <c r="M202" s="0" t="n">
        <v>2.698</v>
      </c>
      <c r="N202" s="74" t="n">
        <v>-3.582973801408</v>
      </c>
      <c r="O202" s="0" t="n">
        <v>2.698</v>
      </c>
      <c r="P202" s="74" t="n">
        <v>5.012103645707</v>
      </c>
    </row>
    <row r="203" customFormat="false" ht="12.8" hidden="false" customHeight="false" outlineLevel="0" collapsed="false">
      <c r="A203" s="80" t="n">
        <v>2.499</v>
      </c>
      <c r="B203" s="74" t="n">
        <v>-2.60047221098</v>
      </c>
      <c r="C203" s="79" t="n">
        <v>2.449</v>
      </c>
      <c r="D203" s="74" t="n">
        <v>6.38511791497</v>
      </c>
      <c r="E203" s="79" t="n">
        <v>2.599</v>
      </c>
      <c r="F203" s="74" t="n">
        <v>-4.559036291361</v>
      </c>
      <c r="G203" s="0" t="n">
        <v>2.599</v>
      </c>
      <c r="H203" s="74" t="n">
        <v>-13.67275196395</v>
      </c>
      <c r="I203" s="0" t="n">
        <v>2.699</v>
      </c>
      <c r="J203" s="74" t="n">
        <v>12.87980225214</v>
      </c>
      <c r="K203" s="0" t="n">
        <v>2.699</v>
      </c>
      <c r="L203" s="74" t="n">
        <v>-4.659472163321</v>
      </c>
      <c r="M203" s="0" t="n">
        <v>2.699</v>
      </c>
      <c r="N203" s="74" t="n">
        <v>-2.639879286032</v>
      </c>
      <c r="O203" s="0" t="n">
        <v>2.699</v>
      </c>
      <c r="P203" s="74" t="n">
        <v>5.108712161968</v>
      </c>
    </row>
    <row r="204" customFormat="false" ht="12.8" hidden="false" customHeight="false" outlineLevel="0" collapsed="false">
      <c r="A204" s="80" t="n">
        <v>2.5</v>
      </c>
      <c r="B204" s="74" t="n">
        <v>-2.707241263637</v>
      </c>
      <c r="C204" s="79" t="n">
        <v>2.45</v>
      </c>
      <c r="D204" s="74" t="n">
        <v>6.332232898528</v>
      </c>
      <c r="E204" s="79" t="n">
        <v>2.6</v>
      </c>
      <c r="F204" s="74" t="n">
        <v>-5.136501719309</v>
      </c>
      <c r="G204" s="0" t="n">
        <v>2.6</v>
      </c>
      <c r="H204" s="74" t="n">
        <v>-13.97981886536</v>
      </c>
      <c r="I204" s="0" t="n">
        <v>2.7</v>
      </c>
      <c r="J204" s="74" t="n">
        <v>12.15433448689</v>
      </c>
      <c r="K204" s="0" t="n">
        <v>2.7</v>
      </c>
      <c r="L204" s="74" t="n">
        <v>-5.246944151269</v>
      </c>
      <c r="M204" s="0" t="n">
        <v>2.7</v>
      </c>
      <c r="N204" s="74" t="n">
        <v>-1.623963334606</v>
      </c>
      <c r="O204" s="0" t="n">
        <v>2.7</v>
      </c>
      <c r="P204" s="74" t="n">
        <v>5.124790999774</v>
      </c>
    </row>
    <row r="205" customFormat="false" ht="12.8" hidden="false" customHeight="false" outlineLevel="0" collapsed="false">
      <c r="A205" s="80" t="n">
        <v>2.501</v>
      </c>
      <c r="B205" s="74" t="n">
        <v>-2.813515865618</v>
      </c>
      <c r="C205" s="79" t="n">
        <v>2.451</v>
      </c>
      <c r="D205" s="74" t="n">
        <v>6.288683929118</v>
      </c>
      <c r="E205" s="79" t="n">
        <v>2.601</v>
      </c>
      <c r="F205" s="74" t="n">
        <v>-5.747516036909</v>
      </c>
      <c r="G205" s="0" t="n">
        <v>2.601</v>
      </c>
      <c r="H205" s="74" t="n">
        <v>-14.15000630279</v>
      </c>
      <c r="I205" s="0" t="n">
        <v>2.701</v>
      </c>
      <c r="J205" s="74" t="n">
        <v>11.43139182439</v>
      </c>
      <c r="K205" s="0" t="n">
        <v>2.701</v>
      </c>
      <c r="L205" s="74" t="n">
        <v>-5.845887561338</v>
      </c>
      <c r="M205" s="0" t="n">
        <v>2.701</v>
      </c>
      <c r="N205" s="74" t="n">
        <v>-0.5795663134191</v>
      </c>
      <c r="O205" s="0" t="n">
        <v>2.701</v>
      </c>
      <c r="P205" s="74" t="n">
        <v>5.000613504785</v>
      </c>
    </row>
    <row r="206" customFormat="false" ht="12.8" hidden="false" customHeight="false" outlineLevel="0" collapsed="false">
      <c r="A206" s="80" t="n">
        <v>2.502</v>
      </c>
      <c r="B206" s="74" t="n">
        <v>-2.915789670988</v>
      </c>
      <c r="C206" s="79" t="n">
        <v>2.452</v>
      </c>
      <c r="D206" s="74" t="n">
        <v>6.26023086925</v>
      </c>
      <c r="E206" s="79" t="n">
        <v>2.602</v>
      </c>
      <c r="F206" s="74" t="n">
        <v>-6.388925008906</v>
      </c>
      <c r="G206" s="0" t="n">
        <v>2.602</v>
      </c>
      <c r="H206" s="74" t="n">
        <v>-14.20220022426</v>
      </c>
      <c r="I206" s="0" t="n">
        <v>2.702</v>
      </c>
      <c r="J206" s="74" t="n">
        <v>10.851973226</v>
      </c>
      <c r="K206" s="0" t="n">
        <v>2.702</v>
      </c>
      <c r="L206" s="74" t="n">
        <v>-6.52474203745</v>
      </c>
      <c r="M206" s="0" t="n">
        <v>2.702</v>
      </c>
      <c r="N206" s="74" t="n">
        <v>0.4303256258103</v>
      </c>
      <c r="O206" s="0" t="n">
        <v>2.702</v>
      </c>
      <c r="P206" s="74" t="n">
        <v>4.696992654565</v>
      </c>
    </row>
    <row r="207" customFormat="false" ht="12.8" hidden="false" customHeight="false" outlineLevel="0" collapsed="false">
      <c r="A207" s="80" t="n">
        <v>2.503</v>
      </c>
      <c r="B207" s="74" t="n">
        <v>-3.009648124246</v>
      </c>
      <c r="C207" s="79" t="n">
        <v>2.453</v>
      </c>
      <c r="D207" s="74" t="n">
        <v>6.238110961731</v>
      </c>
      <c r="E207" s="79" t="n">
        <v>2.603</v>
      </c>
      <c r="F207" s="74" t="n">
        <v>-7.040604673164</v>
      </c>
      <c r="G207" s="0" t="n">
        <v>2.603</v>
      </c>
      <c r="H207" s="74" t="n">
        <v>-14.13639237635</v>
      </c>
      <c r="I207" s="0" t="n">
        <v>2.703</v>
      </c>
      <c r="J207" s="74" t="n">
        <v>10.49138926082</v>
      </c>
      <c r="K207" s="0" t="n">
        <v>2.703</v>
      </c>
      <c r="L207" s="74" t="n">
        <v>-7.314213868224</v>
      </c>
      <c r="M207" s="0" t="n">
        <v>2.703</v>
      </c>
      <c r="N207" s="74" t="n">
        <v>1.359579732735</v>
      </c>
      <c r="O207" s="0" t="n">
        <v>2.703</v>
      </c>
      <c r="P207" s="74" t="n">
        <v>4.168972595443</v>
      </c>
    </row>
    <row r="208" customFormat="false" ht="12.8" hidden="false" customHeight="false" outlineLevel="0" collapsed="false">
      <c r="A208" s="80" t="n">
        <v>2.504</v>
      </c>
      <c r="B208" s="74" t="n">
        <v>-3.091094965881</v>
      </c>
      <c r="C208" s="79" t="n">
        <v>2.454</v>
      </c>
      <c r="D208" s="74" t="n">
        <v>6.215315864226</v>
      </c>
      <c r="E208" s="79" t="n">
        <v>2.604</v>
      </c>
      <c r="F208" s="74" t="n">
        <v>-7.692481919579</v>
      </c>
      <c r="G208" s="0" t="n">
        <v>2.604</v>
      </c>
      <c r="H208" s="74" t="n">
        <v>-13.95949768244</v>
      </c>
      <c r="I208" s="0" t="n">
        <v>2.704</v>
      </c>
      <c r="J208" s="74" t="n">
        <v>10.37115262258</v>
      </c>
      <c r="K208" s="0" t="n">
        <v>2.704</v>
      </c>
      <c r="L208" s="74" t="n">
        <v>-8.150505896028</v>
      </c>
      <c r="M208" s="0" t="n">
        <v>2.704</v>
      </c>
      <c r="N208" s="74" t="n">
        <v>2.181277567858</v>
      </c>
      <c r="O208" s="0" t="n">
        <v>2.704</v>
      </c>
      <c r="P208" s="74" t="n">
        <v>3.407545975135</v>
      </c>
    </row>
    <row r="209" customFormat="false" ht="12.8" hidden="false" customHeight="false" outlineLevel="0" collapsed="false">
      <c r="A209" s="80" t="n">
        <v>2.505</v>
      </c>
      <c r="B209" s="74" t="n">
        <v>-3.156992620886</v>
      </c>
      <c r="C209" s="79" t="n">
        <v>2.455</v>
      </c>
      <c r="D209" s="74" t="n">
        <v>6.179036439331</v>
      </c>
      <c r="E209" s="79" t="n">
        <v>2.605</v>
      </c>
      <c r="F209" s="74" t="n">
        <v>-8.319628587548</v>
      </c>
      <c r="G209" s="0" t="n">
        <v>2.605</v>
      </c>
      <c r="H209" s="74" t="n">
        <v>-13.68048168732</v>
      </c>
      <c r="I209" s="0" t="n">
        <v>2.705</v>
      </c>
      <c r="J209" s="74" t="n">
        <v>10.44267816474</v>
      </c>
      <c r="K209" s="0" t="n">
        <v>2.705</v>
      </c>
      <c r="L209" s="74" t="n">
        <v>-8.954225830854</v>
      </c>
      <c r="M209" s="0" t="n">
        <v>2.705</v>
      </c>
      <c r="N209" s="74" t="n">
        <v>2.914857846415</v>
      </c>
      <c r="O209" s="0" t="n">
        <v>2.705</v>
      </c>
      <c r="P209" s="74" t="n">
        <v>2.464871711672</v>
      </c>
    </row>
    <row r="210" customFormat="false" ht="12.8" hidden="false" customHeight="false" outlineLevel="0" collapsed="false">
      <c r="A210" s="80" t="n">
        <v>2.506</v>
      </c>
      <c r="B210" s="74" t="n">
        <v>-3.207341781091</v>
      </c>
      <c r="C210" s="79" t="n">
        <v>2.456</v>
      </c>
      <c r="D210" s="74" t="n">
        <v>6.115557569002</v>
      </c>
      <c r="E210" s="79" t="n">
        <v>2.606</v>
      </c>
      <c r="F210" s="74" t="n">
        <v>-8.891354321124</v>
      </c>
      <c r="G210" s="0" t="n">
        <v>2.606</v>
      </c>
      <c r="H210" s="74" t="n">
        <v>-13.29863218118</v>
      </c>
      <c r="I210" s="0" t="n">
        <v>2.706</v>
      </c>
      <c r="J210" s="74" t="n">
        <v>10.59223928983</v>
      </c>
      <c r="K210" s="0" t="n">
        <v>2.706</v>
      </c>
      <c r="L210" s="74" t="n">
        <v>-9.659497906881</v>
      </c>
      <c r="M210" s="0" t="n">
        <v>2.706</v>
      </c>
      <c r="N210" s="74" t="n">
        <v>3.582020897657</v>
      </c>
      <c r="O210" s="0" t="n">
        <v>2.706</v>
      </c>
      <c r="P210" s="74" t="n">
        <v>1.432625791574</v>
      </c>
    </row>
    <row r="211" customFormat="false" ht="12.8" hidden="false" customHeight="false" outlineLevel="0" collapsed="false">
      <c r="A211" s="80" t="n">
        <v>2.507</v>
      </c>
      <c r="B211" s="74" t="n">
        <v>-3.244604609552</v>
      </c>
      <c r="C211" s="79" t="n">
        <v>2.457</v>
      </c>
      <c r="D211" s="74" t="n">
        <v>6.019949935995</v>
      </c>
      <c r="E211" s="79" t="n">
        <v>2.607</v>
      </c>
      <c r="F211" s="74" t="n">
        <v>-9.411206844635</v>
      </c>
      <c r="G211" s="0" t="n">
        <v>2.607</v>
      </c>
      <c r="H211" s="74" t="n">
        <v>-12.82104680288</v>
      </c>
      <c r="I211" s="0" t="n">
        <v>2.707</v>
      </c>
      <c r="J211" s="74" t="n">
        <v>10.69163948701</v>
      </c>
      <c r="K211" s="0" t="n">
        <v>2.707</v>
      </c>
      <c r="L211" s="74" t="n">
        <v>-10.19109785052</v>
      </c>
      <c r="M211" s="0" t="n">
        <v>2.707</v>
      </c>
      <c r="N211" s="74" t="n">
        <v>4.228656581187</v>
      </c>
      <c r="O211" s="0" t="n">
        <v>2.707</v>
      </c>
      <c r="P211" s="74" t="n">
        <v>0.3959074945224</v>
      </c>
    </row>
    <row r="212" customFormat="false" ht="12.8" hidden="false" customHeight="false" outlineLevel="0" collapsed="false">
      <c r="A212" s="80" t="n">
        <v>2.508</v>
      </c>
      <c r="B212" s="74" t="n">
        <v>-3.272241460204</v>
      </c>
      <c r="C212" s="79" t="n">
        <v>2.458</v>
      </c>
      <c r="D212" s="74" t="n">
        <v>5.879040481765</v>
      </c>
      <c r="E212" s="79" t="n">
        <v>2.608</v>
      </c>
      <c r="F212" s="74" t="n">
        <v>-9.853738960056</v>
      </c>
      <c r="G212" s="0" t="n">
        <v>2.608</v>
      </c>
      <c r="H212" s="74" t="n">
        <v>-12.26027673677</v>
      </c>
      <c r="I212" s="0" t="n">
        <v>2.708</v>
      </c>
      <c r="J212" s="74" t="n">
        <v>10.56839800631</v>
      </c>
      <c r="K212" s="0" t="n">
        <v>2.708</v>
      </c>
      <c r="L212" s="74" t="n">
        <v>-10.49786168084</v>
      </c>
      <c r="M212" s="0" t="n">
        <v>2.708</v>
      </c>
      <c r="N212" s="74" t="n">
        <v>4.870006572169</v>
      </c>
      <c r="O212" s="0" t="n">
        <v>2.708</v>
      </c>
      <c r="P212" s="74" t="n">
        <v>-0.5948214230806</v>
      </c>
    </row>
    <row r="213" customFormat="false" ht="12.8" hidden="false" customHeight="false" outlineLevel="0" collapsed="false">
      <c r="A213" s="80" t="n">
        <v>2.509</v>
      </c>
      <c r="B213" s="74" t="n">
        <v>-3.294195129701</v>
      </c>
      <c r="C213" s="79" t="n">
        <v>2.459</v>
      </c>
      <c r="D213" s="74" t="n">
        <v>5.695446886931</v>
      </c>
      <c r="E213" s="79" t="n">
        <v>2.609</v>
      </c>
      <c r="F213" s="74" t="n">
        <v>-10.21583831329</v>
      </c>
      <c r="G213" s="0" t="n">
        <v>2.609</v>
      </c>
      <c r="H213" s="74" t="n">
        <v>-11.62990498595</v>
      </c>
      <c r="I213" s="0" t="n">
        <v>2.709</v>
      </c>
      <c r="J213" s="74" t="n">
        <v>10.10813557032</v>
      </c>
      <c r="K213" s="0" t="n">
        <v>2.709</v>
      </c>
      <c r="L213" s="74" t="n">
        <v>-10.52575476655</v>
      </c>
      <c r="M213" s="0" t="n">
        <v>2.709</v>
      </c>
      <c r="N213" s="74" t="n">
        <v>5.509228318787</v>
      </c>
      <c r="O213" s="0" t="n">
        <v>2.709</v>
      </c>
      <c r="P213" s="74" t="n">
        <v>-1.510298460042</v>
      </c>
    </row>
    <row r="214" customFormat="false" ht="12.8" hidden="false" customHeight="false" outlineLevel="0" collapsed="false">
      <c r="A214" s="80" t="n">
        <v>2.51</v>
      </c>
      <c r="B214" s="74" t="n">
        <v>-3.316223729165</v>
      </c>
      <c r="C214" s="79" t="n">
        <v>2.46</v>
      </c>
      <c r="D214" s="74" t="n">
        <v>5.474649366811</v>
      </c>
      <c r="E214" s="79" t="n">
        <v>2.61</v>
      </c>
      <c r="F214" s="74" t="n">
        <v>-10.50180717107</v>
      </c>
      <c r="G214" s="0" t="n">
        <v>2.61</v>
      </c>
      <c r="H214" s="74" t="n">
        <v>-10.94265301931</v>
      </c>
      <c r="I214" s="0" t="n">
        <v>2.71</v>
      </c>
      <c r="J214" s="74" t="n">
        <v>9.263622968239</v>
      </c>
      <c r="K214" s="0" t="n">
        <v>2.71</v>
      </c>
      <c r="L214" s="74" t="n">
        <v>-10.27639976844</v>
      </c>
      <c r="M214" s="0" t="n">
        <v>2.71</v>
      </c>
      <c r="N214" s="74" t="n">
        <v>6.117555228811</v>
      </c>
      <c r="O214" s="0" t="n">
        <v>2.71</v>
      </c>
      <c r="P214" s="74" t="n">
        <v>-2.333255799148</v>
      </c>
    </row>
    <row r="215" customFormat="false" ht="12.8" hidden="false" customHeight="false" outlineLevel="0" collapsed="false">
      <c r="A215" s="80" t="n">
        <v>2.511</v>
      </c>
      <c r="B215" s="74" t="n">
        <v>-3.339050518725</v>
      </c>
      <c r="C215" s="79" t="n">
        <v>2.461</v>
      </c>
      <c r="D215" s="74" t="n">
        <v>5.230199052605</v>
      </c>
      <c r="E215" s="79" t="n">
        <v>2.611</v>
      </c>
      <c r="F215" s="74" t="n">
        <v>-10.71787795196</v>
      </c>
      <c r="G215" s="0" t="n">
        <v>2.611</v>
      </c>
      <c r="H215" s="74" t="n">
        <v>-10.22319290781</v>
      </c>
      <c r="I215" s="0" t="n">
        <v>2.711</v>
      </c>
      <c r="J215" s="74" t="n">
        <v>8.074810998396</v>
      </c>
      <c r="K215" s="0" t="n">
        <v>2.711</v>
      </c>
      <c r="L215" s="74" t="n">
        <v>-9.84676201988</v>
      </c>
      <c r="M215" s="0" t="n">
        <v>2.711</v>
      </c>
      <c r="N215" s="74" t="n">
        <v>6.638127610911</v>
      </c>
      <c r="O215" s="0" t="n">
        <v>2.711</v>
      </c>
      <c r="P215" s="74" t="n">
        <v>-3.055461190438</v>
      </c>
    </row>
    <row r="216" customFormat="false" ht="12.8" hidden="false" customHeight="false" outlineLevel="0" collapsed="false">
      <c r="A216" s="80" t="n">
        <v>2.512</v>
      </c>
      <c r="B216" s="74" t="n">
        <v>-3.365775406505</v>
      </c>
      <c r="C216" s="79" t="n">
        <v>2.462</v>
      </c>
      <c r="D216" s="74" t="n">
        <v>4.972109380414</v>
      </c>
      <c r="E216" s="79" t="n">
        <v>2.612</v>
      </c>
      <c r="F216" s="74" t="n">
        <v>-10.87260072635</v>
      </c>
      <c r="G216" s="0" t="n">
        <v>2.612</v>
      </c>
      <c r="H216" s="74" t="n">
        <v>-9.483084591716</v>
      </c>
      <c r="I216" s="0" t="n">
        <v>2.712</v>
      </c>
      <c r="J216" s="74" t="n">
        <v>6.620773945222</v>
      </c>
      <c r="K216" s="0" t="n">
        <v>2.712</v>
      </c>
      <c r="L216" s="74" t="n">
        <v>-9.33375116878</v>
      </c>
      <c r="M216" s="0" t="n">
        <v>2.712</v>
      </c>
      <c r="N216" s="74" t="n">
        <v>7.042242749284</v>
      </c>
      <c r="O216" s="0" t="n">
        <v>2.712</v>
      </c>
      <c r="P216" s="74" t="n">
        <v>-3.68798364426</v>
      </c>
    </row>
    <row r="217" customFormat="false" ht="12.8" hidden="false" customHeight="false" outlineLevel="0" collapsed="false">
      <c r="A217" s="80" t="n">
        <v>2.513</v>
      </c>
      <c r="B217" s="74" t="n">
        <v>-3.397406007606</v>
      </c>
      <c r="C217" s="79" t="n">
        <v>2.463</v>
      </c>
      <c r="D217" s="74" t="n">
        <v>4.717385230535</v>
      </c>
      <c r="E217" s="79" t="n">
        <v>2.613</v>
      </c>
      <c r="F217" s="74" t="n">
        <v>-10.9861884691</v>
      </c>
      <c r="G217" s="0" t="n">
        <v>2.613</v>
      </c>
      <c r="H217" s="74" t="n">
        <v>-8.739139220076</v>
      </c>
      <c r="I217" s="0" t="n">
        <v>2.713</v>
      </c>
      <c r="J217" s="74" t="n">
        <v>5.000392603348</v>
      </c>
      <c r="K217" s="0" t="n">
        <v>2.713</v>
      </c>
      <c r="L217" s="74" t="n">
        <v>-8.804165812548</v>
      </c>
      <c r="M217" s="0" t="n">
        <v>2.713</v>
      </c>
      <c r="N217" s="74" t="n">
        <v>7.284285823051</v>
      </c>
      <c r="O217" s="0" t="n">
        <v>2.713</v>
      </c>
      <c r="P217" s="74" t="n">
        <v>-4.250569639751</v>
      </c>
    </row>
    <row r="218" customFormat="false" ht="12.8" hidden="false" customHeight="false" outlineLevel="0" collapsed="false">
      <c r="A218" s="80" t="n">
        <v>2.514</v>
      </c>
      <c r="B218" s="74" t="n">
        <v>-3.431288166279</v>
      </c>
      <c r="C218" s="79" t="n">
        <v>2.464</v>
      </c>
      <c r="D218" s="74" t="n">
        <v>4.469219666888</v>
      </c>
      <c r="E218" s="79" t="n">
        <v>2.614</v>
      </c>
      <c r="F218" s="74" t="n">
        <v>-11.05329509085</v>
      </c>
      <c r="G218" s="0" t="n">
        <v>2.614</v>
      </c>
      <c r="H218" s="74" t="n">
        <v>-7.993252192552</v>
      </c>
      <c r="I218" s="0" t="n">
        <v>2.714</v>
      </c>
      <c r="J218" s="74" t="n">
        <v>3.356402103097</v>
      </c>
      <c r="K218" s="0" t="n">
        <v>2.714</v>
      </c>
      <c r="L218" s="74" t="n">
        <v>-8.282267722034</v>
      </c>
      <c r="M218" s="0" t="n">
        <v>2.714</v>
      </c>
      <c r="N218" s="74" t="n">
        <v>7.353613469562</v>
      </c>
      <c r="O218" s="0" t="n">
        <v>2.714</v>
      </c>
      <c r="P218" s="74" t="n">
        <v>-4.725735350697</v>
      </c>
    </row>
    <row r="219" customFormat="false" ht="12.8" hidden="false" customHeight="false" outlineLevel="0" collapsed="false">
      <c r="A219" s="80" t="n">
        <v>2.515</v>
      </c>
      <c r="B219" s="74" t="n">
        <v>-3.461258235298</v>
      </c>
      <c r="C219" s="79" t="n">
        <v>2.465</v>
      </c>
      <c r="D219" s="74" t="n">
        <v>4.242875712452</v>
      </c>
      <c r="E219" s="79" t="n">
        <v>2.615</v>
      </c>
      <c r="F219" s="74" t="n">
        <v>-11.08683703221</v>
      </c>
      <c r="G219" s="0" t="n">
        <v>2.615</v>
      </c>
      <c r="H219" s="74" t="n">
        <v>-7.245165509708</v>
      </c>
      <c r="I219" s="0" t="n">
        <v>2.715</v>
      </c>
      <c r="J219" s="74" t="n">
        <v>1.822009446723</v>
      </c>
      <c r="K219" s="0" t="n">
        <v>2.715</v>
      </c>
      <c r="L219" s="74" t="n">
        <v>-7.787535081595</v>
      </c>
      <c r="M219" s="0" t="n">
        <v>2.715</v>
      </c>
      <c r="N219" s="74" t="n">
        <v>7.270403976691</v>
      </c>
      <c r="O219" s="0" t="n">
        <v>2.715</v>
      </c>
      <c r="P219" s="74" t="n">
        <v>-5.076976436854</v>
      </c>
    </row>
    <row r="220" customFormat="false" ht="12.8" hidden="false" customHeight="false" outlineLevel="0" collapsed="false">
      <c r="A220" s="80" t="n">
        <v>2.516</v>
      </c>
      <c r="B220" s="74" t="n">
        <v>-3.485726410536</v>
      </c>
      <c r="C220" s="79" t="n">
        <v>2.466</v>
      </c>
      <c r="D220" s="74" t="n">
        <v>4.033114335592</v>
      </c>
      <c r="E220" s="79" t="n">
        <v>2.616</v>
      </c>
      <c r="F220" s="74" t="n">
        <v>-11.08025578037</v>
      </c>
      <c r="G220" s="0" t="n">
        <v>2.616</v>
      </c>
      <c r="H220" s="74" t="n">
        <v>-6.49129885882</v>
      </c>
      <c r="I220" s="0" t="n">
        <v>2.716</v>
      </c>
      <c r="J220" s="74" t="n">
        <v>0.5117756723066</v>
      </c>
      <c r="K220" s="0" t="n">
        <v>2.716</v>
      </c>
      <c r="L220" s="74" t="n">
        <v>-7.356754653021</v>
      </c>
      <c r="M220" s="0" t="n">
        <v>2.716</v>
      </c>
      <c r="N220" s="74" t="n">
        <v>7.090792488264</v>
      </c>
      <c r="O220" s="0" t="n">
        <v>2.716</v>
      </c>
      <c r="P220" s="74" t="n">
        <v>-5.281192031489</v>
      </c>
    </row>
    <row r="221" customFormat="false" ht="12.8" hidden="false" customHeight="false" outlineLevel="0" collapsed="false">
      <c r="A221" s="80" t="n">
        <v>2.517</v>
      </c>
      <c r="B221" s="74" t="n">
        <v>-3.499287741822</v>
      </c>
      <c r="C221" s="79" t="n">
        <v>2.467</v>
      </c>
      <c r="D221" s="74" t="n">
        <v>3.842981350002</v>
      </c>
      <c r="E221" s="79" t="n">
        <v>2.617</v>
      </c>
      <c r="F221" s="74" t="n">
        <v>-11.03012201486</v>
      </c>
      <c r="G221" s="0" t="n">
        <v>2.617</v>
      </c>
      <c r="H221" s="74" t="n">
        <v>-5.718986254608</v>
      </c>
      <c r="I221" s="0" t="n">
        <v>2.717</v>
      </c>
      <c r="J221" s="74" t="n">
        <v>-0.5135928438978</v>
      </c>
      <c r="K221" s="0" t="n">
        <v>2.717</v>
      </c>
      <c r="L221" s="74" t="n">
        <v>-6.961550294969</v>
      </c>
      <c r="M221" s="0" t="n">
        <v>2.717</v>
      </c>
      <c r="N221" s="74" t="n">
        <v>6.880856754923</v>
      </c>
      <c r="O221" s="0" t="n">
        <v>2.717</v>
      </c>
      <c r="P221" s="74" t="n">
        <v>-5.346979824168</v>
      </c>
    </row>
    <row r="222" customFormat="false" ht="12.8" hidden="false" customHeight="false" outlineLevel="0" collapsed="false">
      <c r="A222" s="80" t="n">
        <v>2.518</v>
      </c>
      <c r="B222" s="74" t="n">
        <v>-3.500246454312</v>
      </c>
      <c r="C222" s="79" t="n">
        <v>2.468</v>
      </c>
      <c r="D222" s="74" t="n">
        <v>3.656176513695</v>
      </c>
      <c r="E222" s="79" t="n">
        <v>2.618</v>
      </c>
      <c r="F222" s="74" t="n">
        <v>-10.92914120295</v>
      </c>
      <c r="G222" s="0" t="n">
        <v>2.618</v>
      </c>
      <c r="H222" s="74" t="n">
        <v>-4.919809630934</v>
      </c>
      <c r="I222" s="0" t="n">
        <v>2.718</v>
      </c>
      <c r="J222" s="74" t="n">
        <v>-1.245462923001</v>
      </c>
      <c r="K222" s="0" t="n">
        <v>2.718</v>
      </c>
      <c r="L222" s="74" t="n">
        <v>-6.526196215946</v>
      </c>
      <c r="M222" s="0" t="n">
        <v>2.718</v>
      </c>
      <c r="N222" s="74" t="n">
        <v>6.677611517177</v>
      </c>
      <c r="O222" s="0" t="n">
        <v>2.718</v>
      </c>
      <c r="P222" s="74" t="n">
        <v>-5.302772271521</v>
      </c>
    </row>
    <row r="223" customFormat="false" ht="12.8" hidden="false" customHeight="false" outlineLevel="0" collapsed="false">
      <c r="A223" s="80" t="n">
        <v>2.519</v>
      </c>
      <c r="B223" s="74" t="n">
        <v>-3.484566708557</v>
      </c>
      <c r="C223" s="79" t="n">
        <v>2.469</v>
      </c>
      <c r="D223" s="74" t="n">
        <v>3.466062391515</v>
      </c>
      <c r="E223" s="79" t="n">
        <v>2.619</v>
      </c>
      <c r="F223" s="74" t="n">
        <v>-10.77124874496</v>
      </c>
      <c r="G223" s="0" t="n">
        <v>2.619</v>
      </c>
      <c r="H223" s="74" t="n">
        <v>-4.100085946511</v>
      </c>
      <c r="I223" s="0" t="n">
        <v>2.719</v>
      </c>
      <c r="J223" s="74" t="n">
        <v>-1.727377026709</v>
      </c>
      <c r="K223" s="0" t="n">
        <v>2.719</v>
      </c>
      <c r="L223" s="74" t="n">
        <v>-5.955175817565</v>
      </c>
      <c r="M223" s="0" t="n">
        <v>2.719</v>
      </c>
      <c r="N223" s="74" t="n">
        <v>6.489713740053</v>
      </c>
      <c r="O223" s="0" t="n">
        <v>2.719</v>
      </c>
      <c r="P223" s="74" t="n">
        <v>-5.179164281216</v>
      </c>
    </row>
    <row r="224" customFormat="false" ht="12.8" hidden="false" customHeight="false" outlineLevel="0" collapsed="false">
      <c r="A224" s="80" t="n">
        <v>2.52</v>
      </c>
      <c r="B224" s="74" t="n">
        <v>-3.455142310486</v>
      </c>
      <c r="C224" s="79" t="n">
        <v>2.47</v>
      </c>
      <c r="D224" s="74" t="n">
        <v>3.263449527371</v>
      </c>
      <c r="E224" s="79" t="n">
        <v>2.62</v>
      </c>
      <c r="F224" s="74" t="n">
        <v>-10.54415051896</v>
      </c>
      <c r="G224" s="0" t="n">
        <v>2.62</v>
      </c>
      <c r="H224" s="74" t="n">
        <v>-3.250850660369</v>
      </c>
      <c r="I224" s="0" t="n">
        <v>2.72</v>
      </c>
      <c r="J224" s="74" t="n">
        <v>-2.041462006338</v>
      </c>
      <c r="K224" s="0" t="n">
        <v>2.72</v>
      </c>
      <c r="L224" s="74" t="n">
        <v>-5.237094228858</v>
      </c>
      <c r="M224" s="0" t="n">
        <v>2.72</v>
      </c>
      <c r="N224" s="74" t="n">
        <v>6.305314977395</v>
      </c>
      <c r="O224" s="0" t="n">
        <v>2.72</v>
      </c>
      <c r="P224" s="74" t="n">
        <v>-5.032420951367</v>
      </c>
    </row>
    <row r="225" customFormat="false" ht="12.8" hidden="false" customHeight="false" outlineLevel="0" collapsed="false">
      <c r="A225" s="80" t="n">
        <v>2.521</v>
      </c>
      <c r="B225" s="74" t="n">
        <v>-3.412480987961</v>
      </c>
      <c r="C225" s="79" t="n">
        <v>2.471</v>
      </c>
      <c r="D225" s="74" t="n">
        <v>3.037468333413</v>
      </c>
      <c r="E225" s="79" t="n">
        <v>2.621</v>
      </c>
      <c r="F225" s="74" t="n">
        <v>-10.24798001359</v>
      </c>
      <c r="G225" s="0" t="n">
        <v>2.621</v>
      </c>
      <c r="H225" s="74" t="n">
        <v>-2.385099894956</v>
      </c>
      <c r="I225" s="0" t="n">
        <v>2.721</v>
      </c>
      <c r="J225" s="74" t="n">
        <v>-2.302412080416</v>
      </c>
      <c r="K225" s="0" t="n">
        <v>2.721</v>
      </c>
      <c r="L225" s="74" t="n">
        <v>-4.377671481827</v>
      </c>
      <c r="M225" s="0" t="n">
        <v>2.721</v>
      </c>
      <c r="N225" s="74" t="n">
        <v>6.105989931273</v>
      </c>
      <c r="O225" s="0" t="n">
        <v>2.721</v>
      </c>
      <c r="P225" s="74" t="n">
        <v>-4.928566180772</v>
      </c>
    </row>
    <row r="226" customFormat="false" ht="12.8" hidden="false" customHeight="false" outlineLevel="0" collapsed="false">
      <c r="A226" s="80" t="n">
        <v>2.522</v>
      </c>
      <c r="B226" s="74" t="n">
        <v>-3.361839739794</v>
      </c>
      <c r="C226" s="79" t="n">
        <v>2.472</v>
      </c>
      <c r="D226" s="74" t="n">
        <v>2.784252843226</v>
      </c>
      <c r="E226" s="79" t="n">
        <v>2.622</v>
      </c>
      <c r="F226" s="74" t="n">
        <v>-9.884117724772</v>
      </c>
      <c r="G226" s="0" t="n">
        <v>2.622</v>
      </c>
      <c r="H226" s="74" t="n">
        <v>-1.507495885689</v>
      </c>
      <c r="I226" s="0" t="n">
        <v>2.722</v>
      </c>
      <c r="J226" s="74" t="n">
        <v>-2.61428877854</v>
      </c>
      <c r="K226" s="0" t="n">
        <v>2.722</v>
      </c>
      <c r="L226" s="74" t="n">
        <v>-3.401700216788</v>
      </c>
      <c r="M226" s="0" t="n">
        <v>2.722</v>
      </c>
      <c r="N226" s="74" t="n">
        <v>5.841566526741</v>
      </c>
      <c r="O226" s="0" t="n">
        <v>2.722</v>
      </c>
      <c r="P226" s="74" t="n">
        <v>-4.925545204613</v>
      </c>
    </row>
    <row r="227" customFormat="false" ht="12.8" hidden="false" customHeight="false" outlineLevel="0" collapsed="false">
      <c r="A227" s="80" t="n">
        <v>2.523</v>
      </c>
      <c r="B227" s="74" t="n">
        <v>-3.306747377758</v>
      </c>
      <c r="C227" s="79" t="n">
        <v>2.473</v>
      </c>
      <c r="D227" s="74" t="n">
        <v>2.50267596215</v>
      </c>
      <c r="E227" s="79" t="n">
        <v>2.623</v>
      </c>
      <c r="F227" s="74" t="n">
        <v>-9.458157534756</v>
      </c>
      <c r="G227" s="0" t="n">
        <v>2.623</v>
      </c>
      <c r="H227" s="74" t="n">
        <v>-0.6296267066915</v>
      </c>
      <c r="I227" s="0" t="n">
        <v>2.723</v>
      </c>
      <c r="J227" s="74" t="n">
        <v>-3.110055785448</v>
      </c>
      <c r="K227" s="0" t="n">
        <v>2.723</v>
      </c>
      <c r="L227" s="74" t="n">
        <v>-2.302677409291</v>
      </c>
      <c r="M227" s="0" t="n">
        <v>2.723</v>
      </c>
      <c r="N227" s="74" t="n">
        <v>5.462107319031</v>
      </c>
      <c r="O227" s="0" t="n">
        <v>2.723</v>
      </c>
      <c r="P227" s="74" t="n">
        <v>-5.01209776374</v>
      </c>
    </row>
    <row r="228" customFormat="false" ht="12.8" hidden="false" customHeight="false" outlineLevel="0" collapsed="false">
      <c r="A228" s="80" t="n">
        <v>2.524</v>
      </c>
      <c r="B228" s="74" t="n">
        <v>-3.250563498759</v>
      </c>
      <c r="C228" s="79" t="n">
        <v>2.474</v>
      </c>
      <c r="D228" s="74" t="n">
        <v>2.198229535657</v>
      </c>
      <c r="E228" s="79" t="n">
        <v>2.624</v>
      </c>
      <c r="F228" s="74" t="n">
        <v>-8.979729473652</v>
      </c>
      <c r="G228" s="0" t="n">
        <v>2.624</v>
      </c>
      <c r="H228" s="74" t="n">
        <v>0.2318676248601</v>
      </c>
      <c r="I228" s="0" t="n">
        <v>2.724</v>
      </c>
      <c r="J228" s="74" t="n">
        <v>-3.880034938358</v>
      </c>
      <c r="K228" s="0" t="n">
        <v>2.724</v>
      </c>
      <c r="L228" s="74" t="n">
        <v>-1.126706935004</v>
      </c>
      <c r="M228" s="0" t="n">
        <v>2.724</v>
      </c>
      <c r="N228" s="74" t="n">
        <v>4.920162499733</v>
      </c>
      <c r="O228" s="0" t="n">
        <v>2.724</v>
      </c>
      <c r="P228" s="74" t="n">
        <v>-5.10758111013</v>
      </c>
    </row>
    <row r="229" customFormat="false" ht="12.8" hidden="false" customHeight="false" outlineLevel="0" collapsed="false">
      <c r="A229" s="80" t="n">
        <v>2.525</v>
      </c>
      <c r="B229" s="74" t="n">
        <v>-3.196744006609</v>
      </c>
      <c r="C229" s="79" t="n">
        <v>2.475</v>
      </c>
      <c r="D229" s="74" t="n">
        <v>1.881103085539</v>
      </c>
      <c r="E229" s="79" t="n">
        <v>2.625</v>
      </c>
      <c r="F229" s="74" t="n">
        <v>-8.460685164458</v>
      </c>
      <c r="G229" s="0" t="n">
        <v>2.625</v>
      </c>
      <c r="H229" s="74" t="n">
        <v>1.073849763584</v>
      </c>
      <c r="I229" s="0" t="n">
        <v>2.725</v>
      </c>
      <c r="J229" s="74" t="n">
        <v>-4.956246718321</v>
      </c>
      <c r="K229" s="0" t="n">
        <v>2.725</v>
      </c>
      <c r="L229" s="74" t="n">
        <v>0.05473837394961</v>
      </c>
      <c r="M229" s="0" t="n">
        <v>2.725</v>
      </c>
      <c r="N229" s="74" t="n">
        <v>4.20810583165</v>
      </c>
      <c r="O229" s="0" t="n">
        <v>2.725</v>
      </c>
      <c r="P229" s="74" t="n">
        <v>-5.123579729305</v>
      </c>
    </row>
    <row r="230" customFormat="false" ht="12.8" hidden="false" customHeight="false" outlineLevel="0" collapsed="false">
      <c r="A230" s="80" t="n">
        <v>2.526</v>
      </c>
      <c r="B230" s="74" t="n">
        <v>-3.145783769041</v>
      </c>
      <c r="C230" s="79" t="n">
        <v>2.476</v>
      </c>
      <c r="D230" s="74" t="n">
        <v>1.561620477916</v>
      </c>
      <c r="E230" s="79" t="n">
        <v>2.626</v>
      </c>
      <c r="F230" s="74" t="n">
        <v>-7.916393303154</v>
      </c>
      <c r="G230" s="0" t="n">
        <v>2.626</v>
      </c>
      <c r="H230" s="74" t="n">
        <v>1.894956920095</v>
      </c>
      <c r="I230" s="0" t="n">
        <v>2.726</v>
      </c>
      <c r="J230" s="74" t="n">
        <v>-6.338656884102</v>
      </c>
      <c r="K230" s="0" t="n">
        <v>2.726</v>
      </c>
      <c r="L230" s="74" t="n">
        <v>1.1631297751</v>
      </c>
      <c r="M230" s="0" t="n">
        <v>2.726</v>
      </c>
      <c r="N230" s="74" t="n">
        <v>3.352530912888</v>
      </c>
      <c r="O230" s="0" t="n">
        <v>2.726</v>
      </c>
      <c r="P230" s="74" t="n">
        <v>-5.001528853352</v>
      </c>
    </row>
    <row r="231" customFormat="false" ht="12.8" hidden="false" customHeight="false" outlineLevel="0" collapsed="false">
      <c r="A231" s="80" t="n">
        <v>2.527</v>
      </c>
      <c r="B231" s="74" t="n">
        <v>-3.099594617435</v>
      </c>
      <c r="C231" s="79" t="n">
        <v>2.477</v>
      </c>
      <c r="D231" s="74" t="n">
        <v>1.252326228172</v>
      </c>
      <c r="E231" s="79" t="n">
        <v>2.627</v>
      </c>
      <c r="F231" s="74" t="n">
        <v>-7.365814341476</v>
      </c>
      <c r="G231" s="0" t="n">
        <v>2.627</v>
      </c>
      <c r="H231" s="74" t="n">
        <v>2.692097544977</v>
      </c>
      <c r="I231" s="0" t="n">
        <v>2.727</v>
      </c>
      <c r="J231" s="74" t="n">
        <v>-7.935664963909</v>
      </c>
      <c r="K231" s="0" t="n">
        <v>2.727</v>
      </c>
      <c r="L231" s="74" t="n">
        <v>2.159847218224</v>
      </c>
      <c r="M231" s="0" t="n">
        <v>2.727</v>
      </c>
      <c r="N231" s="74" t="n">
        <v>2.393974081949</v>
      </c>
      <c r="O231" s="0" t="n">
        <v>2.727</v>
      </c>
      <c r="P231" s="74" t="n">
        <v>-4.69722748807</v>
      </c>
    </row>
    <row r="232" customFormat="false" ht="12.8" hidden="false" customHeight="false" outlineLevel="0" collapsed="false">
      <c r="A232" s="80" t="n">
        <v>2.528</v>
      </c>
      <c r="B232" s="74" t="n">
        <v>-3.05492581193</v>
      </c>
      <c r="C232" s="79" t="n">
        <v>2.478</v>
      </c>
      <c r="D232" s="74" t="n">
        <v>0.9632323290973</v>
      </c>
      <c r="E232" s="79" t="n">
        <v>2.628</v>
      </c>
      <c r="F232" s="74" t="n">
        <v>-6.814579275849</v>
      </c>
      <c r="G232" s="0" t="n">
        <v>2.628</v>
      </c>
      <c r="H232" s="74" t="n">
        <v>3.481253822515</v>
      </c>
      <c r="I232" s="0" t="n">
        <v>2.728</v>
      </c>
      <c r="J232" s="74" t="n">
        <v>-9.607452100055</v>
      </c>
      <c r="K232" s="0" t="n">
        <v>2.728</v>
      </c>
      <c r="L232" s="74" t="n">
        <v>3.04647899304</v>
      </c>
      <c r="M232" s="0" t="n">
        <v>2.728</v>
      </c>
      <c r="N232" s="74" t="n">
        <v>1.373788506957</v>
      </c>
      <c r="O232" s="0" t="n">
        <v>2.728</v>
      </c>
      <c r="P232" s="74" t="n">
        <v>-4.167840533858</v>
      </c>
    </row>
    <row r="233" customFormat="false" ht="12.8" hidden="false" customHeight="false" outlineLevel="0" collapsed="false">
      <c r="A233" s="80" t="n">
        <v>2.529</v>
      </c>
      <c r="B233" s="74" t="n">
        <v>-3.008673170013</v>
      </c>
      <c r="C233" s="79" t="n">
        <v>2.479</v>
      </c>
      <c r="D233" s="74" t="n">
        <v>0.6996107190002</v>
      </c>
      <c r="E233" s="79" t="n">
        <v>2.629</v>
      </c>
      <c r="F233" s="74" t="n">
        <v>-6.275441313634</v>
      </c>
      <c r="G233" s="0" t="n">
        <v>2.629</v>
      </c>
      <c r="H233" s="74" t="n">
        <v>4.266776020238</v>
      </c>
      <c r="I233" s="0" t="n">
        <v>2.729</v>
      </c>
      <c r="J233" s="74" t="n">
        <v>-11.18337227726</v>
      </c>
      <c r="K233" s="0" t="n">
        <v>2.729</v>
      </c>
      <c r="L233" s="74" t="n">
        <v>3.826613157551</v>
      </c>
      <c r="M233" s="0" t="n">
        <v>2.729</v>
      </c>
      <c r="N233" s="74" t="n">
        <v>0.3461824091748</v>
      </c>
      <c r="O233" s="0" t="n">
        <v>2.729</v>
      </c>
      <c r="P233" s="74" t="n">
        <v>-3.408180434915</v>
      </c>
    </row>
    <row r="234" customFormat="false" ht="12.8" hidden="false" customHeight="false" outlineLevel="0" collapsed="false">
      <c r="A234" s="80" t="n">
        <v>2.53</v>
      </c>
      <c r="B234" s="74" t="n">
        <v>-2.958110464522</v>
      </c>
      <c r="C234" s="79" t="n">
        <v>2.48</v>
      </c>
      <c r="D234" s="74" t="n">
        <v>0.4667612994229</v>
      </c>
      <c r="E234" s="79" t="n">
        <v>2.63</v>
      </c>
      <c r="F234" s="74" t="n">
        <v>-5.758355151295</v>
      </c>
      <c r="G234" s="0" t="n">
        <v>2.63</v>
      </c>
      <c r="H234" s="74" t="n">
        <v>5.083949092778</v>
      </c>
      <c r="I234" s="0" t="n">
        <v>2.73</v>
      </c>
      <c r="J234" s="74" t="n">
        <v>-12.45243456506</v>
      </c>
      <c r="K234" s="0" t="n">
        <v>2.73</v>
      </c>
      <c r="L234" s="74" t="n">
        <v>4.502132233023</v>
      </c>
      <c r="M234" s="0" t="n">
        <v>2.73</v>
      </c>
      <c r="N234" s="74" t="n">
        <v>-0.6375380994101</v>
      </c>
      <c r="O234" s="0" t="n">
        <v>2.73</v>
      </c>
      <c r="P234" s="74" t="n">
        <v>-2.465506732674</v>
      </c>
    </row>
    <row r="235" customFormat="false" ht="12.8" hidden="false" customHeight="false" outlineLevel="0" collapsed="false">
      <c r="A235" s="80" t="n">
        <v>2.531</v>
      </c>
      <c r="B235" s="74" t="n">
        <v>-2.903034816476</v>
      </c>
      <c r="C235" s="79" t="n">
        <v>2.481</v>
      </c>
      <c r="D235" s="74" t="n">
        <v>0.2610401496601</v>
      </c>
      <c r="E235" s="79" t="n">
        <v>2.631</v>
      </c>
      <c r="F235" s="74" t="n">
        <v>-5.256961695152</v>
      </c>
      <c r="G235" s="0" t="n">
        <v>2.631</v>
      </c>
      <c r="H235" s="74" t="n">
        <v>5.923290616807</v>
      </c>
      <c r="I235" s="0" t="n">
        <v>2.731</v>
      </c>
      <c r="J235" s="74" t="n">
        <v>-13.30826281444</v>
      </c>
      <c r="K235" s="0" t="n">
        <v>2.731</v>
      </c>
      <c r="L235" s="74" t="n">
        <v>5.105060306616</v>
      </c>
      <c r="M235" s="0" t="n">
        <v>2.731</v>
      </c>
      <c r="N235" s="74" t="n">
        <v>-1.532609203746</v>
      </c>
      <c r="O235" s="0" t="n">
        <v>2.731</v>
      </c>
      <c r="P235" s="74" t="n">
        <v>-1.433901494113</v>
      </c>
    </row>
    <row r="236" customFormat="false" ht="12.8" hidden="false" customHeight="false" outlineLevel="0" collapsed="false">
      <c r="A236" s="80" t="n">
        <v>2.532</v>
      </c>
      <c r="B236" s="74" t="n">
        <v>-2.843710139944</v>
      </c>
      <c r="C236" s="79" t="n">
        <v>2.482</v>
      </c>
      <c r="D236" s="74" t="n">
        <v>0.07835468395851</v>
      </c>
      <c r="E236" s="79" t="n">
        <v>2.632</v>
      </c>
      <c r="F236" s="74" t="n">
        <v>-4.766871369259</v>
      </c>
      <c r="G236" s="0" t="n">
        <v>2.632</v>
      </c>
      <c r="H236" s="74" t="n">
        <v>6.820547715002</v>
      </c>
      <c r="I236" s="0" t="n">
        <v>2.732</v>
      </c>
      <c r="J236" s="74" t="n">
        <v>-13.72290202037</v>
      </c>
      <c r="K236" s="0" t="n">
        <v>2.732</v>
      </c>
      <c r="L236" s="74" t="n">
        <v>5.691495679845</v>
      </c>
      <c r="M236" s="0" t="n">
        <v>2.732</v>
      </c>
      <c r="N236" s="74" t="n">
        <v>-2.326355888588</v>
      </c>
      <c r="O236" s="0" t="n">
        <v>2.732</v>
      </c>
      <c r="P236" s="74" t="n">
        <v>-0.3962234533904</v>
      </c>
    </row>
    <row r="237" customFormat="false" ht="12.8" hidden="false" customHeight="false" outlineLevel="0" collapsed="false">
      <c r="A237" s="80" t="n">
        <v>2.533</v>
      </c>
      <c r="B237" s="74" t="n">
        <v>-2.783114372215</v>
      </c>
      <c r="C237" s="79" t="n">
        <v>2.483</v>
      </c>
      <c r="D237" s="74" t="n">
        <v>-0.09452928076511</v>
      </c>
      <c r="E237" s="79" t="n">
        <v>2.633</v>
      </c>
      <c r="F237" s="74" t="n">
        <v>-4.283583949244</v>
      </c>
      <c r="G237" s="0" t="n">
        <v>2.633</v>
      </c>
      <c r="H237" s="74" t="n">
        <v>7.750333300322</v>
      </c>
      <c r="I237" s="0" t="n">
        <v>2.733</v>
      </c>
      <c r="J237" s="74" t="n">
        <v>-13.70031255601</v>
      </c>
      <c r="K237" s="0" t="n">
        <v>2.733</v>
      </c>
      <c r="L237" s="74" t="n">
        <v>6.345599861436</v>
      </c>
      <c r="M237" s="0" t="n">
        <v>2.733</v>
      </c>
      <c r="N237" s="74" t="n">
        <v>-3.037452587419</v>
      </c>
      <c r="O237" s="0" t="n">
        <v>2.733</v>
      </c>
      <c r="P237" s="74" t="n">
        <v>0.5958885862095</v>
      </c>
    </row>
    <row r="238" customFormat="false" ht="12.8" hidden="false" customHeight="false" outlineLevel="0" collapsed="false">
      <c r="A238" s="80" t="n">
        <v>2.534</v>
      </c>
      <c r="B238" s="74" t="n">
        <v>-2.72582883417</v>
      </c>
      <c r="C238" s="79" t="n">
        <v>2.484</v>
      </c>
      <c r="D238" s="74" t="n">
        <v>-0.2642302187913</v>
      </c>
      <c r="E238" s="79" t="n">
        <v>2.634</v>
      </c>
      <c r="F238" s="74" t="n">
        <v>-3.791994939125</v>
      </c>
      <c r="G238" s="0" t="n">
        <v>2.634</v>
      </c>
      <c r="H238" s="74" t="n">
        <v>8.702404816013</v>
      </c>
      <c r="I238" s="0" t="n">
        <v>2.734</v>
      </c>
      <c r="J238" s="74" t="n">
        <v>-13.31175353095</v>
      </c>
      <c r="K238" s="0" t="n">
        <v>2.734</v>
      </c>
      <c r="L238" s="74" t="n">
        <v>7.109614871954</v>
      </c>
      <c r="M238" s="0" t="n">
        <v>2.734</v>
      </c>
      <c r="N238" s="74" t="n">
        <v>-3.701061641104</v>
      </c>
      <c r="O238" s="0" t="n">
        <v>2.734</v>
      </c>
      <c r="P238" s="74" t="n">
        <v>1.510765585768</v>
      </c>
    </row>
    <row r="239" customFormat="false" ht="12.8" hidden="false" customHeight="false" outlineLevel="0" collapsed="false">
      <c r="A239" s="80" t="n">
        <v>2.535</v>
      </c>
      <c r="B239" s="74" t="n">
        <v>-2.681841155874</v>
      </c>
      <c r="C239" s="79" t="n">
        <v>2.485</v>
      </c>
      <c r="D239" s="74" t="n">
        <v>-0.4418146862322</v>
      </c>
      <c r="E239" s="79" t="n">
        <v>2.635</v>
      </c>
      <c r="F239" s="74" t="n">
        <v>-3.288511770631</v>
      </c>
      <c r="G239" s="0" t="n">
        <v>2.635</v>
      </c>
      <c r="H239" s="74" t="n">
        <v>9.652870257316</v>
      </c>
      <c r="I239" s="0" t="n">
        <v>2.735</v>
      </c>
      <c r="J239" s="74" t="n">
        <v>-12.68112025238</v>
      </c>
      <c r="K239" s="0" t="n">
        <v>2.735</v>
      </c>
      <c r="L239" s="74" t="n">
        <v>7.936124710474</v>
      </c>
      <c r="M239" s="0" t="n">
        <v>2.735</v>
      </c>
      <c r="N239" s="74" t="n">
        <v>-4.352402122812</v>
      </c>
      <c r="O239" s="0" t="n">
        <v>2.735</v>
      </c>
      <c r="P239" s="74" t="n">
        <v>2.334131800319</v>
      </c>
    </row>
    <row r="240" customFormat="false" ht="12.8" hidden="false" customHeight="false" outlineLevel="0" collapsed="false">
      <c r="A240" s="80" t="n">
        <v>2.536</v>
      </c>
      <c r="B240" s="74" t="n">
        <v>-2.65471781283</v>
      </c>
      <c r="C240" s="79" t="n">
        <v>2.486</v>
      </c>
      <c r="D240" s="74" t="n">
        <v>-0.6410049910843</v>
      </c>
      <c r="E240" s="79" t="n">
        <v>2.636</v>
      </c>
      <c r="F240" s="74" t="n">
        <v>-2.758309214078</v>
      </c>
      <c r="G240" s="0" t="n">
        <v>2.636</v>
      </c>
      <c r="H240" s="74" t="n">
        <v>10.57328869529</v>
      </c>
      <c r="I240" s="0" t="n">
        <v>2.736</v>
      </c>
      <c r="J240" s="74" t="n">
        <v>-11.94789491935</v>
      </c>
      <c r="K240" s="0" t="n">
        <v>2.736</v>
      </c>
      <c r="L240" s="74" t="n">
        <v>8.764400396072</v>
      </c>
      <c r="M240" s="0" t="n">
        <v>2.736</v>
      </c>
      <c r="N240" s="74" t="n">
        <v>-5.006365727959</v>
      </c>
      <c r="O240" s="0" t="n">
        <v>2.736</v>
      </c>
      <c r="P240" s="74" t="n">
        <v>3.053391236261</v>
      </c>
    </row>
    <row r="241" customFormat="false" ht="12.8" hidden="false" customHeight="false" outlineLevel="0" collapsed="false">
      <c r="A241" s="80" t="n">
        <v>2.537</v>
      </c>
      <c r="B241" s="74" t="n">
        <v>-2.650445784531</v>
      </c>
      <c r="C241" s="79" t="n">
        <v>2.487</v>
      </c>
      <c r="D241" s="74" t="n">
        <v>-0.8685507273819</v>
      </c>
      <c r="E241" s="79" t="n">
        <v>2.637</v>
      </c>
      <c r="F241" s="74" t="n">
        <v>-2.202245932022</v>
      </c>
      <c r="G241" s="0" t="n">
        <v>2.637</v>
      </c>
      <c r="H241" s="74" t="n">
        <v>11.43781406664</v>
      </c>
      <c r="I241" s="0" t="n">
        <v>2.737</v>
      </c>
      <c r="J241" s="74" t="n">
        <v>-11.24514238642</v>
      </c>
      <c r="K241" s="0" t="n">
        <v>2.737</v>
      </c>
      <c r="L241" s="74" t="n">
        <v>9.49391942671</v>
      </c>
      <c r="M241" s="0" t="n">
        <v>2.737</v>
      </c>
      <c r="N241" s="74" t="n">
        <v>-5.654756498062</v>
      </c>
      <c r="O241" s="0" t="n">
        <v>2.737</v>
      </c>
      <c r="P241" s="74" t="n">
        <v>3.689732959712</v>
      </c>
    </row>
    <row r="242" customFormat="false" ht="12.8" hidden="false" customHeight="false" outlineLevel="0" collapsed="false">
      <c r="A242" s="80" t="n">
        <v>2.538</v>
      </c>
      <c r="B242" s="74" t="n">
        <v>-2.660777013891</v>
      </c>
      <c r="C242" s="79" t="n">
        <v>2.488</v>
      </c>
      <c r="D242" s="74" t="n">
        <v>-1.130488311632</v>
      </c>
      <c r="E242" s="79" t="n">
        <v>2.638</v>
      </c>
      <c r="F242" s="74" t="n">
        <v>-1.622204046073</v>
      </c>
      <c r="G242" s="0" t="n">
        <v>2.638</v>
      </c>
      <c r="H242" s="74" t="n">
        <v>12.20436657022</v>
      </c>
      <c r="I242" s="0" t="n">
        <v>2.738</v>
      </c>
      <c r="J242" s="74" t="n">
        <v>-10.72238223337</v>
      </c>
      <c r="K242" s="0" t="n">
        <v>2.738</v>
      </c>
      <c r="L242" s="74" t="n">
        <v>10.07085550082</v>
      </c>
      <c r="M242" s="0" t="n">
        <v>2.738</v>
      </c>
      <c r="N242" s="74" t="n">
        <v>-6.257618718585</v>
      </c>
      <c r="O242" s="0" t="n">
        <v>2.738</v>
      </c>
      <c r="P242" s="74" t="n">
        <v>4.249620437429</v>
      </c>
    </row>
    <row r="243" customFormat="false" ht="12.8" hidden="false" customHeight="false" outlineLevel="0" collapsed="false">
      <c r="A243" s="80" t="n">
        <v>2.539</v>
      </c>
      <c r="B243" s="74" t="n">
        <v>-2.673346428821</v>
      </c>
      <c r="C243" s="79" t="n">
        <v>2.489</v>
      </c>
      <c r="D243" s="74" t="n">
        <v>-1.431405574964</v>
      </c>
      <c r="E243" s="79" t="n">
        <v>2.639</v>
      </c>
      <c r="F243" s="74" t="n">
        <v>-1.020374333124</v>
      </c>
      <c r="G243" s="0" t="n">
        <v>2.639</v>
      </c>
      <c r="H243" s="74" t="n">
        <v>12.86695467232</v>
      </c>
      <c r="I243" s="0" t="n">
        <v>2.739</v>
      </c>
      <c r="J243" s="74" t="n">
        <v>-10.43247710487</v>
      </c>
      <c r="K243" s="0" t="n">
        <v>2.739</v>
      </c>
      <c r="L243" s="74" t="n">
        <v>10.44968278718</v>
      </c>
      <c r="M243" s="0" t="n">
        <v>2.739</v>
      </c>
      <c r="N243" s="74" t="n">
        <v>-6.767809471641</v>
      </c>
      <c r="O243" s="0" t="n">
        <v>2.739</v>
      </c>
      <c r="P243" s="74" t="n">
        <v>4.724208776186</v>
      </c>
    </row>
    <row r="244" customFormat="false" ht="12.8" hidden="false" customHeight="false" outlineLevel="0" collapsed="false">
      <c r="A244" s="80" t="n">
        <v>2.54</v>
      </c>
      <c r="B244" s="74" t="n">
        <v>-2.678863507048</v>
      </c>
      <c r="C244" s="79" t="n">
        <v>2.49</v>
      </c>
      <c r="D244" s="74" t="n">
        <v>-1.758861873763</v>
      </c>
      <c r="E244" s="79" t="n">
        <v>2.64</v>
      </c>
      <c r="F244" s="74" t="n">
        <v>-0.4065368782832</v>
      </c>
      <c r="G244" s="0" t="n">
        <v>2.64</v>
      </c>
      <c r="H244" s="74" t="n">
        <v>13.39652622455</v>
      </c>
      <c r="I244" s="0" t="n">
        <v>2.74</v>
      </c>
      <c r="J244" s="74" t="n">
        <v>-10.37071966062</v>
      </c>
      <c r="K244" s="0" t="n">
        <v>2.74</v>
      </c>
      <c r="L244" s="74" t="n">
        <v>10.54744464641</v>
      </c>
      <c r="M244" s="0" t="n">
        <v>2.74</v>
      </c>
      <c r="N244" s="74" t="n">
        <v>-7.140920599156</v>
      </c>
      <c r="O244" s="0" t="n">
        <v>2.74</v>
      </c>
      <c r="P244" s="74" t="n">
        <v>5.076453697364</v>
      </c>
    </row>
    <row r="245" customFormat="false" ht="12.8" hidden="false" customHeight="false" outlineLevel="0" collapsed="false">
      <c r="A245" s="80" t="n">
        <v>2.541</v>
      </c>
      <c r="B245" s="74" t="n">
        <v>-2.658710602334</v>
      </c>
      <c r="C245" s="79" t="n">
        <v>2.491</v>
      </c>
      <c r="D245" s="74" t="n">
        <v>-2.117039869628</v>
      </c>
      <c r="E245" s="80" t="n">
        <v>2.641</v>
      </c>
      <c r="F245" s="74" t="n">
        <v>0.2061990278403</v>
      </c>
      <c r="G245" s="0" t="n">
        <v>2.641</v>
      </c>
      <c r="H245" s="74" t="n">
        <v>13.79350993287</v>
      </c>
      <c r="I245" s="0" t="n">
        <v>2.741</v>
      </c>
      <c r="J245" s="74" t="n">
        <v>-10.47837222718</v>
      </c>
      <c r="K245" s="0" t="n">
        <v>2.741</v>
      </c>
      <c r="L245" s="74" t="n">
        <v>10.36466560765</v>
      </c>
      <c r="M245" s="0" t="n">
        <v>2.741</v>
      </c>
      <c r="N245" s="74" t="n">
        <v>-7.341010797762</v>
      </c>
      <c r="O245" s="0" t="n">
        <v>2.741</v>
      </c>
      <c r="P245" s="74" t="n">
        <v>5.278715620965</v>
      </c>
    </row>
    <row r="246" customFormat="false" ht="12.8" hidden="false" customHeight="false" outlineLevel="0" collapsed="false">
      <c r="A246" s="80" t="n">
        <v>2.542</v>
      </c>
      <c r="B246" s="74" t="n">
        <v>-2.596514715762</v>
      </c>
      <c r="C246" s="79" t="n">
        <v>2.492</v>
      </c>
      <c r="D246" s="74" t="n">
        <v>-2.472469551318</v>
      </c>
      <c r="E246" s="80" t="n">
        <v>2.642</v>
      </c>
      <c r="F246" s="74" t="n">
        <v>0.804712362086</v>
      </c>
      <c r="G246" s="0" t="n">
        <v>2.642</v>
      </c>
      <c r="H246" s="74" t="n">
        <v>14.05258307568</v>
      </c>
      <c r="I246" s="0" t="n">
        <v>2.742</v>
      </c>
      <c r="J246" s="74" t="n">
        <v>-10.63778866476</v>
      </c>
      <c r="K246" s="0" t="n">
        <v>2.742</v>
      </c>
      <c r="L246" s="74" t="n">
        <v>9.964263471766</v>
      </c>
      <c r="M246" s="0" t="n">
        <v>2.742</v>
      </c>
      <c r="N246" s="74" t="n">
        <v>-7.362953740818</v>
      </c>
      <c r="O246" s="0" t="n">
        <v>2.742</v>
      </c>
      <c r="P246" s="74" t="n">
        <v>5.345510926703</v>
      </c>
    </row>
    <row r="247" customFormat="false" ht="12.8" hidden="false" customHeight="false" outlineLevel="0" collapsed="false">
      <c r="A247" s="80" t="n">
        <v>2.543</v>
      </c>
      <c r="B247" s="74" t="n">
        <v>-2.492314910116</v>
      </c>
      <c r="C247" s="79" t="n">
        <v>2.493</v>
      </c>
      <c r="D247" s="74" t="n">
        <v>-2.818595448333</v>
      </c>
      <c r="E247" s="80" t="n">
        <v>2.643</v>
      </c>
      <c r="F247" s="74" t="n">
        <v>1.386592045464</v>
      </c>
      <c r="G247" s="0" t="n">
        <v>2.643</v>
      </c>
      <c r="H247" s="74" t="n">
        <v>14.18419085019</v>
      </c>
      <c r="I247" s="0" t="n">
        <v>2.743</v>
      </c>
      <c r="J247" s="74" t="n">
        <v>-10.68121657285</v>
      </c>
      <c r="K247" s="0" t="n">
        <v>2.743</v>
      </c>
      <c r="L247" s="74" t="n">
        <v>9.469833423557</v>
      </c>
      <c r="M247" s="0" t="n">
        <v>2.743</v>
      </c>
      <c r="N247" s="74" t="n">
        <v>-7.240162956064</v>
      </c>
      <c r="O247" s="0" t="n">
        <v>2.743</v>
      </c>
      <c r="P247" s="74" t="n">
        <v>5.302131767661</v>
      </c>
    </row>
    <row r="248" customFormat="false" ht="12.8" hidden="false" customHeight="false" outlineLevel="0" collapsed="false">
      <c r="A248" s="80" t="n">
        <v>2.544</v>
      </c>
      <c r="B248" s="74" t="n">
        <v>-2.345062046469</v>
      </c>
      <c r="C248" s="79" t="n">
        <v>2.494</v>
      </c>
      <c r="D248" s="74" t="n">
        <v>-3.134291319714</v>
      </c>
      <c r="E248" s="80" t="n">
        <v>2.644</v>
      </c>
      <c r="F248" s="74" t="n">
        <v>1.936769974113</v>
      </c>
      <c r="G248" s="0" t="n">
        <v>2.644</v>
      </c>
      <c r="H248" s="74" t="n">
        <v>14.19315860592</v>
      </c>
      <c r="I248" s="0" t="n">
        <v>2.744</v>
      </c>
      <c r="J248" s="74" t="n">
        <v>-10.47389139592</v>
      </c>
      <c r="K248" s="0" t="n">
        <v>2.744</v>
      </c>
      <c r="L248" s="74" t="n">
        <v>8.939105851982</v>
      </c>
      <c r="M248" s="0" t="n">
        <v>2.744</v>
      </c>
      <c r="N248" s="74" t="n">
        <v>-7.03397642303</v>
      </c>
      <c r="O248" s="0" t="n">
        <v>2.744</v>
      </c>
      <c r="P248" s="74" t="n">
        <v>5.178657814991</v>
      </c>
    </row>
    <row r="249" customFormat="false" ht="12.8" hidden="false" customHeight="false" outlineLevel="0" collapsed="false">
      <c r="A249" s="80" t="n">
        <v>2.545</v>
      </c>
      <c r="B249" s="74" t="n">
        <v>-2.174906223919</v>
      </c>
      <c r="C249" s="79" t="n">
        <v>2.495</v>
      </c>
      <c r="D249" s="74" t="n">
        <v>-3.427308831507</v>
      </c>
      <c r="E249" s="80" t="n">
        <v>2.645</v>
      </c>
      <c r="F249" s="74" t="n">
        <v>2.470116942191</v>
      </c>
      <c r="G249" s="0" t="n">
        <v>2.645</v>
      </c>
      <c r="H249" s="74" t="n">
        <v>14.09093760038</v>
      </c>
      <c r="I249" s="0" t="n">
        <v>2.745</v>
      </c>
      <c r="J249" s="74" t="n">
        <v>-9.905547554846</v>
      </c>
      <c r="K249" s="0" t="n">
        <v>2.745</v>
      </c>
      <c r="L249" s="74" t="n">
        <v>8.413918507717</v>
      </c>
      <c r="M249" s="0" t="n">
        <v>2.745</v>
      </c>
      <c r="N249" s="74" t="n">
        <v>-6.810193069673</v>
      </c>
      <c r="O249" s="0" t="n">
        <v>2.745</v>
      </c>
      <c r="P249" s="74" t="n">
        <v>5.034072314115</v>
      </c>
    </row>
    <row r="250" customFormat="false" ht="12.8" hidden="false" customHeight="false" outlineLevel="0" collapsed="false">
      <c r="A250" s="80" t="n">
        <v>2.546</v>
      </c>
      <c r="B250" s="74" t="n">
        <v>-1.999021249214</v>
      </c>
      <c r="C250" s="79" t="n">
        <v>2.496</v>
      </c>
      <c r="D250" s="74" t="n">
        <v>-3.698071802405</v>
      </c>
      <c r="E250" s="80" t="n">
        <v>2.646</v>
      </c>
      <c r="F250" s="74" t="n">
        <v>2.984774774733</v>
      </c>
      <c r="G250" s="0" t="n">
        <v>2.646</v>
      </c>
      <c r="H250" s="74" t="n">
        <v>13.87728484731</v>
      </c>
      <c r="I250" s="0" t="n">
        <v>2.746</v>
      </c>
      <c r="J250" s="74" t="n">
        <v>-8.956831370584</v>
      </c>
      <c r="K250" s="0" t="n">
        <v>2.746</v>
      </c>
      <c r="L250" s="74" t="n">
        <v>7.908767688403</v>
      </c>
      <c r="M250" s="0" t="n">
        <v>2.746</v>
      </c>
      <c r="N250" s="74" t="n">
        <v>-6.602263691648</v>
      </c>
      <c r="O250" s="0" t="n">
        <v>2.746</v>
      </c>
      <c r="P250" s="74" t="n">
        <v>4.931710619202</v>
      </c>
    </row>
    <row r="251" customFormat="false" ht="12.8" hidden="false" customHeight="false" outlineLevel="0" collapsed="false">
      <c r="A251" s="80" t="n">
        <v>2.547</v>
      </c>
      <c r="B251" s="74" t="n">
        <v>-1.828888198011</v>
      </c>
      <c r="C251" s="79" t="n">
        <v>2.497</v>
      </c>
      <c r="D251" s="74" t="n">
        <v>-3.958025350093</v>
      </c>
      <c r="E251" s="80" t="n">
        <v>2.647</v>
      </c>
      <c r="F251" s="74" t="n">
        <v>3.49463753864</v>
      </c>
      <c r="G251" s="0" t="n">
        <v>2.647</v>
      </c>
      <c r="H251" s="74" t="n">
        <v>13.55998410707</v>
      </c>
      <c r="I251" s="0" t="n">
        <v>2.747</v>
      </c>
      <c r="J251" s="74" t="n">
        <v>-7.68401107127</v>
      </c>
      <c r="K251" s="0" t="n">
        <v>2.747</v>
      </c>
      <c r="L251" s="74" t="n">
        <v>7.460530963755</v>
      </c>
      <c r="M251" s="0" t="n">
        <v>2.747</v>
      </c>
      <c r="N251" s="74" t="n">
        <v>-6.416708781007</v>
      </c>
      <c r="O251" s="0" t="n">
        <v>2.747</v>
      </c>
      <c r="P251" s="74" t="n">
        <v>4.929878420688</v>
      </c>
    </row>
    <row r="252" customFormat="false" ht="12.8" hidden="false" customHeight="false" outlineLevel="0" collapsed="false">
      <c r="A252" s="80" t="n">
        <v>2.548</v>
      </c>
      <c r="B252" s="74" t="n">
        <v>-1.669485905344</v>
      </c>
      <c r="C252" s="79" t="n">
        <v>2.498</v>
      </c>
      <c r="D252" s="74" t="n">
        <v>-4.222335939608</v>
      </c>
      <c r="E252" s="80" t="n">
        <v>2.648</v>
      </c>
      <c r="F252" s="74" t="n">
        <v>4.011855388008</v>
      </c>
      <c r="G252" s="0" t="n">
        <v>2.648</v>
      </c>
      <c r="H252" s="74" t="n">
        <v>13.14582466399</v>
      </c>
      <c r="I252" s="0" t="n">
        <v>2.748</v>
      </c>
      <c r="J252" s="74" t="n">
        <v>-6.170291341725</v>
      </c>
      <c r="K252" s="0" t="n">
        <v>2.748</v>
      </c>
      <c r="L252" s="74" t="n">
        <v>7.061184652124</v>
      </c>
      <c r="M252" s="0" t="n">
        <v>2.748</v>
      </c>
      <c r="N252" s="74" t="n">
        <v>-6.236169640425</v>
      </c>
      <c r="O252" s="0" t="n">
        <v>2.748</v>
      </c>
      <c r="P252" s="74" t="n">
        <v>5.014872651023</v>
      </c>
    </row>
    <row r="253" customFormat="false" ht="12.8" hidden="false" customHeight="false" outlineLevel="0" collapsed="false">
      <c r="A253" s="80" t="n">
        <v>2.549</v>
      </c>
      <c r="B253" s="74" t="n">
        <v>-1.522373715656</v>
      </c>
      <c r="C253" s="79" t="n">
        <v>2.499</v>
      </c>
      <c r="D253" s="74" t="n">
        <v>-4.492377650808</v>
      </c>
      <c r="E253" s="80" t="n">
        <v>2.649</v>
      </c>
      <c r="F253" s="74" t="n">
        <v>4.562329405404</v>
      </c>
      <c r="G253" s="0" t="n">
        <v>2.649</v>
      </c>
      <c r="H253" s="74" t="n">
        <v>12.63721528588</v>
      </c>
      <c r="I253" s="0" t="n">
        <v>2.749</v>
      </c>
      <c r="J253" s="74" t="n">
        <v>-4.529315050139</v>
      </c>
      <c r="K253" s="0" t="n">
        <v>2.749</v>
      </c>
      <c r="L253" s="74" t="n">
        <v>6.642699617366</v>
      </c>
      <c r="M253" s="0" t="n">
        <v>2.749</v>
      </c>
      <c r="N253" s="74" t="n">
        <v>-6.035114844176</v>
      </c>
      <c r="O253" s="0" t="n">
        <v>2.749</v>
      </c>
      <c r="P253" s="74" t="n">
        <v>5.110816276273</v>
      </c>
    </row>
    <row r="254" customFormat="false" ht="12.8" hidden="false" customHeight="false" outlineLevel="0" collapsed="false">
      <c r="A254" s="80" t="n">
        <v>2.55</v>
      </c>
      <c r="B254" s="74" t="n">
        <v>-1.383713816074</v>
      </c>
      <c r="C254" s="79" t="n">
        <v>2.5</v>
      </c>
      <c r="D254" s="74" t="n">
        <v>-4.77439813359</v>
      </c>
      <c r="E254" s="80" t="n">
        <v>2.65</v>
      </c>
      <c r="F254" s="74" t="n">
        <v>5.132166054652</v>
      </c>
      <c r="G254" s="0" t="n">
        <v>2.65</v>
      </c>
      <c r="H254" s="74" t="n">
        <v>12.05185087612</v>
      </c>
      <c r="I254" s="0" t="n">
        <v>2.75</v>
      </c>
      <c r="J254" s="74" t="n">
        <v>-2.903003063899</v>
      </c>
      <c r="K254" s="0" t="n">
        <v>2.75</v>
      </c>
      <c r="L254" s="74" t="n">
        <v>6.110804326027</v>
      </c>
      <c r="M254" s="0" t="n">
        <v>2.75</v>
      </c>
      <c r="N254" s="74" t="n">
        <v>-5.766845755612</v>
      </c>
      <c r="O254" s="0" t="n">
        <v>2.75</v>
      </c>
      <c r="P254" s="74" t="n">
        <v>5.125468584555</v>
      </c>
    </row>
    <row r="255" customFormat="false" ht="12.8" hidden="false" customHeight="false" outlineLevel="0" collapsed="false">
      <c r="A255" s="80" t="n">
        <v>2.551</v>
      </c>
      <c r="B255" s="74" t="n">
        <v>-1.249479064842</v>
      </c>
      <c r="C255" s="79" t="n">
        <v>2.501</v>
      </c>
      <c r="D255" s="74" t="n">
        <v>-5.070092754725</v>
      </c>
      <c r="E255" s="80" t="n">
        <v>2.651</v>
      </c>
      <c r="F255" s="74" t="n">
        <v>5.745058569912</v>
      </c>
      <c r="G255" s="0" t="n">
        <v>2.651</v>
      </c>
      <c r="H255" s="74" t="n">
        <v>11.40091501963</v>
      </c>
      <c r="I255" s="0" t="n">
        <v>2.751</v>
      </c>
      <c r="J255" s="74" t="n">
        <v>-1.420865342069</v>
      </c>
      <c r="K255" s="0" t="n">
        <v>2.751</v>
      </c>
      <c r="L255" s="74" t="n">
        <v>5.426478646343</v>
      </c>
      <c r="M255" s="0" t="n">
        <v>2.751</v>
      </c>
      <c r="N255" s="74" t="n">
        <v>-5.367602843639</v>
      </c>
      <c r="O255" s="0" t="n">
        <v>2.751</v>
      </c>
      <c r="P255" s="74" t="n">
        <v>5.001225174985</v>
      </c>
    </row>
    <row r="256" customFormat="false" ht="12.8" hidden="false" customHeight="false" outlineLevel="0" collapsed="false">
      <c r="A256" s="80" t="n">
        <v>2.552</v>
      </c>
      <c r="B256" s="74" t="n">
        <v>-1.115560098769</v>
      </c>
      <c r="C256" s="79" t="n">
        <v>2.502</v>
      </c>
      <c r="D256" s="74" t="n">
        <v>-5.368956242662</v>
      </c>
      <c r="E256" s="80" t="n">
        <v>2.652</v>
      </c>
      <c r="F256" s="74" t="n">
        <v>6.38562571678</v>
      </c>
      <c r="G256" s="0" t="n">
        <v>2.652</v>
      </c>
      <c r="H256" s="74" t="n">
        <v>10.70594608797</v>
      </c>
      <c r="I256" s="0" t="n">
        <v>2.752</v>
      </c>
      <c r="J256" s="74" t="n">
        <v>-0.1897822677263</v>
      </c>
      <c r="K256" s="0" t="n">
        <v>2.752</v>
      </c>
      <c r="L256" s="74" t="n">
        <v>4.602685790022</v>
      </c>
      <c r="M256" s="0" t="n">
        <v>2.752</v>
      </c>
      <c r="N256" s="74" t="n">
        <v>-4.797929584812</v>
      </c>
      <c r="O256" s="0" t="n">
        <v>2.752</v>
      </c>
      <c r="P256" s="74" t="n">
        <v>4.695878540912</v>
      </c>
    </row>
    <row r="257" customFormat="false" ht="12.8" hidden="false" customHeight="false" outlineLevel="0" collapsed="false">
      <c r="A257" s="80" t="n">
        <v>2.553</v>
      </c>
      <c r="B257" s="74" t="n">
        <v>-0.9766136039124</v>
      </c>
      <c r="C257" s="79" t="n">
        <v>2.503</v>
      </c>
      <c r="D257" s="74" t="n">
        <v>-5.657367217734</v>
      </c>
      <c r="E257" s="80" t="n">
        <v>2.653</v>
      </c>
      <c r="F257" s="74" t="n">
        <v>7.040488883796</v>
      </c>
      <c r="G257" s="0" t="n">
        <v>2.653</v>
      </c>
      <c r="H257" s="74" t="n">
        <v>9.977503175255</v>
      </c>
      <c r="I257" s="80" t="n">
        <v>2.753</v>
      </c>
      <c r="J257" s="74" t="n">
        <v>0.7528277104403</v>
      </c>
      <c r="K257" s="0" t="n">
        <v>2.753</v>
      </c>
      <c r="L257" s="74" t="n">
        <v>3.65396199878</v>
      </c>
      <c r="M257" s="0" t="n">
        <v>2.753</v>
      </c>
      <c r="N257" s="74" t="n">
        <v>-4.056790043614</v>
      </c>
      <c r="O257" s="0" t="n">
        <v>2.753</v>
      </c>
      <c r="P257" s="74" t="n">
        <v>4.166286872758</v>
      </c>
    </row>
    <row r="258" customFormat="false" ht="12.8" hidden="false" customHeight="false" outlineLevel="0" collapsed="false">
      <c r="A258" s="80" t="n">
        <v>2.554</v>
      </c>
      <c r="B258" s="74" t="n">
        <v>-0.8307992653371</v>
      </c>
      <c r="C258" s="79" t="n">
        <v>2.504</v>
      </c>
      <c r="D258" s="74" t="n">
        <v>-5.917759439657</v>
      </c>
      <c r="E258" s="80" t="n">
        <v>2.654</v>
      </c>
      <c r="F258" s="74" t="n">
        <v>7.690594055894</v>
      </c>
      <c r="G258" s="0" t="n">
        <v>2.654</v>
      </c>
      <c r="H258" s="74" t="n">
        <v>9.239581792744</v>
      </c>
      <c r="I258" s="80" t="n">
        <v>2.754</v>
      </c>
      <c r="J258" s="74" t="n">
        <v>1.406682612898</v>
      </c>
      <c r="K258" s="0" t="n">
        <v>2.754</v>
      </c>
      <c r="L258" s="74" t="n">
        <v>2.588454103226</v>
      </c>
      <c r="M258" s="0" t="n">
        <v>2.754</v>
      </c>
      <c r="N258" s="74" t="n">
        <v>-3.175797266166</v>
      </c>
      <c r="O258" s="0" t="n">
        <v>2.754</v>
      </c>
      <c r="P258" s="74" t="n">
        <v>3.405472669785</v>
      </c>
    </row>
    <row r="259" customFormat="false" ht="12.8" hidden="false" customHeight="false" outlineLevel="0" collapsed="false">
      <c r="A259" s="80" t="n">
        <v>2.555</v>
      </c>
      <c r="B259" s="74" t="n">
        <v>-0.6805128628994</v>
      </c>
      <c r="C259" s="79" t="n">
        <v>2.505</v>
      </c>
      <c r="D259" s="74" t="n">
        <v>-6.140115133664</v>
      </c>
      <c r="E259" s="80" t="n">
        <v>2.655</v>
      </c>
      <c r="F259" s="74" t="n">
        <v>8.319291030417</v>
      </c>
      <c r="G259" s="0" t="n">
        <v>2.655</v>
      </c>
      <c r="H259" s="74" t="n">
        <v>8.496012689638</v>
      </c>
      <c r="I259" s="80" t="n">
        <v>2.755</v>
      </c>
      <c r="J259" s="74" t="n">
        <v>1.833070753883</v>
      </c>
      <c r="K259" s="0" t="n">
        <v>2.755</v>
      </c>
      <c r="L259" s="74" t="n">
        <v>1.424799746163</v>
      </c>
      <c r="M259" s="0" t="n">
        <v>2.755</v>
      </c>
      <c r="N259" s="74" t="n">
        <v>-2.194309361615</v>
      </c>
      <c r="O259" s="0" t="n">
        <v>2.755</v>
      </c>
      <c r="P259" s="74" t="n">
        <v>2.462595585659</v>
      </c>
    </row>
    <row r="260" customFormat="false" ht="12.8" hidden="false" customHeight="false" outlineLevel="0" collapsed="false">
      <c r="A260" s="80" t="n">
        <v>2.556</v>
      </c>
      <c r="B260" s="74" t="n">
        <v>-0.5294016580291</v>
      </c>
      <c r="C260" s="79" t="n">
        <v>2.506</v>
      </c>
      <c r="D260" s="74" t="n">
        <v>-6.310220914039</v>
      </c>
      <c r="E260" s="80" t="n">
        <v>2.656</v>
      </c>
      <c r="F260" s="74" t="n">
        <v>8.893915971277</v>
      </c>
      <c r="G260" s="0" t="n">
        <v>2.656</v>
      </c>
      <c r="H260" s="74" t="n">
        <v>7.748003167113</v>
      </c>
      <c r="I260" s="80" t="n">
        <v>2.756</v>
      </c>
      <c r="J260" s="74" t="n">
        <v>2.124816388125</v>
      </c>
      <c r="K260" s="0" t="n">
        <v>2.756</v>
      </c>
      <c r="L260" s="74" t="n">
        <v>0.2376251466714</v>
      </c>
      <c r="M260" s="0" t="n">
        <v>2.756</v>
      </c>
      <c r="N260" s="74" t="n">
        <v>-1.160842097773</v>
      </c>
      <c r="O260" s="0" t="n">
        <v>2.756</v>
      </c>
      <c r="P260" s="74" t="n">
        <v>1.431228483172</v>
      </c>
    </row>
    <row r="261" customFormat="false" ht="12.8" hidden="false" customHeight="false" outlineLevel="0" collapsed="false">
      <c r="A261" s="80" t="n">
        <v>2.557</v>
      </c>
      <c r="B261" s="74" t="n">
        <v>-0.3781141442914</v>
      </c>
      <c r="C261" s="79" t="n">
        <v>2.507</v>
      </c>
      <c r="D261" s="74" t="n">
        <v>-6.423338380817</v>
      </c>
      <c r="E261" s="80" t="n">
        <v>2.657</v>
      </c>
      <c r="F261" s="74" t="n">
        <v>9.411305009976</v>
      </c>
      <c r="G261" s="0" t="n">
        <v>2.657</v>
      </c>
      <c r="H261" s="74" t="n">
        <v>7.002255176985</v>
      </c>
      <c r="I261" s="80" t="n">
        <v>2.757</v>
      </c>
      <c r="J261" s="74" t="n">
        <v>2.376615047418</v>
      </c>
      <c r="K261" s="0" t="n">
        <v>2.757</v>
      </c>
      <c r="L261" s="74" t="n">
        <v>-0.8930822657383</v>
      </c>
      <c r="M261" s="0" t="n">
        <v>2.757</v>
      </c>
      <c r="N261" s="74" t="n">
        <v>-0.1236792539309</v>
      </c>
      <c r="O261" s="0" t="n">
        <v>2.757</v>
      </c>
      <c r="P261" s="74" t="n">
        <v>0.3954239667977</v>
      </c>
    </row>
    <row r="262" customFormat="false" ht="12.8" hidden="false" customHeight="false" outlineLevel="0" collapsed="false">
      <c r="A262" s="80" t="n">
        <v>2.558</v>
      </c>
      <c r="B262" s="74" t="n">
        <v>-0.232653370964</v>
      </c>
      <c r="C262" s="79" t="n">
        <v>2.508</v>
      </c>
      <c r="D262" s="74" t="n">
        <v>-6.480333338012</v>
      </c>
      <c r="E262" s="80" t="n">
        <v>2.658</v>
      </c>
      <c r="F262" s="74" t="n">
        <v>9.854821933074</v>
      </c>
      <c r="G262" s="0" t="n">
        <v>2.658</v>
      </c>
      <c r="H262" s="74" t="n">
        <v>6.23649197226</v>
      </c>
      <c r="I262" s="80" t="n">
        <v>2.758</v>
      </c>
      <c r="J262" s="74" t="n">
        <v>2.737571805934</v>
      </c>
      <c r="K262" s="0" t="n">
        <v>2.758</v>
      </c>
      <c r="L262" s="74" t="n">
        <v>-1.914953039894</v>
      </c>
      <c r="M262" s="0" t="n">
        <v>2.758</v>
      </c>
      <c r="N262" s="74" t="n">
        <v>0.858069079656</v>
      </c>
      <c r="O262" s="0" t="n">
        <v>2.758</v>
      </c>
      <c r="P262" s="74" t="n">
        <v>-0.594326819123</v>
      </c>
    </row>
    <row r="263" customFormat="false" ht="12.8" hidden="false" customHeight="false" outlineLevel="0" collapsed="false">
      <c r="A263" s="80" t="n">
        <v>2.559</v>
      </c>
      <c r="B263" s="74" t="n">
        <v>-0.09522951413755</v>
      </c>
      <c r="C263" s="79" t="n">
        <v>2.509</v>
      </c>
      <c r="D263" s="74" t="n">
        <v>-6.487341382258</v>
      </c>
      <c r="E263" s="80" t="n">
        <v>2.659</v>
      </c>
      <c r="F263" s="74" t="n">
        <v>10.21325851406</v>
      </c>
      <c r="G263" s="0" t="n">
        <v>2.659</v>
      </c>
      <c r="H263" s="74" t="n">
        <v>5.454760908656</v>
      </c>
      <c r="I263" s="80" t="n">
        <v>2.759</v>
      </c>
      <c r="J263" s="74" t="n">
        <v>3.30427120497</v>
      </c>
      <c r="K263" s="0" t="n">
        <v>2.759</v>
      </c>
      <c r="L263" s="74" t="n">
        <v>-2.834331534373</v>
      </c>
      <c r="M263" s="0" t="n">
        <v>2.759</v>
      </c>
      <c r="N263" s="74" t="n">
        <v>1.736190236792</v>
      </c>
      <c r="O263" s="0" t="n">
        <v>2.759</v>
      </c>
      <c r="P263" s="74" t="n">
        <v>-1.509176998779</v>
      </c>
    </row>
    <row r="264" customFormat="false" ht="12.8" hidden="false" customHeight="false" outlineLevel="0" collapsed="false">
      <c r="A264" s="80" t="n">
        <v>2.56</v>
      </c>
      <c r="B264" s="74" t="n">
        <v>0.03122872234727</v>
      </c>
      <c r="C264" s="79" t="n">
        <v>2.51</v>
      </c>
      <c r="D264" s="74" t="n">
        <v>-6.458798414572</v>
      </c>
      <c r="E264" s="80" t="n">
        <v>2.66</v>
      </c>
      <c r="F264" s="74" t="n">
        <v>10.50055522727</v>
      </c>
      <c r="G264" s="0" t="n">
        <v>2.66</v>
      </c>
      <c r="H264" s="74" t="n">
        <v>4.649687737781</v>
      </c>
      <c r="I264" s="80" t="n">
        <v>2.76</v>
      </c>
      <c r="J264" s="74" t="n">
        <v>4.157481037187</v>
      </c>
      <c r="K264" s="0" t="n">
        <v>2.76</v>
      </c>
      <c r="L264" s="74" t="n">
        <v>-3.637048597256</v>
      </c>
      <c r="M264" s="0" t="n">
        <v>2.76</v>
      </c>
      <c r="N264" s="74" t="n">
        <v>2.51809851722</v>
      </c>
      <c r="O264" s="0" t="n">
        <v>2.76</v>
      </c>
      <c r="P264" s="74" t="n">
        <v>-2.331862482902</v>
      </c>
    </row>
    <row r="265" customFormat="false" ht="12.8" hidden="false" customHeight="false" outlineLevel="0" collapsed="false">
      <c r="A265" s="80" t="n">
        <v>2.561</v>
      </c>
      <c r="B265" s="74" t="n">
        <v>0.1436793876599</v>
      </c>
      <c r="C265" s="79" t="n">
        <v>2.511</v>
      </c>
      <c r="D265" s="74" t="n">
        <v>-6.412954190225</v>
      </c>
      <c r="E265" s="80" t="n">
        <v>2.661</v>
      </c>
      <c r="F265" s="74" t="n">
        <v>10.71655174058</v>
      </c>
      <c r="G265" s="0" t="n">
        <v>2.661</v>
      </c>
      <c r="H265" s="74" t="n">
        <v>3.81607103546</v>
      </c>
      <c r="I265" s="80" t="n">
        <v>2.761</v>
      </c>
      <c r="J265" s="74" t="n">
        <v>5.320102788256</v>
      </c>
      <c r="K265" s="0" t="n">
        <v>2.761</v>
      </c>
      <c r="L265" s="74" t="n">
        <v>-4.343575752932</v>
      </c>
      <c r="M265" s="0" t="n">
        <v>2.761</v>
      </c>
      <c r="N265" s="74" t="n">
        <v>3.216743175501</v>
      </c>
      <c r="O265" s="0" t="n">
        <v>2.761</v>
      </c>
      <c r="P265" s="74" t="n">
        <v>-3.053398730039</v>
      </c>
    </row>
    <row r="266" customFormat="false" ht="12.8" hidden="false" customHeight="false" outlineLevel="0" collapsed="false">
      <c r="A266" s="80" t="n">
        <v>2.562</v>
      </c>
      <c r="B266" s="74" t="n">
        <v>0.2473431304024</v>
      </c>
      <c r="C266" s="79" t="n">
        <v>2.512</v>
      </c>
      <c r="D266" s="74" t="n">
        <v>-6.357896971532</v>
      </c>
      <c r="E266" s="80" t="n">
        <v>2.662</v>
      </c>
      <c r="F266" s="74" t="n">
        <v>10.87273832044</v>
      </c>
      <c r="G266" s="0" t="n">
        <v>2.662</v>
      </c>
      <c r="H266" s="74" t="n">
        <v>2.960076837731</v>
      </c>
      <c r="I266" s="80" t="n">
        <v>2.762</v>
      </c>
      <c r="J266" s="74" t="n">
        <v>6.772098466823</v>
      </c>
      <c r="K266" s="0" t="n">
        <v>2.762</v>
      </c>
      <c r="L266" s="74" t="n">
        <v>-4.962146911187</v>
      </c>
      <c r="M266" s="0" t="n">
        <v>2.762</v>
      </c>
      <c r="N266" s="74" t="n">
        <v>3.870912039306</v>
      </c>
      <c r="O266" s="0" t="n">
        <v>2.762</v>
      </c>
      <c r="P266" s="74" t="n">
        <v>-3.685516673695</v>
      </c>
    </row>
    <row r="267" customFormat="false" ht="12.8" hidden="false" customHeight="false" outlineLevel="0" collapsed="false">
      <c r="A267" s="80" t="n">
        <v>2.563</v>
      </c>
      <c r="B267" s="74" t="n">
        <v>0.3457866990003</v>
      </c>
      <c r="C267" s="79" t="n">
        <v>2.513</v>
      </c>
      <c r="D267" s="74" t="n">
        <v>-6.311700511133</v>
      </c>
      <c r="E267" s="80" t="n">
        <v>2.663</v>
      </c>
      <c r="F267" s="74" t="n">
        <v>10.98441332143</v>
      </c>
      <c r="G267" s="0" t="n">
        <v>2.663</v>
      </c>
      <c r="H267" s="74" t="n">
        <v>2.087555545263</v>
      </c>
      <c r="I267" s="80" t="n">
        <v>2.763</v>
      </c>
      <c r="J267" s="74" t="n">
        <v>8.413861603164</v>
      </c>
      <c r="K267" s="0" t="n">
        <v>2.763</v>
      </c>
      <c r="L267" s="74" t="n">
        <v>-5.538145546516</v>
      </c>
      <c r="M267" s="0" t="n">
        <v>2.763</v>
      </c>
      <c r="N267" s="74" t="n">
        <v>4.511849682794</v>
      </c>
      <c r="O267" s="0" t="n">
        <v>2.763</v>
      </c>
      <c r="P267" s="74" t="n">
        <v>-4.24943465733</v>
      </c>
    </row>
    <row r="268" customFormat="false" ht="12.8" hidden="false" customHeight="false" outlineLevel="0" collapsed="false">
      <c r="A268" s="80" t="n">
        <v>2.564</v>
      </c>
      <c r="B268" s="74" t="n">
        <v>0.4441606587013</v>
      </c>
      <c r="C268" s="79" t="n">
        <v>2.514</v>
      </c>
      <c r="D268" s="74" t="n">
        <v>-6.27417252766</v>
      </c>
      <c r="E268" s="80" t="n">
        <v>2.664</v>
      </c>
      <c r="F268" s="74" t="n">
        <v>11.05415968815</v>
      </c>
      <c r="G268" s="0" t="n">
        <v>2.664</v>
      </c>
      <c r="H268" s="74" t="n">
        <v>1.208704525802</v>
      </c>
      <c r="I268" s="80" t="n">
        <v>2.764</v>
      </c>
      <c r="J268" s="74" t="n">
        <v>10.08528855098</v>
      </c>
      <c r="K268" s="0" t="n">
        <v>2.764</v>
      </c>
      <c r="L268" s="74" t="n">
        <v>-6.176570414503</v>
      </c>
      <c r="M268" s="0" t="n">
        <v>2.764</v>
      </c>
      <c r="N268" s="74" t="n">
        <v>5.156315954311</v>
      </c>
      <c r="O268" s="0" t="n">
        <v>2.764</v>
      </c>
      <c r="P268" s="74" t="n">
        <v>-4.725563360931</v>
      </c>
    </row>
    <row r="269" customFormat="false" ht="12.8" hidden="false" customHeight="false" outlineLevel="0" collapsed="false">
      <c r="A269" s="80" t="n">
        <v>2.565</v>
      </c>
      <c r="B269" s="74" t="n">
        <v>0.5416062246058</v>
      </c>
      <c r="C269" s="79" t="n">
        <v>2.515</v>
      </c>
      <c r="D269" s="74" t="n">
        <v>-6.24824914618</v>
      </c>
      <c r="E269" s="80" t="n">
        <v>2.665</v>
      </c>
      <c r="F269" s="74" t="n">
        <v>11.08476792371</v>
      </c>
      <c r="G269" s="0" t="n">
        <v>2.665</v>
      </c>
      <c r="H269" s="74" t="n">
        <v>0.3387774743545</v>
      </c>
      <c r="I269" s="80" t="n">
        <v>2.765</v>
      </c>
      <c r="J269" s="74" t="n">
        <v>11.57354209463</v>
      </c>
      <c r="K269" s="0" t="n">
        <v>2.765</v>
      </c>
      <c r="L269" s="74" t="n">
        <v>-6.911883002147</v>
      </c>
      <c r="M269" s="0" t="n">
        <v>2.765</v>
      </c>
      <c r="N269" s="74" t="n">
        <v>5.78604659722</v>
      </c>
      <c r="O269" s="0" t="n">
        <v>2.765</v>
      </c>
      <c r="P269" s="74" t="n">
        <v>-5.074965249501</v>
      </c>
    </row>
    <row r="270" customFormat="false" ht="12.8" hidden="false" customHeight="false" outlineLevel="0" collapsed="false">
      <c r="A270" s="80" t="n">
        <v>2.566</v>
      </c>
      <c r="B270" s="74" t="n">
        <v>0.6449642523867</v>
      </c>
      <c r="C270" s="79" t="n">
        <v>2.516</v>
      </c>
      <c r="D270" s="74" t="n">
        <v>-6.228293222861</v>
      </c>
      <c r="E270" s="80" t="n">
        <v>2.666</v>
      </c>
      <c r="F270" s="74" t="n">
        <v>11.07967169962</v>
      </c>
      <c r="G270" s="0" t="n">
        <v>2.666</v>
      </c>
      <c r="H270" s="74" t="n">
        <v>-0.5155003701515</v>
      </c>
      <c r="I270" s="80" t="n">
        <v>2.766</v>
      </c>
      <c r="J270" s="74" t="n">
        <v>12.7474385455</v>
      </c>
      <c r="K270" s="0" t="n">
        <v>2.766</v>
      </c>
      <c r="L270" s="74" t="n">
        <v>-7.736376174783</v>
      </c>
      <c r="M270" s="0" t="n">
        <v>2.766</v>
      </c>
      <c r="N270" s="74" t="n">
        <v>6.367245775008</v>
      </c>
      <c r="O270" s="0" t="n">
        <v>2.766</v>
      </c>
      <c r="P270" s="74" t="n">
        <v>-5.2828781981</v>
      </c>
    </row>
    <row r="271" customFormat="false" ht="12.8" hidden="false" customHeight="false" outlineLevel="0" collapsed="false">
      <c r="A271" s="80" t="n">
        <v>2.567</v>
      </c>
      <c r="B271" s="74" t="n">
        <v>0.7642846752903</v>
      </c>
      <c r="C271" s="79" t="n">
        <v>2.517</v>
      </c>
      <c r="D271" s="74" t="n">
        <v>-6.199855797313</v>
      </c>
      <c r="E271" s="80" t="n">
        <v>2.667</v>
      </c>
      <c r="F271" s="74" t="n">
        <v>11.03144842579</v>
      </c>
      <c r="G271" s="0" t="n">
        <v>2.667</v>
      </c>
      <c r="H271" s="74" t="n">
        <v>-1.35347019403</v>
      </c>
      <c r="I271" s="80" t="n">
        <v>2.767</v>
      </c>
      <c r="J271" s="74" t="n">
        <v>13.47585185183</v>
      </c>
      <c r="K271" s="0" t="n">
        <v>2.767</v>
      </c>
      <c r="L271" s="74" t="n">
        <v>-8.559642607864</v>
      </c>
      <c r="M271" s="0" t="n">
        <v>2.767</v>
      </c>
      <c r="N271" s="74" t="n">
        <v>6.836815705974</v>
      </c>
      <c r="O271" s="0" t="n">
        <v>2.767</v>
      </c>
      <c r="P271" s="74" t="n">
        <v>-5.34949656206</v>
      </c>
    </row>
    <row r="272" customFormat="false" ht="12.8" hidden="false" customHeight="false" outlineLevel="0" collapsed="false">
      <c r="A272" s="80" t="n">
        <v>2.568</v>
      </c>
      <c r="B272" s="74" t="n">
        <v>0.8936869607965</v>
      </c>
      <c r="C272" s="79" t="n">
        <v>2.518</v>
      </c>
      <c r="D272" s="74" t="n">
        <v>-6.152796712554</v>
      </c>
      <c r="E272" s="80" t="n">
        <v>2.668</v>
      </c>
      <c r="F272" s="74" t="n">
        <v>10.93078347787</v>
      </c>
      <c r="G272" s="0" t="n">
        <v>2.668</v>
      </c>
      <c r="H272" s="74" t="n">
        <v>-2.15996313693</v>
      </c>
      <c r="I272" s="80" t="n">
        <v>2.768</v>
      </c>
      <c r="J272" s="74" t="n">
        <v>13.75794612525</v>
      </c>
      <c r="K272" s="0" t="n">
        <v>2.768</v>
      </c>
      <c r="L272" s="74" t="n">
        <v>-9.331091098521</v>
      </c>
      <c r="M272" s="0" t="n">
        <v>2.768</v>
      </c>
      <c r="N272" s="74" t="n">
        <v>7.17358401058</v>
      </c>
      <c r="O272" s="0" t="n">
        <v>2.768</v>
      </c>
      <c r="P272" s="74" t="n">
        <v>-5.302875507471</v>
      </c>
    </row>
    <row r="273" customFormat="false" ht="12.8" hidden="false" customHeight="false" outlineLevel="0" collapsed="false">
      <c r="A273" s="80" t="n">
        <v>2.569</v>
      </c>
      <c r="B273" s="74" t="n">
        <v>1.035369037899</v>
      </c>
      <c r="C273" s="79" t="n">
        <v>2.519</v>
      </c>
      <c r="D273" s="74" t="n">
        <v>-6.072089164184</v>
      </c>
      <c r="E273" s="80" t="n">
        <v>2.669</v>
      </c>
      <c r="F273" s="74" t="n">
        <v>10.77018234168</v>
      </c>
      <c r="G273" s="0" t="n">
        <v>2.669</v>
      </c>
      <c r="H273" s="74" t="n">
        <v>-2.953170514891</v>
      </c>
      <c r="I273" s="80" t="n">
        <v>2.769</v>
      </c>
      <c r="J273" s="74" t="n">
        <v>13.62395527466</v>
      </c>
      <c r="K273" s="0" t="n">
        <v>2.769</v>
      </c>
      <c r="L273" s="74" t="n">
        <v>-9.949374621769</v>
      </c>
      <c r="M273" s="0" t="n">
        <v>2.769</v>
      </c>
      <c r="N273" s="74" t="n">
        <v>7.33676813625</v>
      </c>
      <c r="O273" s="0" t="n">
        <v>2.769</v>
      </c>
      <c r="P273" s="74" t="n">
        <v>-5.186027859173</v>
      </c>
    </row>
    <row r="274" customFormat="false" ht="12.8" hidden="false" customHeight="false" outlineLevel="0" collapsed="false">
      <c r="A274" s="80" t="n">
        <v>2.57</v>
      </c>
      <c r="B274" s="74" t="n">
        <v>1.181838500868</v>
      </c>
      <c r="C274" s="79" t="n">
        <v>2.52</v>
      </c>
      <c r="D274" s="74" t="n">
        <v>-5.952221720298</v>
      </c>
      <c r="E274" s="80" t="n">
        <v>2.67</v>
      </c>
      <c r="F274" s="74" t="n">
        <v>10.54481816557</v>
      </c>
      <c r="G274" s="0" t="n">
        <v>2.67</v>
      </c>
      <c r="H274" s="74" t="n">
        <v>-3.740039956932</v>
      </c>
      <c r="I274" s="80" t="n">
        <v>2.77</v>
      </c>
      <c r="J274" s="74" t="n">
        <v>13.14812738036</v>
      </c>
      <c r="K274" s="0" t="n">
        <v>2.77</v>
      </c>
      <c r="L274" s="74" t="n">
        <v>-10.37583170602</v>
      </c>
      <c r="M274" s="0" t="n">
        <v>2.77</v>
      </c>
      <c r="N274" s="74" t="n">
        <v>7.330640501094</v>
      </c>
      <c r="O274" s="0" t="n">
        <v>2.77</v>
      </c>
      <c r="P274" s="74" t="n">
        <v>-5.031287424915</v>
      </c>
    </row>
    <row r="275" customFormat="false" ht="12.8" hidden="false" customHeight="false" outlineLevel="0" collapsed="false">
      <c r="A275" s="80" t="n">
        <v>2.571</v>
      </c>
      <c r="B275" s="74" t="n">
        <v>1.332949988945</v>
      </c>
      <c r="C275" s="79" t="n">
        <v>2.521</v>
      </c>
      <c r="D275" s="74" t="n">
        <v>-5.790808472394</v>
      </c>
      <c r="E275" s="80" t="n">
        <v>2.671</v>
      </c>
      <c r="F275" s="74" t="n">
        <v>10.24696233789</v>
      </c>
      <c r="G275" s="0" t="n">
        <v>2.671</v>
      </c>
      <c r="H275" s="74" t="n">
        <v>-4.530618498407</v>
      </c>
      <c r="I275" s="80" t="n">
        <v>2.771</v>
      </c>
      <c r="J275" s="74" t="n">
        <v>12.47850245482</v>
      </c>
      <c r="K275" s="0" t="n">
        <v>2.771</v>
      </c>
      <c r="L275" s="74" t="n">
        <v>-10.54809928904</v>
      </c>
      <c r="M275" s="0" t="n">
        <v>2.771</v>
      </c>
      <c r="N275" s="74" t="n">
        <v>7.198270735767</v>
      </c>
      <c r="O275" s="0" t="n">
        <v>2.771</v>
      </c>
      <c r="P275" s="74" t="n">
        <v>-4.929178253776</v>
      </c>
    </row>
    <row r="276" customFormat="false" ht="12.8" hidden="false" customHeight="false" outlineLevel="0" collapsed="false">
      <c r="A276" s="80" t="n">
        <v>2.572</v>
      </c>
      <c r="B276" s="74" t="n">
        <v>1.481060954706</v>
      </c>
      <c r="C276" s="79" t="n">
        <v>2.522</v>
      </c>
      <c r="D276" s="74" t="n">
        <v>-5.588691178959</v>
      </c>
      <c r="E276" s="80" t="n">
        <v>2.672</v>
      </c>
      <c r="F276" s="74" t="n">
        <v>9.884201114195</v>
      </c>
      <c r="G276" s="0" t="n">
        <v>2.672</v>
      </c>
      <c r="H276" s="74" t="n">
        <v>-5.357843689578</v>
      </c>
      <c r="I276" s="80" t="n">
        <v>2.772</v>
      </c>
      <c r="J276" s="74" t="n">
        <v>11.73294324616</v>
      </c>
      <c r="K276" s="0" t="n">
        <v>2.772</v>
      </c>
      <c r="L276" s="74" t="n">
        <v>-10.43012876642</v>
      </c>
      <c r="M276" s="0" t="n">
        <v>2.772</v>
      </c>
      <c r="N276" s="74" t="n">
        <v>6.999571044859</v>
      </c>
      <c r="O276" s="0" t="n">
        <v>2.772</v>
      </c>
      <c r="P276" s="74" t="n">
        <v>-4.924623673821</v>
      </c>
    </row>
    <row r="277" customFormat="false" ht="12.8" hidden="false" customHeight="false" outlineLevel="0" collapsed="false">
      <c r="A277" s="80" t="n">
        <v>2.573</v>
      </c>
      <c r="B277" s="74" t="n">
        <v>1.620397757519</v>
      </c>
      <c r="C277" s="79" t="n">
        <v>2.523</v>
      </c>
      <c r="D277" s="74" t="n">
        <v>-5.354751343221</v>
      </c>
      <c r="E277" s="80" t="n">
        <v>2.673</v>
      </c>
      <c r="F277" s="74" t="n">
        <v>9.45776667696</v>
      </c>
      <c r="G277" s="0" t="n">
        <v>2.673</v>
      </c>
      <c r="H277" s="74" t="n">
        <v>-6.21559763114</v>
      </c>
      <c r="I277" s="80" t="n">
        <v>2.773</v>
      </c>
      <c r="J277" s="74" t="n">
        <v>11.07788391076</v>
      </c>
      <c r="K277" s="0" t="n">
        <v>2.773</v>
      </c>
      <c r="L277" s="74" t="n">
        <v>-10.07683177906</v>
      </c>
      <c r="M277" s="0" t="n">
        <v>2.773</v>
      </c>
      <c r="N277" s="74" t="n">
        <v>6.787968130559</v>
      </c>
      <c r="O277" s="0" t="n">
        <v>2.773</v>
      </c>
      <c r="P277" s="74" t="n">
        <v>-5.010773015158</v>
      </c>
    </row>
    <row r="278" customFormat="false" ht="12.8" hidden="false" customHeight="false" outlineLevel="0" collapsed="false">
      <c r="A278" s="80" t="n">
        <v>2.574</v>
      </c>
      <c r="B278" s="74" t="n">
        <v>1.752443063966</v>
      </c>
      <c r="C278" s="79" t="n">
        <v>2.524</v>
      </c>
      <c r="D278" s="74" t="n">
        <v>-5.099218445577</v>
      </c>
      <c r="E278" s="80" t="n">
        <v>2.674</v>
      </c>
      <c r="F278" s="74" t="n">
        <v>8.9800903666</v>
      </c>
      <c r="G278" s="0" t="n">
        <v>2.674</v>
      </c>
      <c r="H278" s="74" t="n">
        <v>-7.127415211098</v>
      </c>
      <c r="I278" s="80" t="n">
        <v>2.774</v>
      </c>
      <c r="J278" s="74" t="n">
        <v>10.61824666784</v>
      </c>
      <c r="K278" s="0" t="n">
        <v>2.774</v>
      </c>
      <c r="L278" s="74" t="n">
        <v>-9.594110904353</v>
      </c>
      <c r="M278" s="0" t="n">
        <v>2.774</v>
      </c>
      <c r="N278" s="74" t="n">
        <v>6.591352840581</v>
      </c>
      <c r="O278" s="0" t="n">
        <v>2.774</v>
      </c>
      <c r="P278" s="74" t="n">
        <v>-5.105777209934</v>
      </c>
    </row>
    <row r="279" customFormat="false" ht="12.8" hidden="false" customHeight="false" outlineLevel="0" collapsed="false">
      <c r="A279" s="80" t="n">
        <v>2.575</v>
      </c>
      <c r="B279" s="74" t="n">
        <v>1.869090272237</v>
      </c>
      <c r="C279" s="79" t="n">
        <v>2.525</v>
      </c>
      <c r="D279" s="74" t="n">
        <v>-4.842315980337</v>
      </c>
      <c r="E279" s="80" t="n">
        <v>2.675</v>
      </c>
      <c r="F279" s="74" t="n">
        <v>8.459950553403</v>
      </c>
      <c r="G279" s="0" t="n">
        <v>2.675</v>
      </c>
      <c r="H279" s="74" t="n">
        <v>-8.072175655905</v>
      </c>
      <c r="I279" s="80" t="n">
        <v>2.775</v>
      </c>
      <c r="J279" s="74" t="n">
        <v>10.39725683166</v>
      </c>
      <c r="K279" s="0" t="n">
        <v>2.775</v>
      </c>
      <c r="L279" s="74" t="n">
        <v>-9.070730992544</v>
      </c>
      <c r="M279" s="0" t="n">
        <v>2.775</v>
      </c>
      <c r="N279" s="74" t="n">
        <v>6.408657946801</v>
      </c>
      <c r="O279" s="0" t="n">
        <v>2.775</v>
      </c>
      <c r="P279" s="74" t="n">
        <v>-5.120180279616</v>
      </c>
    </row>
    <row r="280" customFormat="false" ht="12.8" hidden="false" customHeight="false" outlineLevel="0" collapsed="false">
      <c r="A280" s="80" t="n">
        <v>2.576</v>
      </c>
      <c r="B280" s="74" t="n">
        <v>1.975458125105</v>
      </c>
      <c r="C280" s="79" t="n">
        <v>2.526</v>
      </c>
      <c r="D280" s="74" t="n">
        <v>-4.590116106721</v>
      </c>
      <c r="E280" s="80" t="n">
        <v>2.676</v>
      </c>
      <c r="F280" s="74" t="n">
        <v>7.91754405451</v>
      </c>
      <c r="G280" s="0" t="n">
        <v>2.676</v>
      </c>
      <c r="H280" s="74" t="n">
        <v>-9.027997574844</v>
      </c>
      <c r="I280" s="80" t="n">
        <v>2.776</v>
      </c>
      <c r="J280" s="74" t="n">
        <v>10.39090779516</v>
      </c>
      <c r="K280" s="0" t="n">
        <v>2.776</v>
      </c>
      <c r="L280" s="74" t="n">
        <v>-8.544627323613</v>
      </c>
      <c r="M280" s="0" t="n">
        <v>2.776</v>
      </c>
      <c r="N280" s="74" t="n">
        <v>6.220410669406</v>
      </c>
      <c r="O280" s="0" t="n">
        <v>2.776</v>
      </c>
      <c r="P280" s="74" t="n">
        <v>-4.99763190942</v>
      </c>
    </row>
    <row r="281" customFormat="false" ht="12.8" hidden="false" customHeight="false" outlineLevel="0" collapsed="false">
      <c r="A281" s="80" t="n">
        <v>2.577</v>
      </c>
      <c r="B281" s="74" t="n">
        <v>2.075016547915</v>
      </c>
      <c r="C281" s="79" t="n">
        <v>2.527</v>
      </c>
      <c r="D281" s="74" t="n">
        <v>-4.35524031979</v>
      </c>
      <c r="E281" s="80" t="n">
        <v>2.677</v>
      </c>
      <c r="F281" s="74" t="n">
        <v>7.367255590645</v>
      </c>
      <c r="G281" s="0" t="n">
        <v>2.677</v>
      </c>
      <c r="H281" s="74" t="n">
        <v>-9.970196176718</v>
      </c>
      <c r="I281" s="80" t="n">
        <v>2.777</v>
      </c>
      <c r="J281" s="74" t="n">
        <v>10.52328515594</v>
      </c>
      <c r="K281" s="0" t="n">
        <v>2.777</v>
      </c>
      <c r="L281" s="74" t="n">
        <v>-8.032406556887</v>
      </c>
      <c r="M281" s="0" t="n">
        <v>2.777</v>
      </c>
      <c r="N281" s="74" t="n">
        <v>5.998220157404</v>
      </c>
      <c r="O281" s="0" t="n">
        <v>2.777</v>
      </c>
      <c r="P281" s="74" t="n">
        <v>-4.69348114717</v>
      </c>
    </row>
    <row r="282" customFormat="false" ht="12.8" hidden="false" customHeight="false" outlineLevel="0" collapsed="false">
      <c r="A282" s="80" t="n">
        <v>2.578</v>
      </c>
      <c r="B282" s="74" t="n">
        <v>2.168840468507</v>
      </c>
      <c r="C282" s="79" t="n">
        <v>2.528</v>
      </c>
      <c r="D282" s="74" t="n">
        <v>-4.136611005548</v>
      </c>
      <c r="E282" s="80" t="n">
        <v>2.678</v>
      </c>
      <c r="F282" s="74" t="n">
        <v>6.815669722936</v>
      </c>
      <c r="G282" s="0" t="n">
        <v>2.678</v>
      </c>
      <c r="H282" s="74" t="n">
        <v>-10.87835433371</v>
      </c>
      <c r="I282" s="80" t="n">
        <v>2.778</v>
      </c>
      <c r="J282" s="74" t="n">
        <v>10.66896643397</v>
      </c>
      <c r="K282" s="0" t="n">
        <v>2.778</v>
      </c>
      <c r="L282" s="74" t="n">
        <v>-7.566674847852</v>
      </c>
      <c r="M282" s="0" t="n">
        <v>2.778</v>
      </c>
      <c r="N282" s="74" t="n">
        <v>5.689086795167</v>
      </c>
      <c r="O282" s="0" t="n">
        <v>2.778</v>
      </c>
      <c r="P282" s="74" t="n">
        <v>-4.168827097517</v>
      </c>
    </row>
    <row r="283" customFormat="false" ht="12.8" hidden="false" customHeight="false" outlineLevel="0" collapsed="false">
      <c r="A283" s="80" t="n">
        <v>2.579</v>
      </c>
      <c r="B283" s="74" t="n">
        <v>2.264308450638</v>
      </c>
      <c r="C283" s="79" t="n">
        <v>2.529</v>
      </c>
      <c r="D283" s="74" t="n">
        <v>-3.936795310053</v>
      </c>
      <c r="E283" s="80" t="n">
        <v>2.679</v>
      </c>
      <c r="F283" s="74" t="n">
        <v>6.279903707153</v>
      </c>
      <c r="G283" s="0" t="n">
        <v>2.679</v>
      </c>
      <c r="H283" s="74" t="n">
        <v>-11.70326971171</v>
      </c>
      <c r="I283" s="80" t="n">
        <v>2.779</v>
      </c>
      <c r="J283" s="74" t="n">
        <v>10.65366826016</v>
      </c>
      <c r="K283" s="0" t="n">
        <v>2.779</v>
      </c>
      <c r="L283" s="74" t="n">
        <v>-7.160890849362</v>
      </c>
      <c r="M283" s="0" t="n">
        <v>2.779</v>
      </c>
      <c r="N283" s="74" t="n">
        <v>5.242554549474</v>
      </c>
      <c r="O283" s="0" t="n">
        <v>2.779</v>
      </c>
      <c r="P283" s="74" t="n">
        <v>-3.408021962297</v>
      </c>
    </row>
    <row r="284" customFormat="false" ht="12.8" hidden="false" customHeight="false" outlineLevel="0" collapsed="false">
      <c r="A284" s="80" t="n">
        <v>2.58</v>
      </c>
      <c r="B284" s="74" t="n">
        <v>2.361055834378</v>
      </c>
      <c r="C284" s="79" t="n">
        <v>2.53</v>
      </c>
      <c r="D284" s="74" t="n">
        <v>-3.749106478575</v>
      </c>
      <c r="E284" s="80" t="n">
        <v>2.68</v>
      </c>
      <c r="F284" s="74" t="n">
        <v>5.757959091286</v>
      </c>
      <c r="G284" s="0" t="n">
        <v>2.68</v>
      </c>
      <c r="H284" s="74" t="n">
        <v>-12.4387098142</v>
      </c>
      <c r="I284" s="80" t="n">
        <v>2.78</v>
      </c>
      <c r="J284" s="74" t="n">
        <v>10.35002126624</v>
      </c>
      <c r="K284" s="0" t="n">
        <v>2.78</v>
      </c>
      <c r="L284" s="74" t="n">
        <v>-6.757125648616</v>
      </c>
      <c r="M284" s="0" t="n">
        <v>2.78</v>
      </c>
      <c r="N284" s="74" t="n">
        <v>4.624127123063</v>
      </c>
      <c r="O284" s="0" t="n">
        <v>2.78</v>
      </c>
      <c r="P284" s="74" t="n">
        <v>-2.466146173243</v>
      </c>
    </row>
    <row r="285" customFormat="false" ht="12.8" hidden="false" customHeight="false" outlineLevel="0" collapsed="false">
      <c r="A285" s="80" t="n">
        <v>2.581</v>
      </c>
      <c r="B285" s="74" t="n">
        <v>2.463697369675</v>
      </c>
      <c r="C285" s="79" t="n">
        <v>2.531</v>
      </c>
      <c r="D285" s="74" t="n">
        <v>-3.563595575192</v>
      </c>
      <c r="E285" s="80" t="n">
        <v>2.681</v>
      </c>
      <c r="F285" s="74" t="n">
        <v>5.257031849126</v>
      </c>
      <c r="G285" s="0" t="n">
        <v>2.681</v>
      </c>
      <c r="H285" s="74" t="n">
        <v>-13.05387121044</v>
      </c>
      <c r="I285" s="80" t="n">
        <v>2.781</v>
      </c>
      <c r="J285" s="74" t="n">
        <v>9.67175688141</v>
      </c>
      <c r="K285" s="0" t="n">
        <v>2.781</v>
      </c>
      <c r="L285" s="74" t="n">
        <v>-6.260017388605</v>
      </c>
      <c r="M285" s="0" t="n">
        <v>2.781</v>
      </c>
      <c r="N285" s="74" t="n">
        <v>3.843943855201</v>
      </c>
      <c r="O285" s="0" t="n">
        <v>2.781</v>
      </c>
      <c r="P285" s="74" t="n">
        <v>-1.43439270676</v>
      </c>
    </row>
    <row r="286" customFormat="false" ht="12.8" hidden="false" customHeight="false" outlineLevel="0" collapsed="false">
      <c r="A286" s="80" t="n">
        <v>2.582</v>
      </c>
      <c r="B286" s="74" t="n">
        <v>2.571693672844</v>
      </c>
      <c r="C286" s="79" t="n">
        <v>2.532</v>
      </c>
      <c r="D286" s="74" t="n">
        <v>-3.367169706197</v>
      </c>
      <c r="E286" s="80" t="n">
        <v>2.682</v>
      </c>
      <c r="F286" s="74" t="n">
        <v>4.768894529389</v>
      </c>
      <c r="G286" s="0" t="n">
        <v>2.682</v>
      </c>
      <c r="H286" s="74" t="n">
        <v>-13.54295354602</v>
      </c>
      <c r="I286" s="80" t="n">
        <v>2.782</v>
      </c>
      <c r="J286" s="74" t="n">
        <v>8.622986598791</v>
      </c>
      <c r="K286" s="0" t="n">
        <v>2.782</v>
      </c>
      <c r="L286" s="74" t="n">
        <v>-5.612527999437</v>
      </c>
      <c r="M286" s="0" t="n">
        <v>2.782</v>
      </c>
      <c r="N286" s="74" t="n">
        <v>2.93658264499</v>
      </c>
      <c r="O286" s="0" t="n">
        <v>2.782</v>
      </c>
      <c r="P286" s="74" t="n">
        <v>-0.3988187539209</v>
      </c>
    </row>
    <row r="287" customFormat="false" ht="12.8" hidden="false" customHeight="false" outlineLevel="0" collapsed="false">
      <c r="A287" s="80" t="n">
        <v>2.583</v>
      </c>
      <c r="B287" s="74" t="n">
        <v>2.68258981334</v>
      </c>
      <c r="C287" s="79" t="n">
        <v>2.533</v>
      </c>
      <c r="D287" s="74" t="n">
        <v>-3.152542572118</v>
      </c>
      <c r="E287" s="80" t="n">
        <v>2.683</v>
      </c>
      <c r="F287" s="74" t="n">
        <v>4.283853534542</v>
      </c>
      <c r="G287" s="0" t="n">
        <v>2.683</v>
      </c>
      <c r="H287" s="74" t="n">
        <v>-13.88799874213</v>
      </c>
      <c r="I287" s="80" t="n">
        <v>2.783</v>
      </c>
      <c r="J287" s="74" t="n">
        <v>7.271380853472</v>
      </c>
      <c r="K287" s="0" t="n">
        <v>2.783</v>
      </c>
      <c r="L287" s="74" t="n">
        <v>-4.822391334309</v>
      </c>
      <c r="M287" s="0" t="n">
        <v>2.783</v>
      </c>
      <c r="N287" s="74" t="n">
        <v>1.946828193998</v>
      </c>
      <c r="O287" s="0" t="n">
        <v>2.783</v>
      </c>
      <c r="P287" s="74" t="n">
        <v>0.5926839320308</v>
      </c>
    </row>
    <row r="288" customFormat="false" ht="12.8" hidden="false" customHeight="false" outlineLevel="0" collapsed="false">
      <c r="A288" s="80" t="n">
        <v>2.584</v>
      </c>
      <c r="B288" s="74" t="n">
        <v>2.791406147944</v>
      </c>
      <c r="C288" s="79" t="n">
        <v>2.534</v>
      </c>
      <c r="D288" s="74" t="n">
        <v>-2.912492190653</v>
      </c>
      <c r="E288" s="80" t="n">
        <v>2.684</v>
      </c>
      <c r="F288" s="74" t="n">
        <v>3.791749392765</v>
      </c>
      <c r="G288" s="0" t="n">
        <v>2.684</v>
      </c>
      <c r="H288" s="74" t="n">
        <v>-14.1067490787</v>
      </c>
      <c r="I288" s="80" t="n">
        <v>2.784</v>
      </c>
      <c r="J288" s="74" t="n">
        <v>5.706844711646</v>
      </c>
      <c r="K288" s="0" t="n">
        <v>2.784</v>
      </c>
      <c r="L288" s="74" t="n">
        <v>-3.902250392236</v>
      </c>
      <c r="M288" s="0" t="n">
        <v>2.784</v>
      </c>
      <c r="N288" s="74" t="n">
        <v>0.9158139158872</v>
      </c>
      <c r="O288" s="0" t="n">
        <v>2.784</v>
      </c>
      <c r="P288" s="74" t="n">
        <v>1.506507918632</v>
      </c>
    </row>
    <row r="289" customFormat="false" ht="12.8" hidden="false" customHeight="false" outlineLevel="0" collapsed="false">
      <c r="A289" s="80" t="n">
        <v>2.585</v>
      </c>
      <c r="B289" s="74" t="n">
        <v>2.89399880845</v>
      </c>
      <c r="C289" s="79" t="n">
        <v>2.535</v>
      </c>
      <c r="D289" s="74" t="n">
        <v>-2.644344232294</v>
      </c>
      <c r="E289" s="80" t="n">
        <v>2.685</v>
      </c>
      <c r="F289" s="74" t="n">
        <v>3.289514195618</v>
      </c>
      <c r="G289" s="0" t="n">
        <v>2.685</v>
      </c>
      <c r="H289" s="74" t="n">
        <v>-14.19642996559</v>
      </c>
      <c r="I289" s="80" t="n">
        <v>2.785</v>
      </c>
      <c r="J289" s="74" t="n">
        <v>4.057479577761</v>
      </c>
      <c r="K289" s="0" t="n">
        <v>2.785</v>
      </c>
      <c r="L289" s="74" t="n">
        <v>-2.863483941861</v>
      </c>
      <c r="M289" s="0" t="n">
        <v>2.785</v>
      </c>
      <c r="N289" s="74" t="n">
        <v>-0.1011365533046</v>
      </c>
      <c r="O289" s="0" t="n">
        <v>2.785</v>
      </c>
      <c r="P289" s="74" t="n">
        <v>2.333326495121</v>
      </c>
    </row>
    <row r="290" customFormat="false" ht="12.8" hidden="false" customHeight="false" outlineLevel="0" collapsed="false">
      <c r="A290" s="80" t="n">
        <v>2.586</v>
      </c>
      <c r="B290" s="74" t="n">
        <v>2.986790158303</v>
      </c>
      <c r="C290" s="79" t="n">
        <v>2.536</v>
      </c>
      <c r="D290" s="74" t="n">
        <v>-2.351935044027</v>
      </c>
      <c r="E290" s="80" t="n">
        <v>2.686</v>
      </c>
      <c r="F290" s="74" t="n">
        <v>2.758318462301</v>
      </c>
      <c r="G290" s="0" t="n">
        <v>2.686</v>
      </c>
      <c r="H290" s="74" t="n">
        <v>-14.16949994177</v>
      </c>
      <c r="I290" s="80" t="n">
        <v>2.786</v>
      </c>
      <c r="J290" s="74" t="n">
        <v>2.459063197761</v>
      </c>
      <c r="K290" s="0" t="n">
        <v>2.786</v>
      </c>
      <c r="L290" s="74" t="n">
        <v>-1.719688759561</v>
      </c>
      <c r="M290" s="0" t="n">
        <v>2.786</v>
      </c>
      <c r="N290" s="74" t="n">
        <v>-1.049053785735</v>
      </c>
      <c r="O290" s="0" t="n">
        <v>2.786</v>
      </c>
      <c r="P290" s="74" t="n">
        <v>3.054909196671</v>
      </c>
    </row>
    <row r="291" customFormat="false" ht="12.8" hidden="false" customHeight="false" outlineLevel="0" collapsed="false">
      <c r="A291" s="80" t="n">
        <v>2.587</v>
      </c>
      <c r="B291" s="74" t="n">
        <v>3.066972899906</v>
      </c>
      <c r="C291" s="79" t="n">
        <v>2.537</v>
      </c>
      <c r="D291" s="74" t="n">
        <v>-2.039131394511</v>
      </c>
      <c r="E291" s="80" t="n">
        <v>2.687</v>
      </c>
      <c r="F291" s="74" t="n">
        <v>2.203459471527</v>
      </c>
      <c r="G291" s="0" t="n">
        <v>2.687</v>
      </c>
      <c r="H291" s="74" t="n">
        <v>-14.02941487703</v>
      </c>
      <c r="I291" s="80" t="n">
        <v>2.787</v>
      </c>
      <c r="J291" s="74" t="n">
        <v>1.040737476759</v>
      </c>
      <c r="K291" s="0" t="n">
        <v>2.787</v>
      </c>
      <c r="L291" s="74" t="n">
        <v>-0.5292309084461</v>
      </c>
      <c r="M291" s="0" t="n">
        <v>2.787</v>
      </c>
      <c r="N291" s="74" t="n">
        <v>-1.898529374007</v>
      </c>
      <c r="O291" s="0" t="n">
        <v>2.787</v>
      </c>
      <c r="P291" s="74" t="n">
        <v>3.689909626649</v>
      </c>
    </row>
    <row r="292" customFormat="false" ht="12.8" hidden="false" customHeight="false" outlineLevel="0" collapsed="false">
      <c r="A292" s="80" t="n">
        <v>2.588</v>
      </c>
      <c r="B292" s="74" t="n">
        <v>3.131566212989</v>
      </c>
      <c r="C292" s="79" t="n">
        <v>2.538</v>
      </c>
      <c r="D292" s="74" t="n">
        <v>-1.719033572214</v>
      </c>
      <c r="E292" s="80" t="n">
        <v>2.688</v>
      </c>
      <c r="F292" s="74" t="n">
        <v>1.62244756423</v>
      </c>
      <c r="G292" s="0" t="n">
        <v>2.688</v>
      </c>
      <c r="H292" s="74" t="n">
        <v>-13.78567569093</v>
      </c>
      <c r="I292" s="80" t="n">
        <v>2.788</v>
      </c>
      <c r="J292" s="74" t="n">
        <v>-0.1094950362847</v>
      </c>
      <c r="K292" s="80" t="n">
        <v>2.788</v>
      </c>
      <c r="L292" s="74" t="n">
        <v>0.6224819296045</v>
      </c>
      <c r="M292" s="0" t="n">
        <v>2.788</v>
      </c>
      <c r="N292" s="74" t="n">
        <v>-2.652208744513</v>
      </c>
      <c r="O292" s="0" t="n">
        <v>2.788</v>
      </c>
      <c r="P292" s="74" t="n">
        <v>4.252021364736</v>
      </c>
    </row>
    <row r="293" customFormat="false" ht="12.8" hidden="false" customHeight="false" outlineLevel="0" collapsed="false">
      <c r="A293" s="80" t="n">
        <v>2.589</v>
      </c>
      <c r="B293" s="74" t="n">
        <v>3.181315631177</v>
      </c>
      <c r="C293" s="79" t="n">
        <v>2.539</v>
      </c>
      <c r="D293" s="74" t="n">
        <v>-1.403456588715</v>
      </c>
      <c r="E293" s="80" t="n">
        <v>2.689</v>
      </c>
      <c r="F293" s="74" t="n">
        <v>1.020079194438</v>
      </c>
      <c r="G293" s="0" t="n">
        <v>2.689</v>
      </c>
      <c r="H293" s="74" t="n">
        <v>-13.43605245949</v>
      </c>
      <c r="I293" s="80" t="n">
        <v>2.789</v>
      </c>
      <c r="J293" s="74" t="n">
        <v>-0.9662433971197</v>
      </c>
      <c r="K293" s="80" t="n">
        <v>2.789</v>
      </c>
      <c r="L293" s="74" t="n">
        <v>1.673034204784</v>
      </c>
      <c r="M293" s="0" t="n">
        <v>2.789</v>
      </c>
      <c r="N293" s="74" t="n">
        <v>-3.336000624192</v>
      </c>
      <c r="O293" s="0" t="n">
        <v>2.789</v>
      </c>
      <c r="P293" s="74" t="n">
        <v>4.729210028497</v>
      </c>
    </row>
    <row r="294" customFormat="false" ht="12.8" hidden="false" customHeight="false" outlineLevel="0" collapsed="false">
      <c r="A294" s="80" t="n">
        <v>2.59</v>
      </c>
      <c r="B294" s="74" t="n">
        <v>3.218761042209</v>
      </c>
      <c r="C294" s="79" t="n">
        <v>2.54</v>
      </c>
      <c r="D294" s="74" t="n">
        <v>-1.102785351263</v>
      </c>
      <c r="E294" s="80" t="n">
        <v>2.69</v>
      </c>
      <c r="F294" s="74" t="n">
        <v>0.4052767141965</v>
      </c>
      <c r="G294" s="0" t="n">
        <v>2.69</v>
      </c>
      <c r="H294" s="74" t="n">
        <v>-12.99032929007</v>
      </c>
      <c r="I294" s="80" t="n">
        <v>2.79</v>
      </c>
      <c r="J294" s="74" t="n">
        <v>-1.549798848563</v>
      </c>
      <c r="K294" s="80" t="n">
        <v>2.79</v>
      </c>
      <c r="L294" s="74" t="n">
        <v>2.612808254007</v>
      </c>
      <c r="M294" s="0" t="n">
        <v>2.79</v>
      </c>
      <c r="N294" s="74" t="n">
        <v>-3.99094336901</v>
      </c>
      <c r="O294" s="0" t="n">
        <v>2.79</v>
      </c>
      <c r="P294" s="74" t="n">
        <v>5.078184568096</v>
      </c>
    </row>
    <row r="295" customFormat="false" ht="12.8" hidden="false" customHeight="false" outlineLevel="0" collapsed="false">
      <c r="A295" s="80" t="n">
        <v>2.591</v>
      </c>
      <c r="B295" s="74" t="n">
        <v>3.248014946346</v>
      </c>
      <c r="C295" s="79" t="n">
        <v>2.541</v>
      </c>
      <c r="D295" s="74" t="n">
        <v>-0.827946196407</v>
      </c>
      <c r="E295" s="80" t="n">
        <v>2.691</v>
      </c>
      <c r="F295" s="74" t="n">
        <v>-0.2065592500553</v>
      </c>
      <c r="G295" s="0" t="n">
        <v>2.691</v>
      </c>
      <c r="H295" s="74" t="n">
        <v>-12.45635573136</v>
      </c>
      <c r="I295" s="80" t="n">
        <v>2.791</v>
      </c>
      <c r="J295" s="74" t="n">
        <v>-1.923862694923</v>
      </c>
      <c r="K295" s="80" t="n">
        <v>2.791</v>
      </c>
      <c r="L295" s="74" t="n">
        <v>3.448944007015</v>
      </c>
      <c r="M295" s="0" t="n">
        <v>2.791</v>
      </c>
      <c r="N295" s="74" t="n">
        <v>-4.643351254201</v>
      </c>
      <c r="O295" s="0" t="n">
        <v>2.791</v>
      </c>
      <c r="P295" s="74" t="n">
        <v>5.281047883006</v>
      </c>
    </row>
    <row r="296" customFormat="false" ht="12.8" hidden="false" customHeight="false" outlineLevel="0" collapsed="false">
      <c r="A296" s="80" t="n">
        <v>2.592</v>
      </c>
      <c r="B296" s="74" t="n">
        <v>3.274066826191</v>
      </c>
      <c r="C296" s="79" t="n">
        <v>2.542</v>
      </c>
      <c r="D296" s="74" t="n">
        <v>-0.5786710887424</v>
      </c>
      <c r="E296" s="80" t="n">
        <v>2.692</v>
      </c>
      <c r="F296" s="74" t="n">
        <v>-0.8041306555741</v>
      </c>
      <c r="G296" s="0" t="n">
        <v>2.692</v>
      </c>
      <c r="H296" s="74" t="n">
        <v>-11.84564781</v>
      </c>
      <c r="I296" s="80" t="n">
        <v>2.792</v>
      </c>
      <c r="J296" s="74" t="n">
        <v>-2.193564755373</v>
      </c>
      <c r="K296" s="80" t="n">
        <v>2.792</v>
      </c>
      <c r="L296" s="74" t="n">
        <v>4.176570118144</v>
      </c>
      <c r="M296" s="0" t="n">
        <v>2.792</v>
      </c>
      <c r="N296" s="74" t="n">
        <v>-5.299597309738</v>
      </c>
      <c r="O296" s="0" t="n">
        <v>2.792</v>
      </c>
      <c r="P296" s="74" t="n">
        <v>5.346092407232</v>
      </c>
    </row>
    <row r="297" customFormat="false" ht="12.8" hidden="false" customHeight="false" outlineLevel="0" collapsed="false">
      <c r="A297" s="80" t="n">
        <v>2.593</v>
      </c>
      <c r="B297" s="74" t="n">
        <v>3.299656052814</v>
      </c>
      <c r="C297" s="79" t="n">
        <v>2.543</v>
      </c>
      <c r="D297" s="74" t="n">
        <v>-0.3606306142356</v>
      </c>
      <c r="E297" s="80" t="n">
        <v>2.693</v>
      </c>
      <c r="F297" s="74" t="n">
        <v>-1.384389425998</v>
      </c>
      <c r="G297" s="0" t="n">
        <v>2.693</v>
      </c>
      <c r="H297" s="74" t="n">
        <v>-11.17380896917</v>
      </c>
      <c r="I297" s="80" t="n">
        <v>2.793</v>
      </c>
      <c r="J297" s="74" t="n">
        <v>-2.46043154136</v>
      </c>
      <c r="K297" s="80" t="n">
        <v>2.793</v>
      </c>
      <c r="L297" s="74" t="n">
        <v>4.806734316927</v>
      </c>
      <c r="M297" s="0" t="n">
        <v>2.793</v>
      </c>
      <c r="N297" s="74" t="n">
        <v>-5.932021336598</v>
      </c>
      <c r="O297" s="0" t="n">
        <v>2.793</v>
      </c>
      <c r="P297" s="74" t="n">
        <v>5.30163334794</v>
      </c>
    </row>
    <row r="298" customFormat="false" ht="12.8" hidden="false" customHeight="false" outlineLevel="0" collapsed="false">
      <c r="A298" s="80" t="n">
        <v>2.594</v>
      </c>
      <c r="B298" s="74" t="n">
        <v>3.327644904592</v>
      </c>
      <c r="C298" s="79" t="n">
        <v>2.544</v>
      </c>
      <c r="D298" s="74" t="n">
        <v>-0.1666720205172</v>
      </c>
      <c r="E298" s="80" t="n">
        <v>2.694</v>
      </c>
      <c r="F298" s="74" t="n">
        <v>-1.93905567992</v>
      </c>
      <c r="G298" s="0" t="n">
        <v>2.694</v>
      </c>
      <c r="H298" s="74" t="n">
        <v>-10.46585337855</v>
      </c>
      <c r="I298" s="80" t="n">
        <v>2.794</v>
      </c>
      <c r="J298" s="74" t="n">
        <v>-2.873198651755</v>
      </c>
      <c r="K298" s="80" t="n">
        <v>2.794</v>
      </c>
      <c r="L298" s="74" t="n">
        <v>5.396410458251</v>
      </c>
      <c r="M298" s="0" t="n">
        <v>2.794</v>
      </c>
      <c r="N298" s="74" t="n">
        <v>-6.500130455588</v>
      </c>
      <c r="O298" s="0" t="n">
        <v>2.794</v>
      </c>
      <c r="P298" s="74" t="n">
        <v>5.179773570987</v>
      </c>
    </row>
    <row r="299" customFormat="false" ht="12.8" hidden="false" customHeight="false" outlineLevel="0" collapsed="false">
      <c r="A299" s="80" t="n">
        <v>2.595</v>
      </c>
      <c r="B299" s="74" t="n">
        <v>3.360586626343</v>
      </c>
      <c r="C299" s="80" t="n">
        <v>2.545</v>
      </c>
      <c r="D299" s="74" t="n">
        <v>0.009868981925701</v>
      </c>
      <c r="E299" s="80" t="n">
        <v>2.695</v>
      </c>
      <c r="F299" s="74" t="n">
        <v>-2.470136217361</v>
      </c>
      <c r="G299" s="0" t="n">
        <v>2.695</v>
      </c>
      <c r="H299" s="74" t="n">
        <v>-9.728799909979</v>
      </c>
      <c r="I299" s="80" t="n">
        <v>2.795</v>
      </c>
      <c r="J299" s="74" t="n">
        <v>-3.517336828035</v>
      </c>
      <c r="K299" s="80" t="n">
        <v>2.795</v>
      </c>
      <c r="L299" s="74" t="n">
        <v>6.004824137525</v>
      </c>
      <c r="M299" s="0" t="n">
        <v>2.795</v>
      </c>
      <c r="N299" s="74" t="n">
        <v>-6.950199368177</v>
      </c>
      <c r="O299" s="0" t="n">
        <v>2.795</v>
      </c>
      <c r="P299" s="74" t="n">
        <v>5.031942628613</v>
      </c>
    </row>
    <row r="300" customFormat="false" ht="12.8" hidden="false" customHeight="false" outlineLevel="0" collapsed="false">
      <c r="A300" s="80" t="n">
        <v>2.596</v>
      </c>
      <c r="B300" s="74" t="n">
        <v>3.396107414044</v>
      </c>
      <c r="C300" s="80" t="n">
        <v>2.546</v>
      </c>
      <c r="D300" s="74" t="n">
        <v>0.1776776309383</v>
      </c>
      <c r="E300" s="80" t="n">
        <v>2.696</v>
      </c>
      <c r="F300" s="74" t="n">
        <v>-2.983962826702</v>
      </c>
      <c r="G300" s="0" t="n">
        <v>2.696</v>
      </c>
      <c r="H300" s="74" t="n">
        <v>-8.986413913936</v>
      </c>
      <c r="I300" s="80" t="n">
        <v>2.796</v>
      </c>
      <c r="J300" s="74" t="n">
        <v>-4.454506279679</v>
      </c>
      <c r="K300" s="80" t="n">
        <v>2.796</v>
      </c>
      <c r="L300" s="74" t="n">
        <v>6.71633503897</v>
      </c>
      <c r="M300" s="0" t="n">
        <v>2.796</v>
      </c>
      <c r="N300" s="74" t="n">
        <v>-7.251309802864</v>
      </c>
      <c r="O300" s="0" t="n">
        <v>2.796</v>
      </c>
      <c r="P300" s="74" t="n">
        <v>4.928878756118</v>
      </c>
    </row>
    <row r="301" customFormat="false" ht="12.8" hidden="false" customHeight="false" outlineLevel="0" collapsed="false">
      <c r="A301" s="80" t="n">
        <v>2.597</v>
      </c>
      <c r="B301" s="74" t="n">
        <v>3.432707156801</v>
      </c>
      <c r="C301" s="80" t="n">
        <v>2.547</v>
      </c>
      <c r="D301" s="74" t="n">
        <v>0.3520438918593</v>
      </c>
      <c r="E301" s="80" t="n">
        <v>2.697</v>
      </c>
      <c r="F301" s="74" t="n">
        <v>-3.49610138985</v>
      </c>
      <c r="G301" s="0" t="n">
        <v>2.697</v>
      </c>
      <c r="H301" s="74" t="n">
        <v>-8.242860941028</v>
      </c>
      <c r="I301" s="80" t="n">
        <v>2.797</v>
      </c>
      <c r="J301" s="74" t="n">
        <v>-5.711238272792</v>
      </c>
      <c r="K301" s="80" t="n">
        <v>2.797</v>
      </c>
      <c r="L301" s="74" t="n">
        <v>7.528101395057</v>
      </c>
      <c r="M301" s="0" t="n">
        <v>2.797</v>
      </c>
      <c r="N301" s="74" t="n">
        <v>-7.369463975441</v>
      </c>
      <c r="O301" s="0" t="n">
        <v>2.797</v>
      </c>
      <c r="P301" s="74" t="n">
        <v>4.925345660417</v>
      </c>
    </row>
    <row r="302" customFormat="false" ht="12.8" hidden="false" customHeight="false" outlineLevel="0" collapsed="false">
      <c r="A302" s="80" t="n">
        <v>2.598</v>
      </c>
      <c r="B302" s="74" t="n">
        <v>3.466217170646</v>
      </c>
      <c r="C302" s="80" t="n">
        <v>2.548</v>
      </c>
      <c r="D302" s="74" t="n">
        <v>0.5394447542876</v>
      </c>
      <c r="E302" s="80" t="n">
        <v>2.698</v>
      </c>
      <c r="F302" s="74" t="n">
        <v>-4.015858556869</v>
      </c>
      <c r="G302" s="0" t="n">
        <v>2.698</v>
      </c>
      <c r="H302" s="74" t="n">
        <v>-7.495159594684</v>
      </c>
      <c r="I302" s="80" t="n">
        <v>2.798</v>
      </c>
      <c r="J302" s="74" t="n">
        <v>-7.22653693806</v>
      </c>
      <c r="K302" s="80" t="n">
        <v>2.798</v>
      </c>
      <c r="L302" s="74" t="n">
        <v>8.358204921335</v>
      </c>
      <c r="M302" s="0" t="n">
        <v>2.798</v>
      </c>
      <c r="N302" s="74" t="n">
        <v>-7.322562526074</v>
      </c>
      <c r="O302" s="0" t="n">
        <v>2.798</v>
      </c>
      <c r="P302" s="74" t="n">
        <v>5.013201498692</v>
      </c>
    </row>
    <row r="303" customFormat="false" ht="12.8" hidden="false" customHeight="false" outlineLevel="0" collapsed="false">
      <c r="A303" s="80" t="n">
        <v>2.599</v>
      </c>
      <c r="B303" s="74" t="n">
        <v>3.490493485796</v>
      </c>
      <c r="C303" s="80" t="n">
        <v>2.549</v>
      </c>
      <c r="D303" s="74" t="n">
        <v>0.751332345689</v>
      </c>
      <c r="E303" s="80" t="n">
        <v>2.699</v>
      </c>
      <c r="F303" s="74" t="n">
        <v>-4.559373673338</v>
      </c>
      <c r="G303" s="0" t="n">
        <v>2.699</v>
      </c>
      <c r="H303" s="74" t="n">
        <v>-6.74609060679</v>
      </c>
      <c r="I303" s="80" t="n">
        <v>2.799</v>
      </c>
      <c r="J303" s="74" t="n">
        <v>-8.897768246923</v>
      </c>
      <c r="K303" s="80" t="n">
        <v>2.799</v>
      </c>
      <c r="L303" s="74" t="n">
        <v>9.142756093449</v>
      </c>
      <c r="M303" s="0" t="n">
        <v>2.799</v>
      </c>
      <c r="N303" s="74" t="n">
        <v>-7.153351214417</v>
      </c>
      <c r="O303" s="0" t="n">
        <v>2.799</v>
      </c>
      <c r="P303" s="74" t="n">
        <v>5.110400688706</v>
      </c>
    </row>
    <row r="304" customFormat="false" ht="12.8" hidden="false" customHeight="false" outlineLevel="0" collapsed="false">
      <c r="A304" s="80" t="n">
        <v>2.6</v>
      </c>
      <c r="B304" s="74" t="n">
        <v>3.503752918085</v>
      </c>
      <c r="C304" s="80" t="n">
        <v>2.55</v>
      </c>
      <c r="D304" s="74" t="n">
        <v>0.9955736790076</v>
      </c>
      <c r="E304" s="80" t="n">
        <v>2.7</v>
      </c>
      <c r="F304" s="74" t="n">
        <v>-5.139537373917</v>
      </c>
      <c r="G304" s="0" t="n">
        <v>2.7</v>
      </c>
      <c r="H304" s="74" t="n">
        <v>-5.976428644844</v>
      </c>
      <c r="I304" s="80" t="n">
        <v>2.8</v>
      </c>
      <c r="J304" s="74" t="n">
        <v>-10.53149609287</v>
      </c>
      <c r="K304" s="80" t="n">
        <v>2.8</v>
      </c>
      <c r="L304" s="74" t="n">
        <v>9.812195365687</v>
      </c>
      <c r="M304" s="0" t="n">
        <v>2.8</v>
      </c>
      <c r="N304" s="74" t="n">
        <v>-6.935584244809</v>
      </c>
      <c r="O304" s="0" t="n">
        <v>2.8</v>
      </c>
      <c r="P304" s="74" t="n">
        <v>5.122836480297</v>
      </c>
    </row>
    <row r="305" customFormat="false" ht="12.8" hidden="false" customHeight="false" outlineLevel="0" collapsed="false">
      <c r="A305" s="80" t="n">
        <v>2.601</v>
      </c>
      <c r="B305" s="74" t="n">
        <v>3.502858817985</v>
      </c>
      <c r="C305" s="80" t="n">
        <v>2.551</v>
      </c>
      <c r="D305" s="74" t="n">
        <v>1.277020194526</v>
      </c>
      <c r="E305" s="80" t="n">
        <v>2.701</v>
      </c>
      <c r="F305" s="74" t="n">
        <v>-5.742542638772</v>
      </c>
      <c r="G305" s="0" t="n">
        <v>2.701</v>
      </c>
      <c r="H305" s="74" t="n">
        <v>-5.190373792646</v>
      </c>
      <c r="I305" s="80" t="n">
        <v>2.801</v>
      </c>
      <c r="J305" s="74" t="n">
        <v>-11.95138581396</v>
      </c>
      <c r="K305" s="80" t="n">
        <v>2.801</v>
      </c>
      <c r="L305" s="74" t="n">
        <v>10.29509357243</v>
      </c>
      <c r="M305" s="0" t="n">
        <v>2.801</v>
      </c>
      <c r="N305" s="74" t="n">
        <v>-6.716322977922</v>
      </c>
      <c r="O305" s="0" t="n">
        <v>2.801</v>
      </c>
      <c r="P305" s="74" t="n">
        <v>5.002549997008</v>
      </c>
    </row>
    <row r="306" customFormat="false" ht="12.8" hidden="false" customHeight="false" outlineLevel="0" collapsed="false">
      <c r="A306" s="80" t="n">
        <v>2.602</v>
      </c>
      <c r="B306" s="74" t="n">
        <v>3.487593756428</v>
      </c>
      <c r="C306" s="80" t="n">
        <v>2.552</v>
      </c>
      <c r="D306" s="74" t="n">
        <v>1.59285045418</v>
      </c>
      <c r="E306" s="80" t="n">
        <v>2.702</v>
      </c>
      <c r="F306" s="74" t="n">
        <v>-6.385409167368</v>
      </c>
      <c r="G306" s="0" t="n">
        <v>2.702</v>
      </c>
      <c r="H306" s="74" t="n">
        <v>-4.375896832226</v>
      </c>
      <c r="I306" s="80" t="n">
        <v>2.802</v>
      </c>
      <c r="J306" s="74" t="n">
        <v>-12.99365583918</v>
      </c>
      <c r="K306" s="80" t="n">
        <v>2.802</v>
      </c>
      <c r="L306" s="74" t="n">
        <v>10.53130674714</v>
      </c>
      <c r="M306" s="0" t="n">
        <v>2.802</v>
      </c>
      <c r="N306" s="74" t="n">
        <v>-6.517259278719</v>
      </c>
      <c r="O306" s="0" t="n">
        <v>2.802</v>
      </c>
      <c r="P306" s="74" t="n">
        <v>4.697146409266</v>
      </c>
    </row>
    <row r="307" customFormat="false" ht="12.8" hidden="false" customHeight="false" outlineLevel="0" collapsed="false">
      <c r="A307" s="80" t="n">
        <v>2.603</v>
      </c>
      <c r="B307" s="74" t="n">
        <v>3.457372977076</v>
      </c>
      <c r="C307" s="80" t="n">
        <v>2.553</v>
      </c>
      <c r="D307" s="74" t="n">
        <v>1.93742650273</v>
      </c>
      <c r="E307" s="80" t="n">
        <v>2.703</v>
      </c>
      <c r="F307" s="74" t="n">
        <v>-7.037680389493</v>
      </c>
      <c r="G307" s="0" t="n">
        <v>2.703</v>
      </c>
      <c r="H307" s="74" t="n">
        <v>-3.534903018791</v>
      </c>
      <c r="I307" s="80" t="n">
        <v>2.803</v>
      </c>
      <c r="J307" s="74" t="n">
        <v>-13.60256109475</v>
      </c>
      <c r="K307" s="80" t="n">
        <v>2.803</v>
      </c>
      <c r="L307" s="74" t="n">
        <v>10.48834083879</v>
      </c>
      <c r="M307" s="0" t="n">
        <v>2.803</v>
      </c>
      <c r="N307" s="74" t="n">
        <v>-6.336740647409</v>
      </c>
      <c r="O307" s="0" t="n">
        <v>2.803</v>
      </c>
      <c r="P307" s="74" t="n">
        <v>4.16905737037</v>
      </c>
    </row>
    <row r="308" customFormat="false" ht="12.8" hidden="false" customHeight="false" outlineLevel="0" collapsed="false">
      <c r="A308" s="80" t="n">
        <v>2.604</v>
      </c>
      <c r="B308" s="74" t="n">
        <v>3.414745861739</v>
      </c>
      <c r="C308" s="80" t="n">
        <v>2.554</v>
      </c>
      <c r="D308" s="74" t="n">
        <v>2.296860472133</v>
      </c>
      <c r="E308" s="80" t="n">
        <v>2.704</v>
      </c>
      <c r="F308" s="74" t="n">
        <v>-7.693236813533</v>
      </c>
      <c r="G308" s="0" t="n">
        <v>2.704</v>
      </c>
      <c r="H308" s="74" t="n">
        <v>-2.674574155628</v>
      </c>
      <c r="I308" s="80" t="n">
        <v>2.804</v>
      </c>
      <c r="J308" s="74" t="n">
        <v>-13.75564315802</v>
      </c>
      <c r="K308" s="80" t="n">
        <v>2.804</v>
      </c>
      <c r="L308" s="74" t="n">
        <v>10.18469735835</v>
      </c>
      <c r="M308" s="0" t="n">
        <v>2.804</v>
      </c>
      <c r="N308" s="74" t="n">
        <v>-6.152245638997</v>
      </c>
      <c r="O308" s="0" t="n">
        <v>2.804</v>
      </c>
      <c r="P308" s="74" t="n">
        <v>3.407578679368</v>
      </c>
    </row>
    <row r="309" customFormat="false" ht="12.8" hidden="false" customHeight="false" outlineLevel="0" collapsed="false">
      <c r="A309" s="80" t="n">
        <v>2.605</v>
      </c>
      <c r="B309" s="74" t="n">
        <v>3.36626149388</v>
      </c>
      <c r="C309" s="80" t="n">
        <v>2.555</v>
      </c>
      <c r="D309" s="74" t="n">
        <v>2.64636056052</v>
      </c>
      <c r="E309" s="80" t="n">
        <v>2.705</v>
      </c>
      <c r="F309" s="74" t="n">
        <v>-8.318388025032</v>
      </c>
      <c r="G309" s="0" t="n">
        <v>2.705</v>
      </c>
      <c r="H309" s="74" t="n">
        <v>-1.800336789037</v>
      </c>
      <c r="I309" s="80" t="n">
        <v>2.805</v>
      </c>
      <c r="J309" s="74" t="n">
        <v>-13.51529479465</v>
      </c>
      <c r="K309" s="80" t="n">
        <v>2.805</v>
      </c>
      <c r="L309" s="74" t="n">
        <v>9.721553056267</v>
      </c>
      <c r="M309" s="0" t="n">
        <v>2.805</v>
      </c>
      <c r="N309" s="74" t="n">
        <v>-5.927894378508</v>
      </c>
      <c r="O309" s="0" t="n">
        <v>2.805</v>
      </c>
      <c r="P309" s="74" t="n">
        <v>2.464455683599</v>
      </c>
    </row>
    <row r="310" customFormat="false" ht="12.8" hidden="false" customHeight="false" outlineLevel="0" collapsed="false">
      <c r="A310" s="80" t="n">
        <v>2.606</v>
      </c>
      <c r="B310" s="74" t="n">
        <v>3.314986904557</v>
      </c>
      <c r="C310" s="80" t="n">
        <v>2.556</v>
      </c>
      <c r="D310" s="74" t="n">
        <v>2.979584016282</v>
      </c>
      <c r="E310" s="80" t="n">
        <v>2.706</v>
      </c>
      <c r="F310" s="74" t="n">
        <v>-8.890912913046</v>
      </c>
      <c r="G310" s="0" t="n">
        <v>2.706</v>
      </c>
      <c r="H310" s="74" t="n">
        <v>-0.9225726000163</v>
      </c>
      <c r="I310" s="80" t="n">
        <v>2.806</v>
      </c>
      <c r="J310" s="74" t="n">
        <v>-12.98284522271</v>
      </c>
      <c r="K310" s="80" t="n">
        <v>2.806</v>
      </c>
      <c r="L310" s="74" t="n">
        <v>9.202510793956</v>
      </c>
      <c r="M310" s="0" t="n">
        <v>2.806</v>
      </c>
      <c r="N310" s="74" t="n">
        <v>-5.608936582802</v>
      </c>
      <c r="O310" s="0" t="n">
        <v>2.806</v>
      </c>
      <c r="P310" s="74" t="n">
        <v>1.431809745093</v>
      </c>
    </row>
    <row r="311" customFormat="false" ht="12.8" hidden="false" customHeight="false" outlineLevel="0" collapsed="false">
      <c r="A311" s="80" t="n">
        <v>2.607</v>
      </c>
      <c r="B311" s="74" t="n">
        <v>3.263846945309</v>
      </c>
      <c r="C311" s="80" t="n">
        <v>2.557</v>
      </c>
      <c r="D311" s="74" t="n">
        <v>3.282942093812</v>
      </c>
      <c r="E311" s="80" t="n">
        <v>2.707</v>
      </c>
      <c r="F311" s="74" t="n">
        <v>-9.410276307648</v>
      </c>
      <c r="G311" s="0" t="n">
        <v>2.707</v>
      </c>
      <c r="H311" s="74" t="n">
        <v>-0.05773523610445</v>
      </c>
      <c r="I311" s="80" t="n">
        <v>2.807</v>
      </c>
      <c r="J311" s="74" t="n">
        <v>-12.26420665443</v>
      </c>
      <c r="K311" s="80" t="n">
        <v>2.807</v>
      </c>
      <c r="L311" s="74" t="n">
        <v>8.674688623665</v>
      </c>
      <c r="M311" s="0" t="n">
        <v>2.807</v>
      </c>
      <c r="N311" s="74" t="n">
        <v>-5.136132774124</v>
      </c>
      <c r="O311" s="0" t="n">
        <v>2.807</v>
      </c>
      <c r="P311" s="74" t="n">
        <v>0.3945664740328</v>
      </c>
    </row>
    <row r="312" customFormat="false" ht="12.8" hidden="false" customHeight="false" outlineLevel="0" collapsed="false">
      <c r="A312" s="80" t="n">
        <v>2.608</v>
      </c>
      <c r="B312" s="74" t="n">
        <v>3.214044482027</v>
      </c>
      <c r="C312" s="80" t="n">
        <v>2.558</v>
      </c>
      <c r="D312" s="74" t="n">
        <v>3.563554545994</v>
      </c>
      <c r="E312" s="80" t="n">
        <v>2.708</v>
      </c>
      <c r="F312" s="74" t="n">
        <v>-9.85066758467</v>
      </c>
      <c r="G312" s="80" t="n">
        <v>2.708</v>
      </c>
      <c r="H312" s="74" t="n">
        <v>0.7977559574921</v>
      </c>
      <c r="I312" s="80" t="n">
        <v>2.808</v>
      </c>
      <c r="J312" s="74" t="n">
        <v>-11.53176865438</v>
      </c>
      <c r="K312" s="80" t="n">
        <v>2.808</v>
      </c>
      <c r="L312" s="74" t="n">
        <v>8.156764901802</v>
      </c>
      <c r="M312" s="0" t="n">
        <v>2.808</v>
      </c>
      <c r="N312" s="74" t="n">
        <v>-4.488848971673</v>
      </c>
      <c r="O312" s="0" t="n">
        <v>2.808</v>
      </c>
      <c r="P312" s="74" t="n">
        <v>-0.595414563039</v>
      </c>
    </row>
    <row r="313" customFormat="false" ht="12.8" hidden="false" customHeight="false" outlineLevel="0" collapsed="false">
      <c r="A313" s="80" t="n">
        <v>2.609</v>
      </c>
      <c r="B313" s="74" t="n">
        <v>3.168393640572</v>
      </c>
      <c r="C313" s="80" t="n">
        <v>2.559</v>
      </c>
      <c r="D313" s="74" t="n">
        <v>3.825812260283</v>
      </c>
      <c r="E313" s="80" t="n">
        <v>2.709</v>
      </c>
      <c r="F313" s="74" t="n">
        <v>-10.21671080718</v>
      </c>
      <c r="G313" s="80" t="n">
        <v>2.709</v>
      </c>
      <c r="H313" s="74" t="n">
        <v>1.626651078153</v>
      </c>
      <c r="I313" s="80" t="n">
        <v>2.809</v>
      </c>
      <c r="J313" s="74" t="n">
        <v>-10.93081474933</v>
      </c>
      <c r="K313" s="80" t="n">
        <v>2.809</v>
      </c>
      <c r="L313" s="74" t="n">
        <v>7.676195565079</v>
      </c>
      <c r="M313" s="0" t="n">
        <v>2.809</v>
      </c>
      <c r="N313" s="74" t="n">
        <v>-3.680166756457</v>
      </c>
      <c r="O313" s="0" t="n">
        <v>2.809</v>
      </c>
      <c r="P313" s="74" t="n">
        <v>-1.51208534733</v>
      </c>
    </row>
    <row r="314" customFormat="false" ht="12.8" hidden="false" customHeight="false" outlineLevel="0" collapsed="false">
      <c r="A314" s="80" t="n">
        <v>2.61</v>
      </c>
      <c r="B314" s="74" t="n">
        <v>3.125900718219</v>
      </c>
      <c r="C314" s="80" t="n">
        <v>2.56</v>
      </c>
      <c r="D314" s="74" t="n">
        <v>4.088456365017</v>
      </c>
      <c r="E314" s="80" t="n">
        <v>2.71</v>
      </c>
      <c r="F314" s="74" t="n">
        <v>-10.50141456142</v>
      </c>
      <c r="G314" s="80" t="n">
        <v>2.71</v>
      </c>
      <c r="H314" s="74" t="n">
        <v>2.429441898351</v>
      </c>
      <c r="I314" s="80" t="n">
        <v>2.81</v>
      </c>
      <c r="J314" s="74" t="n">
        <v>-10.52740374586</v>
      </c>
      <c r="K314" s="80" t="n">
        <v>2.81</v>
      </c>
      <c r="L314" s="74" t="n">
        <v>7.256923997557</v>
      </c>
      <c r="M314" s="0" t="n">
        <v>2.81</v>
      </c>
      <c r="N314" s="74" t="n">
        <v>-2.74876589329</v>
      </c>
      <c r="O314" s="0" t="n">
        <v>2.81</v>
      </c>
      <c r="P314" s="74" t="n">
        <v>-2.333124777164</v>
      </c>
    </row>
    <row r="315" customFormat="false" ht="12.8" hidden="false" customHeight="false" outlineLevel="0" collapsed="false">
      <c r="A315" s="80" t="n">
        <v>2.611</v>
      </c>
      <c r="B315" s="74" t="n">
        <v>3.083970123353</v>
      </c>
      <c r="C315" s="80" t="n">
        <v>2.561</v>
      </c>
      <c r="D315" s="74" t="n">
        <v>4.353956915515</v>
      </c>
      <c r="E315" s="80" t="n">
        <v>2.711</v>
      </c>
      <c r="F315" s="74" t="n">
        <v>-10.71657899509</v>
      </c>
      <c r="G315" s="80" t="n">
        <v>2.711</v>
      </c>
      <c r="H315" s="74" t="n">
        <v>3.220288756438</v>
      </c>
      <c r="I315" s="80" t="n">
        <v>2.811</v>
      </c>
      <c r="J315" s="74" t="n">
        <v>-10.37330666905</v>
      </c>
      <c r="K315" s="80" t="n">
        <v>2.811</v>
      </c>
      <c r="L315" s="74" t="n">
        <v>6.861224274465</v>
      </c>
      <c r="M315" s="0" t="n">
        <v>2.811</v>
      </c>
      <c r="N315" s="74" t="n">
        <v>-1.738610151304</v>
      </c>
      <c r="O315" s="0" t="n">
        <v>2.811</v>
      </c>
      <c r="P315" s="74" t="n">
        <v>-3.05436409826</v>
      </c>
    </row>
    <row r="316" customFormat="false" ht="12.8" hidden="false" customHeight="false" outlineLevel="0" collapsed="false">
      <c r="A316" s="80" t="n">
        <v>2.612</v>
      </c>
      <c r="B316" s="74" t="n">
        <v>3.038897240545</v>
      </c>
      <c r="C316" s="80" t="n">
        <v>2.562</v>
      </c>
      <c r="D316" s="74" t="n">
        <v>4.631915185531</v>
      </c>
      <c r="E316" s="80" t="n">
        <v>2.712</v>
      </c>
      <c r="F316" s="74" t="n">
        <v>-10.87390662534</v>
      </c>
      <c r="G316" s="80" t="n">
        <v>2.712</v>
      </c>
      <c r="H316" s="74" t="n">
        <v>4.005942590163</v>
      </c>
      <c r="I316" s="80" t="n">
        <v>2.812</v>
      </c>
      <c r="J316" s="74" t="n">
        <v>-10.41879724726</v>
      </c>
      <c r="K316" s="80" t="n">
        <v>2.812</v>
      </c>
      <c r="L316" s="74" t="n">
        <v>6.393580145716</v>
      </c>
      <c r="M316" s="0" t="n">
        <v>2.812</v>
      </c>
      <c r="N316" s="74" t="n">
        <v>-0.6950236467491</v>
      </c>
      <c r="O316" s="0" t="n">
        <v>2.812</v>
      </c>
      <c r="P316" s="74" t="n">
        <v>-3.687709487291</v>
      </c>
    </row>
    <row r="317" customFormat="false" ht="12.8" hidden="false" customHeight="false" outlineLevel="0" collapsed="false">
      <c r="A317" s="80" t="n">
        <v>2.613</v>
      </c>
      <c r="B317" s="74" t="n">
        <v>2.987429984524</v>
      </c>
      <c r="C317" s="80" t="n">
        <v>2.563</v>
      </c>
      <c r="D317" s="74" t="n">
        <v>4.920559485217</v>
      </c>
      <c r="E317" s="80" t="n">
        <v>2.713</v>
      </c>
      <c r="F317" s="74" t="n">
        <v>-10.98536826167</v>
      </c>
      <c r="G317" s="80" t="n">
        <v>2.713</v>
      </c>
      <c r="H317" s="74" t="n">
        <v>4.804675926937</v>
      </c>
      <c r="I317" s="80" t="n">
        <v>2.813</v>
      </c>
      <c r="J317" s="74" t="n">
        <v>-10.56894999794</v>
      </c>
      <c r="K317" s="80" t="n">
        <v>2.813</v>
      </c>
      <c r="L317" s="74" t="n">
        <v>5.791152390941</v>
      </c>
      <c r="M317" s="80" t="n">
        <v>2.813</v>
      </c>
      <c r="N317" s="74" t="n">
        <v>0.321710497588</v>
      </c>
      <c r="O317" s="0" t="n">
        <v>2.813</v>
      </c>
      <c r="P317" s="74" t="n">
        <v>-4.249216705398</v>
      </c>
    </row>
    <row r="318" customFormat="false" ht="12.8" hidden="false" customHeight="false" outlineLevel="0" collapsed="false">
      <c r="A318" s="80" t="n">
        <v>2.614</v>
      </c>
      <c r="B318" s="74" t="n">
        <v>2.929617405961</v>
      </c>
      <c r="C318" s="80" t="n">
        <v>2.564</v>
      </c>
      <c r="D318" s="74" t="n">
        <v>5.219314433141</v>
      </c>
      <c r="E318" s="80" t="n">
        <v>2.714</v>
      </c>
      <c r="F318" s="74" t="n">
        <v>-11.05443868087</v>
      </c>
      <c r="G318" s="80" t="n">
        <v>2.714</v>
      </c>
      <c r="H318" s="74" t="n">
        <v>5.640721174837</v>
      </c>
      <c r="I318" s="80" t="n">
        <v>2.814</v>
      </c>
      <c r="J318" s="74" t="n">
        <v>-10.68239475276</v>
      </c>
      <c r="K318" s="80" t="n">
        <v>2.814</v>
      </c>
      <c r="L318" s="74" t="n">
        <v>5.028783283541</v>
      </c>
      <c r="M318" s="80" t="n">
        <v>2.814</v>
      </c>
      <c r="N318" s="74" t="n">
        <v>1.264476211175</v>
      </c>
      <c r="O318" s="0" t="n">
        <v>2.814</v>
      </c>
      <c r="P318" s="74" t="n">
        <v>-4.724445542415</v>
      </c>
    </row>
    <row r="319" customFormat="false" ht="12.8" hidden="false" customHeight="false" outlineLevel="0" collapsed="false">
      <c r="A319" s="80" t="n">
        <v>2.615</v>
      </c>
      <c r="B319" s="74" t="n">
        <v>2.865969491593</v>
      </c>
      <c r="C319" s="80" t="n">
        <v>2.565</v>
      </c>
      <c r="D319" s="74" t="n">
        <v>5.513653476379</v>
      </c>
      <c r="E319" s="80" t="n">
        <v>2.715</v>
      </c>
      <c r="F319" s="74" t="n">
        <v>-11.08876374394</v>
      </c>
      <c r="G319" s="80" t="n">
        <v>2.715</v>
      </c>
      <c r="H319" s="74" t="n">
        <v>6.512886010965</v>
      </c>
      <c r="I319" s="80" t="n">
        <v>2.815</v>
      </c>
      <c r="J319" s="74" t="n">
        <v>-10.601537018</v>
      </c>
      <c r="K319" s="80" t="n">
        <v>2.815</v>
      </c>
      <c r="L319" s="74" t="n">
        <v>4.145001239534</v>
      </c>
      <c r="M319" s="80" t="n">
        <v>2.815</v>
      </c>
      <c r="N319" s="74" t="n">
        <v>2.093347245613</v>
      </c>
      <c r="O319" s="0" t="n">
        <v>2.815</v>
      </c>
      <c r="P319" s="74" t="n">
        <v>-5.075961615562</v>
      </c>
    </row>
    <row r="320" customFormat="false" ht="12.8" hidden="false" customHeight="false" outlineLevel="0" collapsed="false">
      <c r="A320" s="80" t="n">
        <v>2.616</v>
      </c>
      <c r="B320" s="74" t="n">
        <v>2.799944260243</v>
      </c>
      <c r="C320" s="80" t="n">
        <v>2.566</v>
      </c>
      <c r="D320" s="74" t="n">
        <v>5.790230526418</v>
      </c>
      <c r="E320" s="80" t="n">
        <v>2.716</v>
      </c>
      <c r="F320" s="74" t="n">
        <v>-11.07934832803</v>
      </c>
      <c r="G320" s="80" t="n">
        <v>2.716</v>
      </c>
      <c r="H320" s="74" t="n">
        <v>7.433540706038</v>
      </c>
      <c r="I320" s="80" t="n">
        <v>2.816</v>
      </c>
      <c r="J320" s="74" t="n">
        <v>-10.19678458738</v>
      </c>
      <c r="K320" s="80" t="n">
        <v>2.816</v>
      </c>
      <c r="L320" s="74" t="n">
        <v>3.136586650432</v>
      </c>
      <c r="M320" s="80" t="n">
        <v>2.816</v>
      </c>
      <c r="N320" s="74" t="n">
        <v>2.83499945211</v>
      </c>
      <c r="O320" s="0" t="n">
        <v>2.816</v>
      </c>
      <c r="P320" s="74" t="n">
        <v>-5.28053137191</v>
      </c>
    </row>
    <row r="321" customFormat="false" ht="12.8" hidden="false" customHeight="false" outlineLevel="0" collapsed="false">
      <c r="A321" s="80" t="n">
        <v>2.617</v>
      </c>
      <c r="B321" s="74" t="n">
        <v>2.73607979997</v>
      </c>
      <c r="C321" s="80" t="n">
        <v>2.567</v>
      </c>
      <c r="D321" s="74" t="n">
        <v>6.034055196145</v>
      </c>
      <c r="E321" s="80" t="n">
        <v>2.717</v>
      </c>
      <c r="F321" s="74" t="n">
        <v>-11.03028759945</v>
      </c>
      <c r="G321" s="80" t="n">
        <v>2.717</v>
      </c>
      <c r="H321" s="74" t="n">
        <v>8.393152487192</v>
      </c>
      <c r="I321" s="80" t="n">
        <v>2.817</v>
      </c>
      <c r="J321" s="74" t="n">
        <v>-9.404352777842</v>
      </c>
      <c r="K321" s="80" t="n">
        <v>2.817</v>
      </c>
      <c r="L321" s="74" t="n">
        <v>2.013935105641</v>
      </c>
      <c r="M321" s="80" t="n">
        <v>2.817</v>
      </c>
      <c r="N321" s="74" t="n">
        <v>3.51100317508</v>
      </c>
      <c r="O321" s="0" t="n">
        <v>2.817</v>
      </c>
      <c r="P321" s="74" t="n">
        <v>-5.346288872101</v>
      </c>
    </row>
    <row r="322" customFormat="false" ht="12.8" hidden="false" customHeight="false" outlineLevel="0" collapsed="false">
      <c r="A322" s="80" t="n">
        <v>2.618</v>
      </c>
      <c r="B322" s="74" t="n">
        <v>2.683548937056</v>
      </c>
      <c r="C322" s="80" t="n">
        <v>2.568</v>
      </c>
      <c r="D322" s="74" t="n">
        <v>6.231436699508</v>
      </c>
      <c r="E322" s="80" t="n">
        <v>2.718</v>
      </c>
      <c r="F322" s="74" t="n">
        <v>-10.93180785276</v>
      </c>
      <c r="G322" s="80" t="n">
        <v>2.718</v>
      </c>
      <c r="H322" s="74" t="n">
        <v>9.339428833115</v>
      </c>
      <c r="I322" s="80" t="n">
        <v>2.818</v>
      </c>
      <c r="J322" s="74" t="n">
        <v>-8.264886801421</v>
      </c>
      <c r="K322" s="80" t="n">
        <v>2.818</v>
      </c>
      <c r="L322" s="74" t="n">
        <v>0.8305902384995</v>
      </c>
      <c r="M322" s="80" t="n">
        <v>2.818</v>
      </c>
      <c r="N322" s="74" t="n">
        <v>4.152600814483</v>
      </c>
      <c r="O322" s="0" t="n">
        <v>2.818</v>
      </c>
      <c r="P322" s="74" t="n">
        <v>-5.301696617379</v>
      </c>
    </row>
    <row r="323" customFormat="false" ht="12.8" hidden="false" customHeight="false" outlineLevel="0" collapsed="false">
      <c r="A323" s="80" t="n">
        <v>2.619</v>
      </c>
      <c r="B323" s="74" t="n">
        <v>2.650323635214</v>
      </c>
      <c r="C323" s="80" t="n">
        <v>2.569</v>
      </c>
      <c r="D323" s="74" t="n">
        <v>6.371987311191</v>
      </c>
      <c r="E323" s="80" t="n">
        <v>2.719</v>
      </c>
      <c r="F323" s="74" t="n">
        <v>-10.77123905609</v>
      </c>
      <c r="G323" s="80" t="n">
        <v>2.719</v>
      </c>
      <c r="H323" s="74" t="n">
        <v>10.27158789892</v>
      </c>
      <c r="I323" s="80" t="n">
        <v>2.819</v>
      </c>
      <c r="J323" s="74" t="n">
        <v>-6.839615512092</v>
      </c>
      <c r="K323" s="80" t="n">
        <v>2.819</v>
      </c>
      <c r="L323" s="74" t="n">
        <v>-0.3410939516978</v>
      </c>
      <c r="M323" s="80" t="n">
        <v>2.819</v>
      </c>
      <c r="N323" s="74" t="n">
        <v>4.800619338031</v>
      </c>
      <c r="O323" s="0" t="n">
        <v>2.819</v>
      </c>
      <c r="P323" s="74" t="n">
        <v>-5.182789959608</v>
      </c>
    </row>
    <row r="324" customFormat="false" ht="12.8" hidden="false" customHeight="false" outlineLevel="0" collapsed="false">
      <c r="A324" s="80" t="n">
        <v>2.62</v>
      </c>
      <c r="B324" s="74" t="n">
        <v>2.639213059045</v>
      </c>
      <c r="C324" s="80" t="n">
        <v>2.57</v>
      </c>
      <c r="D324" s="74" t="n">
        <v>6.456083652643</v>
      </c>
      <c r="E324" s="80" t="n">
        <v>2.72</v>
      </c>
      <c r="F324" s="74" t="n">
        <v>-10.54421376335</v>
      </c>
      <c r="G324" s="80" t="n">
        <v>2.72</v>
      </c>
      <c r="H324" s="74" t="n">
        <v>11.1597158343</v>
      </c>
      <c r="I324" s="80" t="n">
        <v>2.82</v>
      </c>
      <c r="J324" s="74" t="n">
        <v>-5.240620409294</v>
      </c>
      <c r="K324" s="80" t="n">
        <v>2.82</v>
      </c>
      <c r="L324" s="74" t="n">
        <v>-1.415441694796</v>
      </c>
      <c r="M324" s="80" t="n">
        <v>2.82</v>
      </c>
      <c r="N324" s="74" t="n">
        <v>5.439748291009</v>
      </c>
      <c r="O324" s="0" t="n">
        <v>2.82</v>
      </c>
      <c r="P324" s="74" t="n">
        <v>-5.031810989518</v>
      </c>
    </row>
    <row r="325" customFormat="false" ht="12.8" hidden="false" customHeight="false" outlineLevel="0" collapsed="false">
      <c r="A325" s="80" t="n">
        <v>2.621</v>
      </c>
      <c r="B325" s="74" t="n">
        <v>2.649135524221</v>
      </c>
      <c r="C325" s="80" t="n">
        <v>2.571</v>
      </c>
      <c r="D325" s="74" t="n">
        <v>6.487288378345</v>
      </c>
      <c r="E325" s="80" t="n">
        <v>2.721</v>
      </c>
      <c r="F325" s="74" t="n">
        <v>-10.24747289933</v>
      </c>
      <c r="G325" s="80" t="n">
        <v>2.721</v>
      </c>
      <c r="H325" s="74" t="n">
        <v>11.96089912278</v>
      </c>
      <c r="I325" s="80" t="n">
        <v>2.821</v>
      </c>
      <c r="J325" s="74" t="n">
        <v>-3.589116260995</v>
      </c>
      <c r="K325" s="80" t="n">
        <v>2.821</v>
      </c>
      <c r="L325" s="74" t="n">
        <v>-2.38819622989</v>
      </c>
      <c r="M325" s="80" t="n">
        <v>2.821</v>
      </c>
      <c r="N325" s="74" t="n">
        <v>6.048056411739</v>
      </c>
      <c r="O325" s="0" t="n">
        <v>2.821</v>
      </c>
      <c r="P325" s="74" t="n">
        <v>-4.93092692734</v>
      </c>
    </row>
    <row r="326" customFormat="false" ht="12.8" hidden="false" customHeight="false" outlineLevel="0" collapsed="false">
      <c r="A326" s="80" t="n">
        <v>2.622</v>
      </c>
      <c r="B326" s="74" t="n">
        <v>2.667671663773</v>
      </c>
      <c r="C326" s="80" t="n">
        <v>2.572</v>
      </c>
      <c r="D326" s="74" t="n">
        <v>6.475946738905</v>
      </c>
      <c r="E326" s="80" t="n">
        <v>2.722</v>
      </c>
      <c r="F326" s="74" t="n">
        <v>-9.884006185032</v>
      </c>
      <c r="G326" s="80" t="n">
        <v>2.722</v>
      </c>
      <c r="H326" s="74" t="n">
        <v>12.66073260272</v>
      </c>
      <c r="I326" s="80" t="n">
        <v>2.822</v>
      </c>
      <c r="J326" s="74" t="n">
        <v>-2.032002267352</v>
      </c>
      <c r="K326" s="80" t="n">
        <v>2.822</v>
      </c>
      <c r="L326" s="74" t="n">
        <v>-3.249762198663</v>
      </c>
      <c r="M326" s="80" t="n">
        <v>2.822</v>
      </c>
      <c r="N326" s="74" t="n">
        <v>6.588373219558</v>
      </c>
      <c r="O326" s="0" t="n">
        <v>2.822</v>
      </c>
      <c r="P326" s="74" t="n">
        <v>-4.92576488579</v>
      </c>
    </row>
    <row r="327" customFormat="false" ht="12.8" hidden="false" customHeight="false" outlineLevel="0" collapsed="false">
      <c r="A327" s="80" t="n">
        <v>2.623</v>
      </c>
      <c r="B327" s="74" t="n">
        <v>2.683337795621</v>
      </c>
      <c r="C327" s="80" t="n">
        <v>2.573</v>
      </c>
      <c r="D327" s="74" t="n">
        <v>6.436893299335</v>
      </c>
      <c r="E327" s="80" t="n">
        <v>2.723</v>
      </c>
      <c r="F327" s="74" t="n">
        <v>-9.4573681836</v>
      </c>
      <c r="G327" s="80" t="n">
        <v>2.723</v>
      </c>
      <c r="H327" s="74" t="n">
        <v>13.23370678911</v>
      </c>
      <c r="I327" s="80" t="n">
        <v>2.823</v>
      </c>
      <c r="J327" s="74" t="n">
        <v>-0.6818515041371</v>
      </c>
      <c r="K327" s="80" t="n">
        <v>2.823</v>
      </c>
      <c r="L327" s="74" t="n">
        <v>-4.005895636256</v>
      </c>
      <c r="M327" s="80" t="n">
        <v>2.823</v>
      </c>
      <c r="N327" s="74" t="n">
        <v>7.008124012374</v>
      </c>
      <c r="O327" s="0" t="n">
        <v>2.823</v>
      </c>
      <c r="P327" s="74" t="n">
        <v>-5.012405262428</v>
      </c>
    </row>
    <row r="328" customFormat="false" ht="12.8" hidden="false" customHeight="false" outlineLevel="0" collapsed="false">
      <c r="A328" s="80" t="n">
        <v>2.624</v>
      </c>
      <c r="B328" s="74" t="n">
        <v>2.679025052514</v>
      </c>
      <c r="C328" s="80" t="n">
        <v>2.574</v>
      </c>
      <c r="D328" s="74" t="n">
        <v>6.38394554158</v>
      </c>
      <c r="E328" s="80" t="n">
        <v>2.724</v>
      </c>
      <c r="F328" s="74" t="n">
        <v>-8.979637722113</v>
      </c>
      <c r="G328" s="80" t="n">
        <v>2.724</v>
      </c>
      <c r="H328" s="74" t="n">
        <v>13.67500997815</v>
      </c>
      <c r="I328" s="80" t="n">
        <v>2.824</v>
      </c>
      <c r="J328" s="74" t="n">
        <v>0.3858248432589</v>
      </c>
      <c r="K328" s="80" t="n">
        <v>2.824</v>
      </c>
      <c r="L328" s="74" t="n">
        <v>-4.657961401353</v>
      </c>
      <c r="M328" s="80" t="n">
        <v>2.824</v>
      </c>
      <c r="N328" s="74" t="n">
        <v>7.2671271337</v>
      </c>
      <c r="O328" s="0" t="n">
        <v>2.824</v>
      </c>
      <c r="P328" s="74" t="n">
        <v>-5.108853141303</v>
      </c>
    </row>
    <row r="329" customFormat="false" ht="12.8" hidden="false" customHeight="false" outlineLevel="0" collapsed="false">
      <c r="A329" s="80" t="n">
        <v>2.625</v>
      </c>
      <c r="B329" s="74" t="n">
        <v>2.635918007036</v>
      </c>
      <c r="C329" s="80" t="n">
        <v>2.575</v>
      </c>
      <c r="D329" s="74" t="n">
        <v>6.33353794553</v>
      </c>
      <c r="E329" s="80" t="n">
        <v>2.725</v>
      </c>
      <c r="F329" s="74" t="n">
        <v>-8.460373817493</v>
      </c>
      <c r="G329" s="80" t="n">
        <v>2.725</v>
      </c>
      <c r="H329" s="74" t="n">
        <v>13.9816998434</v>
      </c>
      <c r="I329" s="80" t="n">
        <v>2.825</v>
      </c>
      <c r="J329" s="74" t="n">
        <v>1.158087207297</v>
      </c>
      <c r="K329" s="80" t="n">
        <v>2.825</v>
      </c>
      <c r="L329" s="74" t="n">
        <v>-5.247954159437</v>
      </c>
      <c r="M329" s="80" t="n">
        <v>2.825</v>
      </c>
      <c r="N329" s="74" t="n">
        <v>7.352887634558</v>
      </c>
      <c r="O329" s="0" t="n">
        <v>2.825</v>
      </c>
      <c r="P329" s="74" t="n">
        <v>-5.121592387584</v>
      </c>
    </row>
    <row r="330" customFormat="false" ht="12.8" hidden="false" customHeight="false" outlineLevel="0" collapsed="false">
      <c r="A330" s="80" t="n">
        <v>2.626</v>
      </c>
      <c r="B330" s="74" t="n">
        <v>2.546696317228</v>
      </c>
      <c r="C330" s="80" t="n">
        <v>2.576</v>
      </c>
      <c r="D330" s="74" t="n">
        <v>6.290381777263</v>
      </c>
      <c r="E330" s="80" t="n">
        <v>2.726</v>
      </c>
      <c r="F330" s="74" t="n">
        <v>-7.915521789251</v>
      </c>
      <c r="G330" s="80" t="n">
        <v>2.726</v>
      </c>
      <c r="H330" s="74" t="n">
        <v>14.15483751586</v>
      </c>
      <c r="I330" s="80" t="n">
        <v>2.826</v>
      </c>
      <c r="J330" s="74" t="n">
        <v>1.670694008877</v>
      </c>
      <c r="K330" s="80" t="n">
        <v>2.826</v>
      </c>
      <c r="L330" s="74" t="n">
        <v>-5.841202746099</v>
      </c>
      <c r="M330" s="80" t="n">
        <v>2.826</v>
      </c>
      <c r="N330" s="74" t="n">
        <v>7.286453530741</v>
      </c>
      <c r="O330" s="0" t="n">
        <v>2.826</v>
      </c>
      <c r="P330" s="74" t="n">
        <v>-5.000813899275</v>
      </c>
    </row>
    <row r="331" customFormat="false" ht="12.8" hidden="false" customHeight="false" outlineLevel="0" collapsed="false">
      <c r="A331" s="80" t="n">
        <v>2.627</v>
      </c>
      <c r="B331" s="74" t="n">
        <v>2.409716309848</v>
      </c>
      <c r="C331" s="80" t="n">
        <v>2.577</v>
      </c>
      <c r="D331" s="74" t="n">
        <v>6.261348966624</v>
      </c>
      <c r="E331" s="80" t="n">
        <v>2.727</v>
      </c>
      <c r="F331" s="74" t="n">
        <v>-7.365589958934</v>
      </c>
      <c r="G331" s="80" t="n">
        <v>2.727</v>
      </c>
      <c r="H331" s="74" t="n">
        <v>14.20532927835</v>
      </c>
      <c r="I331" s="80" t="n">
        <v>2.827</v>
      </c>
      <c r="J331" s="74" t="n">
        <v>2.008842935862</v>
      </c>
      <c r="K331" s="80" t="n">
        <v>2.827</v>
      </c>
      <c r="L331" s="74" t="n">
        <v>-6.52745737778</v>
      </c>
      <c r="M331" s="80" t="n">
        <v>2.827</v>
      </c>
      <c r="N331" s="74" t="n">
        <v>7.114119678662</v>
      </c>
      <c r="O331" s="0" t="n">
        <v>2.827</v>
      </c>
      <c r="P331" s="74" t="n">
        <v>-4.694817694798</v>
      </c>
    </row>
    <row r="332" customFormat="false" ht="12.8" hidden="false" customHeight="false" outlineLevel="0" collapsed="false">
      <c r="A332" s="80" t="n">
        <v>2.628</v>
      </c>
      <c r="B332" s="74" t="n">
        <v>2.241515805043</v>
      </c>
      <c r="C332" s="80" t="n">
        <v>2.578</v>
      </c>
      <c r="D332" s="74" t="n">
        <v>6.239440371082</v>
      </c>
      <c r="E332" s="80" t="n">
        <v>2.728</v>
      </c>
      <c r="F332" s="74" t="n">
        <v>-6.811575040553</v>
      </c>
      <c r="G332" s="80" t="n">
        <v>2.728</v>
      </c>
      <c r="H332" s="74" t="n">
        <v>14.13616587866</v>
      </c>
      <c r="I332" s="80" t="n">
        <v>2.828</v>
      </c>
      <c r="J332" s="74" t="n">
        <v>2.259151468368</v>
      </c>
      <c r="K332" s="80" t="n">
        <v>2.828</v>
      </c>
      <c r="L332" s="74" t="n">
        <v>-7.314835385442</v>
      </c>
      <c r="M332" s="80" t="n">
        <v>2.828</v>
      </c>
      <c r="N332" s="74" t="n">
        <v>6.902677335892</v>
      </c>
      <c r="O332" s="0" t="n">
        <v>2.828</v>
      </c>
      <c r="P332" s="74" t="n">
        <v>-4.166670107267</v>
      </c>
    </row>
    <row r="333" customFormat="false" ht="12.8" hidden="false" customHeight="false" outlineLevel="0" collapsed="false">
      <c r="A333" s="80" t="n">
        <v>2.629</v>
      </c>
      <c r="B333" s="74" t="n">
        <v>2.060454069352</v>
      </c>
      <c r="C333" s="80" t="n">
        <v>2.579</v>
      </c>
      <c r="D333" s="74" t="n">
        <v>6.214982066639</v>
      </c>
      <c r="E333" s="80" t="n">
        <v>2.729</v>
      </c>
      <c r="F333" s="74" t="n">
        <v>-6.278629006191</v>
      </c>
      <c r="G333" s="80" t="n">
        <v>2.729</v>
      </c>
      <c r="H333" s="74" t="n">
        <v>13.95805293245</v>
      </c>
      <c r="I333" s="80" t="n">
        <v>2.829</v>
      </c>
      <c r="J333" s="74" t="n">
        <v>2.562977052161</v>
      </c>
      <c r="K333" s="80" t="n">
        <v>2.829</v>
      </c>
      <c r="L333" s="74" t="n">
        <v>-8.147001283964</v>
      </c>
      <c r="M333" s="80" t="n">
        <v>2.829</v>
      </c>
      <c r="N333" s="74" t="n">
        <v>6.698682565143</v>
      </c>
      <c r="O333" s="0" t="n">
        <v>2.829</v>
      </c>
      <c r="P333" s="74" t="n">
        <v>-3.407108014184</v>
      </c>
    </row>
    <row r="334" customFormat="false" ht="12.8" hidden="false" customHeight="false" outlineLevel="0" collapsed="false">
      <c r="A334" s="80" t="n">
        <v>2.63</v>
      </c>
      <c r="B334" s="74" t="n">
        <v>1.880903866132</v>
      </c>
      <c r="C334" s="80" t="n">
        <v>2.58</v>
      </c>
      <c r="D334" s="74" t="n">
        <v>6.179473867295</v>
      </c>
      <c r="E334" s="80" t="n">
        <v>2.73</v>
      </c>
      <c r="F334" s="74" t="n">
        <v>-5.758230394948</v>
      </c>
      <c r="G334" s="80" t="n">
        <v>2.73</v>
      </c>
      <c r="H334" s="74" t="n">
        <v>13.67792158824</v>
      </c>
      <c r="I334" s="80" t="n">
        <v>2.83</v>
      </c>
      <c r="J334" s="74" t="n">
        <v>3.029687320896</v>
      </c>
      <c r="K334" s="80" t="n">
        <v>2.83</v>
      </c>
      <c r="L334" s="74" t="n">
        <v>-8.957386621495</v>
      </c>
      <c r="M334" s="80" t="n">
        <v>2.83</v>
      </c>
      <c r="N334" s="74" t="n">
        <v>6.50896011586</v>
      </c>
      <c r="O334" s="0" t="n">
        <v>2.83</v>
      </c>
      <c r="P334" s="74" t="n">
        <v>-2.465040556246</v>
      </c>
    </row>
    <row r="335" customFormat="false" ht="12.8" hidden="false" customHeight="false" outlineLevel="0" collapsed="false">
      <c r="A335" s="80" t="n">
        <v>2.631</v>
      </c>
      <c r="B335" s="74" t="n">
        <v>1.713354981068</v>
      </c>
      <c r="C335" s="80" t="n">
        <v>2.581</v>
      </c>
      <c r="D335" s="74" t="n">
        <v>6.118396773689</v>
      </c>
      <c r="E335" s="80" t="n">
        <v>2.731</v>
      </c>
      <c r="F335" s="74" t="n">
        <v>-5.256236333073</v>
      </c>
      <c r="G335" s="80" t="n">
        <v>2.731</v>
      </c>
      <c r="H335" s="74" t="n">
        <v>13.29448387823</v>
      </c>
      <c r="I335" s="80" t="n">
        <v>2.831</v>
      </c>
      <c r="J335" s="74" t="n">
        <v>3.74896605577</v>
      </c>
      <c r="K335" s="80" t="n">
        <v>2.831</v>
      </c>
      <c r="L335" s="74" t="n">
        <v>-9.650355640108</v>
      </c>
      <c r="M335" s="80" t="n">
        <v>2.831</v>
      </c>
      <c r="N335" s="74" t="n">
        <v>6.326843665642</v>
      </c>
      <c r="O335" s="0" t="n">
        <v>2.831</v>
      </c>
      <c r="P335" s="74" t="n">
        <v>-1.433268341413</v>
      </c>
    </row>
    <row r="336" customFormat="false" ht="12.8" hidden="false" customHeight="false" outlineLevel="0" collapsed="false">
      <c r="A336" s="80" t="n">
        <v>2.632</v>
      </c>
      <c r="B336" s="74" t="n">
        <v>1.559882622867</v>
      </c>
      <c r="C336" s="80" t="n">
        <v>2.582</v>
      </c>
      <c r="D336" s="74" t="n">
        <v>6.019058297722</v>
      </c>
      <c r="E336" s="80" t="n">
        <v>2.732</v>
      </c>
      <c r="F336" s="74" t="n">
        <v>-4.768793582652</v>
      </c>
      <c r="G336" s="80" t="n">
        <v>2.732</v>
      </c>
      <c r="H336" s="74" t="n">
        <v>12.8156664131</v>
      </c>
      <c r="I336" s="80" t="n">
        <v>2.832</v>
      </c>
      <c r="J336" s="74" t="n">
        <v>4.782277178282</v>
      </c>
      <c r="K336" s="80" t="n">
        <v>2.832</v>
      </c>
      <c r="L336" s="74" t="n">
        <v>-10.19447947802</v>
      </c>
      <c r="M336" s="80" t="n">
        <v>2.832</v>
      </c>
      <c r="N336" s="74" t="n">
        <v>6.125254721625</v>
      </c>
      <c r="O336" s="80" t="n">
        <v>2.832</v>
      </c>
      <c r="P336" s="74" t="n">
        <v>-0.3968632982087</v>
      </c>
    </row>
    <row r="337" customFormat="false" ht="12.8" hidden="false" customHeight="false" outlineLevel="0" collapsed="false">
      <c r="A337" s="80" t="n">
        <v>2.633</v>
      </c>
      <c r="B337" s="74" t="n">
        <v>1.417878895506</v>
      </c>
      <c r="C337" s="80" t="n">
        <v>2.583</v>
      </c>
      <c r="D337" s="74" t="n">
        <v>5.877496098126</v>
      </c>
      <c r="E337" s="80" t="n">
        <v>2.733</v>
      </c>
      <c r="F337" s="74" t="n">
        <v>-4.283388648046</v>
      </c>
      <c r="G337" s="80" t="n">
        <v>2.733</v>
      </c>
      <c r="H337" s="74" t="n">
        <v>12.25512042916</v>
      </c>
      <c r="I337" s="80" t="n">
        <v>2.833</v>
      </c>
      <c r="J337" s="74" t="n">
        <v>6.117488768845</v>
      </c>
      <c r="K337" s="80" t="n">
        <v>2.833</v>
      </c>
      <c r="L337" s="74" t="n">
        <v>-10.50054757571</v>
      </c>
      <c r="M337" s="80" t="n">
        <v>2.833</v>
      </c>
      <c r="N337" s="74" t="n">
        <v>5.87326990926</v>
      </c>
      <c r="O337" s="80" t="n">
        <v>2.833</v>
      </c>
      <c r="P337" s="74" t="n">
        <v>0.5944725841587</v>
      </c>
    </row>
    <row r="338" customFormat="false" ht="12.8" hidden="false" customHeight="false" outlineLevel="0" collapsed="false">
      <c r="A338" s="80" t="n">
        <v>2.634</v>
      </c>
      <c r="B338" s="74" t="n">
        <v>1.285703758602</v>
      </c>
      <c r="C338" s="80" t="n">
        <v>2.584</v>
      </c>
      <c r="D338" s="74" t="n">
        <v>5.693928881505</v>
      </c>
      <c r="E338" s="80" t="n">
        <v>2.734</v>
      </c>
      <c r="F338" s="74" t="n">
        <v>-3.792367903066</v>
      </c>
      <c r="G338" s="80" t="n">
        <v>2.734</v>
      </c>
      <c r="H338" s="74" t="n">
        <v>11.62527380411</v>
      </c>
      <c r="I338" s="80" t="n">
        <v>2.834</v>
      </c>
      <c r="J338" s="74" t="n">
        <v>7.698947801681</v>
      </c>
      <c r="K338" s="80" t="n">
        <v>2.834</v>
      </c>
      <c r="L338" s="74" t="n">
        <v>-10.52318776036</v>
      </c>
      <c r="M338" s="80" t="n">
        <v>2.834</v>
      </c>
      <c r="N338" s="74" t="n">
        <v>5.512194756154</v>
      </c>
      <c r="O338" s="80" t="n">
        <v>2.834</v>
      </c>
      <c r="P338" s="74" t="n">
        <v>1.509618635123</v>
      </c>
    </row>
    <row r="339" customFormat="false" ht="12.8" hidden="false" customHeight="false" outlineLevel="0" collapsed="false">
      <c r="A339" s="80" t="n">
        <v>2.635</v>
      </c>
      <c r="B339" s="74" t="n">
        <v>1.155826322513</v>
      </c>
      <c r="C339" s="80" t="n">
        <v>2.585</v>
      </c>
      <c r="D339" s="74" t="n">
        <v>5.473456693582</v>
      </c>
      <c r="E339" s="80" t="n">
        <v>2.735</v>
      </c>
      <c r="F339" s="74" t="n">
        <v>-3.287666186043</v>
      </c>
      <c r="G339" s="80" t="n">
        <v>2.735</v>
      </c>
      <c r="H339" s="74" t="n">
        <v>10.94154342283</v>
      </c>
      <c r="I339" s="80" t="n">
        <v>2.835</v>
      </c>
      <c r="J339" s="74" t="n">
        <v>9.374960856462</v>
      </c>
      <c r="K339" s="80" t="n">
        <v>2.835</v>
      </c>
      <c r="L339" s="74" t="n">
        <v>-10.27769532013</v>
      </c>
      <c r="M339" s="80" t="n">
        <v>2.835</v>
      </c>
      <c r="N339" s="74" t="n">
        <v>4.988829524457</v>
      </c>
      <c r="O339" s="80" t="n">
        <v>2.835</v>
      </c>
      <c r="P339" s="74" t="n">
        <v>2.332816396725</v>
      </c>
    </row>
    <row r="340" customFormat="false" ht="12.8" hidden="false" customHeight="false" outlineLevel="0" collapsed="false">
      <c r="A340" s="80" t="n">
        <v>2.636</v>
      </c>
      <c r="B340" s="74" t="n">
        <v>1.024593185643</v>
      </c>
      <c r="C340" s="80" t="n">
        <v>2.586</v>
      </c>
      <c r="D340" s="74" t="n">
        <v>5.230736672413</v>
      </c>
      <c r="E340" s="80" t="n">
        <v>2.736</v>
      </c>
      <c r="F340" s="74" t="n">
        <v>-2.757964169933</v>
      </c>
      <c r="G340" s="80" t="n">
        <v>2.736</v>
      </c>
      <c r="H340" s="74" t="n">
        <v>10.22242536991</v>
      </c>
      <c r="I340" s="80" t="n">
        <v>2.836</v>
      </c>
      <c r="J340" s="74" t="n">
        <v>10.96844303477</v>
      </c>
      <c r="K340" s="80" t="n">
        <v>2.836</v>
      </c>
      <c r="L340" s="74" t="n">
        <v>-9.846901120879</v>
      </c>
      <c r="M340" s="80" t="n">
        <v>2.836</v>
      </c>
      <c r="N340" s="74" t="n">
        <v>4.295389868889</v>
      </c>
      <c r="O340" s="80" t="n">
        <v>2.836</v>
      </c>
      <c r="P340" s="74" t="n">
        <v>3.054648059346</v>
      </c>
    </row>
    <row r="341" customFormat="false" ht="12.8" hidden="false" customHeight="false" outlineLevel="0" collapsed="false">
      <c r="A341" s="80" t="n">
        <v>2.637</v>
      </c>
      <c r="B341" s="74" t="n">
        <v>0.8861907108806</v>
      </c>
      <c r="C341" s="80" t="n">
        <v>2.587</v>
      </c>
      <c r="D341" s="74" t="n">
        <v>4.971804294576</v>
      </c>
      <c r="E341" s="80" t="n">
        <v>2.737</v>
      </c>
      <c r="F341" s="74" t="n">
        <v>-2.20302660923</v>
      </c>
      <c r="G341" s="80" t="n">
        <v>2.737</v>
      </c>
      <c r="H341" s="74" t="n">
        <v>9.484764643465</v>
      </c>
      <c r="I341" s="80" t="n">
        <v>2.837</v>
      </c>
      <c r="J341" s="74" t="n">
        <v>12.29154458689</v>
      </c>
      <c r="K341" s="80" t="n">
        <v>2.837</v>
      </c>
      <c r="L341" s="74" t="n">
        <v>-9.332755134534</v>
      </c>
      <c r="M341" s="80" t="n">
        <v>2.837</v>
      </c>
      <c r="N341" s="74" t="n">
        <v>3.453876323055</v>
      </c>
      <c r="O341" s="80" t="n">
        <v>2.837</v>
      </c>
      <c r="P341" s="74" t="n">
        <v>3.689707477541</v>
      </c>
    </row>
    <row r="342" customFormat="false" ht="12.8" hidden="false" customHeight="false" outlineLevel="0" collapsed="false">
      <c r="A342" s="80" t="n">
        <v>2.638</v>
      </c>
      <c r="B342" s="74" t="n">
        <v>0.7422452310336</v>
      </c>
      <c r="C342" s="80" t="n">
        <v>2.588</v>
      </c>
      <c r="D342" s="74" t="n">
        <v>4.714539140241</v>
      </c>
      <c r="E342" s="80" t="n">
        <v>2.738</v>
      </c>
      <c r="F342" s="74" t="n">
        <v>-1.621754799587</v>
      </c>
      <c r="G342" s="80" t="n">
        <v>2.738</v>
      </c>
      <c r="H342" s="74" t="n">
        <v>8.742455182432</v>
      </c>
      <c r="I342" s="80" t="n">
        <v>2.838</v>
      </c>
      <c r="J342" s="74" t="n">
        <v>13.21766275603</v>
      </c>
      <c r="K342" s="80" t="n">
        <v>2.838</v>
      </c>
      <c r="L342" s="74" t="n">
        <v>-8.804206076675</v>
      </c>
      <c r="M342" s="80" t="n">
        <v>2.838</v>
      </c>
      <c r="N342" s="74" t="n">
        <v>2.504533921179</v>
      </c>
      <c r="O342" s="80" t="n">
        <v>2.838</v>
      </c>
      <c r="P342" s="74" t="n">
        <v>4.249914017908</v>
      </c>
    </row>
    <row r="343" customFormat="false" ht="12.8" hidden="false" customHeight="false" outlineLevel="0" collapsed="false">
      <c r="A343" s="80" t="n">
        <v>2.639</v>
      </c>
      <c r="B343" s="74" t="n">
        <v>0.5930628708866</v>
      </c>
      <c r="C343" s="80" t="n">
        <v>2.589</v>
      </c>
      <c r="D343" s="74" t="n">
        <v>4.470402443356</v>
      </c>
      <c r="E343" s="80" t="n">
        <v>2.739</v>
      </c>
      <c r="F343" s="74" t="n">
        <v>-1.019263465682</v>
      </c>
      <c r="G343" s="80" t="n">
        <v>2.739</v>
      </c>
      <c r="H343" s="74" t="n">
        <v>7.996103850086</v>
      </c>
      <c r="I343" s="80" t="n">
        <v>2.839</v>
      </c>
      <c r="J343" s="74" t="n">
        <v>13.69370175508</v>
      </c>
      <c r="K343" s="80" t="n">
        <v>2.839</v>
      </c>
      <c r="L343" s="74" t="n">
        <v>-8.282918321311</v>
      </c>
      <c r="M343" s="80" t="n">
        <v>2.839</v>
      </c>
      <c r="N343" s="74" t="n">
        <v>1.490258548954</v>
      </c>
      <c r="O343" s="80" t="n">
        <v>2.839</v>
      </c>
      <c r="P343" s="74" t="n">
        <v>4.726098907055</v>
      </c>
    </row>
    <row r="344" customFormat="false" ht="12.8" hidden="false" customHeight="false" outlineLevel="0" collapsed="false">
      <c r="A344" s="80" t="n">
        <v>2.64</v>
      </c>
      <c r="B344" s="74" t="n">
        <v>0.4421506671326</v>
      </c>
      <c r="C344" s="80" t="n">
        <v>2.59</v>
      </c>
      <c r="D344" s="74" t="n">
        <v>4.243768688734</v>
      </c>
      <c r="E344" s="80" t="n">
        <v>2.74</v>
      </c>
      <c r="F344" s="74" t="n">
        <v>-0.4066169458761</v>
      </c>
      <c r="G344" s="80" t="n">
        <v>2.74</v>
      </c>
      <c r="H344" s="74" t="n">
        <v>7.251629465002</v>
      </c>
      <c r="I344" s="80" t="n">
        <v>2.84</v>
      </c>
      <c r="J344" s="74" t="n">
        <v>13.72963401781</v>
      </c>
      <c r="K344" s="80" t="n">
        <v>2.84</v>
      </c>
      <c r="L344" s="74" t="n">
        <v>-7.787823407826</v>
      </c>
      <c r="M344" s="80" t="n">
        <v>2.84</v>
      </c>
      <c r="N344" s="74" t="n">
        <v>0.459218983751</v>
      </c>
      <c r="O344" s="80" t="n">
        <v>2.84</v>
      </c>
      <c r="P344" s="74" t="n">
        <v>5.077127465269</v>
      </c>
    </row>
    <row r="345" customFormat="false" ht="12.8" hidden="false" customHeight="false" outlineLevel="0" collapsed="false">
      <c r="A345" s="80" t="n">
        <v>2.641</v>
      </c>
      <c r="B345" s="74" t="n">
        <v>0.2920413502836</v>
      </c>
      <c r="C345" s="80" t="n">
        <v>2.591</v>
      </c>
      <c r="D345" s="74" t="n">
        <v>4.034987835224</v>
      </c>
      <c r="E345" s="80" t="n">
        <v>2.741</v>
      </c>
      <c r="F345" s="74" t="n">
        <v>0.2051704568498</v>
      </c>
      <c r="G345" s="80" t="n">
        <v>2.741</v>
      </c>
      <c r="H345" s="74" t="n">
        <v>6.495000195293</v>
      </c>
      <c r="I345" s="80" t="n">
        <v>2.841</v>
      </c>
      <c r="J345" s="74" t="n">
        <v>13.39019005546</v>
      </c>
      <c r="K345" s="80" t="n">
        <v>2.841</v>
      </c>
      <c r="L345" s="74" t="n">
        <v>-7.357056797603</v>
      </c>
      <c r="M345" s="80" t="n">
        <v>2.841</v>
      </c>
      <c r="N345" s="74" t="n">
        <v>-0.5326427426453</v>
      </c>
      <c r="O345" s="80" t="n">
        <v>2.841</v>
      </c>
      <c r="P345" s="74" t="n">
        <v>5.280534381975</v>
      </c>
    </row>
    <row r="346" customFormat="false" ht="12.8" hidden="false" customHeight="false" outlineLevel="0" collapsed="false">
      <c r="A346" s="80" t="n">
        <v>2.642</v>
      </c>
      <c r="B346" s="74" t="n">
        <v>0.1464347433562</v>
      </c>
      <c r="C346" s="80" t="n">
        <v>2.592</v>
      </c>
      <c r="D346" s="74" t="n">
        <v>3.843319599938</v>
      </c>
      <c r="E346" s="80" t="n">
        <v>2.742</v>
      </c>
      <c r="F346" s="74" t="n">
        <v>0.8055221773036</v>
      </c>
      <c r="G346" s="80" t="n">
        <v>2.742</v>
      </c>
      <c r="H346" s="74" t="n">
        <v>5.719836727463</v>
      </c>
      <c r="I346" s="80" t="n">
        <v>2.842</v>
      </c>
      <c r="J346" s="74" t="n">
        <v>12.77596625845</v>
      </c>
      <c r="K346" s="80" t="n">
        <v>2.842</v>
      </c>
      <c r="L346" s="74" t="n">
        <v>-6.9619609658</v>
      </c>
      <c r="M346" s="80" t="n">
        <v>2.842</v>
      </c>
      <c r="N346" s="74" t="n">
        <v>-1.441028166228</v>
      </c>
      <c r="O346" s="80" t="n">
        <v>2.842</v>
      </c>
      <c r="P346" s="74" t="n">
        <v>5.347533956181</v>
      </c>
    </row>
    <row r="347" customFormat="false" ht="12.8" hidden="false" customHeight="false" outlineLevel="0" collapsed="false">
      <c r="A347" s="80" t="n">
        <v>2.643</v>
      </c>
      <c r="B347" s="74" t="n">
        <v>0.01031786722117</v>
      </c>
      <c r="C347" s="80" t="n">
        <v>2.593</v>
      </c>
      <c r="D347" s="74" t="n">
        <v>3.656376044119</v>
      </c>
      <c r="E347" s="80" t="n">
        <v>2.743</v>
      </c>
      <c r="F347" s="74" t="n">
        <v>1.38429579142</v>
      </c>
      <c r="G347" s="80" t="n">
        <v>2.743</v>
      </c>
      <c r="H347" s="74" t="n">
        <v>4.919345663363</v>
      </c>
      <c r="I347" s="80" t="n">
        <v>2.843</v>
      </c>
      <c r="J347" s="74" t="n">
        <v>12.05217475356</v>
      </c>
      <c r="K347" s="80" t="n">
        <v>2.843</v>
      </c>
      <c r="L347" s="74" t="n">
        <v>-6.523131297207</v>
      </c>
      <c r="M347" s="80" t="n">
        <v>2.843</v>
      </c>
      <c r="N347" s="74" t="n">
        <v>-2.240362355696</v>
      </c>
      <c r="O347" s="80" t="n">
        <v>2.843</v>
      </c>
      <c r="P347" s="74" t="n">
        <v>5.300842086001</v>
      </c>
    </row>
    <row r="348" customFormat="false" ht="12.8" hidden="false" customHeight="false" outlineLevel="0" collapsed="false">
      <c r="A348" s="80" t="n">
        <v>2.644</v>
      </c>
      <c r="B348" s="74" t="n">
        <v>-0.1138892410389</v>
      </c>
      <c r="C348" s="80" t="n">
        <v>2.594</v>
      </c>
      <c r="D348" s="74" t="n">
        <v>3.466844932547</v>
      </c>
      <c r="E348" s="80" t="n">
        <v>2.744</v>
      </c>
      <c r="F348" s="74" t="n">
        <v>1.938272078272</v>
      </c>
      <c r="G348" s="80" t="n">
        <v>2.744</v>
      </c>
      <c r="H348" s="74" t="n">
        <v>4.095423865118</v>
      </c>
      <c r="I348" s="80" t="n">
        <v>2.844</v>
      </c>
      <c r="J348" s="74" t="n">
        <v>11.33626307826</v>
      </c>
      <c r="K348" s="80" t="n">
        <v>2.844</v>
      </c>
      <c r="L348" s="74" t="n">
        <v>-5.958087517472</v>
      </c>
      <c r="M348" s="80" t="n">
        <v>2.844</v>
      </c>
      <c r="N348" s="74" t="n">
        <v>-2.964624106187</v>
      </c>
      <c r="O348" s="80" t="n">
        <v>2.844</v>
      </c>
      <c r="P348" s="74" t="n">
        <v>5.181055997866</v>
      </c>
    </row>
    <row r="349" customFormat="false" ht="12.8" hidden="false" customHeight="false" outlineLevel="0" collapsed="false">
      <c r="A349" s="80" t="n">
        <v>2.645</v>
      </c>
      <c r="B349" s="74" t="n">
        <v>-0.22445245615</v>
      </c>
      <c r="C349" s="80" t="n">
        <v>2.595</v>
      </c>
      <c r="D349" s="74" t="n">
        <v>3.263950716352</v>
      </c>
      <c r="E349" s="80" t="n">
        <v>2.745</v>
      </c>
      <c r="F349" s="74" t="n">
        <v>2.471022341988</v>
      </c>
      <c r="G349" s="80" t="n">
        <v>2.745</v>
      </c>
      <c r="H349" s="74" t="n">
        <v>3.246013996889</v>
      </c>
      <c r="I349" s="80" t="n">
        <v>2.845</v>
      </c>
      <c r="J349" s="74" t="n">
        <v>10.79202072059</v>
      </c>
      <c r="K349" s="80" t="n">
        <v>2.845</v>
      </c>
      <c r="L349" s="74" t="n">
        <v>-5.234595593924</v>
      </c>
      <c r="M349" s="80" t="n">
        <v>2.845</v>
      </c>
      <c r="N349" s="74" t="n">
        <v>-3.628985435729</v>
      </c>
      <c r="O349" s="80" t="n">
        <v>2.845</v>
      </c>
      <c r="P349" s="74" t="n">
        <v>5.032989784081</v>
      </c>
    </row>
    <row r="350" customFormat="false" ht="12.8" hidden="false" customHeight="false" outlineLevel="0" collapsed="false">
      <c r="A350" s="80" t="n">
        <v>2.646</v>
      </c>
      <c r="B350" s="74" t="n">
        <v>-0.3272707948404</v>
      </c>
      <c r="C350" s="80" t="n">
        <v>2.596</v>
      </c>
      <c r="D350" s="74" t="n">
        <v>3.037224763208</v>
      </c>
      <c r="E350" s="80" t="n">
        <v>2.746</v>
      </c>
      <c r="F350" s="74" t="n">
        <v>2.983235026867</v>
      </c>
      <c r="G350" s="80" t="n">
        <v>2.746</v>
      </c>
      <c r="H350" s="74" t="n">
        <v>2.37972871554</v>
      </c>
      <c r="I350" s="80" t="n">
        <v>2.846</v>
      </c>
      <c r="J350" s="74" t="n">
        <v>10.45602008461</v>
      </c>
      <c r="K350" s="80" t="n">
        <v>2.846</v>
      </c>
      <c r="L350" s="74" t="n">
        <v>-4.377877993166</v>
      </c>
      <c r="M350" s="80" t="n">
        <v>2.846</v>
      </c>
      <c r="N350" s="74" t="n">
        <v>-4.280881620906</v>
      </c>
      <c r="O350" s="80" t="n">
        <v>2.846</v>
      </c>
      <c r="P350" s="74" t="n">
        <v>4.928434414478</v>
      </c>
    </row>
    <row r="351" customFormat="false" ht="12.8" hidden="false" customHeight="false" outlineLevel="0" collapsed="false">
      <c r="A351" s="80" t="n">
        <v>2.647</v>
      </c>
      <c r="B351" s="74" t="n">
        <v>-0.4238329893896</v>
      </c>
      <c r="C351" s="80" t="n">
        <v>2.597</v>
      </c>
      <c r="D351" s="74" t="n">
        <v>2.782728230688</v>
      </c>
      <c r="E351" s="80" t="n">
        <v>2.747</v>
      </c>
      <c r="F351" s="74" t="n">
        <v>3.492424656179</v>
      </c>
      <c r="G351" s="80" t="n">
        <v>2.747</v>
      </c>
      <c r="H351" s="74" t="n">
        <v>1.502739346561</v>
      </c>
      <c r="I351" s="80" t="n">
        <v>2.847</v>
      </c>
      <c r="J351" s="74" t="n">
        <v>10.36886995955</v>
      </c>
      <c r="K351" s="80" t="n">
        <v>2.847</v>
      </c>
      <c r="L351" s="74" t="n">
        <v>-3.401977547023</v>
      </c>
      <c r="M351" s="80" t="n">
        <v>2.847</v>
      </c>
      <c r="N351" s="74" t="n">
        <v>-4.936630719259</v>
      </c>
      <c r="O351" s="80" t="n">
        <v>2.847</v>
      </c>
      <c r="P351" s="74" t="n">
        <v>4.927302152214</v>
      </c>
    </row>
    <row r="352" customFormat="false" ht="12.8" hidden="false" customHeight="false" outlineLevel="0" collapsed="false">
      <c r="A352" s="80" t="n">
        <v>2.648</v>
      </c>
      <c r="B352" s="74" t="n">
        <v>-0.519735424127</v>
      </c>
      <c r="C352" s="80" t="n">
        <v>2.598</v>
      </c>
      <c r="D352" s="74" t="n">
        <v>2.501384961102</v>
      </c>
      <c r="E352" s="80" t="n">
        <v>2.748</v>
      </c>
      <c r="F352" s="74" t="n">
        <v>4.015308829902</v>
      </c>
      <c r="G352" s="80" t="n">
        <v>2.748</v>
      </c>
      <c r="H352" s="74" t="n">
        <v>0.626162131881</v>
      </c>
      <c r="I352" s="80" t="n">
        <v>2.848</v>
      </c>
      <c r="J352" s="74" t="n">
        <v>10.45863920398</v>
      </c>
      <c r="K352" s="80" t="n">
        <v>2.848</v>
      </c>
      <c r="L352" s="74" t="n">
        <v>-2.301889916742</v>
      </c>
      <c r="M352" s="80" t="n">
        <v>2.848</v>
      </c>
      <c r="N352" s="74" t="n">
        <v>-5.581217159004</v>
      </c>
      <c r="O352" s="80" t="n">
        <v>2.848</v>
      </c>
      <c r="P352" s="74" t="n">
        <v>5.014580428029</v>
      </c>
    </row>
    <row r="353" customFormat="false" ht="12.8" hidden="false" customHeight="false" outlineLevel="0" collapsed="false">
      <c r="A353" s="80" t="n">
        <v>2.649</v>
      </c>
      <c r="B353" s="74" t="n">
        <v>-0.618900596235</v>
      </c>
      <c r="C353" s="80" t="n">
        <v>2.599</v>
      </c>
      <c r="D353" s="74" t="n">
        <v>2.197400217611</v>
      </c>
      <c r="E353" s="80" t="n">
        <v>2.749</v>
      </c>
      <c r="F353" s="74" t="n">
        <v>4.562377912546</v>
      </c>
      <c r="G353" s="80" t="n">
        <v>2.749</v>
      </c>
      <c r="H353" s="74" t="n">
        <v>-0.2326089870604</v>
      </c>
      <c r="I353" s="80" t="n">
        <v>2.849</v>
      </c>
      <c r="J353" s="74" t="n">
        <v>10.61141053426</v>
      </c>
      <c r="K353" s="80" t="n">
        <v>2.849</v>
      </c>
      <c r="L353" s="74" t="n">
        <v>-1.126502875902</v>
      </c>
      <c r="M353" s="80" t="n">
        <v>2.849</v>
      </c>
      <c r="N353" s="74" t="n">
        <v>-6.194070288233</v>
      </c>
      <c r="O353" s="80" t="n">
        <v>2.849</v>
      </c>
      <c r="P353" s="74" t="n">
        <v>5.108398210287</v>
      </c>
    </row>
    <row r="354" customFormat="false" ht="12.8" hidden="false" customHeight="false" outlineLevel="0" collapsed="false">
      <c r="A354" s="80" t="n">
        <v>2.65</v>
      </c>
      <c r="B354" s="74" t="n">
        <v>-0.7261463878955</v>
      </c>
      <c r="C354" s="80" t="n">
        <v>2.6</v>
      </c>
      <c r="D354" s="74" t="n">
        <v>1.880637441672</v>
      </c>
      <c r="E354" s="80" t="n">
        <v>2.75</v>
      </c>
      <c r="F354" s="74" t="n">
        <v>5.135023529551</v>
      </c>
      <c r="G354" s="80" t="n">
        <v>2.75</v>
      </c>
      <c r="H354" s="74" t="n">
        <v>-1.075533149977</v>
      </c>
      <c r="I354" s="80" t="n">
        <v>2.85</v>
      </c>
      <c r="J354" s="74" t="n">
        <v>10.69589554808</v>
      </c>
      <c r="K354" s="80" t="n">
        <v>2.85</v>
      </c>
      <c r="L354" s="74" t="n">
        <v>0.05416877920789</v>
      </c>
      <c r="M354" s="80" t="n">
        <v>2.85</v>
      </c>
      <c r="N354" s="74" t="n">
        <v>-6.716611904323</v>
      </c>
      <c r="O354" s="80" t="n">
        <v>2.85</v>
      </c>
      <c r="P354" s="74" t="n">
        <v>5.124387382903</v>
      </c>
    </row>
    <row r="355" customFormat="false" ht="12.8" hidden="false" customHeight="false" outlineLevel="0" collapsed="false">
      <c r="A355" s="80" t="n">
        <v>2.651</v>
      </c>
      <c r="B355" s="74" t="n">
        <v>-0.8489778887053</v>
      </c>
      <c r="C355" s="80" t="n">
        <v>2.601</v>
      </c>
      <c r="D355" s="74" t="n">
        <v>1.561271536753</v>
      </c>
      <c r="E355" s="80" t="n">
        <v>2.751</v>
      </c>
      <c r="F355" s="74" t="n">
        <v>5.747196547676</v>
      </c>
      <c r="G355" s="80" t="n">
        <v>2.751</v>
      </c>
      <c r="H355" s="74" t="n">
        <v>-1.892251258679</v>
      </c>
      <c r="I355" s="80" t="n">
        <v>2.851</v>
      </c>
      <c r="J355" s="74" t="n">
        <v>10.52223221255</v>
      </c>
      <c r="K355" s="80" t="n">
        <v>2.851</v>
      </c>
      <c r="L355" s="74" t="n">
        <v>1.162370846686</v>
      </c>
      <c r="M355" s="80" t="n">
        <v>2.851</v>
      </c>
      <c r="N355" s="74" t="n">
        <v>-7.106695796296</v>
      </c>
      <c r="O355" s="80" t="n">
        <v>2.851</v>
      </c>
      <c r="P355" s="74" t="n">
        <v>5.000081321013</v>
      </c>
    </row>
    <row r="356" customFormat="false" ht="12.8" hidden="false" customHeight="false" outlineLevel="0" collapsed="false">
      <c r="A356" s="80" t="n">
        <v>2.652</v>
      </c>
      <c r="B356" s="74" t="n">
        <v>-0.979499588002</v>
      </c>
      <c r="C356" s="80" t="n">
        <v>2.602</v>
      </c>
      <c r="D356" s="74" t="n">
        <v>1.251545718845</v>
      </c>
      <c r="E356" s="80" t="n">
        <v>2.752</v>
      </c>
      <c r="F356" s="74" t="n">
        <v>6.384710893217</v>
      </c>
      <c r="G356" s="80" t="n">
        <v>2.752</v>
      </c>
      <c r="H356" s="74" t="n">
        <v>-2.691726097042</v>
      </c>
      <c r="I356" s="80" t="n">
        <v>2.852</v>
      </c>
      <c r="J356" s="74" t="n">
        <v>10.0098944282</v>
      </c>
      <c r="K356" s="80" t="n">
        <v>2.852</v>
      </c>
      <c r="L356" s="74" t="n">
        <v>2.159563869719</v>
      </c>
      <c r="M356" s="80" t="n">
        <v>2.852</v>
      </c>
      <c r="N356" s="74" t="n">
        <v>-7.326331808658</v>
      </c>
      <c r="O356" s="80" t="n">
        <v>2.852</v>
      </c>
      <c r="P356" s="74" t="n">
        <v>4.696671812178</v>
      </c>
    </row>
    <row r="357" customFormat="false" ht="12.8" hidden="false" customHeight="false" outlineLevel="0" collapsed="false">
      <c r="A357" s="80" t="n">
        <v>2.653</v>
      </c>
      <c r="B357" s="74" t="n">
        <v>-1.12416328562</v>
      </c>
      <c r="C357" s="80" t="n">
        <v>2.603</v>
      </c>
      <c r="D357" s="74" t="n">
        <v>0.9632610486915</v>
      </c>
      <c r="E357" s="80" t="n">
        <v>2.753</v>
      </c>
      <c r="F357" s="74" t="n">
        <v>7.043037736253</v>
      </c>
      <c r="G357" s="80" t="n">
        <v>2.753</v>
      </c>
      <c r="H357" s="74" t="n">
        <v>-3.475387416454</v>
      </c>
      <c r="I357" s="80" t="n">
        <v>2.853</v>
      </c>
      <c r="J357" s="74" t="n">
        <v>9.118948793104</v>
      </c>
      <c r="K357" s="80" t="n">
        <v>2.853</v>
      </c>
      <c r="L357" s="74" t="n">
        <v>3.047148313698</v>
      </c>
      <c r="M357" s="80" t="n">
        <v>2.853</v>
      </c>
      <c r="N357" s="74" t="n">
        <v>-7.367919469032</v>
      </c>
      <c r="O357" s="80" t="n">
        <v>2.853</v>
      </c>
      <c r="P357" s="74" t="n">
        <v>4.166765136022</v>
      </c>
    </row>
    <row r="358" customFormat="false" ht="12.8" hidden="false" customHeight="false" outlineLevel="0" collapsed="false">
      <c r="A358" s="80" t="n">
        <v>2.654</v>
      </c>
      <c r="B358" s="74" t="n">
        <v>-1.273002502052</v>
      </c>
      <c r="C358" s="80" t="n">
        <v>2.604</v>
      </c>
      <c r="D358" s="74" t="n">
        <v>0.7015250692907</v>
      </c>
      <c r="E358" s="80" t="n">
        <v>2.754</v>
      </c>
      <c r="F358" s="74" t="n">
        <v>7.689361547992</v>
      </c>
      <c r="G358" s="80" t="n">
        <v>2.754</v>
      </c>
      <c r="H358" s="74" t="n">
        <v>-4.266394542536</v>
      </c>
      <c r="I358" s="80" t="n">
        <v>2.854</v>
      </c>
      <c r="J358" s="74" t="n">
        <v>7.883827305994</v>
      </c>
      <c r="K358" s="80" t="n">
        <v>2.854</v>
      </c>
      <c r="L358" s="74" t="n">
        <v>3.825655628573</v>
      </c>
      <c r="M358" s="80" t="n">
        <v>2.854</v>
      </c>
      <c r="N358" s="74" t="n">
        <v>-7.260067890523</v>
      </c>
      <c r="O358" s="80" t="n">
        <v>2.854</v>
      </c>
      <c r="P358" s="74" t="n">
        <v>3.405942506212</v>
      </c>
    </row>
    <row r="359" customFormat="false" ht="12.8" hidden="false" customHeight="false" outlineLevel="0" collapsed="false">
      <c r="A359" s="80" t="n">
        <v>2.655</v>
      </c>
      <c r="B359" s="74" t="n">
        <v>-1.42426167989</v>
      </c>
      <c r="C359" s="80" t="n">
        <v>2.605</v>
      </c>
      <c r="D359" s="74" t="n">
        <v>0.4673650969389</v>
      </c>
      <c r="E359" s="80" t="n">
        <v>2.755</v>
      </c>
      <c r="F359" s="74" t="n">
        <v>8.320239478873</v>
      </c>
      <c r="G359" s="80" t="n">
        <v>2.755</v>
      </c>
      <c r="H359" s="74" t="n">
        <v>-5.073174064936</v>
      </c>
      <c r="I359" s="80" t="n">
        <v>2.855</v>
      </c>
      <c r="J359" s="74" t="n">
        <v>6.393994726709</v>
      </c>
      <c r="K359" s="80" t="n">
        <v>2.855</v>
      </c>
      <c r="L359" s="74" t="n">
        <v>4.504455488468</v>
      </c>
      <c r="M359" s="80" t="n">
        <v>2.855</v>
      </c>
      <c r="N359" s="74" t="n">
        <v>-7.058577288922</v>
      </c>
      <c r="O359" s="80" t="n">
        <v>2.855</v>
      </c>
      <c r="P359" s="74" t="n">
        <v>2.463461533051</v>
      </c>
    </row>
    <row r="360" customFormat="false" ht="12.8" hidden="false" customHeight="false" outlineLevel="0" collapsed="false">
      <c r="A360" s="80" t="n">
        <v>2.656</v>
      </c>
      <c r="B360" s="74" t="n">
        <v>-1.572830812927</v>
      </c>
      <c r="C360" s="80" t="n">
        <v>2.606</v>
      </c>
      <c r="D360" s="74" t="n">
        <v>0.263056595869</v>
      </c>
      <c r="E360" s="80" t="n">
        <v>2.756</v>
      </c>
      <c r="F360" s="74" t="n">
        <v>8.89297389411</v>
      </c>
      <c r="G360" s="80" t="n">
        <v>2.756</v>
      </c>
      <c r="H360" s="74" t="n">
        <v>-5.926110665781</v>
      </c>
      <c r="I360" s="80" t="n">
        <v>2.856</v>
      </c>
      <c r="J360" s="74" t="n">
        <v>4.765881743914</v>
      </c>
      <c r="K360" s="80" t="n">
        <v>2.856</v>
      </c>
      <c r="L360" s="74" t="n">
        <v>5.102450148082</v>
      </c>
      <c r="M360" s="80" t="n">
        <v>2.856</v>
      </c>
      <c r="N360" s="74" t="n">
        <v>-6.835891739123</v>
      </c>
      <c r="O360" s="80" t="n">
        <v>2.856</v>
      </c>
      <c r="P360" s="74" t="n">
        <v>1.431924534224</v>
      </c>
    </row>
    <row r="361" customFormat="false" ht="12.8" hidden="false" customHeight="false" outlineLevel="0" collapsed="false">
      <c r="A361" s="80" t="n">
        <v>2.657</v>
      </c>
      <c r="B361" s="74" t="n">
        <v>-1.713092031467</v>
      </c>
      <c r="C361" s="80" t="n">
        <v>2.607</v>
      </c>
      <c r="D361" s="74" t="n">
        <v>0.07743274691544</v>
      </c>
      <c r="E361" s="80" t="n">
        <v>2.757</v>
      </c>
      <c r="F361" s="74" t="n">
        <v>9.411649540325</v>
      </c>
      <c r="G361" s="80" t="n">
        <v>2.757</v>
      </c>
      <c r="H361" s="74" t="n">
        <v>-6.820026360132</v>
      </c>
      <c r="I361" s="80" t="n">
        <v>2.857</v>
      </c>
      <c r="J361" s="74" t="n">
        <v>3.13023932571</v>
      </c>
      <c r="K361" s="80" t="n">
        <v>2.857</v>
      </c>
      <c r="L361" s="74" t="n">
        <v>5.692848499558</v>
      </c>
      <c r="M361" s="80" t="n">
        <v>2.857</v>
      </c>
      <c r="N361" s="74" t="n">
        <v>-6.625520217421</v>
      </c>
      <c r="O361" s="80" t="n">
        <v>2.857</v>
      </c>
      <c r="P361" s="74" t="n">
        <v>0.396870046528</v>
      </c>
    </row>
    <row r="362" customFormat="false" ht="12.8" hidden="false" customHeight="false" outlineLevel="0" collapsed="false">
      <c r="A362" s="80" t="n">
        <v>2.658</v>
      </c>
      <c r="B362" s="74" t="n">
        <v>-1.840067732116</v>
      </c>
      <c r="C362" s="80" t="n">
        <v>2.608</v>
      </c>
      <c r="D362" s="74" t="n">
        <v>-0.09490993361926</v>
      </c>
      <c r="E362" s="80" t="n">
        <v>2.758</v>
      </c>
      <c r="F362" s="74" t="n">
        <v>9.851227724057</v>
      </c>
      <c r="G362" s="80" t="n">
        <v>2.758</v>
      </c>
      <c r="H362" s="74" t="n">
        <v>-7.754647851325</v>
      </c>
      <c r="I362" s="80" t="n">
        <v>2.858</v>
      </c>
      <c r="J362" s="74" t="n">
        <v>1.618954372874</v>
      </c>
      <c r="K362" s="80" t="n">
        <v>2.858</v>
      </c>
      <c r="L362" s="74" t="n">
        <v>6.34227263234</v>
      </c>
      <c r="M362" s="80" t="n">
        <v>2.858</v>
      </c>
      <c r="N362" s="74" t="n">
        <v>-6.435005949459</v>
      </c>
      <c r="O362" s="80" t="n">
        <v>2.858</v>
      </c>
      <c r="P362" s="74" t="n">
        <v>-0.5955692933981</v>
      </c>
    </row>
    <row r="363" customFormat="false" ht="12.8" hidden="false" customHeight="false" outlineLevel="0" collapsed="false">
      <c r="A363" s="80" t="n">
        <v>2.659</v>
      </c>
      <c r="B363" s="74" t="n">
        <v>-1.954473190316</v>
      </c>
      <c r="C363" s="80" t="n">
        <v>2.609</v>
      </c>
      <c r="D363" s="74" t="n">
        <v>-0.2621642238825</v>
      </c>
      <c r="E363" s="80" t="n">
        <v>2.759</v>
      </c>
      <c r="F363" s="74" t="n">
        <v>10.21556871206</v>
      </c>
      <c r="G363" s="80" t="n">
        <v>2.759</v>
      </c>
      <c r="H363" s="74" t="n">
        <v>-8.709125044651</v>
      </c>
      <c r="I363" s="80" t="n">
        <v>2.859</v>
      </c>
      <c r="J363" s="74" t="n">
        <v>0.3436619281266</v>
      </c>
      <c r="K363" s="80" t="n">
        <v>2.859</v>
      </c>
      <c r="L363" s="74" t="n">
        <v>7.107983748277</v>
      </c>
      <c r="M363" s="80" t="n">
        <v>2.859</v>
      </c>
      <c r="N363" s="74" t="n">
        <v>-6.256750603745</v>
      </c>
      <c r="O363" s="80" t="n">
        <v>2.859</v>
      </c>
      <c r="P363" s="74" t="n">
        <v>-1.508926253518</v>
      </c>
    </row>
    <row r="364" customFormat="false" ht="12.8" hidden="false" customHeight="false" outlineLevel="0" collapsed="false">
      <c r="A364" s="80" t="n">
        <v>2.66</v>
      </c>
      <c r="B364" s="74" t="n">
        <v>-2.057328428799</v>
      </c>
      <c r="C364" s="80" t="n">
        <v>2.61</v>
      </c>
      <c r="D364" s="74" t="n">
        <v>-0.4435327105388</v>
      </c>
      <c r="E364" s="80" t="n">
        <v>2.76</v>
      </c>
      <c r="F364" s="74" t="n">
        <v>10.50082518826</v>
      </c>
      <c r="G364" s="80" t="n">
        <v>2.76</v>
      </c>
      <c r="H364" s="74" t="n">
        <v>-9.652440920249</v>
      </c>
      <c r="I364" s="80" t="n">
        <v>2.86</v>
      </c>
      <c r="J364" s="74" t="n">
        <v>-0.634514758472</v>
      </c>
      <c r="K364" s="80" t="n">
        <v>2.86</v>
      </c>
      <c r="L364" s="74" t="n">
        <v>7.938776782023</v>
      </c>
      <c r="M364" s="80" t="n">
        <v>2.86</v>
      </c>
      <c r="N364" s="74" t="n">
        <v>-6.059197065809</v>
      </c>
      <c r="O364" s="80" t="n">
        <v>2.86</v>
      </c>
      <c r="P364" s="74" t="n">
        <v>-2.332143412937</v>
      </c>
    </row>
    <row r="365" customFormat="false" ht="12.8" hidden="false" customHeight="false" outlineLevel="0" collapsed="false">
      <c r="A365" s="80" t="n">
        <v>2.661</v>
      </c>
      <c r="B365" s="74" t="n">
        <v>-2.152229360675</v>
      </c>
      <c r="C365" s="80" t="n">
        <v>2.611</v>
      </c>
      <c r="D365" s="74" t="n">
        <v>-0.6420907471248</v>
      </c>
      <c r="E365" s="80" t="n">
        <v>2.761</v>
      </c>
      <c r="F365" s="74" t="n">
        <v>10.71610996855</v>
      </c>
      <c r="G365" s="80" t="n">
        <v>2.761</v>
      </c>
      <c r="H365" s="74" t="n">
        <v>-10.58058465287</v>
      </c>
      <c r="I365" s="80" t="n">
        <v>2.861</v>
      </c>
      <c r="J365" s="74" t="n">
        <v>-1.329025237292</v>
      </c>
      <c r="K365" s="80" t="n">
        <v>2.861</v>
      </c>
      <c r="L365" s="74" t="n">
        <v>8.761716416829</v>
      </c>
      <c r="M365" s="80" t="n">
        <v>2.861</v>
      </c>
      <c r="N365" s="74" t="n">
        <v>-5.800992589724</v>
      </c>
      <c r="O365" s="80" t="n">
        <v>2.861</v>
      </c>
      <c r="P365" s="74" t="n">
        <v>-3.053405289494</v>
      </c>
    </row>
    <row r="366" customFormat="false" ht="12.8" hidden="false" customHeight="false" outlineLevel="0" collapsed="false">
      <c r="A366" s="80" t="n">
        <v>2.662</v>
      </c>
      <c r="B366" s="74" t="n">
        <v>-2.243791234824</v>
      </c>
      <c r="C366" s="80" t="n">
        <v>2.612</v>
      </c>
      <c r="D366" s="74" t="n">
        <v>-0.8702174007856</v>
      </c>
      <c r="E366" s="80" t="n">
        <v>2.762</v>
      </c>
      <c r="F366" s="74" t="n">
        <v>10.87276169526</v>
      </c>
      <c r="G366" s="80" t="n">
        <v>2.762</v>
      </c>
      <c r="H366" s="74" t="n">
        <v>-11.44071647169</v>
      </c>
      <c r="I366" s="80" t="n">
        <v>2.862</v>
      </c>
      <c r="J366" s="74" t="n">
        <v>-1.777299956803</v>
      </c>
      <c r="K366" s="80" t="n">
        <v>2.862</v>
      </c>
      <c r="L366" s="74" t="n">
        <v>9.499166462098</v>
      </c>
      <c r="M366" s="80" t="n">
        <v>2.862</v>
      </c>
      <c r="N366" s="74" t="n">
        <v>-5.422076465072</v>
      </c>
      <c r="O366" s="80" t="n">
        <v>2.862</v>
      </c>
      <c r="P366" s="74" t="n">
        <v>-3.687405963672</v>
      </c>
    </row>
    <row r="367" customFormat="false" ht="12.8" hidden="false" customHeight="false" outlineLevel="0" collapsed="false">
      <c r="A367" s="80" t="n">
        <v>2.663</v>
      </c>
      <c r="B367" s="74" t="n">
        <v>-2.334387457052</v>
      </c>
      <c r="C367" s="80" t="n">
        <v>2.613</v>
      </c>
      <c r="D367" s="74" t="n">
        <v>-1.131649381841</v>
      </c>
      <c r="E367" s="80" t="n">
        <v>2.763</v>
      </c>
      <c r="F367" s="74" t="n">
        <v>10.98473511215</v>
      </c>
      <c r="G367" s="80" t="n">
        <v>2.763</v>
      </c>
      <c r="H367" s="74" t="n">
        <v>-12.20778735554</v>
      </c>
      <c r="I367" s="80" t="n">
        <v>2.863</v>
      </c>
      <c r="J367" s="74" t="n">
        <v>-2.087108697855</v>
      </c>
      <c r="K367" s="80" t="n">
        <v>2.863</v>
      </c>
      <c r="L367" s="74" t="n">
        <v>10.07560661707</v>
      </c>
      <c r="M367" s="80" t="n">
        <v>2.863</v>
      </c>
      <c r="N367" s="74" t="n">
        <v>-4.86984488387</v>
      </c>
      <c r="O367" s="80" t="n">
        <v>2.863</v>
      </c>
      <c r="P367" s="74" t="n">
        <v>-4.249831555761</v>
      </c>
    </row>
    <row r="368" customFormat="false" ht="12.8" hidden="false" customHeight="false" outlineLevel="0" collapsed="false">
      <c r="A368" s="80" t="n">
        <v>2.664</v>
      </c>
      <c r="B368" s="74" t="n">
        <v>-2.428633676057</v>
      </c>
      <c r="C368" s="80" t="n">
        <v>2.614</v>
      </c>
      <c r="D368" s="74" t="n">
        <v>-1.431293605243</v>
      </c>
      <c r="E368" s="80" t="n">
        <v>2.764</v>
      </c>
      <c r="F368" s="74" t="n">
        <v>11.05434800435</v>
      </c>
      <c r="G368" s="80" t="n">
        <v>2.764</v>
      </c>
      <c r="H368" s="74" t="n">
        <v>-12.86529430323</v>
      </c>
      <c r="I368" s="80" t="n">
        <v>2.864</v>
      </c>
      <c r="J368" s="74" t="n">
        <v>-2.337014689754</v>
      </c>
      <c r="K368" s="80" t="n">
        <v>2.864</v>
      </c>
      <c r="L368" s="74" t="n">
        <v>10.45117848771</v>
      </c>
      <c r="M368" s="80" t="n">
        <v>2.864</v>
      </c>
      <c r="N368" s="74" t="n">
        <v>-4.147439195624</v>
      </c>
      <c r="O368" s="80" t="n">
        <v>2.864</v>
      </c>
      <c r="P368" s="74" t="n">
        <v>-4.725425764165</v>
      </c>
    </row>
    <row r="369" customFormat="false" ht="12.8" hidden="false" customHeight="false" outlineLevel="0" collapsed="false">
      <c r="A369" s="80" t="n">
        <v>2.665</v>
      </c>
      <c r="B369" s="74" t="n">
        <v>-2.529595403667</v>
      </c>
      <c r="C369" s="80" t="n">
        <v>2.615</v>
      </c>
      <c r="D369" s="74" t="n">
        <v>-1.761099149814</v>
      </c>
      <c r="E369" s="80" t="n">
        <v>2.765</v>
      </c>
      <c r="F369" s="74" t="n">
        <v>11.08557973545</v>
      </c>
      <c r="G369" s="80" t="n">
        <v>2.765</v>
      </c>
      <c r="H369" s="74" t="n">
        <v>-13.39179383105</v>
      </c>
      <c r="I369" s="80" t="n">
        <v>2.865</v>
      </c>
      <c r="J369" s="74" t="n">
        <v>-2.674393946571</v>
      </c>
      <c r="K369" s="80" t="n">
        <v>2.865</v>
      </c>
      <c r="L369" s="74" t="n">
        <v>10.54625415214</v>
      </c>
      <c r="M369" s="80" t="n">
        <v>2.865</v>
      </c>
      <c r="N369" s="74" t="n">
        <v>-3.278878808415</v>
      </c>
      <c r="O369" s="80" t="n">
        <v>2.865</v>
      </c>
      <c r="P369" s="74" t="n">
        <v>-5.079409270361</v>
      </c>
    </row>
    <row r="370" customFormat="false" ht="12.8" hidden="false" customHeight="false" outlineLevel="0" collapsed="false">
      <c r="A370" s="80" t="n">
        <v>2.666</v>
      </c>
      <c r="B370" s="74" t="n">
        <v>-2.635998928208</v>
      </c>
      <c r="C370" s="80" t="n">
        <v>2.616</v>
      </c>
      <c r="D370" s="74" t="n">
        <v>-2.116401477503</v>
      </c>
      <c r="E370" s="80" t="n">
        <v>2.766</v>
      </c>
      <c r="F370" s="74" t="n">
        <v>11.07912163486</v>
      </c>
      <c r="G370" s="80" t="n">
        <v>2.766</v>
      </c>
      <c r="H370" s="74" t="n">
        <v>-13.7881318445</v>
      </c>
      <c r="I370" s="80" t="n">
        <v>2.866</v>
      </c>
      <c r="J370" s="74" t="n">
        <v>-3.2036771009</v>
      </c>
      <c r="K370" s="80" t="n">
        <v>2.866</v>
      </c>
      <c r="L370" s="74" t="n">
        <v>10.36587601864</v>
      </c>
      <c r="M370" s="80" t="n">
        <v>2.866</v>
      </c>
      <c r="N370" s="74" t="n">
        <v>-2.307343991064</v>
      </c>
      <c r="O370" s="80" t="n">
        <v>2.866</v>
      </c>
      <c r="P370" s="74" t="n">
        <v>-5.282291646405</v>
      </c>
    </row>
    <row r="371" customFormat="false" ht="12.8" hidden="false" customHeight="false" outlineLevel="0" collapsed="false">
      <c r="A371" s="80" t="n">
        <v>2.667</v>
      </c>
      <c r="B371" s="74" t="n">
        <v>-2.744222420663</v>
      </c>
      <c r="C371" s="80" t="n">
        <v>2.617</v>
      </c>
      <c r="D371" s="74" t="n">
        <v>-2.471943580212</v>
      </c>
      <c r="E371" s="80" t="n">
        <v>2.767</v>
      </c>
      <c r="F371" s="74" t="n">
        <v>11.03048529762</v>
      </c>
      <c r="G371" s="80" t="n">
        <v>2.767</v>
      </c>
      <c r="H371" s="74" t="n">
        <v>-14.04850766</v>
      </c>
      <c r="I371" s="80" t="n">
        <v>2.867</v>
      </c>
      <c r="J371" s="74" t="n">
        <v>-4.013495574</v>
      </c>
      <c r="K371" s="80" t="n">
        <v>2.867</v>
      </c>
      <c r="L371" s="74" t="n">
        <v>9.964994867926</v>
      </c>
      <c r="M371" s="80" t="n">
        <v>2.867</v>
      </c>
      <c r="N371" s="74" t="n">
        <v>-1.275512200957</v>
      </c>
      <c r="O371" s="80" t="n">
        <v>2.867</v>
      </c>
      <c r="P371" s="74" t="n">
        <v>-5.348492060331</v>
      </c>
    </row>
    <row r="372" customFormat="false" ht="12.8" hidden="false" customHeight="false" outlineLevel="0" collapsed="false">
      <c r="A372" s="80" t="n">
        <v>2.668</v>
      </c>
      <c r="B372" s="74" t="n">
        <v>-2.850925174436</v>
      </c>
      <c r="C372" s="80" t="n">
        <v>2.618</v>
      </c>
      <c r="D372" s="74" t="n">
        <v>-2.817291797667</v>
      </c>
      <c r="E372" s="80" t="n">
        <v>2.768</v>
      </c>
      <c r="F372" s="74" t="n">
        <v>10.93152826487</v>
      </c>
      <c r="G372" s="80" t="n">
        <v>2.768</v>
      </c>
      <c r="H372" s="74" t="n">
        <v>-14.18174602534</v>
      </c>
      <c r="I372" s="80" t="n">
        <v>2.868</v>
      </c>
      <c r="J372" s="74" t="n">
        <v>-5.134512064582</v>
      </c>
      <c r="K372" s="80" t="n">
        <v>2.868</v>
      </c>
      <c r="L372" s="74" t="n">
        <v>9.468871308324</v>
      </c>
      <c r="M372" s="80" t="n">
        <v>2.868</v>
      </c>
      <c r="N372" s="74" t="n">
        <v>-0.2374313883383</v>
      </c>
      <c r="O372" s="80" t="n">
        <v>2.868</v>
      </c>
      <c r="P372" s="74" t="n">
        <v>-5.302186512491</v>
      </c>
    </row>
    <row r="373" customFormat="false" ht="12.8" hidden="false" customHeight="false" outlineLevel="0" collapsed="false">
      <c r="A373" s="80" t="n">
        <v>2.669</v>
      </c>
      <c r="B373" s="74" t="n">
        <v>-2.951158323237</v>
      </c>
      <c r="C373" s="80" t="n">
        <v>2.619</v>
      </c>
      <c r="D373" s="74" t="n">
        <v>-3.134304063956</v>
      </c>
      <c r="E373" s="80" t="n">
        <v>2.769</v>
      </c>
      <c r="F373" s="74" t="n">
        <v>10.77143282526</v>
      </c>
      <c r="G373" s="80" t="n">
        <v>2.769</v>
      </c>
      <c r="H373" s="74" t="n">
        <v>-14.19017173603</v>
      </c>
      <c r="I373" s="80" t="n">
        <v>2.869</v>
      </c>
      <c r="J373" s="74" t="n">
        <v>-6.547856539755</v>
      </c>
      <c r="K373" s="80" t="n">
        <v>2.869</v>
      </c>
      <c r="L373" s="74" t="n">
        <v>8.938239738779</v>
      </c>
      <c r="M373" s="80" t="n">
        <v>2.869</v>
      </c>
      <c r="N373" s="74" t="n">
        <v>0.7519975398828</v>
      </c>
      <c r="O373" s="80" t="n">
        <v>2.869</v>
      </c>
      <c r="P373" s="74" t="n">
        <v>-5.18340467488</v>
      </c>
    </row>
    <row r="374" customFormat="false" ht="12.8" hidden="false" customHeight="false" outlineLevel="0" collapsed="false">
      <c r="A374" s="80" t="n">
        <v>2.67</v>
      </c>
      <c r="B374" s="74" t="n">
        <v>-3.040308944287</v>
      </c>
      <c r="C374" s="80" t="n">
        <v>2.62</v>
      </c>
      <c r="D374" s="74" t="n">
        <v>-3.424255273245</v>
      </c>
      <c r="E374" s="80" t="n">
        <v>2.77</v>
      </c>
      <c r="F374" s="74" t="n">
        <v>10.54278211815</v>
      </c>
      <c r="G374" s="80" t="n">
        <v>2.77</v>
      </c>
      <c r="H374" s="74" t="n">
        <v>-14.09025114313</v>
      </c>
      <c r="I374" s="80" t="n">
        <v>2.87</v>
      </c>
      <c r="J374" s="74" t="n">
        <v>-8.177238515556</v>
      </c>
      <c r="K374" s="80" t="n">
        <v>2.87</v>
      </c>
      <c r="L374" s="74" t="n">
        <v>8.415599185561</v>
      </c>
      <c r="M374" s="80" t="n">
        <v>2.87</v>
      </c>
      <c r="N374" s="74" t="n">
        <v>1.643637914243</v>
      </c>
      <c r="O374" s="80" t="n">
        <v>2.87</v>
      </c>
      <c r="P374" s="74" t="n">
        <v>-5.030057429734</v>
      </c>
    </row>
    <row r="375" customFormat="false" ht="12.8" hidden="false" customHeight="false" outlineLevel="0" collapsed="false">
      <c r="A375" s="80" t="n">
        <v>2.671</v>
      </c>
      <c r="B375" s="74" t="n">
        <v>-3.116394101808</v>
      </c>
      <c r="C375" s="80" t="n">
        <v>2.621</v>
      </c>
      <c r="D375" s="74" t="n">
        <v>-3.696737464038</v>
      </c>
      <c r="E375" s="80" t="n">
        <v>2.771</v>
      </c>
      <c r="F375" s="74" t="n">
        <v>10.24864471389</v>
      </c>
      <c r="G375" s="80" t="n">
        <v>2.771</v>
      </c>
      <c r="H375" s="74" t="n">
        <v>-13.87861575999</v>
      </c>
      <c r="I375" s="80" t="n">
        <v>2.871</v>
      </c>
      <c r="J375" s="74" t="n">
        <v>-9.851475785269</v>
      </c>
      <c r="K375" s="80" t="n">
        <v>2.871</v>
      </c>
      <c r="L375" s="74" t="n">
        <v>7.908772980655</v>
      </c>
      <c r="M375" s="80" t="n">
        <v>2.871</v>
      </c>
      <c r="N375" s="74" t="n">
        <v>2.432805833787</v>
      </c>
      <c r="O375" s="80" t="n">
        <v>2.871</v>
      </c>
      <c r="P375" s="74" t="n">
        <v>-4.928726752851</v>
      </c>
    </row>
    <row r="376" customFormat="false" ht="12.8" hidden="false" customHeight="false" outlineLevel="0" collapsed="false">
      <c r="A376" s="80" t="n">
        <v>2.672</v>
      </c>
      <c r="B376" s="74" t="n">
        <v>-3.175931275616</v>
      </c>
      <c r="C376" s="80" t="n">
        <v>2.622</v>
      </c>
      <c r="D376" s="74" t="n">
        <v>-3.958542565809</v>
      </c>
      <c r="E376" s="80" t="n">
        <v>2.772</v>
      </c>
      <c r="F376" s="74" t="n">
        <v>9.883339143404</v>
      </c>
      <c r="G376" s="80" t="n">
        <v>2.772</v>
      </c>
      <c r="H376" s="74" t="n">
        <v>-13.56281663103</v>
      </c>
      <c r="I376" s="80" t="n">
        <v>2.872</v>
      </c>
      <c r="J376" s="74" t="n">
        <v>-11.38339615368</v>
      </c>
      <c r="K376" s="80" t="n">
        <v>2.872</v>
      </c>
      <c r="L376" s="74" t="n">
        <v>7.459523689602</v>
      </c>
      <c r="M376" s="80" t="n">
        <v>2.872</v>
      </c>
      <c r="N376" s="74" t="n">
        <v>3.141275545181</v>
      </c>
      <c r="O376" s="80" t="n">
        <v>2.872</v>
      </c>
      <c r="P376" s="74" t="n">
        <v>-4.923814582564</v>
      </c>
    </row>
    <row r="377" customFormat="false" ht="12.8" hidden="false" customHeight="false" outlineLevel="0" collapsed="false">
      <c r="A377" s="80" t="n">
        <v>2.673</v>
      </c>
      <c r="B377" s="74" t="n">
        <v>-3.220781650413</v>
      </c>
      <c r="C377" s="80" t="n">
        <v>2.623</v>
      </c>
      <c r="D377" s="74" t="n">
        <v>-4.222232510188</v>
      </c>
      <c r="E377" s="80" t="n">
        <v>2.773</v>
      </c>
      <c r="F377" s="74" t="n">
        <v>9.457493361319</v>
      </c>
      <c r="G377" s="80" t="n">
        <v>2.773</v>
      </c>
      <c r="H377" s="74" t="n">
        <v>-13.15126749868</v>
      </c>
      <c r="I377" s="80" t="n">
        <v>2.873</v>
      </c>
      <c r="J377" s="74" t="n">
        <v>-12.59919414193</v>
      </c>
      <c r="K377" s="80" t="n">
        <v>2.873</v>
      </c>
      <c r="L377" s="74" t="n">
        <v>7.060594947925</v>
      </c>
      <c r="M377" s="80" t="n">
        <v>2.873</v>
      </c>
      <c r="N377" s="74" t="n">
        <v>3.799977207561</v>
      </c>
      <c r="O377" s="80" t="n">
        <v>2.873</v>
      </c>
      <c r="P377" s="74" t="n">
        <v>-5.01158443085</v>
      </c>
    </row>
    <row r="378" customFormat="false" ht="12.8" hidden="false" customHeight="false" outlineLevel="0" collapsed="false">
      <c r="A378" s="80" t="n">
        <v>2.674</v>
      </c>
      <c r="B378" s="74" t="n">
        <v>-3.252310111089</v>
      </c>
      <c r="C378" s="80" t="n">
        <v>2.624</v>
      </c>
      <c r="D378" s="74" t="n">
        <v>-4.491905658646</v>
      </c>
      <c r="E378" s="80" t="n">
        <v>2.774</v>
      </c>
      <c r="F378" s="74" t="n">
        <v>8.979997592929</v>
      </c>
      <c r="G378" s="80" t="n">
        <v>2.774</v>
      </c>
      <c r="H378" s="74" t="n">
        <v>-12.6425197818</v>
      </c>
      <c r="I378" s="80" t="n">
        <v>2.874</v>
      </c>
      <c r="J378" s="74" t="n">
        <v>-13.40997146477</v>
      </c>
      <c r="K378" s="80" t="n">
        <v>2.874</v>
      </c>
      <c r="L378" s="74" t="n">
        <v>6.640214053436</v>
      </c>
      <c r="M378" s="80" t="n">
        <v>2.874</v>
      </c>
      <c r="N378" s="74" t="n">
        <v>4.438450321052</v>
      </c>
      <c r="O378" s="80" t="n">
        <v>2.874</v>
      </c>
      <c r="P378" s="74" t="n">
        <v>-5.106512847846</v>
      </c>
    </row>
    <row r="379" customFormat="false" ht="12.8" hidden="false" customHeight="false" outlineLevel="0" collapsed="false">
      <c r="A379" s="80" t="n">
        <v>2.675</v>
      </c>
      <c r="B379" s="74" t="n">
        <v>-3.278027939443</v>
      </c>
      <c r="C379" s="80" t="n">
        <v>2.625</v>
      </c>
      <c r="D379" s="74" t="n">
        <v>-4.776226916257</v>
      </c>
      <c r="E379" s="80" t="n">
        <v>2.775</v>
      </c>
      <c r="F379" s="74" t="n">
        <v>8.459638312245</v>
      </c>
      <c r="G379" s="80" t="n">
        <v>2.775</v>
      </c>
      <c r="H379" s="74" t="n">
        <v>-12.05703878328</v>
      </c>
      <c r="I379" s="80" t="n">
        <v>2.875</v>
      </c>
      <c r="J379" s="74" t="n">
        <v>-13.73924692682</v>
      </c>
      <c r="K379" s="80" t="n">
        <v>2.875</v>
      </c>
      <c r="L379" s="74" t="n">
        <v>6.112697953114</v>
      </c>
      <c r="M379" s="80" t="n">
        <v>2.875</v>
      </c>
      <c r="N379" s="74" t="n">
        <v>5.087966005811</v>
      </c>
      <c r="O379" s="80" t="n">
        <v>2.875</v>
      </c>
      <c r="P379" s="74" t="n">
        <v>-5.120858182464</v>
      </c>
    </row>
    <row r="380" customFormat="false" ht="12.8" hidden="false" customHeight="false" outlineLevel="0" collapsed="false">
      <c r="A380" s="80" t="n">
        <v>2.676</v>
      </c>
      <c r="B380" s="74" t="n">
        <v>-3.299580002438</v>
      </c>
      <c r="C380" s="80" t="n">
        <v>2.626</v>
      </c>
      <c r="D380" s="74" t="n">
        <v>-5.070557232337</v>
      </c>
      <c r="E380" s="80" t="n">
        <v>2.776</v>
      </c>
      <c r="F380" s="74" t="n">
        <v>7.917460125735</v>
      </c>
      <c r="G380" s="80" t="n">
        <v>2.776</v>
      </c>
      <c r="H380" s="74" t="n">
        <v>-11.40469815684</v>
      </c>
      <c r="I380" s="80" t="n">
        <v>2.876</v>
      </c>
      <c r="J380" s="74" t="n">
        <v>-13.664220976</v>
      </c>
      <c r="K380" s="80" t="n">
        <v>2.876</v>
      </c>
      <c r="L380" s="74" t="n">
        <v>5.425360926956</v>
      </c>
      <c r="M380" s="80" t="n">
        <v>2.876</v>
      </c>
      <c r="N380" s="74" t="n">
        <v>5.721293654629</v>
      </c>
      <c r="O380" s="80" t="n">
        <v>2.876</v>
      </c>
      <c r="P380" s="74" t="n">
        <v>-4.999251912696</v>
      </c>
    </row>
    <row r="381" customFormat="false" ht="12.8" hidden="false" customHeight="false" outlineLevel="0" collapsed="false">
      <c r="A381" s="80" t="n">
        <v>2.677</v>
      </c>
      <c r="B381" s="74" t="n">
        <v>-3.321424355325</v>
      </c>
      <c r="C381" s="80" t="n">
        <v>2.627</v>
      </c>
      <c r="D381" s="74" t="n">
        <v>-5.369128024265</v>
      </c>
      <c r="E381" s="80" t="n">
        <v>2.777</v>
      </c>
      <c r="F381" s="74" t="n">
        <v>7.366754835193</v>
      </c>
      <c r="G381" s="80" t="n">
        <v>2.777</v>
      </c>
      <c r="H381" s="74" t="n">
        <v>-10.70657468099</v>
      </c>
      <c r="I381" s="80" t="n">
        <v>2.877</v>
      </c>
      <c r="J381" s="74" t="n">
        <v>-13.24169795881</v>
      </c>
      <c r="K381" s="80" t="n">
        <v>2.877</v>
      </c>
      <c r="L381" s="74" t="n">
        <v>4.604111512806</v>
      </c>
      <c r="M381" s="80" t="n">
        <v>2.877</v>
      </c>
      <c r="N381" s="74" t="n">
        <v>6.301752423404</v>
      </c>
      <c r="O381" s="80" t="n">
        <v>2.877</v>
      </c>
      <c r="P381" s="74" t="n">
        <v>-4.694885733495</v>
      </c>
    </row>
    <row r="382" customFormat="false" ht="12.8" hidden="false" customHeight="false" outlineLevel="0" collapsed="false">
      <c r="A382" s="80" t="n">
        <v>2.678</v>
      </c>
      <c r="B382" s="74" t="n">
        <v>-3.345209306401</v>
      </c>
      <c r="C382" s="80" t="n">
        <v>2.628</v>
      </c>
      <c r="D382" s="74" t="n">
        <v>-5.657604467616</v>
      </c>
      <c r="E382" s="80" t="n">
        <v>2.778</v>
      </c>
      <c r="F382" s="74" t="n">
        <v>6.817607885932</v>
      </c>
      <c r="G382" s="80" t="n">
        <v>2.778</v>
      </c>
      <c r="H382" s="74" t="n">
        <v>-9.979677575604</v>
      </c>
      <c r="I382" s="80" t="n">
        <v>2.878</v>
      </c>
      <c r="J382" s="74" t="n">
        <v>-12.5761436815</v>
      </c>
      <c r="K382" s="80" t="n">
        <v>2.878</v>
      </c>
      <c r="L382" s="74" t="n">
        <v>3.653791194541</v>
      </c>
      <c r="M382" s="80" t="n">
        <v>2.878</v>
      </c>
      <c r="N382" s="74" t="n">
        <v>6.791649866991</v>
      </c>
      <c r="O382" s="80" t="n">
        <v>2.878</v>
      </c>
      <c r="P382" s="74" t="n">
        <v>-4.168796144599</v>
      </c>
    </row>
    <row r="383" customFormat="false" ht="12.8" hidden="false" customHeight="false" outlineLevel="0" collapsed="false">
      <c r="A383" s="80" t="n">
        <v>2.679</v>
      </c>
      <c r="B383" s="74" t="n">
        <v>-3.376658115581</v>
      </c>
      <c r="C383" s="80" t="n">
        <v>2.629</v>
      </c>
      <c r="D383" s="74" t="n">
        <v>-5.918051260774</v>
      </c>
      <c r="E383" s="80" t="n">
        <v>2.779</v>
      </c>
      <c r="F383" s="74" t="n">
        <v>6.27796912298</v>
      </c>
      <c r="G383" s="80" t="n">
        <v>2.779</v>
      </c>
      <c r="H383" s="74" t="n">
        <v>-9.233895405173</v>
      </c>
      <c r="I383" s="80" t="n">
        <v>2.879</v>
      </c>
      <c r="J383" s="74" t="n">
        <v>-11.83142776187</v>
      </c>
      <c r="K383" s="80" t="n">
        <v>2.879</v>
      </c>
      <c r="L383" s="74" t="n">
        <v>2.587488380966</v>
      </c>
      <c r="M383" s="80" t="n">
        <v>2.879</v>
      </c>
      <c r="N383" s="74" t="n">
        <v>7.142986435921</v>
      </c>
      <c r="O383" s="80" t="n">
        <v>2.879</v>
      </c>
      <c r="P383" s="74" t="n">
        <v>-3.408409406041</v>
      </c>
    </row>
    <row r="384" customFormat="false" ht="12.8" hidden="false" customHeight="false" outlineLevel="0" collapsed="false">
      <c r="A384" s="80" t="n">
        <v>2.68</v>
      </c>
      <c r="B384" s="74" t="n">
        <v>-3.409508459223</v>
      </c>
      <c r="C384" s="80" t="n">
        <v>2.63</v>
      </c>
      <c r="D384" s="74" t="n">
        <v>-6.139360050121</v>
      </c>
      <c r="E384" s="80" t="n">
        <v>2.78</v>
      </c>
      <c r="F384" s="74" t="n">
        <v>5.760403547855</v>
      </c>
      <c r="G384" s="80" t="n">
        <v>2.78</v>
      </c>
      <c r="H384" s="74" t="n">
        <v>-8.490812567593</v>
      </c>
      <c r="I384" s="80" t="n">
        <v>2.88</v>
      </c>
      <c r="J384" s="74" t="n">
        <v>-11.1629768655</v>
      </c>
      <c r="K384" s="80" t="n">
        <v>2.88</v>
      </c>
      <c r="L384" s="74" t="n">
        <v>1.424373826712</v>
      </c>
      <c r="M384" s="80" t="n">
        <v>2.88</v>
      </c>
      <c r="N384" s="74" t="n">
        <v>7.327908965772</v>
      </c>
      <c r="O384" s="80" t="n">
        <v>2.88</v>
      </c>
      <c r="P384" s="74" t="n">
        <v>-2.466683863457</v>
      </c>
    </row>
    <row r="385" customFormat="false" ht="12.8" hidden="false" customHeight="false" outlineLevel="0" collapsed="false">
      <c r="A385" s="80" t="n">
        <v>2.681</v>
      </c>
      <c r="B385" s="74" t="n">
        <v>-3.443572391169</v>
      </c>
      <c r="C385" s="80" t="n">
        <v>2.631</v>
      </c>
      <c r="D385" s="74" t="n">
        <v>-6.311537483596</v>
      </c>
      <c r="E385" s="80" t="n">
        <v>2.781</v>
      </c>
      <c r="F385" s="74" t="n">
        <v>5.256212864853</v>
      </c>
      <c r="G385" s="80" t="n">
        <v>2.781</v>
      </c>
      <c r="H385" s="74" t="n">
        <v>-7.74349011158</v>
      </c>
      <c r="I385" s="80" t="n">
        <v>2.881</v>
      </c>
      <c r="J385" s="74" t="n">
        <v>-10.6654548532</v>
      </c>
      <c r="K385" s="80" t="n">
        <v>2.881</v>
      </c>
      <c r="L385" s="74" t="n">
        <v>0.2382296461717</v>
      </c>
      <c r="M385" s="80" t="n">
        <v>2.881</v>
      </c>
      <c r="N385" s="74" t="n">
        <v>7.339667092581</v>
      </c>
      <c r="O385" s="80" t="n">
        <v>2.881</v>
      </c>
      <c r="P385" s="74" t="n">
        <v>-1.434042866654</v>
      </c>
    </row>
    <row r="386" customFormat="false" ht="12.8" hidden="false" customHeight="false" outlineLevel="0" collapsed="false">
      <c r="A386" s="80" t="n">
        <v>2.682</v>
      </c>
      <c r="B386" s="74" t="n">
        <v>-3.473795614301</v>
      </c>
      <c r="C386" s="80" t="n">
        <v>2.632</v>
      </c>
      <c r="D386" s="74" t="n">
        <v>-6.421507545463</v>
      </c>
      <c r="E386" s="80" t="n">
        <v>2.782</v>
      </c>
      <c r="F386" s="74" t="n">
        <v>4.769573050432</v>
      </c>
      <c r="G386" s="80" t="n">
        <v>2.782</v>
      </c>
      <c r="H386" s="74" t="n">
        <v>-6.994799378183</v>
      </c>
      <c r="I386" s="80" t="n">
        <v>2.882</v>
      </c>
      <c r="J386" s="74" t="n">
        <v>-10.40928029069</v>
      </c>
      <c r="K386" s="80" t="n">
        <v>2.882</v>
      </c>
      <c r="L386" s="74" t="n">
        <v>-0.8927396007942</v>
      </c>
      <c r="M386" s="80" t="n">
        <v>2.882</v>
      </c>
      <c r="N386" s="74" t="n">
        <v>7.216101677081</v>
      </c>
      <c r="O386" s="80" t="n">
        <v>2.882</v>
      </c>
      <c r="P386" s="74" t="n">
        <v>-0.3982959917963</v>
      </c>
    </row>
    <row r="387" customFormat="false" ht="12.8" hidden="false" customHeight="false" outlineLevel="0" collapsed="false">
      <c r="A387" s="80" t="n">
        <v>2.683</v>
      </c>
      <c r="B387" s="74" t="n">
        <v>-3.493698456913</v>
      </c>
      <c r="C387" s="80" t="n">
        <v>2.633</v>
      </c>
      <c r="D387" s="74" t="n">
        <v>-6.477951298083</v>
      </c>
      <c r="E387" s="80" t="n">
        <v>2.783</v>
      </c>
      <c r="F387" s="74" t="n">
        <v>4.283300867397</v>
      </c>
      <c r="G387" s="80" t="n">
        <v>2.783</v>
      </c>
      <c r="H387" s="74" t="n">
        <v>-6.235448092498</v>
      </c>
      <c r="I387" s="80" t="n">
        <v>2.883</v>
      </c>
      <c r="J387" s="74" t="n">
        <v>-10.38126513939</v>
      </c>
      <c r="K387" s="80" t="n">
        <v>2.883</v>
      </c>
      <c r="L387" s="74" t="n">
        <v>-1.915017960153</v>
      </c>
      <c r="M387" s="80" t="n">
        <v>2.883</v>
      </c>
      <c r="N387" s="74" t="n">
        <v>7.022030306308</v>
      </c>
      <c r="O387" s="80" t="n">
        <v>2.883</v>
      </c>
      <c r="P387" s="74" t="n">
        <v>0.5943863886302</v>
      </c>
    </row>
    <row r="388" customFormat="false" ht="12.8" hidden="false" customHeight="false" outlineLevel="0" collapsed="false">
      <c r="A388" s="80" t="n">
        <v>2.684</v>
      </c>
      <c r="B388" s="74" t="n">
        <v>-3.50405547741</v>
      </c>
      <c r="C388" s="80" t="n">
        <v>2.634</v>
      </c>
      <c r="D388" s="74" t="n">
        <v>-6.486534843499</v>
      </c>
      <c r="E388" s="80" t="n">
        <v>2.784</v>
      </c>
      <c r="F388" s="74" t="n">
        <v>3.79275499613</v>
      </c>
      <c r="G388" s="80" t="n">
        <v>2.784</v>
      </c>
      <c r="H388" s="74" t="n">
        <v>-5.454675747827</v>
      </c>
      <c r="I388" s="80" t="n">
        <v>2.884</v>
      </c>
      <c r="J388" s="74" t="n">
        <v>-10.50089028958</v>
      </c>
      <c r="K388" s="80" t="n">
        <v>2.884</v>
      </c>
      <c r="L388" s="74" t="n">
        <v>-2.833401417674</v>
      </c>
      <c r="M388" s="80" t="n">
        <v>2.884</v>
      </c>
      <c r="N388" s="74" t="n">
        <v>6.810998049475</v>
      </c>
      <c r="O388" s="80" t="n">
        <v>2.884</v>
      </c>
      <c r="P388" s="74" t="n">
        <v>1.510187757591</v>
      </c>
    </row>
    <row r="389" customFormat="false" ht="12.8" hidden="false" customHeight="false" outlineLevel="0" collapsed="false">
      <c r="A389" s="80" t="n">
        <v>2.685</v>
      </c>
      <c r="B389" s="74" t="n">
        <v>-3.498504930832</v>
      </c>
      <c r="C389" s="80" t="n">
        <v>2.635</v>
      </c>
      <c r="D389" s="74" t="n">
        <v>-6.458947022047</v>
      </c>
      <c r="E389" s="80" t="n">
        <v>2.785</v>
      </c>
      <c r="F389" s="74" t="n">
        <v>3.28835562901</v>
      </c>
      <c r="G389" s="80" t="n">
        <v>2.785</v>
      </c>
      <c r="H389" s="74" t="n">
        <v>-4.650168506294</v>
      </c>
      <c r="I389" s="80" t="n">
        <v>2.885</v>
      </c>
      <c r="J389" s="74" t="n">
        <v>-10.65022898979</v>
      </c>
      <c r="K389" s="80" t="n">
        <v>2.885</v>
      </c>
      <c r="L389" s="74" t="n">
        <v>-3.638471239229</v>
      </c>
      <c r="M389" s="80" t="n">
        <v>2.885</v>
      </c>
      <c r="N389" s="74" t="n">
        <v>6.611744624601</v>
      </c>
      <c r="O389" s="80" t="n">
        <v>2.885</v>
      </c>
      <c r="P389" s="74" t="n">
        <v>2.33391023535</v>
      </c>
    </row>
    <row r="390" customFormat="false" ht="12.8" hidden="false" customHeight="false" outlineLevel="0" collapsed="false">
      <c r="A390" s="80" t="n">
        <v>2.686</v>
      </c>
      <c r="B390" s="74" t="n">
        <v>-3.47727392831</v>
      </c>
      <c r="C390" s="80" t="n">
        <v>2.636</v>
      </c>
      <c r="D390" s="74" t="n">
        <v>-6.412155077682</v>
      </c>
      <c r="E390" s="80" t="n">
        <v>2.786</v>
      </c>
      <c r="F390" s="74" t="n">
        <v>2.758781237588</v>
      </c>
      <c r="G390" s="80" t="n">
        <v>2.786</v>
      </c>
      <c r="H390" s="74" t="n">
        <v>-3.819293429583</v>
      </c>
      <c r="I390" s="80" t="n">
        <v>2.886</v>
      </c>
      <c r="J390" s="74" t="n">
        <v>-10.6748367043</v>
      </c>
      <c r="K390" s="80" t="n">
        <v>2.886</v>
      </c>
      <c r="L390" s="74" t="n">
        <v>-4.342137027286</v>
      </c>
      <c r="M390" s="80" t="n">
        <v>2.886</v>
      </c>
      <c r="N390" s="74" t="n">
        <v>6.427215211345</v>
      </c>
      <c r="O390" s="80" t="n">
        <v>2.886</v>
      </c>
      <c r="P390" s="74" t="n">
        <v>3.056796479889</v>
      </c>
    </row>
    <row r="391" customFormat="false" ht="12.8" hidden="false" customHeight="false" outlineLevel="0" collapsed="false">
      <c r="A391" s="80" t="n">
        <v>2.687</v>
      </c>
      <c r="B391" s="74" t="n">
        <v>-3.441446057031</v>
      </c>
      <c r="C391" s="80" t="n">
        <v>2.637</v>
      </c>
      <c r="D391" s="74" t="n">
        <v>-6.358744218437</v>
      </c>
      <c r="E391" s="80" t="n">
        <v>2.787</v>
      </c>
      <c r="F391" s="74" t="n">
        <v>2.203503548582</v>
      </c>
      <c r="G391" s="80" t="n">
        <v>2.787</v>
      </c>
      <c r="H391" s="74" t="n">
        <v>-2.964209747956</v>
      </c>
      <c r="I391" s="80" t="n">
        <v>2.887</v>
      </c>
      <c r="J391" s="74" t="n">
        <v>-10.4164060635</v>
      </c>
      <c r="K391" s="80" t="n">
        <v>2.887</v>
      </c>
      <c r="L391" s="74" t="n">
        <v>-4.957418006768</v>
      </c>
      <c r="M391" s="80" t="n">
        <v>2.887</v>
      </c>
      <c r="N391" s="74" t="n">
        <v>6.24344523265</v>
      </c>
      <c r="O391" s="80" t="n">
        <v>2.887</v>
      </c>
      <c r="P391" s="74" t="n">
        <v>3.689958040173</v>
      </c>
    </row>
    <row r="392" customFormat="false" ht="12.8" hidden="false" customHeight="false" outlineLevel="0" collapsed="false">
      <c r="A392" s="80" t="n">
        <v>2.688</v>
      </c>
      <c r="B392" s="74" t="n">
        <v>-3.394970450269</v>
      </c>
      <c r="C392" s="80" t="n">
        <v>2.638</v>
      </c>
      <c r="D392" s="74" t="n">
        <v>-6.311654277307</v>
      </c>
      <c r="E392" s="80" t="n">
        <v>2.788</v>
      </c>
      <c r="F392" s="74" t="n">
        <v>1.62246903912</v>
      </c>
      <c r="G392" s="80" t="n">
        <v>2.788</v>
      </c>
      <c r="H392" s="74" t="n">
        <v>-2.092609525142</v>
      </c>
      <c r="I392" s="80" t="n">
        <v>2.888</v>
      </c>
      <c r="J392" s="74" t="n">
        <v>-9.793778651738</v>
      </c>
      <c r="K392" s="80" t="n">
        <v>2.888</v>
      </c>
      <c r="L392" s="74" t="n">
        <v>-5.540857719626</v>
      </c>
      <c r="M392" s="80" t="n">
        <v>2.888</v>
      </c>
      <c r="N392" s="74" t="n">
        <v>6.024731631281</v>
      </c>
      <c r="O392" s="80" t="n">
        <v>2.888</v>
      </c>
      <c r="P392" s="74" t="n">
        <v>4.251188057165</v>
      </c>
    </row>
    <row r="393" customFormat="false" ht="12.8" hidden="false" customHeight="false" outlineLevel="0" collapsed="false">
      <c r="A393" s="80" t="n">
        <v>2.689</v>
      </c>
      <c r="B393" s="74" t="n">
        <v>-3.341288112345</v>
      </c>
      <c r="C393" s="80" t="n">
        <v>2.639</v>
      </c>
      <c r="D393" s="74" t="n">
        <v>-6.275072940087</v>
      </c>
      <c r="E393" s="80" t="n">
        <v>2.789</v>
      </c>
      <c r="F393" s="74" t="n">
        <v>1.018900760446</v>
      </c>
      <c r="G393" s="80" t="n">
        <v>2.789</v>
      </c>
      <c r="H393" s="74" t="n">
        <v>-1.214040278675</v>
      </c>
      <c r="I393" s="80" t="n">
        <v>2.889</v>
      </c>
      <c r="J393" s="74" t="n">
        <v>-8.794738939837</v>
      </c>
      <c r="K393" s="80" t="n">
        <v>2.889</v>
      </c>
      <c r="L393" s="74" t="n">
        <v>-6.177762689667</v>
      </c>
      <c r="M393" s="80" t="n">
        <v>2.889</v>
      </c>
      <c r="N393" s="74" t="n">
        <v>5.730836222641</v>
      </c>
      <c r="O393" s="80" t="n">
        <v>2.889</v>
      </c>
      <c r="P393" s="74" t="n">
        <v>4.72636801287</v>
      </c>
    </row>
    <row r="394" customFormat="false" ht="12.8" hidden="false" customHeight="false" outlineLevel="0" collapsed="false">
      <c r="A394" s="80" t="n">
        <v>2.69</v>
      </c>
      <c r="B394" s="74" t="n">
        <v>-3.285794754958</v>
      </c>
      <c r="C394" s="80" t="n">
        <v>2.64</v>
      </c>
      <c r="D394" s="74" t="n">
        <v>-6.250305303032</v>
      </c>
      <c r="E394" s="80" t="n">
        <v>2.79</v>
      </c>
      <c r="F394" s="74" t="n">
        <v>0.4102222896901</v>
      </c>
      <c r="G394" s="80" t="n">
        <v>2.79</v>
      </c>
      <c r="H394" s="74" t="n">
        <v>-0.3411477135786</v>
      </c>
      <c r="I394" s="80" t="n">
        <v>2.89</v>
      </c>
      <c r="J394" s="74" t="n">
        <v>-7.479953375803</v>
      </c>
      <c r="K394" s="80" t="n">
        <v>2.89</v>
      </c>
      <c r="L394" s="74" t="n">
        <v>-6.90825846853</v>
      </c>
      <c r="M394" s="80" t="n">
        <v>2.89</v>
      </c>
      <c r="N394" s="74" t="n">
        <v>5.302775226133</v>
      </c>
      <c r="O394" s="80" t="n">
        <v>2.89</v>
      </c>
      <c r="P394" s="74" t="n">
        <v>5.078249921507</v>
      </c>
    </row>
    <row r="395" customFormat="false" ht="12.8" hidden="false" customHeight="false" outlineLevel="0" collapsed="false">
      <c r="A395" s="80" t="n">
        <v>2.691</v>
      </c>
      <c r="B395" s="74" t="n">
        <v>-3.229834244039</v>
      </c>
      <c r="C395" s="80" t="n">
        <v>2.641</v>
      </c>
      <c r="D395" s="74" t="n">
        <v>-6.229390390836</v>
      </c>
      <c r="E395" s="80" t="n">
        <v>2.791</v>
      </c>
      <c r="F395" s="74" t="n">
        <v>-0.2074305701424</v>
      </c>
      <c r="G395" s="80" t="n">
        <v>2.791</v>
      </c>
      <c r="H395" s="74" t="n">
        <v>0.5151156241126</v>
      </c>
      <c r="I395" s="80" t="n">
        <v>2.891</v>
      </c>
      <c r="J395" s="74" t="n">
        <v>-5.9407479665</v>
      </c>
      <c r="K395" s="80" t="n">
        <v>2.891</v>
      </c>
      <c r="L395" s="74" t="n">
        <v>-7.735792028459</v>
      </c>
      <c r="M395" s="80" t="n">
        <v>2.891</v>
      </c>
      <c r="N395" s="74" t="n">
        <v>4.701329178025</v>
      </c>
      <c r="O395" s="80" t="n">
        <v>2.891</v>
      </c>
      <c r="P395" s="74" t="n">
        <v>5.280330682914</v>
      </c>
    </row>
    <row r="396" customFormat="false" ht="12.8" hidden="false" customHeight="false" outlineLevel="0" collapsed="false">
      <c r="A396" s="80" t="n">
        <v>2.692</v>
      </c>
      <c r="B396" s="74" t="n">
        <v>-3.177496876049</v>
      </c>
      <c r="C396" s="80" t="n">
        <v>2.642</v>
      </c>
      <c r="D396" s="74" t="n">
        <v>-6.200599091917</v>
      </c>
      <c r="E396" s="80" t="n">
        <v>2.792</v>
      </c>
      <c r="F396" s="74" t="n">
        <v>-0.8036007640059</v>
      </c>
      <c r="G396" s="80" t="n">
        <v>2.792</v>
      </c>
      <c r="H396" s="74" t="n">
        <v>1.349089765709</v>
      </c>
      <c r="I396" s="80" t="n">
        <v>2.892</v>
      </c>
      <c r="J396" s="74" t="n">
        <v>-4.294572757855</v>
      </c>
      <c r="K396" s="80" t="n">
        <v>2.892</v>
      </c>
      <c r="L396" s="74" t="n">
        <v>-8.56469215182</v>
      </c>
      <c r="M396" s="80" t="n">
        <v>2.892</v>
      </c>
      <c r="N396" s="74" t="n">
        <v>3.938228382237</v>
      </c>
      <c r="O396" s="80" t="n">
        <v>2.892</v>
      </c>
      <c r="P396" s="74" t="n">
        <v>5.346252404268</v>
      </c>
    </row>
    <row r="397" customFormat="false" ht="12.8" hidden="false" customHeight="false" outlineLevel="0" collapsed="false">
      <c r="A397" s="80" t="n">
        <v>2.693</v>
      </c>
      <c r="B397" s="74" t="n">
        <v>-3.130423825751</v>
      </c>
      <c r="C397" s="80" t="n">
        <v>2.643</v>
      </c>
      <c r="D397" s="74" t="n">
        <v>-6.152318894214</v>
      </c>
      <c r="E397" s="80" t="n">
        <v>2.793</v>
      </c>
      <c r="F397" s="74" t="n">
        <v>-1.384375007325</v>
      </c>
      <c r="G397" s="80" t="n">
        <v>2.793</v>
      </c>
      <c r="H397" s="74" t="n">
        <v>2.162333830204</v>
      </c>
      <c r="I397" s="80" t="n">
        <v>2.893</v>
      </c>
      <c r="J397" s="74" t="n">
        <v>-2.679235145494</v>
      </c>
      <c r="K397" s="80" t="n">
        <v>2.893</v>
      </c>
      <c r="L397" s="74" t="n">
        <v>-9.328748547245</v>
      </c>
      <c r="M397" s="80" t="n">
        <v>2.893</v>
      </c>
      <c r="N397" s="74" t="n">
        <v>3.043256497222</v>
      </c>
      <c r="O397" s="80" t="n">
        <v>2.893</v>
      </c>
      <c r="P397" s="74" t="n">
        <v>5.300104962756</v>
      </c>
    </row>
    <row r="398" customFormat="false" ht="12.8" hidden="false" customHeight="false" outlineLevel="0" collapsed="false">
      <c r="A398" s="80" t="n">
        <v>2.694</v>
      </c>
      <c r="B398" s="74" t="n">
        <v>-3.085506305104</v>
      </c>
      <c r="C398" s="80" t="n">
        <v>2.644</v>
      </c>
      <c r="D398" s="74" t="n">
        <v>-6.072647766705</v>
      </c>
      <c r="E398" s="80" t="n">
        <v>2.794</v>
      </c>
      <c r="F398" s="74" t="n">
        <v>-1.938832532411</v>
      </c>
      <c r="G398" s="80" t="n">
        <v>2.794</v>
      </c>
      <c r="H398" s="74" t="n">
        <v>2.957353596992</v>
      </c>
      <c r="I398" s="80" t="n">
        <v>2.894</v>
      </c>
      <c r="J398" s="74" t="n">
        <v>-1.226406338102</v>
      </c>
      <c r="K398" s="80" t="n">
        <v>2.894</v>
      </c>
      <c r="L398" s="74" t="n">
        <v>-9.948342569814</v>
      </c>
      <c r="M398" s="80" t="n">
        <v>2.894</v>
      </c>
      <c r="N398" s="74" t="n">
        <v>2.059723201045</v>
      </c>
      <c r="O398" s="80" t="n">
        <v>2.894</v>
      </c>
      <c r="P398" s="74" t="n">
        <v>5.181879996772</v>
      </c>
    </row>
    <row r="399" customFormat="false" ht="12.8" hidden="false" customHeight="false" outlineLevel="0" collapsed="false">
      <c r="A399" s="80" t="n">
        <v>2.695</v>
      </c>
      <c r="B399" s="74" t="n">
        <v>-3.04162310259</v>
      </c>
      <c r="C399" s="80" t="n">
        <v>2.645</v>
      </c>
      <c r="D399" s="74" t="n">
        <v>-5.952846595894</v>
      </c>
      <c r="E399" s="80" t="n">
        <v>2.795</v>
      </c>
      <c r="F399" s="74" t="n">
        <v>-2.470620588261</v>
      </c>
      <c r="G399" s="80" t="n">
        <v>2.795</v>
      </c>
      <c r="H399" s="74" t="n">
        <v>3.743664036174</v>
      </c>
      <c r="I399" s="80" t="n">
        <v>2.895</v>
      </c>
      <c r="J399" s="74" t="n">
        <v>-0.03687222636121</v>
      </c>
      <c r="K399" s="80" t="n">
        <v>2.895</v>
      </c>
      <c r="L399" s="74" t="n">
        <v>-10.38164551921</v>
      </c>
      <c r="M399" s="80" t="n">
        <v>2.895</v>
      </c>
      <c r="N399" s="74" t="n">
        <v>1.030544215753</v>
      </c>
      <c r="O399" s="80" t="n">
        <v>2.895</v>
      </c>
      <c r="P399" s="74" t="n">
        <v>5.032412855834</v>
      </c>
    </row>
    <row r="400" customFormat="false" ht="12.8" hidden="false" customHeight="false" outlineLevel="0" collapsed="false">
      <c r="A400" s="80" t="n">
        <v>2.696</v>
      </c>
      <c r="B400" s="74" t="n">
        <v>-2.994343568429</v>
      </c>
      <c r="C400" s="80" t="n">
        <v>2.646</v>
      </c>
      <c r="D400" s="74" t="n">
        <v>-5.789782430886</v>
      </c>
      <c r="E400" s="80" t="n">
        <v>2.796</v>
      </c>
      <c r="F400" s="74" t="n">
        <v>-2.984554050994</v>
      </c>
      <c r="G400" s="80" t="n">
        <v>2.796</v>
      </c>
      <c r="H400" s="74" t="n">
        <v>4.534988760276</v>
      </c>
      <c r="I400" s="80" t="n">
        <v>2.896</v>
      </c>
      <c r="J400" s="74" t="n">
        <v>0.8612087352118</v>
      </c>
      <c r="K400" s="80" t="n">
        <v>2.896</v>
      </c>
      <c r="L400" s="74" t="n">
        <v>-10.54656463336</v>
      </c>
      <c r="M400" s="80" t="n">
        <v>2.896</v>
      </c>
      <c r="N400" s="74" t="n">
        <v>0.01066719295125</v>
      </c>
      <c r="O400" s="80" t="n">
        <v>2.896</v>
      </c>
      <c r="P400" s="74" t="n">
        <v>4.928182426476</v>
      </c>
    </row>
    <row r="401" customFormat="false" ht="12.8" hidden="false" customHeight="false" outlineLevel="0" collapsed="false">
      <c r="A401" s="80" t="n">
        <v>2.697</v>
      </c>
      <c r="B401" s="74" t="n">
        <v>-2.942412033989</v>
      </c>
      <c r="C401" s="80" t="n">
        <v>2.647</v>
      </c>
      <c r="D401" s="74" t="n">
        <v>-5.587142483779</v>
      </c>
      <c r="E401" s="80" t="n">
        <v>2.797</v>
      </c>
      <c r="F401" s="74" t="n">
        <v>-3.494088126129</v>
      </c>
      <c r="G401" s="80" t="n">
        <v>2.797</v>
      </c>
      <c r="H401" s="74" t="n">
        <v>5.365204428258</v>
      </c>
      <c r="I401" s="80" t="n">
        <v>2.897</v>
      </c>
      <c r="J401" s="74" t="n">
        <v>1.481956433056</v>
      </c>
      <c r="K401" s="80" t="n">
        <v>2.897</v>
      </c>
      <c r="L401" s="74" t="n">
        <v>-10.42971980953</v>
      </c>
      <c r="M401" s="80" t="n">
        <v>2.897</v>
      </c>
      <c r="N401" s="74" t="n">
        <v>-0.9485465323912</v>
      </c>
      <c r="O401" s="80" t="n">
        <v>2.897</v>
      </c>
      <c r="P401" s="74" t="n">
        <v>4.927272872381</v>
      </c>
    </row>
    <row r="402" customFormat="false" ht="12.8" hidden="false" customHeight="false" outlineLevel="0" collapsed="false">
      <c r="A402" s="80" t="n">
        <v>2.698</v>
      </c>
      <c r="B402" s="74" t="n">
        <v>-2.885995135968</v>
      </c>
      <c r="C402" s="80" t="n">
        <v>2.648</v>
      </c>
      <c r="D402" s="74" t="n">
        <v>-5.35302306498</v>
      </c>
      <c r="E402" s="80" t="n">
        <v>2.798</v>
      </c>
      <c r="F402" s="74" t="n">
        <v>-4.014645185201</v>
      </c>
      <c r="G402" s="80" t="n">
        <v>2.798</v>
      </c>
      <c r="H402" s="74" t="n">
        <v>6.219110167648</v>
      </c>
      <c r="I402" s="80" t="n">
        <v>2.898</v>
      </c>
      <c r="J402" s="74" t="n">
        <v>1.871032946762</v>
      </c>
      <c r="K402" s="80" t="n">
        <v>2.898</v>
      </c>
      <c r="L402" s="74" t="n">
        <v>-10.07381297085</v>
      </c>
      <c r="M402" s="80" t="n">
        <v>2.898</v>
      </c>
      <c r="N402" s="74" t="n">
        <v>-1.805808138499</v>
      </c>
      <c r="O402" s="80" t="n">
        <v>2.898</v>
      </c>
      <c r="P402" s="74" t="n">
        <v>5.014631831826</v>
      </c>
    </row>
    <row r="403" customFormat="false" ht="12.8" hidden="false" customHeight="false" outlineLevel="0" collapsed="false">
      <c r="A403" s="80" t="n">
        <v>2.699</v>
      </c>
      <c r="B403" s="74" t="n">
        <v>-2.824842486667</v>
      </c>
      <c r="C403" s="80" t="n">
        <v>2.649</v>
      </c>
      <c r="D403" s="74" t="n">
        <v>-5.09934950929</v>
      </c>
      <c r="E403" s="80" t="n">
        <v>2.799</v>
      </c>
      <c r="F403" s="74" t="n">
        <v>-4.566047945931</v>
      </c>
      <c r="G403" s="80" t="n">
        <v>2.799</v>
      </c>
      <c r="H403" s="74" t="n">
        <v>7.121043421057</v>
      </c>
      <c r="I403" s="80" t="n">
        <v>2.899</v>
      </c>
      <c r="J403" s="74" t="n">
        <v>2.158633495354</v>
      </c>
      <c r="K403" s="80" t="n">
        <v>2.899</v>
      </c>
      <c r="L403" s="74" t="n">
        <v>-9.593363925648</v>
      </c>
      <c r="M403" s="80" t="n">
        <v>2.899</v>
      </c>
      <c r="N403" s="74" t="n">
        <v>-2.573348346714</v>
      </c>
      <c r="O403" s="80" t="n">
        <v>2.899</v>
      </c>
      <c r="P403" s="74" t="n">
        <v>5.111127363362</v>
      </c>
    </row>
    <row r="404" customFormat="false" ht="12.8" hidden="false" customHeight="false" outlineLevel="0" collapsed="false">
      <c r="A404" s="80" t="n">
        <v>2.7</v>
      </c>
      <c r="B404" s="74" t="n">
        <v>-2.763523633295</v>
      </c>
      <c r="C404" s="80" t="n">
        <v>2.65</v>
      </c>
      <c r="D404" s="74" t="n">
        <v>-4.843526856547</v>
      </c>
      <c r="E404" s="80" t="n">
        <v>2.8</v>
      </c>
      <c r="F404" s="74" t="n">
        <v>-5.139051506762</v>
      </c>
      <c r="G404" s="80" t="n">
        <v>2.8</v>
      </c>
      <c r="H404" s="74" t="n">
        <v>8.06801850147</v>
      </c>
      <c r="I404" s="80" t="n">
        <v>2.9</v>
      </c>
      <c r="J404" s="74" t="n">
        <v>2.416249291494</v>
      </c>
      <c r="K404" s="80" t="n">
        <v>2.9</v>
      </c>
      <c r="L404" s="74" t="n">
        <v>-9.069134847806</v>
      </c>
      <c r="M404" s="80" t="n">
        <v>2.9</v>
      </c>
      <c r="N404" s="74" t="n">
        <v>-3.263777860792</v>
      </c>
      <c r="O404" s="80" t="n">
        <v>2.9</v>
      </c>
      <c r="P404" s="74" t="n">
        <v>5.126524176664</v>
      </c>
    </row>
    <row r="405" customFormat="false" ht="12.8" hidden="false" customHeight="false" outlineLevel="0" collapsed="false">
      <c r="A405" s="80" t="n">
        <v>2.701</v>
      </c>
      <c r="B405" s="74" t="n">
        <v>-2.708875758764</v>
      </c>
      <c r="C405" s="80" t="n">
        <v>2.651</v>
      </c>
      <c r="D405" s="74" t="n">
        <v>-4.590349080546</v>
      </c>
      <c r="E405" s="80" t="n">
        <v>2.801</v>
      </c>
      <c r="F405" s="74" t="n">
        <v>-5.743308526805</v>
      </c>
      <c r="G405" s="80" t="n">
        <v>2.801</v>
      </c>
      <c r="H405" s="74" t="n">
        <v>9.019335540408</v>
      </c>
      <c r="I405" s="80" t="n">
        <v>2.901</v>
      </c>
      <c r="J405" s="74" t="n">
        <v>2.810109792694</v>
      </c>
      <c r="K405" s="80" t="n">
        <v>2.901</v>
      </c>
      <c r="L405" s="74" t="n">
        <v>-8.542750308482</v>
      </c>
      <c r="M405" s="80" t="n">
        <v>2.901</v>
      </c>
      <c r="N405" s="74" t="n">
        <v>-3.918257753918</v>
      </c>
      <c r="O405" s="80" t="n">
        <v>2.901</v>
      </c>
      <c r="P405" s="74" t="n">
        <v>5.002229693264</v>
      </c>
    </row>
    <row r="406" customFormat="false" ht="12.8" hidden="false" customHeight="false" outlineLevel="0" collapsed="false">
      <c r="A406" s="80" t="n">
        <v>2.702</v>
      </c>
      <c r="B406" s="74" t="n">
        <v>-2.66763947802</v>
      </c>
      <c r="C406" s="80" t="n">
        <v>2.652</v>
      </c>
      <c r="D406" s="74" t="n">
        <v>-4.356651353992</v>
      </c>
      <c r="E406" s="80" t="n">
        <v>2.802</v>
      </c>
      <c r="F406" s="74" t="n">
        <v>-6.387463881501</v>
      </c>
      <c r="G406" s="80" t="n">
        <v>2.802</v>
      </c>
      <c r="H406" s="74" t="n">
        <v>9.970971054395</v>
      </c>
      <c r="I406" s="80" t="n">
        <v>2.902</v>
      </c>
      <c r="J406" s="74" t="n">
        <v>3.405419051792</v>
      </c>
      <c r="K406" s="80" t="n">
        <v>2.902</v>
      </c>
      <c r="L406" s="74" t="n">
        <v>-8.031033514452</v>
      </c>
      <c r="M406" s="80" t="n">
        <v>2.902</v>
      </c>
      <c r="N406" s="74" t="n">
        <v>-4.572808535554</v>
      </c>
      <c r="O406" s="80" t="n">
        <v>2.902</v>
      </c>
      <c r="P406" s="74" t="n">
        <v>4.696035521665</v>
      </c>
    </row>
    <row r="407" customFormat="false" ht="12.8" hidden="false" customHeight="false" outlineLevel="0" collapsed="false">
      <c r="A407" s="80" t="n">
        <v>2.703</v>
      </c>
      <c r="B407" s="74" t="n">
        <v>-2.649016092982</v>
      </c>
      <c r="C407" s="80" t="n">
        <v>2.653</v>
      </c>
      <c r="D407" s="74" t="n">
        <v>-4.13621627571</v>
      </c>
      <c r="E407" s="80" t="n">
        <v>2.803</v>
      </c>
      <c r="F407" s="74" t="n">
        <v>-7.04147331839</v>
      </c>
      <c r="G407" s="80" t="n">
        <v>2.803</v>
      </c>
      <c r="H407" s="74" t="n">
        <v>10.86793268927</v>
      </c>
      <c r="I407" s="80" t="n">
        <v>2.903</v>
      </c>
      <c r="J407" s="74" t="n">
        <v>4.302100256928</v>
      </c>
      <c r="K407" s="80" t="n">
        <v>2.903</v>
      </c>
      <c r="L407" s="74" t="n">
        <v>-7.568130402304</v>
      </c>
      <c r="M407" s="80" t="n">
        <v>2.903</v>
      </c>
      <c r="N407" s="74" t="n">
        <v>-5.2221550356</v>
      </c>
      <c r="O407" s="80" t="n">
        <v>2.903</v>
      </c>
      <c r="P407" s="74" t="n">
        <v>4.168385813074</v>
      </c>
    </row>
    <row r="408" customFormat="false" ht="12.8" hidden="false" customHeight="false" outlineLevel="0" collapsed="false">
      <c r="A408" s="80" t="n">
        <v>2.704</v>
      </c>
      <c r="B408" s="74" t="n">
        <v>-2.649422280352</v>
      </c>
      <c r="C408" s="80" t="n">
        <v>2.654</v>
      </c>
      <c r="D408" s="74" t="n">
        <v>-3.938862803532</v>
      </c>
      <c r="E408" s="80" t="n">
        <v>2.804</v>
      </c>
      <c r="F408" s="74" t="n">
        <v>-7.692042745536</v>
      </c>
      <c r="G408" s="80" t="n">
        <v>2.804</v>
      </c>
      <c r="H408" s="74" t="n">
        <v>11.70288109051</v>
      </c>
      <c r="I408" s="80" t="n">
        <v>2.904</v>
      </c>
      <c r="J408" s="74" t="n">
        <v>5.51300174382</v>
      </c>
      <c r="K408" s="80" t="n">
        <v>2.904</v>
      </c>
      <c r="L408" s="74" t="n">
        <v>-7.161187108288</v>
      </c>
      <c r="M408" s="80" t="n">
        <v>2.904</v>
      </c>
      <c r="N408" s="74" t="n">
        <v>-5.86786384873</v>
      </c>
      <c r="O408" s="80" t="n">
        <v>2.904</v>
      </c>
      <c r="P408" s="74" t="n">
        <v>3.40611935999</v>
      </c>
    </row>
    <row r="409" customFormat="false" ht="12.8" hidden="false" customHeight="false" outlineLevel="0" collapsed="false">
      <c r="A409" s="80" t="n">
        <v>2.705</v>
      </c>
      <c r="B409" s="74" t="n">
        <v>-2.661236101304</v>
      </c>
      <c r="C409" s="80" t="n">
        <v>2.655</v>
      </c>
      <c r="D409" s="74" t="n">
        <v>-3.75064990997</v>
      </c>
      <c r="E409" s="80" t="n">
        <v>2.805</v>
      </c>
      <c r="F409" s="74" t="n">
        <v>-8.316574084527</v>
      </c>
      <c r="G409" s="80" t="n">
        <v>2.805</v>
      </c>
      <c r="H409" s="74" t="n">
        <v>12.44449955688</v>
      </c>
      <c r="I409" s="80" t="n">
        <v>2.905</v>
      </c>
      <c r="J409" s="74" t="n">
        <v>7.003596093688</v>
      </c>
      <c r="K409" s="80" t="n">
        <v>2.905</v>
      </c>
      <c r="L409" s="74" t="n">
        <v>-6.756831199744</v>
      </c>
      <c r="M409" s="80" t="n">
        <v>2.905</v>
      </c>
      <c r="N409" s="74" t="n">
        <v>-6.440791087007</v>
      </c>
      <c r="O409" s="80" t="n">
        <v>2.905</v>
      </c>
      <c r="P409" s="74" t="n">
        <v>2.46337547033</v>
      </c>
    </row>
    <row r="410" customFormat="false" ht="12.8" hidden="false" customHeight="false" outlineLevel="0" collapsed="false">
      <c r="A410" s="80" t="n">
        <v>2.706</v>
      </c>
      <c r="B410" s="74" t="n">
        <v>-2.675525565411</v>
      </c>
      <c r="C410" s="80" t="n">
        <v>2.656</v>
      </c>
      <c r="D410" s="74" t="n">
        <v>-3.563184108524</v>
      </c>
      <c r="E410" s="80" t="n">
        <v>2.806</v>
      </c>
      <c r="F410" s="74" t="n">
        <v>-8.892394321172</v>
      </c>
      <c r="G410" s="80" t="n">
        <v>2.806</v>
      </c>
      <c r="H410" s="74" t="n">
        <v>13.05733047379</v>
      </c>
      <c r="I410" s="80" t="n">
        <v>2.906</v>
      </c>
      <c r="J410" s="74" t="n">
        <v>8.659336629025</v>
      </c>
      <c r="K410" s="80" t="n">
        <v>2.906</v>
      </c>
      <c r="L410" s="74" t="n">
        <v>-6.259797049561</v>
      </c>
      <c r="M410" s="80" t="n">
        <v>2.906</v>
      </c>
      <c r="N410" s="74" t="n">
        <v>-6.909450442255</v>
      </c>
      <c r="O410" s="80" t="n">
        <v>2.906</v>
      </c>
      <c r="P410" s="74" t="n">
        <v>1.43136162431</v>
      </c>
    </row>
    <row r="411" customFormat="false" ht="12.8" hidden="false" customHeight="false" outlineLevel="0" collapsed="false">
      <c r="A411" s="80" t="n">
        <v>2.707</v>
      </c>
      <c r="B411" s="74" t="n">
        <v>-2.674315893077</v>
      </c>
      <c r="C411" s="80" t="n">
        <v>2.657</v>
      </c>
      <c r="D411" s="74" t="n">
        <v>-3.367275534757</v>
      </c>
      <c r="E411" s="80" t="n">
        <v>2.807</v>
      </c>
      <c r="F411" s="74" t="n">
        <v>-9.41040840903</v>
      </c>
      <c r="G411" s="80" t="n">
        <v>2.807</v>
      </c>
      <c r="H411" s="74" t="n">
        <v>13.54196492424</v>
      </c>
      <c r="I411" s="80" t="n">
        <v>2.907</v>
      </c>
      <c r="J411" s="74" t="n">
        <v>10.31277988074</v>
      </c>
      <c r="K411" s="80" t="n">
        <v>2.907</v>
      </c>
      <c r="L411" s="74" t="n">
        <v>-5.615410827277</v>
      </c>
      <c r="M411" s="80" t="n">
        <v>2.907</v>
      </c>
      <c r="N411" s="74" t="n">
        <v>-7.227610393732</v>
      </c>
      <c r="O411" s="80" t="n">
        <v>2.907</v>
      </c>
      <c r="P411" s="74" t="n">
        <v>0.394310876157</v>
      </c>
    </row>
    <row r="412" customFormat="false" ht="12.8" hidden="false" customHeight="false" outlineLevel="0" collapsed="false">
      <c r="A412" s="80" t="n">
        <v>2.708</v>
      </c>
      <c r="B412" s="74" t="n">
        <v>-2.643199725005</v>
      </c>
      <c r="C412" s="80" t="n">
        <v>2.658</v>
      </c>
      <c r="D412" s="74" t="n">
        <v>-3.152550932673</v>
      </c>
      <c r="E412" s="80" t="n">
        <v>2.808</v>
      </c>
      <c r="F412" s="74" t="n">
        <v>-9.8529418598</v>
      </c>
      <c r="G412" s="80" t="n">
        <v>2.808</v>
      </c>
      <c r="H412" s="74" t="n">
        <v>13.8943393853</v>
      </c>
      <c r="I412" s="80" t="n">
        <v>2.908</v>
      </c>
      <c r="J412" s="74" t="n">
        <v>11.76569554136</v>
      </c>
      <c r="K412" s="80" t="n">
        <v>2.908</v>
      </c>
      <c r="L412" s="74" t="n">
        <v>-4.8213521907</v>
      </c>
      <c r="M412" s="80" t="n">
        <v>2.908</v>
      </c>
      <c r="N412" s="74" t="n">
        <v>-7.367026881412</v>
      </c>
      <c r="O412" s="80" t="n">
        <v>2.908</v>
      </c>
      <c r="P412" s="74" t="n">
        <v>-0.595568882542</v>
      </c>
    </row>
    <row r="413" customFormat="false" ht="12.8" hidden="false" customHeight="false" outlineLevel="0" collapsed="false">
      <c r="A413" s="80" t="n">
        <v>2.709</v>
      </c>
      <c r="B413" s="74" t="n">
        <v>-2.569559339381</v>
      </c>
      <c r="C413" s="80" t="n">
        <v>2.659</v>
      </c>
      <c r="D413" s="74" t="n">
        <v>-2.91255251449</v>
      </c>
      <c r="E413" s="80" t="n">
        <v>2.809</v>
      </c>
      <c r="F413" s="74" t="n">
        <v>-10.21690589753</v>
      </c>
      <c r="G413" s="80" t="n">
        <v>2.809</v>
      </c>
      <c r="H413" s="74" t="n">
        <v>14.1100430851</v>
      </c>
      <c r="I413" s="80" t="n">
        <v>2.909</v>
      </c>
      <c r="J413" s="74" t="n">
        <v>12.87483634011</v>
      </c>
      <c r="K413" s="80" t="n">
        <v>2.909</v>
      </c>
      <c r="L413" s="74" t="n">
        <v>-3.904522815999</v>
      </c>
      <c r="M413" s="80" t="n">
        <v>2.909</v>
      </c>
      <c r="N413" s="74" t="n">
        <v>-7.334709961965</v>
      </c>
      <c r="O413" s="80" t="n">
        <v>2.909</v>
      </c>
      <c r="P413" s="74" t="n">
        <v>-1.51021473756</v>
      </c>
    </row>
    <row r="414" customFormat="false" ht="12.8" hidden="false" customHeight="false" outlineLevel="0" collapsed="false">
      <c r="A414" s="80" t="n">
        <v>2.71</v>
      </c>
      <c r="B414" s="74" t="n">
        <v>-2.449396586786</v>
      </c>
      <c r="C414" s="80" t="n">
        <v>2.66</v>
      </c>
      <c r="D414" s="74" t="n">
        <v>-2.643721670333</v>
      </c>
      <c r="E414" s="80" t="n">
        <v>2.81</v>
      </c>
      <c r="F414" s="74" t="n">
        <v>-10.50101732578</v>
      </c>
      <c r="G414" s="80" t="n">
        <v>2.81</v>
      </c>
      <c r="H414" s="74" t="n">
        <v>14.20089132463</v>
      </c>
      <c r="I414" s="80" t="n">
        <v>2.91</v>
      </c>
      <c r="J414" s="74" t="n">
        <v>13.54549869496</v>
      </c>
      <c r="K414" s="80" t="n">
        <v>2.91</v>
      </c>
      <c r="L414" s="74" t="n">
        <v>-2.862554667422</v>
      </c>
      <c r="M414" s="80" t="n">
        <v>2.91</v>
      </c>
      <c r="N414" s="74" t="n">
        <v>-7.17630628575</v>
      </c>
      <c r="O414" s="80" t="n">
        <v>2.91</v>
      </c>
      <c r="P414" s="74" t="n">
        <v>-2.333703224777</v>
      </c>
    </row>
    <row r="415" customFormat="false" ht="12.8" hidden="false" customHeight="false" outlineLevel="0" collapsed="false">
      <c r="A415" s="80" t="n">
        <v>2.711</v>
      </c>
      <c r="B415" s="74" t="n">
        <v>-2.293155753918</v>
      </c>
      <c r="C415" s="80" t="n">
        <v>2.661</v>
      </c>
      <c r="D415" s="74" t="n">
        <v>-2.350710044532</v>
      </c>
      <c r="E415" s="80" t="n">
        <v>2.811</v>
      </c>
      <c r="F415" s="74" t="n">
        <v>-10.71745089455</v>
      </c>
      <c r="G415" s="80" t="n">
        <v>2.811</v>
      </c>
      <c r="H415" s="74" t="n">
        <v>14.17228359153</v>
      </c>
      <c r="I415" s="80" t="n">
        <v>2.911</v>
      </c>
      <c r="J415" s="74" t="n">
        <v>13.76272041153</v>
      </c>
      <c r="K415" s="80" t="n">
        <v>2.911</v>
      </c>
      <c r="L415" s="74" t="n">
        <v>-1.719296075728</v>
      </c>
      <c r="M415" s="80" t="n">
        <v>2.911</v>
      </c>
      <c r="N415" s="74" t="n">
        <v>-6.959351197914</v>
      </c>
      <c r="O415" s="80" t="n">
        <v>2.911</v>
      </c>
      <c r="P415" s="74" t="n">
        <v>-3.054337321224</v>
      </c>
    </row>
    <row r="416" customFormat="false" ht="12.8" hidden="false" customHeight="false" outlineLevel="0" collapsed="false">
      <c r="A416" s="80" t="n">
        <v>2.712</v>
      </c>
      <c r="B416" s="74" t="n">
        <v>-2.119032696491</v>
      </c>
      <c r="C416" s="80" t="n">
        <v>2.662</v>
      </c>
      <c r="D416" s="74" t="n">
        <v>-2.038005945061</v>
      </c>
      <c r="E416" s="80" t="n">
        <v>2.812</v>
      </c>
      <c r="F416" s="74" t="n">
        <v>-10.87398269843</v>
      </c>
      <c r="G416" s="80" t="n">
        <v>2.812</v>
      </c>
      <c r="H416" s="74" t="n">
        <v>14.03030589254</v>
      </c>
      <c r="I416" s="80" t="n">
        <v>2.912</v>
      </c>
      <c r="J416" s="74" t="n">
        <v>13.57791489889</v>
      </c>
      <c r="K416" s="80" t="n">
        <v>2.912</v>
      </c>
      <c r="L416" s="74" t="n">
        <v>-0.5290090411752</v>
      </c>
      <c r="M416" s="80" t="n">
        <v>2.912</v>
      </c>
      <c r="N416" s="74" t="n">
        <v>-6.739329401257</v>
      </c>
      <c r="O416" s="80" t="n">
        <v>2.912</v>
      </c>
      <c r="P416" s="74" t="n">
        <v>-3.6877997991</v>
      </c>
    </row>
    <row r="417" customFormat="false" ht="12.8" hidden="false" customHeight="false" outlineLevel="0" collapsed="false">
      <c r="A417" s="80" t="n">
        <v>2.713</v>
      </c>
      <c r="B417" s="74" t="n">
        <v>-1.942203646863</v>
      </c>
      <c r="C417" s="80" t="n">
        <v>2.663</v>
      </c>
      <c r="D417" s="74" t="n">
        <v>-1.71806287879</v>
      </c>
      <c r="E417" s="80" t="n">
        <v>2.813</v>
      </c>
      <c r="F417" s="74" t="n">
        <v>-10.98566882964</v>
      </c>
      <c r="G417" s="80" t="n">
        <v>2.813</v>
      </c>
      <c r="H417" s="74" t="n">
        <v>13.78181079654</v>
      </c>
      <c r="I417" s="80" t="n">
        <v>2.913</v>
      </c>
      <c r="J417" s="74" t="n">
        <v>13.06169988276</v>
      </c>
      <c r="K417" s="80" t="n">
        <v>2.913</v>
      </c>
      <c r="L417" s="74" t="n">
        <v>0.621181348418</v>
      </c>
      <c r="M417" s="80" t="n">
        <v>2.913</v>
      </c>
      <c r="N417" s="74" t="n">
        <v>-6.539001502643</v>
      </c>
      <c r="O417" s="80" t="n">
        <v>2.913</v>
      </c>
      <c r="P417" s="74" t="n">
        <v>-4.247666208518</v>
      </c>
    </row>
    <row r="418" customFormat="false" ht="12.8" hidden="false" customHeight="false" outlineLevel="0" collapsed="false">
      <c r="A418" s="80" t="n">
        <v>2.714</v>
      </c>
      <c r="B418" s="74" t="n">
        <v>-1.774892827269</v>
      </c>
      <c r="C418" s="80" t="n">
        <v>2.664</v>
      </c>
      <c r="D418" s="74" t="n">
        <v>-1.403788983994</v>
      </c>
      <c r="E418" s="80" t="n">
        <v>2.814</v>
      </c>
      <c r="F418" s="74" t="n">
        <v>-11.05294949912</v>
      </c>
      <c r="G418" s="80" t="n">
        <v>2.814</v>
      </c>
      <c r="H418" s="74" t="n">
        <v>13.43399950408</v>
      </c>
      <c r="I418" s="80" t="n">
        <v>2.914</v>
      </c>
      <c r="J418" s="74" t="n">
        <v>12.37216672793</v>
      </c>
      <c r="K418" s="80" t="n">
        <v>2.914</v>
      </c>
      <c r="L418" s="74" t="n">
        <v>1.670130171743</v>
      </c>
      <c r="M418" s="80" t="n">
        <v>2.914</v>
      </c>
      <c r="N418" s="74" t="n">
        <v>-6.356765934854</v>
      </c>
      <c r="O418" s="80" t="n">
        <v>2.914</v>
      </c>
      <c r="P418" s="74" t="n">
        <v>-4.725469751171</v>
      </c>
    </row>
    <row r="419" customFormat="false" ht="12.8" hidden="false" customHeight="false" outlineLevel="0" collapsed="false">
      <c r="A419" s="80" t="n">
        <v>2.715</v>
      </c>
      <c r="B419" s="74" t="n">
        <v>-1.619032818518</v>
      </c>
      <c r="C419" s="80" t="n">
        <v>2.665</v>
      </c>
      <c r="D419" s="74" t="n">
        <v>-1.103076148602</v>
      </c>
      <c r="E419" s="80" t="n">
        <v>2.815</v>
      </c>
      <c r="F419" s="74" t="n">
        <v>-11.08748340533</v>
      </c>
      <c r="G419" s="80" t="n">
        <v>2.815</v>
      </c>
      <c r="H419" s="74" t="n">
        <v>12.98628701707</v>
      </c>
      <c r="I419" s="80" t="n">
        <v>2.915</v>
      </c>
      <c r="J419" s="74" t="n">
        <v>11.63012000158</v>
      </c>
      <c r="K419" s="80" t="n">
        <v>2.915</v>
      </c>
      <c r="L419" s="74" t="n">
        <v>2.618206440415</v>
      </c>
      <c r="M419" s="80" t="n">
        <v>2.915</v>
      </c>
      <c r="N419" s="74" t="n">
        <v>-6.174366504998</v>
      </c>
      <c r="O419" s="80" t="n">
        <v>2.915</v>
      </c>
      <c r="P419" s="74" t="n">
        <v>-5.077045273134</v>
      </c>
    </row>
    <row r="420" customFormat="false" ht="12.8" hidden="false" customHeight="false" outlineLevel="0" collapsed="false">
      <c r="A420" s="80" t="n">
        <v>2.716</v>
      </c>
      <c r="B420" s="74" t="n">
        <v>-1.473557215312</v>
      </c>
      <c r="C420" s="80" t="n">
        <v>2.666</v>
      </c>
      <c r="D420" s="74" t="n">
        <v>-0.8282911870654</v>
      </c>
      <c r="E420" s="80" t="n">
        <v>2.816</v>
      </c>
      <c r="F420" s="74" t="n">
        <v>-11.07917240194</v>
      </c>
      <c r="G420" s="80" t="n">
        <v>2.816</v>
      </c>
      <c r="H420" s="74" t="n">
        <v>12.45090330887</v>
      </c>
      <c r="I420" s="80" t="n">
        <v>2.916</v>
      </c>
      <c r="J420" s="74" t="n">
        <v>11.0018100452</v>
      </c>
      <c r="K420" s="80" t="n">
        <v>2.916</v>
      </c>
      <c r="L420" s="74" t="n">
        <v>3.447673723835</v>
      </c>
      <c r="M420" s="80" t="n">
        <v>2.916</v>
      </c>
      <c r="N420" s="74" t="n">
        <v>-5.956777559655</v>
      </c>
      <c r="O420" s="80" t="n">
        <v>2.916</v>
      </c>
      <c r="P420" s="74" t="n">
        <v>-5.280760140869</v>
      </c>
    </row>
    <row r="421" customFormat="false" ht="12.8" hidden="false" customHeight="false" outlineLevel="0" collapsed="false">
      <c r="A421" s="80" t="n">
        <v>2.717</v>
      </c>
      <c r="B421" s="74" t="n">
        <v>-1.336444640434</v>
      </c>
      <c r="C421" s="80" t="n">
        <v>2.667</v>
      </c>
      <c r="D421" s="74" t="n">
        <v>-0.5794279063247</v>
      </c>
      <c r="E421" s="80" t="n">
        <v>2.817</v>
      </c>
      <c r="F421" s="74" t="n">
        <v>-11.03030931941</v>
      </c>
      <c r="G421" s="80" t="n">
        <v>2.817</v>
      </c>
      <c r="H421" s="74" t="n">
        <v>11.84259517116</v>
      </c>
      <c r="I421" s="80" t="n">
        <v>2.917</v>
      </c>
      <c r="J421" s="74" t="n">
        <v>10.56816882406</v>
      </c>
      <c r="K421" s="80" t="n">
        <v>2.917</v>
      </c>
      <c r="L421" s="74" t="n">
        <v>4.174961099976</v>
      </c>
      <c r="M421" s="80" t="n">
        <v>2.917</v>
      </c>
      <c r="N421" s="74" t="n">
        <v>-5.652146138427</v>
      </c>
      <c r="O421" s="80" t="n">
        <v>2.917</v>
      </c>
      <c r="P421" s="74" t="n">
        <v>-5.347597382674</v>
      </c>
    </row>
    <row r="422" customFormat="false" ht="12.8" hidden="false" customHeight="false" outlineLevel="0" collapsed="false">
      <c r="A422" s="80" t="n">
        <v>2.718</v>
      </c>
      <c r="B422" s="74" t="n">
        <v>-1.203149199062</v>
      </c>
      <c r="C422" s="80" t="n">
        <v>2.668</v>
      </c>
      <c r="D422" s="74" t="n">
        <v>-0.3616612292903</v>
      </c>
      <c r="E422" s="80" t="n">
        <v>2.818</v>
      </c>
      <c r="F422" s="74" t="n">
        <v>-10.93000782397</v>
      </c>
      <c r="G422" s="80" t="n">
        <v>2.818</v>
      </c>
      <c r="H422" s="74" t="n">
        <v>11.17310859727</v>
      </c>
      <c r="I422" s="80" t="n">
        <v>2.918</v>
      </c>
      <c r="J422" s="74" t="n">
        <v>10.38187427536</v>
      </c>
      <c r="K422" s="80" t="n">
        <v>2.918</v>
      </c>
      <c r="L422" s="74" t="n">
        <v>4.810583146893</v>
      </c>
      <c r="M422" s="80" t="n">
        <v>2.918</v>
      </c>
      <c r="N422" s="74" t="n">
        <v>-5.197577728214</v>
      </c>
      <c r="O422" s="80" t="n">
        <v>2.918</v>
      </c>
      <c r="P422" s="74" t="n">
        <v>-5.302863160052</v>
      </c>
    </row>
    <row r="423" customFormat="false" ht="12.8" hidden="false" customHeight="false" outlineLevel="0" collapsed="false">
      <c r="A423" s="80" t="n">
        <v>2.719</v>
      </c>
      <c r="B423" s="74" t="n">
        <v>-1.068015618394</v>
      </c>
      <c r="C423" s="80" t="n">
        <v>2.669</v>
      </c>
      <c r="D423" s="74" t="n">
        <v>-0.1676456168598</v>
      </c>
      <c r="E423" s="80" t="n">
        <v>2.819</v>
      </c>
      <c r="F423" s="74" t="n">
        <v>-10.77174926904</v>
      </c>
      <c r="G423" s="80" t="n">
        <v>2.819</v>
      </c>
      <c r="H423" s="74" t="n">
        <v>10.46566916042</v>
      </c>
      <c r="I423" s="80" t="n">
        <v>2.919</v>
      </c>
      <c r="J423" s="74" t="n">
        <v>10.40283230297</v>
      </c>
      <c r="K423" s="80" t="n">
        <v>2.919</v>
      </c>
      <c r="L423" s="74" t="n">
        <v>5.391688453651</v>
      </c>
      <c r="M423" s="80" t="n">
        <v>2.919</v>
      </c>
      <c r="N423" s="74" t="n">
        <v>-4.567701889858</v>
      </c>
      <c r="O423" s="80" t="n">
        <v>2.919</v>
      </c>
      <c r="P423" s="74" t="n">
        <v>-5.181958276357</v>
      </c>
    </row>
    <row r="424" customFormat="false" ht="12.8" hidden="false" customHeight="false" outlineLevel="0" collapsed="false">
      <c r="A424" s="80" t="n">
        <v>2.72</v>
      </c>
      <c r="B424" s="74" t="n">
        <v>-0.9275435093392</v>
      </c>
      <c r="C424" s="80" t="n">
        <v>2.67</v>
      </c>
      <c r="D424" s="74" t="n">
        <v>0.008603990226643</v>
      </c>
      <c r="E424" s="80" t="n">
        <v>2.82</v>
      </c>
      <c r="F424" s="74" t="n">
        <v>-10.5425341096</v>
      </c>
      <c r="G424" s="80" t="n">
        <v>2.82</v>
      </c>
      <c r="H424" s="74" t="n">
        <v>9.733998952008</v>
      </c>
      <c r="I424" s="80" t="n">
        <v>2.92</v>
      </c>
      <c r="J424" s="74" t="n">
        <v>10.5457887491</v>
      </c>
      <c r="K424" s="80" t="n">
        <v>2.92</v>
      </c>
      <c r="L424" s="74" t="n">
        <v>6.004698778056</v>
      </c>
      <c r="M424" s="80" t="n">
        <v>2.92</v>
      </c>
      <c r="N424" s="74" t="n">
        <v>-3.776574802405</v>
      </c>
      <c r="O424" s="80" t="n">
        <v>2.92</v>
      </c>
      <c r="P424" s="74" t="n">
        <v>-5.034230275018</v>
      </c>
    </row>
    <row r="425" customFormat="false" ht="12.8" hidden="false" customHeight="false" outlineLevel="0" collapsed="false">
      <c r="A425" s="80" t="n">
        <v>2.721</v>
      </c>
      <c r="B425" s="74" t="n">
        <v>-0.7809629606512</v>
      </c>
      <c r="C425" s="80" t="n">
        <v>2.671</v>
      </c>
      <c r="D425" s="74" t="n">
        <v>0.1787486015497</v>
      </c>
      <c r="E425" s="80" t="n">
        <v>2.821</v>
      </c>
      <c r="F425" s="74" t="n">
        <v>-10.24930322801</v>
      </c>
      <c r="G425" s="80" t="n">
        <v>2.821</v>
      </c>
      <c r="H425" s="74" t="n">
        <v>8.989110001853</v>
      </c>
      <c r="I425" s="80" t="n">
        <v>2.921</v>
      </c>
      <c r="J425" s="74" t="n">
        <v>10.68361777685</v>
      </c>
      <c r="K425" s="80" t="n">
        <v>2.921</v>
      </c>
      <c r="L425" s="74" t="n">
        <v>6.717738479961</v>
      </c>
      <c r="M425" s="80" t="n">
        <v>2.921</v>
      </c>
      <c r="N425" s="74" t="n">
        <v>-2.856212564177</v>
      </c>
      <c r="O425" s="80" t="n">
        <v>2.921</v>
      </c>
      <c r="P425" s="74" t="n">
        <v>-4.929506570182</v>
      </c>
    </row>
    <row r="426" customFormat="false" ht="12.8" hidden="false" customHeight="false" outlineLevel="0" collapsed="false">
      <c r="A426" s="80" t="n">
        <v>2.722</v>
      </c>
      <c r="B426" s="74" t="n">
        <v>-0.6311291692697</v>
      </c>
      <c r="C426" s="80" t="n">
        <v>2.672</v>
      </c>
      <c r="D426" s="74" t="n">
        <v>0.351863499855</v>
      </c>
      <c r="E426" s="80" t="n">
        <v>2.822</v>
      </c>
      <c r="F426" s="74" t="n">
        <v>-9.883244299125</v>
      </c>
      <c r="G426" s="80" t="n">
        <v>2.822</v>
      </c>
      <c r="H426" s="74" t="n">
        <v>8.248010832631</v>
      </c>
      <c r="I426" s="80" t="n">
        <v>2.922</v>
      </c>
      <c r="J426" s="74" t="n">
        <v>10.63327072154</v>
      </c>
      <c r="K426" s="80" t="n">
        <v>2.922</v>
      </c>
      <c r="L426" s="74" t="n">
        <v>7.522784652904</v>
      </c>
      <c r="M426" s="80" t="n">
        <v>2.922</v>
      </c>
      <c r="N426" s="74" t="n">
        <v>-1.853021413055</v>
      </c>
      <c r="O426" s="80" t="n">
        <v>2.922</v>
      </c>
      <c r="P426" s="74" t="n">
        <v>-4.926089952387</v>
      </c>
    </row>
    <row r="427" customFormat="false" ht="12.8" hidden="false" customHeight="false" outlineLevel="0" collapsed="false">
      <c r="A427" s="80" t="n">
        <v>2.723</v>
      </c>
      <c r="B427" s="74" t="n">
        <v>-0.480689007264</v>
      </c>
      <c r="C427" s="80" t="n">
        <v>2.673</v>
      </c>
      <c r="D427" s="74" t="n">
        <v>0.5398028259905</v>
      </c>
      <c r="E427" s="80" t="n">
        <v>2.823</v>
      </c>
      <c r="F427" s="74" t="n">
        <v>-9.458422496263</v>
      </c>
      <c r="G427" s="80" t="n">
        <v>2.823</v>
      </c>
      <c r="H427" s="74" t="n">
        <v>7.501767071621</v>
      </c>
      <c r="I427" s="80" t="n">
        <v>2.923</v>
      </c>
      <c r="J427" s="74" t="n">
        <v>10.27842043049</v>
      </c>
      <c r="K427" s="80" t="n">
        <v>2.923</v>
      </c>
      <c r="L427" s="74" t="n">
        <v>8.360147322751</v>
      </c>
      <c r="M427" s="80" t="n">
        <v>2.923</v>
      </c>
      <c r="N427" s="74" t="n">
        <v>-0.8112259903817</v>
      </c>
      <c r="O427" s="80" t="n">
        <v>2.923</v>
      </c>
      <c r="P427" s="74" t="n">
        <v>-5.01149345003</v>
      </c>
    </row>
    <row r="428" customFormat="false" ht="12.8" hidden="false" customHeight="false" outlineLevel="0" collapsed="false">
      <c r="A428" s="80" t="n">
        <v>2.724</v>
      </c>
      <c r="B428" s="74" t="n">
        <v>-0.331372153858</v>
      </c>
      <c r="C428" s="80" t="n">
        <v>2.674</v>
      </c>
      <c r="D428" s="74" t="n">
        <v>0.7516728202293</v>
      </c>
      <c r="E428" s="80" t="n">
        <v>2.824</v>
      </c>
      <c r="F428" s="74" t="n">
        <v>-8.979240971192</v>
      </c>
      <c r="G428" s="80" t="n">
        <v>2.824</v>
      </c>
      <c r="H428" s="74" t="n">
        <v>6.747270396935</v>
      </c>
      <c r="I428" s="80" t="n">
        <v>2.924</v>
      </c>
      <c r="J428" s="74" t="n">
        <v>9.545349361566</v>
      </c>
      <c r="K428" s="80" t="n">
        <v>2.924</v>
      </c>
      <c r="L428" s="74" t="n">
        <v>9.143446966064</v>
      </c>
      <c r="M428" s="80" t="n">
        <v>2.924</v>
      </c>
      <c r="N428" s="74" t="n">
        <v>0.2099729377482</v>
      </c>
      <c r="O428" s="80" t="n">
        <v>2.924</v>
      </c>
      <c r="P428" s="74" t="n">
        <v>-5.107338642056</v>
      </c>
    </row>
    <row r="429" customFormat="false" ht="12.8" hidden="false" customHeight="false" outlineLevel="0" collapsed="false">
      <c r="A429" s="80" t="n">
        <v>2.725</v>
      </c>
      <c r="B429" s="74" t="n">
        <v>-0.1887811484999</v>
      </c>
      <c r="C429" s="80" t="n">
        <v>2.675</v>
      </c>
      <c r="D429" s="74" t="n">
        <v>0.9975516267607</v>
      </c>
      <c r="E429" s="80" t="n">
        <v>2.825</v>
      </c>
      <c r="F429" s="74" t="n">
        <v>-8.461319731919</v>
      </c>
      <c r="G429" s="80" t="n">
        <v>2.825</v>
      </c>
      <c r="H429" s="74" t="n">
        <v>5.98052196684</v>
      </c>
      <c r="I429" s="80" t="n">
        <v>2.925</v>
      </c>
      <c r="J429" s="74" t="n">
        <v>8.44667739859</v>
      </c>
      <c r="K429" s="80" t="n">
        <v>2.925</v>
      </c>
      <c r="L429" s="74" t="n">
        <v>9.812286786249</v>
      </c>
      <c r="M429" s="80" t="n">
        <v>2.925</v>
      </c>
      <c r="N429" s="74" t="n">
        <v>1.16253579488</v>
      </c>
      <c r="O429" s="80" t="n">
        <v>2.925</v>
      </c>
      <c r="P429" s="74" t="n">
        <v>-5.119472303591</v>
      </c>
    </row>
    <row r="430" customFormat="false" ht="12.8" hidden="false" customHeight="false" outlineLevel="0" collapsed="false">
      <c r="A430" s="80" t="n">
        <v>2.726</v>
      </c>
      <c r="B430" s="74" t="n">
        <v>-0.05410845941804</v>
      </c>
      <c r="C430" s="80" t="n">
        <v>2.676</v>
      </c>
      <c r="D430" s="74" t="n">
        <v>1.27801509783</v>
      </c>
      <c r="E430" s="80" t="n">
        <v>2.826</v>
      </c>
      <c r="F430" s="74" t="n">
        <v>-7.915726849727</v>
      </c>
      <c r="G430" s="80" t="n">
        <v>2.826</v>
      </c>
      <c r="H430" s="74" t="n">
        <v>5.189730455274</v>
      </c>
      <c r="I430" s="80" t="n">
        <v>2.926</v>
      </c>
      <c r="J430" s="74" t="n">
        <v>7.05821367467</v>
      </c>
      <c r="K430" s="80" t="n">
        <v>2.926</v>
      </c>
      <c r="L430" s="74" t="n">
        <v>10.29531390617</v>
      </c>
      <c r="M430" s="80" t="n">
        <v>2.926</v>
      </c>
      <c r="N430" s="74" t="n">
        <v>2.011495207324</v>
      </c>
      <c r="O430" s="80" t="n">
        <v>2.926</v>
      </c>
      <c r="P430" s="74" t="n">
        <v>-5.000266314192</v>
      </c>
    </row>
    <row r="431" customFormat="false" ht="12.8" hidden="false" customHeight="false" outlineLevel="0" collapsed="false">
      <c r="A431" s="80" t="n">
        <v>2.727</v>
      </c>
      <c r="B431" s="74" t="n">
        <v>0.06911114303486</v>
      </c>
      <c r="C431" s="80" t="n">
        <v>2.677</v>
      </c>
      <c r="D431" s="74" t="n">
        <v>1.592807919704</v>
      </c>
      <c r="E431" s="80" t="n">
        <v>2.827</v>
      </c>
      <c r="F431" s="74" t="n">
        <v>-7.363546304279</v>
      </c>
      <c r="G431" s="80" t="n">
        <v>2.827</v>
      </c>
      <c r="H431" s="74" t="n">
        <v>4.374606521728</v>
      </c>
      <c r="I431" s="80" t="n">
        <v>2.927</v>
      </c>
      <c r="J431" s="74" t="n">
        <v>5.474193774854</v>
      </c>
      <c r="K431" s="80" t="n">
        <v>2.927</v>
      </c>
      <c r="L431" s="74" t="n">
        <v>10.53366620838</v>
      </c>
      <c r="M431" s="80" t="n">
        <v>2.927</v>
      </c>
      <c r="N431" s="74" t="n">
        <v>2.756322910414</v>
      </c>
      <c r="O431" s="80" t="n">
        <v>2.927</v>
      </c>
      <c r="P431" s="74" t="n">
        <v>-4.694313272756</v>
      </c>
    </row>
    <row r="432" customFormat="false" ht="12.8" hidden="false" customHeight="false" outlineLevel="0" collapsed="false">
      <c r="A432" s="80" t="n">
        <v>2.728</v>
      </c>
      <c r="B432" s="74" t="n">
        <v>0.179861461048</v>
      </c>
      <c r="C432" s="80" t="n">
        <v>2.678</v>
      </c>
      <c r="D432" s="74" t="n">
        <v>1.940645004865</v>
      </c>
      <c r="E432" s="80" t="n">
        <v>2.828</v>
      </c>
      <c r="F432" s="74" t="n">
        <v>-6.816951248797</v>
      </c>
      <c r="G432" s="80" t="n">
        <v>2.828</v>
      </c>
      <c r="H432" s="74" t="n">
        <v>3.533260256796</v>
      </c>
      <c r="I432" s="80" t="n">
        <v>2.928</v>
      </c>
      <c r="J432" s="74" t="n">
        <v>3.822746066275</v>
      </c>
      <c r="K432" s="80" t="n">
        <v>2.928</v>
      </c>
      <c r="L432" s="74" t="n">
        <v>10.48922147463</v>
      </c>
      <c r="M432" s="80" t="n">
        <v>2.928</v>
      </c>
      <c r="N432" s="74" t="n">
        <v>3.436629416404</v>
      </c>
      <c r="O432" s="80" t="n">
        <v>2.928</v>
      </c>
      <c r="P432" s="74" t="n">
        <v>-4.166890649069</v>
      </c>
    </row>
    <row r="433" customFormat="false" ht="12.8" hidden="false" customHeight="false" outlineLevel="0" collapsed="false">
      <c r="A433" s="80" t="n">
        <v>2.729</v>
      </c>
      <c r="B433" s="74" t="n">
        <v>0.2821962009</v>
      </c>
      <c r="C433" s="80" t="n">
        <v>2.679</v>
      </c>
      <c r="D433" s="74" t="n">
        <v>2.294855672706</v>
      </c>
      <c r="E433" s="80" t="n">
        <v>2.829</v>
      </c>
      <c r="F433" s="74" t="n">
        <v>-6.276635572574</v>
      </c>
      <c r="G433" s="80" t="n">
        <v>2.829</v>
      </c>
      <c r="H433" s="74" t="n">
        <v>2.669762876952</v>
      </c>
      <c r="I433" s="80" t="n">
        <v>2.929</v>
      </c>
      <c r="J433" s="74" t="n">
        <v>2.24079766381</v>
      </c>
      <c r="K433" s="80" t="n">
        <v>2.929</v>
      </c>
      <c r="L433" s="74" t="n">
        <v>10.18506781794</v>
      </c>
      <c r="M433" s="80" t="n">
        <v>2.929</v>
      </c>
      <c r="N433" s="74" t="n">
        <v>4.08003783807</v>
      </c>
      <c r="O433" s="80" t="n">
        <v>2.929</v>
      </c>
      <c r="P433" s="74" t="n">
        <v>-3.408254342283</v>
      </c>
    </row>
    <row r="434" customFormat="false" ht="12.8" hidden="false" customHeight="false" outlineLevel="0" collapsed="false">
      <c r="A434" s="80" t="n">
        <v>2.73</v>
      </c>
      <c r="B434" s="74" t="n">
        <v>0.3806971989529</v>
      </c>
      <c r="C434" s="80" t="n">
        <v>2.68</v>
      </c>
      <c r="D434" s="74" t="n">
        <v>2.64641060557</v>
      </c>
      <c r="E434" s="80" t="n">
        <v>2.83</v>
      </c>
      <c r="F434" s="74" t="n">
        <v>-5.758980249693</v>
      </c>
      <c r="G434" s="80" t="n">
        <v>2.83</v>
      </c>
      <c r="H434" s="74" t="n">
        <v>1.795017326647</v>
      </c>
      <c r="I434" s="80" t="n">
        <v>2.93</v>
      </c>
      <c r="J434" s="74" t="n">
        <v>0.8565424107666</v>
      </c>
      <c r="K434" s="80" t="n">
        <v>2.93</v>
      </c>
      <c r="L434" s="74" t="n">
        <v>9.721768906655</v>
      </c>
      <c r="M434" s="80" t="n">
        <v>2.93</v>
      </c>
      <c r="N434" s="74" t="n">
        <v>4.729439884028</v>
      </c>
      <c r="O434" s="80" t="n">
        <v>2.93</v>
      </c>
      <c r="P434" s="74" t="n">
        <v>-2.465387987104</v>
      </c>
    </row>
    <row r="435" customFormat="false" ht="12.8" hidden="false" customHeight="false" outlineLevel="0" collapsed="false">
      <c r="A435" s="80" t="n">
        <v>2.731</v>
      </c>
      <c r="B435" s="74" t="n">
        <v>0.4777224267594</v>
      </c>
      <c r="C435" s="80" t="n">
        <v>2.681</v>
      </c>
      <c r="D435" s="74" t="n">
        <v>2.980171097124</v>
      </c>
      <c r="E435" s="80" t="n">
        <v>2.831</v>
      </c>
      <c r="F435" s="74" t="n">
        <v>-5.256591924477</v>
      </c>
      <c r="G435" s="80" t="n">
        <v>2.831</v>
      </c>
      <c r="H435" s="74" t="n">
        <v>0.9167362769977</v>
      </c>
      <c r="I435" s="80" t="n">
        <v>2.931</v>
      </c>
      <c r="J435" s="74" t="n">
        <v>-0.2514768804591</v>
      </c>
      <c r="K435" s="80" t="n">
        <v>2.931</v>
      </c>
      <c r="L435" s="74" t="n">
        <v>9.202811076052</v>
      </c>
      <c r="M435" s="80" t="n">
        <v>2.931</v>
      </c>
      <c r="N435" s="74" t="n">
        <v>5.369822131427</v>
      </c>
      <c r="O435" s="80" t="n">
        <v>2.931</v>
      </c>
      <c r="P435" s="74" t="n">
        <v>-1.43336584543</v>
      </c>
    </row>
    <row r="436" customFormat="false" ht="12.8" hidden="false" customHeight="false" outlineLevel="0" collapsed="false">
      <c r="A436" s="80" t="n">
        <v>2.732</v>
      </c>
      <c r="B436" s="74" t="n">
        <v>0.57648344952</v>
      </c>
      <c r="C436" s="80" t="n">
        <v>2.682</v>
      </c>
      <c r="D436" s="74" t="n">
        <v>3.281850676093</v>
      </c>
      <c r="E436" s="80" t="n">
        <v>2.832</v>
      </c>
      <c r="F436" s="74" t="n">
        <v>-4.769223208849</v>
      </c>
      <c r="G436" s="80" t="n">
        <v>2.832</v>
      </c>
      <c r="H436" s="74" t="n">
        <v>0.05336895996319</v>
      </c>
      <c r="I436" s="80" t="n">
        <v>2.932</v>
      </c>
      <c r="J436" s="74" t="n">
        <v>-1.067011915922</v>
      </c>
      <c r="K436" s="80" t="n">
        <v>2.932</v>
      </c>
      <c r="L436" s="74" t="n">
        <v>8.674874041084</v>
      </c>
      <c r="M436" s="80" t="n">
        <v>2.932</v>
      </c>
      <c r="N436" s="74" t="n">
        <v>5.985784901271</v>
      </c>
      <c r="O436" s="80" t="n">
        <v>2.932</v>
      </c>
      <c r="P436" s="74" t="n">
        <v>-0.3980657254776</v>
      </c>
    </row>
    <row r="437" customFormat="false" ht="12.8" hidden="false" customHeight="false" outlineLevel="0" collapsed="false">
      <c r="A437" s="80" t="n">
        <v>2.733</v>
      </c>
      <c r="B437" s="74" t="n">
        <v>0.6869070417858</v>
      </c>
      <c r="C437" s="80" t="n">
        <v>2.683</v>
      </c>
      <c r="D437" s="74" t="n">
        <v>3.562198852618</v>
      </c>
      <c r="E437" s="80" t="n">
        <v>2.833</v>
      </c>
      <c r="F437" s="74" t="n">
        <v>-4.281963447517</v>
      </c>
      <c r="G437" s="80" t="n">
        <v>2.833</v>
      </c>
      <c r="H437" s="74" t="n">
        <v>-0.7958896717687</v>
      </c>
      <c r="I437" s="80" t="n">
        <v>2.933</v>
      </c>
      <c r="J437" s="74" t="n">
        <v>-1.611905492335</v>
      </c>
      <c r="K437" s="80" t="n">
        <v>2.933</v>
      </c>
      <c r="L437" s="74" t="n">
        <v>8.156604419689</v>
      </c>
      <c r="M437" s="80" t="n">
        <v>2.933</v>
      </c>
      <c r="N437" s="74" t="n">
        <v>6.53424902105</v>
      </c>
      <c r="O437" s="80" t="n">
        <v>2.933</v>
      </c>
      <c r="P437" s="74" t="n">
        <v>0.5941709795014</v>
      </c>
    </row>
    <row r="438" customFormat="false" ht="12.8" hidden="false" customHeight="false" outlineLevel="0" collapsed="false">
      <c r="A438" s="80" t="n">
        <v>2.734</v>
      </c>
      <c r="B438" s="74" t="n">
        <v>0.808564168979</v>
      </c>
      <c r="C438" s="80" t="n">
        <v>2.684</v>
      </c>
      <c r="D438" s="74" t="n">
        <v>3.825321519342</v>
      </c>
      <c r="E438" s="80" t="n">
        <v>2.834</v>
      </c>
      <c r="F438" s="74" t="n">
        <v>-3.793108908949</v>
      </c>
      <c r="G438" s="80" t="n">
        <v>2.834</v>
      </c>
      <c r="H438" s="74" t="n">
        <v>-1.624278955361</v>
      </c>
      <c r="I438" s="80" t="n">
        <v>2.934</v>
      </c>
      <c r="J438" s="74" t="n">
        <v>-1.969243360076</v>
      </c>
      <c r="K438" s="80" t="n">
        <v>2.934</v>
      </c>
      <c r="L438" s="74" t="n">
        <v>7.675502621751</v>
      </c>
      <c r="M438" s="80" t="n">
        <v>2.934</v>
      </c>
      <c r="N438" s="74" t="n">
        <v>6.96687651523</v>
      </c>
      <c r="O438" s="80" t="n">
        <v>2.934</v>
      </c>
      <c r="P438" s="74" t="n">
        <v>1.508876441235</v>
      </c>
    </row>
    <row r="439" customFormat="false" ht="12.8" hidden="false" customHeight="false" outlineLevel="0" collapsed="false">
      <c r="A439" s="80" t="n">
        <v>2.735</v>
      </c>
      <c r="B439" s="74" t="n">
        <v>0.9399183510054</v>
      </c>
      <c r="C439" s="80" t="n">
        <v>2.685</v>
      </c>
      <c r="D439" s="74" t="n">
        <v>4.088455197608</v>
      </c>
      <c r="E439" s="80" t="n">
        <v>2.835</v>
      </c>
      <c r="F439" s="74" t="n">
        <v>-3.287357048475</v>
      </c>
      <c r="G439" s="80" t="n">
        <v>2.835</v>
      </c>
      <c r="H439" s="74" t="n">
        <v>-2.427721962272</v>
      </c>
      <c r="I439" s="80" t="n">
        <v>2.935</v>
      </c>
      <c r="J439" s="74" t="n">
        <v>-2.224159908918</v>
      </c>
      <c r="K439" s="80" t="n">
        <v>2.935</v>
      </c>
      <c r="L439" s="74" t="n">
        <v>7.257719797812</v>
      </c>
      <c r="M439" s="80" t="n">
        <v>2.935</v>
      </c>
      <c r="N439" s="74" t="n">
        <v>7.246848328659</v>
      </c>
      <c r="O439" s="80" t="n">
        <v>2.935</v>
      </c>
      <c r="P439" s="74" t="n">
        <v>2.332326766259</v>
      </c>
    </row>
    <row r="440" customFormat="false" ht="12.8" hidden="false" customHeight="false" outlineLevel="0" collapsed="false">
      <c r="A440" s="80" t="n">
        <v>2.736</v>
      </c>
      <c r="B440" s="74" t="n">
        <v>1.082881854713</v>
      </c>
      <c r="C440" s="80" t="n">
        <v>2.686</v>
      </c>
      <c r="D440" s="74" t="n">
        <v>4.354105937095</v>
      </c>
      <c r="E440" s="80" t="n">
        <v>2.836</v>
      </c>
      <c r="F440" s="74" t="n">
        <v>-2.758352207134</v>
      </c>
      <c r="G440" s="80" t="n">
        <v>2.836</v>
      </c>
      <c r="H440" s="74" t="n">
        <v>-3.216372280896</v>
      </c>
      <c r="I440" s="80" t="n">
        <v>2.936</v>
      </c>
      <c r="J440" s="74" t="n">
        <v>-2.51260031008</v>
      </c>
      <c r="K440" s="80" t="n">
        <v>2.936</v>
      </c>
      <c r="L440" s="74" t="n">
        <v>6.862207162158</v>
      </c>
      <c r="M440" s="80" t="n">
        <v>2.936</v>
      </c>
      <c r="N440" s="74" t="n">
        <v>7.351928623651</v>
      </c>
      <c r="O440" s="80" t="n">
        <v>2.936</v>
      </c>
      <c r="P440" s="74" t="n">
        <v>3.056633790321</v>
      </c>
    </row>
    <row r="441" customFormat="false" ht="12.8" hidden="false" customHeight="false" outlineLevel="0" collapsed="false">
      <c r="A441" s="80" t="n">
        <v>2.737</v>
      </c>
      <c r="B441" s="74" t="n">
        <v>1.231459852372</v>
      </c>
      <c r="C441" s="80" t="n">
        <v>2.687</v>
      </c>
      <c r="D441" s="74" t="n">
        <v>4.633100293039</v>
      </c>
      <c r="E441" s="80" t="n">
        <v>2.837</v>
      </c>
      <c r="F441" s="74" t="n">
        <v>-2.202779572635</v>
      </c>
      <c r="G441" s="80" t="n">
        <v>2.837</v>
      </c>
      <c r="H441" s="74" t="n">
        <v>-4.002510723247</v>
      </c>
      <c r="I441" s="80" t="n">
        <v>2.937</v>
      </c>
      <c r="J441" s="74" t="n">
        <v>-2.947220124564</v>
      </c>
      <c r="K441" s="80" t="n">
        <v>2.937</v>
      </c>
      <c r="L441" s="74" t="n">
        <v>6.396225042579</v>
      </c>
      <c r="M441" s="80" t="n">
        <v>2.937</v>
      </c>
      <c r="N441" s="74" t="n">
        <v>7.299335737152</v>
      </c>
      <c r="O441" s="80" t="n">
        <v>2.937</v>
      </c>
      <c r="P441" s="74" t="n">
        <v>3.687880531781</v>
      </c>
    </row>
    <row r="442" customFormat="false" ht="12.8" hidden="false" customHeight="false" outlineLevel="0" collapsed="false">
      <c r="A442" s="80" t="n">
        <v>2.738</v>
      </c>
      <c r="B442" s="74" t="n">
        <v>1.380234208648</v>
      </c>
      <c r="C442" s="80" t="n">
        <v>2.688</v>
      </c>
      <c r="D442" s="74" t="n">
        <v>4.921405689182</v>
      </c>
      <c r="E442" s="80" t="n">
        <v>2.838</v>
      </c>
      <c r="F442" s="74" t="n">
        <v>-1.622418847651</v>
      </c>
      <c r="G442" s="80" t="n">
        <v>2.838</v>
      </c>
      <c r="H442" s="74" t="n">
        <v>-4.799920989626</v>
      </c>
      <c r="I442" s="80" t="n">
        <v>2.938</v>
      </c>
      <c r="J442" s="74" t="n">
        <v>-3.629418770518</v>
      </c>
      <c r="K442" s="80" t="n">
        <v>2.938</v>
      </c>
      <c r="L442" s="74" t="n">
        <v>5.78805840427</v>
      </c>
      <c r="M442" s="80" t="n">
        <v>2.938</v>
      </c>
      <c r="N442" s="74" t="n">
        <v>7.136572874865</v>
      </c>
      <c r="O442" s="80" t="n">
        <v>2.938</v>
      </c>
      <c r="P442" s="74" t="n">
        <v>4.251408651887</v>
      </c>
    </row>
    <row r="443" customFormat="false" ht="12.8" hidden="false" customHeight="false" outlineLevel="0" collapsed="false">
      <c r="A443" s="80" t="n">
        <v>2.739</v>
      </c>
      <c r="B443" s="74" t="n">
        <v>1.527713568812</v>
      </c>
      <c r="C443" s="80" t="n">
        <v>2.689</v>
      </c>
      <c r="D443" s="74" t="n">
        <v>5.218223582899</v>
      </c>
      <c r="E443" s="80" t="n">
        <v>2.839</v>
      </c>
      <c r="F443" s="74" t="n">
        <v>-1.020195992076</v>
      </c>
      <c r="G443" s="80" t="n">
        <v>2.839</v>
      </c>
      <c r="H443" s="74" t="n">
        <v>-5.642672069096</v>
      </c>
      <c r="I443" s="80" t="n">
        <v>2.939</v>
      </c>
      <c r="J443" s="74" t="n">
        <v>-4.611179966038</v>
      </c>
      <c r="K443" s="80" t="n">
        <v>2.939</v>
      </c>
      <c r="L443" s="74" t="n">
        <v>5.032246774227</v>
      </c>
      <c r="M443" s="80" t="n">
        <v>2.939</v>
      </c>
      <c r="N443" s="74" t="n">
        <v>6.927352464948</v>
      </c>
      <c r="O443" s="80" t="n">
        <v>2.939</v>
      </c>
      <c r="P443" s="74" t="n">
        <v>4.727146987494</v>
      </c>
    </row>
    <row r="444" customFormat="false" ht="12.8" hidden="false" customHeight="false" outlineLevel="0" collapsed="false">
      <c r="A444" s="80" t="n">
        <v>2.74</v>
      </c>
      <c r="B444" s="74" t="n">
        <v>1.664228419035</v>
      </c>
      <c r="C444" s="80" t="n">
        <v>2.69</v>
      </c>
      <c r="D444" s="74" t="n">
        <v>5.512907949481</v>
      </c>
      <c r="E444" s="80" t="n">
        <v>2.84</v>
      </c>
      <c r="F444" s="74" t="n">
        <v>-0.4060587175558</v>
      </c>
      <c r="G444" s="80" t="n">
        <v>2.84</v>
      </c>
      <c r="H444" s="74" t="n">
        <v>-6.51049838542</v>
      </c>
      <c r="I444" s="80" t="n">
        <v>2.94</v>
      </c>
      <c r="J444" s="74" t="n">
        <v>-5.919969099807</v>
      </c>
      <c r="K444" s="80" t="n">
        <v>2.94</v>
      </c>
      <c r="L444" s="74" t="n">
        <v>4.145604135178</v>
      </c>
      <c r="M444" s="80" t="n">
        <v>2.94</v>
      </c>
      <c r="N444" s="74" t="n">
        <v>6.721231270093</v>
      </c>
      <c r="O444" s="80" t="n">
        <v>2.94</v>
      </c>
      <c r="P444" s="74" t="n">
        <v>5.07713001106</v>
      </c>
    </row>
    <row r="445" customFormat="false" ht="12.8" hidden="false" customHeight="false" outlineLevel="0" collapsed="false">
      <c r="A445" s="80" t="n">
        <v>2.741</v>
      </c>
      <c r="B445" s="74" t="n">
        <v>1.790914509321</v>
      </c>
      <c r="C445" s="80" t="n">
        <v>2.691</v>
      </c>
      <c r="D445" s="74" t="n">
        <v>5.788928215399</v>
      </c>
      <c r="E445" s="80" t="n">
        <v>2.841</v>
      </c>
      <c r="F445" s="74" t="n">
        <v>0.2058358425793</v>
      </c>
      <c r="G445" s="80" t="n">
        <v>2.841</v>
      </c>
      <c r="H445" s="74" t="n">
        <v>-7.439333003484</v>
      </c>
      <c r="I445" s="80" t="n">
        <v>2.941</v>
      </c>
      <c r="J445" s="74" t="n">
        <v>-7.463170003664</v>
      </c>
      <c r="K445" s="80" t="n">
        <v>2.941</v>
      </c>
      <c r="L445" s="74" t="n">
        <v>3.136780569654</v>
      </c>
      <c r="M445" s="80" t="n">
        <v>2.941</v>
      </c>
      <c r="N445" s="74" t="n">
        <v>6.528991290835</v>
      </c>
      <c r="O445" s="80" t="n">
        <v>2.941</v>
      </c>
      <c r="P445" s="74" t="n">
        <v>5.280002360692</v>
      </c>
    </row>
    <row r="446" customFormat="false" ht="12.8" hidden="false" customHeight="false" outlineLevel="0" collapsed="false">
      <c r="A446" s="80" t="n">
        <v>2.742</v>
      </c>
      <c r="B446" s="74" t="n">
        <v>1.905882062234</v>
      </c>
      <c r="C446" s="80" t="n">
        <v>2.692</v>
      </c>
      <c r="D446" s="74" t="n">
        <v>6.035482940237</v>
      </c>
      <c r="E446" s="80" t="n">
        <v>2.842</v>
      </c>
      <c r="F446" s="74" t="n">
        <v>0.8038034847051</v>
      </c>
      <c r="G446" s="80" t="n">
        <v>2.842</v>
      </c>
      <c r="H446" s="74" t="n">
        <v>-8.392091167235</v>
      </c>
      <c r="I446" s="80" t="n">
        <v>2.942</v>
      </c>
      <c r="J446" s="74" t="n">
        <v>-9.139969007938</v>
      </c>
      <c r="K446" s="80" t="n">
        <v>2.942</v>
      </c>
      <c r="L446" s="74" t="n">
        <v>2.014088143375</v>
      </c>
      <c r="M446" s="80" t="n">
        <v>2.942</v>
      </c>
      <c r="N446" s="74" t="n">
        <v>6.346558468346</v>
      </c>
      <c r="O446" s="80" t="n">
        <v>2.942</v>
      </c>
      <c r="P446" s="74" t="n">
        <v>5.346445527536</v>
      </c>
    </row>
    <row r="447" customFormat="false" ht="12.8" hidden="false" customHeight="false" outlineLevel="0" collapsed="false">
      <c r="A447" s="80" t="n">
        <v>2.743</v>
      </c>
      <c r="B447" s="74" t="n">
        <v>2.010419242455</v>
      </c>
      <c r="C447" s="80" t="n">
        <v>2.693</v>
      </c>
      <c r="D447" s="74" t="n">
        <v>6.230854863787</v>
      </c>
      <c r="E447" s="80" t="n">
        <v>2.843</v>
      </c>
      <c r="F447" s="74" t="n">
        <v>1.386435436013</v>
      </c>
      <c r="G447" s="80" t="n">
        <v>2.843</v>
      </c>
      <c r="H447" s="74" t="n">
        <v>-9.345070206111</v>
      </c>
      <c r="I447" s="80" t="n">
        <v>2.943</v>
      </c>
      <c r="J447" s="74" t="n">
        <v>-10.75858818895</v>
      </c>
      <c r="K447" s="80" t="n">
        <v>2.943</v>
      </c>
      <c r="L447" s="74" t="n">
        <v>0.830100086129</v>
      </c>
      <c r="M447" s="80" t="n">
        <v>2.943</v>
      </c>
      <c r="N447" s="74" t="n">
        <v>6.151204011441</v>
      </c>
      <c r="O447" s="80" t="n">
        <v>2.943</v>
      </c>
      <c r="P447" s="74" t="n">
        <v>5.303467826819</v>
      </c>
    </row>
    <row r="448" customFormat="false" ht="12.8" hidden="false" customHeight="false" outlineLevel="0" collapsed="false">
      <c r="A448" s="80" t="n">
        <v>2.744</v>
      </c>
      <c r="B448" s="74" t="n">
        <v>2.10860426864</v>
      </c>
      <c r="C448" s="80" t="n">
        <v>2.694</v>
      </c>
      <c r="D448" s="74" t="n">
        <v>6.371081167179</v>
      </c>
      <c r="E448" s="80" t="n">
        <v>2.844</v>
      </c>
      <c r="F448" s="74" t="n">
        <v>1.937713839864</v>
      </c>
      <c r="G448" s="80" t="n">
        <v>2.844</v>
      </c>
      <c r="H448" s="74" t="n">
        <v>-10.27760490816</v>
      </c>
      <c r="I448" s="80" t="n">
        <v>2.944</v>
      </c>
      <c r="J448" s="74" t="n">
        <v>-12.12797917668</v>
      </c>
      <c r="K448" s="80" t="n">
        <v>2.944</v>
      </c>
      <c r="L448" s="74" t="n">
        <v>-0.3401785140364</v>
      </c>
      <c r="M448" s="80" t="n">
        <v>2.944</v>
      </c>
      <c r="N448" s="74" t="n">
        <v>5.907615960408</v>
      </c>
      <c r="O448" s="80" t="n">
        <v>2.944</v>
      </c>
      <c r="P448" s="74" t="n">
        <v>5.179045434197</v>
      </c>
    </row>
    <row r="449" customFormat="false" ht="12.8" hidden="false" customHeight="false" outlineLevel="0" collapsed="false">
      <c r="A449" s="80" t="n">
        <v>2.745</v>
      </c>
      <c r="B449" s="74" t="n">
        <v>2.203852408631</v>
      </c>
      <c r="C449" s="80" t="n">
        <v>2.695</v>
      </c>
      <c r="D449" s="74" t="n">
        <v>6.455689516623</v>
      </c>
      <c r="E449" s="80" t="n">
        <v>2.845</v>
      </c>
      <c r="F449" s="74" t="n">
        <v>2.47001802958</v>
      </c>
      <c r="G449" s="80" t="n">
        <v>2.845</v>
      </c>
      <c r="H449" s="74" t="n">
        <v>-11.17067297351</v>
      </c>
      <c r="I449" s="80" t="n">
        <v>2.945</v>
      </c>
      <c r="J449" s="74" t="n">
        <v>-13.11627755918</v>
      </c>
      <c r="K449" s="80" t="n">
        <v>2.945</v>
      </c>
      <c r="L449" s="74" t="n">
        <v>-1.41754957265</v>
      </c>
      <c r="M449" s="80" t="n">
        <v>2.945</v>
      </c>
      <c r="N449" s="74" t="n">
        <v>5.560291050606</v>
      </c>
      <c r="O449" s="80" t="n">
        <v>2.945</v>
      </c>
      <c r="P449" s="74" t="n">
        <v>5.033431578776</v>
      </c>
    </row>
    <row r="450" customFormat="false" ht="12.8" hidden="false" customHeight="false" outlineLevel="0" collapsed="false">
      <c r="A450" s="80" t="n">
        <v>2.746</v>
      </c>
      <c r="B450" s="74" t="n">
        <v>2.298867083025</v>
      </c>
      <c r="C450" s="80" t="n">
        <v>2.696</v>
      </c>
      <c r="D450" s="74" t="n">
        <v>6.486248709213</v>
      </c>
      <c r="E450" s="80" t="n">
        <v>2.846</v>
      </c>
      <c r="F450" s="74" t="n">
        <v>2.985523235953</v>
      </c>
      <c r="G450" s="80" t="n">
        <v>2.846</v>
      </c>
      <c r="H450" s="74" t="n">
        <v>-11.96158199838</v>
      </c>
      <c r="I450" s="80" t="n">
        <v>2.946</v>
      </c>
      <c r="J450" s="74" t="n">
        <v>-13.65342253796</v>
      </c>
      <c r="K450" s="80" t="n">
        <v>2.946</v>
      </c>
      <c r="L450" s="74" t="n">
        <v>-2.387183499046</v>
      </c>
      <c r="M450" s="80" t="n">
        <v>2.946</v>
      </c>
      <c r="N450" s="74" t="n">
        <v>5.056295264598</v>
      </c>
      <c r="O450" s="80" t="n">
        <v>2.946</v>
      </c>
      <c r="P450" s="74" t="n">
        <v>4.929009188988</v>
      </c>
    </row>
    <row r="451" customFormat="false" ht="12.8" hidden="false" customHeight="false" outlineLevel="0" collapsed="false">
      <c r="A451" s="80" t="n">
        <v>2.747</v>
      </c>
      <c r="B451" s="74" t="n">
        <v>2.397195418285</v>
      </c>
      <c r="C451" s="80" t="n">
        <v>2.697</v>
      </c>
      <c r="D451" s="74" t="n">
        <v>6.475571918964</v>
      </c>
      <c r="E451" s="80" t="n">
        <v>2.847</v>
      </c>
      <c r="F451" s="74" t="n">
        <v>3.490300221581</v>
      </c>
      <c r="G451" s="80" t="n">
        <v>2.847</v>
      </c>
      <c r="H451" s="74" t="n">
        <v>-12.65721084775</v>
      </c>
      <c r="I451" s="80" t="n">
        <v>2.947</v>
      </c>
      <c r="J451" s="74" t="n">
        <v>-13.74898399744</v>
      </c>
      <c r="K451" s="80" t="n">
        <v>2.947</v>
      </c>
      <c r="L451" s="74" t="n">
        <v>-3.251113153564</v>
      </c>
      <c r="M451" s="80" t="n">
        <v>2.947</v>
      </c>
      <c r="N451" s="74" t="n">
        <v>4.380293243666</v>
      </c>
      <c r="O451" s="80" t="n">
        <v>2.947</v>
      </c>
      <c r="P451" s="74" t="n">
        <v>4.927004766558</v>
      </c>
    </row>
    <row r="452" customFormat="false" ht="12.8" hidden="false" customHeight="false" outlineLevel="0" collapsed="false">
      <c r="A452" s="80" t="n">
        <v>2.748</v>
      </c>
      <c r="B452" s="74" t="n">
        <v>2.500807884308</v>
      </c>
      <c r="C452" s="80" t="n">
        <v>2.698</v>
      </c>
      <c r="D452" s="74" t="n">
        <v>6.434857265274</v>
      </c>
      <c r="E452" s="80" t="n">
        <v>2.848</v>
      </c>
      <c r="F452" s="74" t="n">
        <v>4.017962143532</v>
      </c>
      <c r="G452" s="80" t="n">
        <v>2.848</v>
      </c>
      <c r="H452" s="74" t="n">
        <v>-13.22886643375</v>
      </c>
      <c r="I452" s="80" t="n">
        <v>2.948</v>
      </c>
      <c r="J452" s="74" t="n">
        <v>-13.45609384332</v>
      </c>
      <c r="K452" s="80" t="n">
        <v>2.948</v>
      </c>
      <c r="L452" s="74" t="n">
        <v>-4.006259453541</v>
      </c>
      <c r="M452" s="80" t="n">
        <v>2.948</v>
      </c>
      <c r="N452" s="74" t="n">
        <v>3.55514711266</v>
      </c>
      <c r="O452" s="80" t="n">
        <v>2.948</v>
      </c>
      <c r="P452" s="74" t="n">
        <v>5.013300852451</v>
      </c>
    </row>
    <row r="453" customFormat="false" ht="12.8" hidden="false" customHeight="false" outlineLevel="0" collapsed="false">
      <c r="A453" s="80" t="n">
        <v>2.749</v>
      </c>
      <c r="B453" s="74" t="n">
        <v>2.60860870751</v>
      </c>
      <c r="C453" s="80" t="n">
        <v>2.699</v>
      </c>
      <c r="D453" s="74" t="n">
        <v>6.383472767565</v>
      </c>
      <c r="E453" s="80" t="n">
        <v>2.849</v>
      </c>
      <c r="F453" s="74" t="n">
        <v>4.558483487244</v>
      </c>
      <c r="G453" s="80" t="n">
        <v>2.849</v>
      </c>
      <c r="H453" s="74" t="n">
        <v>-13.67369418916</v>
      </c>
      <c r="I453" s="80" t="n">
        <v>2.949</v>
      </c>
      <c r="J453" s="74" t="n">
        <v>-12.88276205083</v>
      </c>
      <c r="K453" s="80" t="n">
        <v>2.949</v>
      </c>
      <c r="L453" s="74" t="n">
        <v>-4.661974468124</v>
      </c>
      <c r="M453" s="80" t="n">
        <v>2.949</v>
      </c>
      <c r="N453" s="74" t="n">
        <v>2.614084204455</v>
      </c>
      <c r="O453" s="80" t="n">
        <v>2.949</v>
      </c>
      <c r="P453" s="74" t="n">
        <v>5.108643672722</v>
      </c>
    </row>
    <row r="454" customFormat="false" ht="12.8" hidden="false" customHeight="false" outlineLevel="0" collapsed="false">
      <c r="A454" s="80" t="n">
        <v>2.75</v>
      </c>
      <c r="B454" s="74" t="n">
        <v>2.717358575621</v>
      </c>
      <c r="C454" s="80" t="n">
        <v>2.7</v>
      </c>
      <c r="D454" s="74" t="n">
        <v>6.333444776437</v>
      </c>
      <c r="E454" s="80" t="n">
        <v>2.85</v>
      </c>
      <c r="F454" s="74" t="n">
        <v>5.135174219667</v>
      </c>
      <c r="G454" s="80" t="n">
        <v>2.85</v>
      </c>
      <c r="H454" s="74" t="n">
        <v>-13.97647490438</v>
      </c>
      <c r="I454" s="80" t="n">
        <v>2.95</v>
      </c>
      <c r="J454" s="74" t="n">
        <v>-12.14654260015</v>
      </c>
      <c r="K454" s="80" t="n">
        <v>2.95</v>
      </c>
      <c r="L454" s="74" t="n">
        <v>-5.243698712489</v>
      </c>
      <c r="M454" s="80" t="n">
        <v>2.95</v>
      </c>
      <c r="N454" s="74" t="n">
        <v>1.605503144233</v>
      </c>
      <c r="O454" s="80" t="n">
        <v>2.95</v>
      </c>
      <c r="P454" s="74" t="n">
        <v>5.125469824828</v>
      </c>
    </row>
    <row r="455" customFormat="false" ht="12.8" hidden="false" customHeight="false" outlineLevel="0" collapsed="false">
      <c r="A455" s="80" t="n">
        <v>2.751</v>
      </c>
      <c r="B455" s="74" t="n">
        <v>2.823591192225</v>
      </c>
      <c r="C455" s="80" t="n">
        <v>2.701</v>
      </c>
      <c r="D455" s="74" t="n">
        <v>6.291396539499</v>
      </c>
      <c r="E455" s="80" t="n">
        <v>2.851</v>
      </c>
      <c r="F455" s="74" t="n">
        <v>5.745805875131</v>
      </c>
      <c r="G455" s="80" t="n">
        <v>2.851</v>
      </c>
      <c r="H455" s="74" t="n">
        <v>-14.15065597974</v>
      </c>
      <c r="I455" s="80" t="n">
        <v>2.951</v>
      </c>
      <c r="J455" s="74" t="n">
        <v>-11.433055763</v>
      </c>
      <c r="K455" s="80" t="n">
        <v>2.951</v>
      </c>
      <c r="L455" s="74" t="n">
        <v>-5.843789527895</v>
      </c>
      <c r="M455" s="80" t="n">
        <v>2.951</v>
      </c>
      <c r="N455" s="74" t="n">
        <v>0.5721398155741</v>
      </c>
      <c r="O455" s="80" t="n">
        <v>2.951</v>
      </c>
      <c r="P455" s="74" t="n">
        <v>5.001916681529</v>
      </c>
    </row>
    <row r="456" customFormat="false" ht="12.8" hidden="false" customHeight="false" outlineLevel="0" collapsed="false">
      <c r="A456" s="80" t="n">
        <v>2.752</v>
      </c>
      <c r="B456" s="74" t="n">
        <v>2.923777604336</v>
      </c>
      <c r="C456" s="80" t="n">
        <v>2.702</v>
      </c>
      <c r="D456" s="74" t="n">
        <v>6.262269651654</v>
      </c>
      <c r="E456" s="80" t="n">
        <v>2.852</v>
      </c>
      <c r="F456" s="74" t="n">
        <v>6.387419809342</v>
      </c>
      <c r="G456" s="80" t="n">
        <v>2.852</v>
      </c>
      <c r="H456" s="74" t="n">
        <v>-14.20139955358</v>
      </c>
      <c r="I456" s="80" t="n">
        <v>2.952</v>
      </c>
      <c r="J456" s="74" t="n">
        <v>-10.84697857703</v>
      </c>
      <c r="K456" s="80" t="n">
        <v>2.952</v>
      </c>
      <c r="L456" s="74" t="n">
        <v>-6.526321265335</v>
      </c>
      <c r="M456" s="80" t="n">
        <v>2.952</v>
      </c>
      <c r="N456" s="74" t="n">
        <v>-0.4250336422202</v>
      </c>
      <c r="O456" s="80" t="n">
        <v>2.952</v>
      </c>
      <c r="P456" s="74" t="n">
        <v>4.696492398435</v>
      </c>
    </row>
    <row r="457" customFormat="false" ht="12.8" hidden="false" customHeight="false" outlineLevel="0" collapsed="false">
      <c r="A457" s="80" t="n">
        <v>2.753</v>
      </c>
      <c r="B457" s="74" t="n">
        <v>3.013202149848</v>
      </c>
      <c r="C457" s="80" t="n">
        <v>2.703</v>
      </c>
      <c r="D457" s="74" t="n">
        <v>6.239424488538</v>
      </c>
      <c r="E457" s="80" t="n">
        <v>2.853</v>
      </c>
      <c r="F457" s="74" t="n">
        <v>7.038797833518</v>
      </c>
      <c r="G457" s="80" t="n">
        <v>2.853</v>
      </c>
      <c r="H457" s="74" t="n">
        <v>-14.13597406116</v>
      </c>
      <c r="I457" s="80" t="n">
        <v>2.953</v>
      </c>
      <c r="J457" s="74" t="n">
        <v>-10.48894044969</v>
      </c>
      <c r="K457" s="80" t="n">
        <v>2.953</v>
      </c>
      <c r="L457" s="74" t="n">
        <v>-7.308892756705</v>
      </c>
      <c r="M457" s="80" t="n">
        <v>2.953</v>
      </c>
      <c r="N457" s="74" t="n">
        <v>-1.343975926341</v>
      </c>
      <c r="O457" s="80" t="n">
        <v>2.953</v>
      </c>
      <c r="P457" s="74" t="n">
        <v>4.168164661891</v>
      </c>
    </row>
    <row r="458" customFormat="false" ht="12.8" hidden="false" customHeight="false" outlineLevel="0" collapsed="false">
      <c r="A458" s="80" t="n">
        <v>2.754</v>
      </c>
      <c r="B458" s="74" t="n">
        <v>3.089313343842</v>
      </c>
      <c r="C458" s="80" t="n">
        <v>2.704</v>
      </c>
      <c r="D458" s="74" t="n">
        <v>6.217088399405</v>
      </c>
      <c r="E458" s="80" t="n">
        <v>2.854</v>
      </c>
      <c r="F458" s="74" t="n">
        <v>7.69478823888</v>
      </c>
      <c r="G458" s="80" t="n">
        <v>2.854</v>
      </c>
      <c r="H458" s="74" t="n">
        <v>-13.95877579877</v>
      </c>
      <c r="I458" s="80" t="n">
        <v>2.954</v>
      </c>
      <c r="J458" s="74" t="n">
        <v>-10.36456033143</v>
      </c>
      <c r="K458" s="80" t="n">
        <v>2.954</v>
      </c>
      <c r="L458" s="74" t="n">
        <v>-8.153002222483</v>
      </c>
      <c r="M458" s="80" t="n">
        <v>2.954</v>
      </c>
      <c r="N458" s="74" t="n">
        <v>-2.161113798675</v>
      </c>
      <c r="O458" s="80" t="n">
        <v>2.954</v>
      </c>
      <c r="P458" s="74" t="n">
        <v>3.407212026422</v>
      </c>
    </row>
    <row r="459" customFormat="false" ht="12.8" hidden="false" customHeight="false" outlineLevel="0" collapsed="false">
      <c r="A459" s="80" t="n">
        <v>2.755</v>
      </c>
      <c r="B459" s="74" t="n">
        <v>3.149651671276</v>
      </c>
      <c r="C459" s="80" t="n">
        <v>2.705</v>
      </c>
      <c r="D459" s="74" t="n">
        <v>6.180329953147</v>
      </c>
      <c r="E459" s="80" t="n">
        <v>2.855</v>
      </c>
      <c r="F459" s="74" t="n">
        <v>8.315331679824</v>
      </c>
      <c r="G459" s="80" t="n">
        <v>2.855</v>
      </c>
      <c r="H459" s="74" t="n">
        <v>-13.68058811364</v>
      </c>
      <c r="I459" s="80" t="n">
        <v>2.955</v>
      </c>
      <c r="J459" s="74" t="n">
        <v>-10.43776549143</v>
      </c>
      <c r="K459" s="80" t="n">
        <v>2.955</v>
      </c>
      <c r="L459" s="74" t="n">
        <v>-8.950701033178</v>
      </c>
      <c r="M459" s="80" t="n">
        <v>2.955</v>
      </c>
      <c r="N459" s="74" t="n">
        <v>-2.885450862325</v>
      </c>
      <c r="O459" s="80" t="n">
        <v>2.955</v>
      </c>
      <c r="P459" s="74" t="n">
        <v>2.463991950861</v>
      </c>
    </row>
    <row r="460" customFormat="false" ht="12.8" hidden="false" customHeight="false" outlineLevel="0" collapsed="false">
      <c r="A460" s="80" t="n">
        <v>2.756</v>
      </c>
      <c r="B460" s="74" t="n">
        <v>3.195644656246</v>
      </c>
      <c r="C460" s="80" t="n">
        <v>2.706</v>
      </c>
      <c r="D460" s="74" t="n">
        <v>6.117466612443</v>
      </c>
      <c r="E460" s="80" t="n">
        <v>2.856</v>
      </c>
      <c r="F460" s="74" t="n">
        <v>8.898063347808</v>
      </c>
      <c r="G460" s="80" t="n">
        <v>2.856</v>
      </c>
      <c r="H460" s="74" t="n">
        <v>-13.29845361855</v>
      </c>
      <c r="I460" s="80" t="n">
        <v>2.956</v>
      </c>
      <c r="J460" s="74" t="n">
        <v>-10.5973141887</v>
      </c>
      <c r="K460" s="80" t="n">
        <v>2.956</v>
      </c>
      <c r="L460" s="74" t="n">
        <v>-9.659051442219</v>
      </c>
      <c r="M460" s="80" t="n">
        <v>2.956</v>
      </c>
      <c r="N460" s="74" t="n">
        <v>-3.556745658278</v>
      </c>
      <c r="O460" s="80" t="n">
        <v>2.956</v>
      </c>
      <c r="P460" s="74" t="n">
        <v>1.432444457058</v>
      </c>
    </row>
    <row r="461" customFormat="false" ht="12.8" hidden="false" customHeight="false" outlineLevel="0" collapsed="false">
      <c r="A461" s="80" t="n">
        <v>2.757</v>
      </c>
      <c r="B461" s="74" t="n">
        <v>3.231080238271</v>
      </c>
      <c r="C461" s="80" t="n">
        <v>2.707</v>
      </c>
      <c r="D461" s="74" t="n">
        <v>6.017655663666</v>
      </c>
      <c r="E461" s="80" t="n">
        <v>2.857</v>
      </c>
      <c r="F461" s="74" t="n">
        <v>9.410583973198</v>
      </c>
      <c r="G461" s="80" t="n">
        <v>2.857</v>
      </c>
      <c r="H461" s="74" t="n">
        <v>-12.82198661031</v>
      </c>
      <c r="I461" s="80" t="n">
        <v>2.957</v>
      </c>
      <c r="J461" s="74" t="n">
        <v>-10.69037942347</v>
      </c>
      <c r="K461" s="80" t="n">
        <v>2.957</v>
      </c>
      <c r="L461" s="74" t="n">
        <v>-10.19296278429</v>
      </c>
      <c r="M461" s="80" t="n">
        <v>2.957</v>
      </c>
      <c r="N461" s="74" t="n">
        <v>-4.214067965686</v>
      </c>
      <c r="O461" s="80" t="n">
        <v>2.957</v>
      </c>
      <c r="P461" s="74" t="n">
        <v>0.396278046946</v>
      </c>
    </row>
    <row r="462" customFormat="false" ht="12.8" hidden="false" customHeight="false" outlineLevel="0" collapsed="false">
      <c r="A462" s="80" t="n">
        <v>2.758</v>
      </c>
      <c r="B462" s="74" t="n">
        <v>3.25941073978</v>
      </c>
      <c r="C462" s="80" t="n">
        <v>2.708</v>
      </c>
      <c r="D462" s="74" t="n">
        <v>5.876510398561</v>
      </c>
      <c r="E462" s="80" t="n">
        <v>2.858</v>
      </c>
      <c r="F462" s="74" t="n">
        <v>9.852817296775</v>
      </c>
      <c r="G462" s="80" t="n">
        <v>2.858</v>
      </c>
      <c r="H462" s="74" t="n">
        <v>-12.25882343162</v>
      </c>
      <c r="I462" s="80" t="n">
        <v>2.958</v>
      </c>
      <c r="J462" s="74" t="n">
        <v>-10.56565474662</v>
      </c>
      <c r="K462" s="80" t="n">
        <v>2.958</v>
      </c>
      <c r="L462" s="74" t="n">
        <v>-10.50135935454</v>
      </c>
      <c r="M462" s="80" t="n">
        <v>2.958</v>
      </c>
      <c r="N462" s="74" t="n">
        <v>-4.860163029911</v>
      </c>
      <c r="O462" s="80" t="n">
        <v>2.958</v>
      </c>
      <c r="P462" s="74" t="n">
        <v>-0.5947833800634</v>
      </c>
    </row>
    <row r="463" customFormat="false" ht="12.8" hidden="false" customHeight="false" outlineLevel="0" collapsed="false">
      <c r="A463" s="80" t="n">
        <v>2.759</v>
      </c>
      <c r="B463" s="74" t="n">
        <v>3.284695151756</v>
      </c>
      <c r="C463" s="80" t="n">
        <v>2.709</v>
      </c>
      <c r="D463" s="74" t="n">
        <v>5.693132353555</v>
      </c>
      <c r="E463" s="80" t="n">
        <v>2.859</v>
      </c>
      <c r="F463" s="74" t="n">
        <v>10.21277495847</v>
      </c>
      <c r="G463" s="80" t="n">
        <v>2.859</v>
      </c>
      <c r="H463" s="74" t="n">
        <v>-11.63189071086</v>
      </c>
      <c r="I463" s="80" t="n">
        <v>2.959</v>
      </c>
      <c r="J463" s="74" t="n">
        <v>-10.10777681254</v>
      </c>
      <c r="K463" s="80" t="n">
        <v>2.959</v>
      </c>
      <c r="L463" s="74" t="n">
        <v>-10.5247611817</v>
      </c>
      <c r="M463" s="80" t="n">
        <v>2.959</v>
      </c>
      <c r="N463" s="74" t="n">
        <v>-5.513366286669</v>
      </c>
      <c r="O463" s="80" t="n">
        <v>2.959</v>
      </c>
      <c r="P463" s="74" t="n">
        <v>-1.510250573596</v>
      </c>
    </row>
    <row r="464" customFormat="false" ht="12.8" hidden="false" customHeight="false" outlineLevel="0" collapsed="false">
      <c r="A464" s="80" t="n">
        <v>2.76</v>
      </c>
      <c r="B464" s="74" t="n">
        <v>3.310957238243</v>
      </c>
      <c r="C464" s="80" t="n">
        <v>2.71</v>
      </c>
      <c r="D464" s="74" t="n">
        <v>5.472820605975</v>
      </c>
      <c r="E464" s="80" t="n">
        <v>2.86</v>
      </c>
      <c r="F464" s="74" t="n">
        <v>10.50058255219</v>
      </c>
      <c r="G464" s="80" t="n">
        <v>2.86</v>
      </c>
      <c r="H464" s="74" t="n">
        <v>-10.94054372802</v>
      </c>
      <c r="I464" s="80" t="n">
        <v>2.96</v>
      </c>
      <c r="J464" s="74" t="n">
        <v>-9.267083614552</v>
      </c>
      <c r="K464" s="80" t="n">
        <v>2.96</v>
      </c>
      <c r="L464" s="74" t="n">
        <v>-10.27708253897</v>
      </c>
      <c r="M464" s="80" t="n">
        <v>2.96</v>
      </c>
      <c r="N464" s="74" t="n">
        <v>-6.128661231609</v>
      </c>
      <c r="O464" s="80" t="n">
        <v>2.96</v>
      </c>
      <c r="P464" s="74" t="n">
        <v>-2.332932532939</v>
      </c>
    </row>
    <row r="465" customFormat="false" ht="12.8" hidden="false" customHeight="false" outlineLevel="0" collapsed="false">
      <c r="A465" s="80" t="n">
        <v>2.761</v>
      </c>
      <c r="B465" s="74" t="n">
        <v>3.339563968557</v>
      </c>
      <c r="C465" s="80" t="n">
        <v>2.711</v>
      </c>
      <c r="D465" s="74" t="n">
        <v>5.22865974825</v>
      </c>
      <c r="E465" s="80" t="n">
        <v>2.861</v>
      </c>
      <c r="F465" s="74" t="n">
        <v>10.71601369741</v>
      </c>
      <c r="G465" s="80" t="n">
        <v>2.861</v>
      </c>
      <c r="H465" s="74" t="n">
        <v>-10.22275059202</v>
      </c>
      <c r="I465" s="80" t="n">
        <v>2.961</v>
      </c>
      <c r="J465" s="74" t="n">
        <v>-8.076351994551</v>
      </c>
      <c r="K465" s="80" t="n">
        <v>2.961</v>
      </c>
      <c r="L465" s="74" t="n">
        <v>-9.847182934521</v>
      </c>
      <c r="M465" s="80" t="n">
        <v>2.961</v>
      </c>
      <c r="N465" s="74" t="n">
        <v>-6.66477078254</v>
      </c>
      <c r="O465" s="80" t="n">
        <v>2.961</v>
      </c>
      <c r="P465" s="74" t="n">
        <v>-3.055236529011</v>
      </c>
    </row>
    <row r="466" customFormat="false" ht="12.8" hidden="false" customHeight="false" outlineLevel="0" collapsed="false">
      <c r="A466" s="80" t="n">
        <v>2.762</v>
      </c>
      <c r="B466" s="74" t="n">
        <v>3.372398103551</v>
      </c>
      <c r="C466" s="80" t="n">
        <v>2.712</v>
      </c>
      <c r="D466" s="74" t="n">
        <v>4.970581357379</v>
      </c>
      <c r="E466" s="80" t="n">
        <v>2.862</v>
      </c>
      <c r="F466" s="74" t="n">
        <v>10.87263183602</v>
      </c>
      <c r="G466" s="80" t="n">
        <v>2.862</v>
      </c>
      <c r="H466" s="74" t="n">
        <v>-9.483501612502</v>
      </c>
      <c r="I466" s="80" t="n">
        <v>2.962</v>
      </c>
      <c r="J466" s="74" t="n">
        <v>-6.621949400318</v>
      </c>
      <c r="K466" s="80" t="n">
        <v>2.962</v>
      </c>
      <c r="L466" s="74" t="n">
        <v>-9.333050999993</v>
      </c>
      <c r="M466" s="80" t="n">
        <v>2.962</v>
      </c>
      <c r="N466" s="74" t="n">
        <v>-7.071551799835</v>
      </c>
      <c r="O466" s="80" t="n">
        <v>2.962</v>
      </c>
      <c r="P466" s="74" t="n">
        <v>-3.68631257841</v>
      </c>
    </row>
    <row r="467" customFormat="false" ht="12.8" hidden="false" customHeight="false" outlineLevel="0" collapsed="false">
      <c r="A467" s="80" t="n">
        <v>2.763</v>
      </c>
      <c r="B467" s="74" t="n">
        <v>3.408063825984</v>
      </c>
      <c r="C467" s="80" t="n">
        <v>2.713</v>
      </c>
      <c r="D467" s="74" t="n">
        <v>4.716653040758</v>
      </c>
      <c r="E467" s="80" t="n">
        <v>2.863</v>
      </c>
      <c r="F467" s="74" t="n">
        <v>10.98465072016</v>
      </c>
      <c r="G467" s="80" t="n">
        <v>2.863</v>
      </c>
      <c r="H467" s="74" t="n">
        <v>-8.738736897728</v>
      </c>
      <c r="I467" s="80" t="n">
        <v>2.963</v>
      </c>
      <c r="J467" s="74" t="n">
        <v>-5.003281314528</v>
      </c>
      <c r="K467" s="80" t="n">
        <v>2.963</v>
      </c>
      <c r="L467" s="74" t="n">
        <v>-8.805391772611</v>
      </c>
      <c r="M467" s="80" t="n">
        <v>2.963</v>
      </c>
      <c r="N467" s="74" t="n">
        <v>-7.31099541661</v>
      </c>
      <c r="O467" s="80" t="n">
        <v>2.963</v>
      </c>
      <c r="P467" s="74" t="n">
        <v>-4.250257395019</v>
      </c>
    </row>
    <row r="468" customFormat="false" ht="12.8" hidden="false" customHeight="false" outlineLevel="0" collapsed="false">
      <c r="A468" s="80" t="n">
        <v>2.764</v>
      </c>
      <c r="B468" s="74" t="n">
        <v>3.443293130358</v>
      </c>
      <c r="C468" s="80" t="n">
        <v>2.714</v>
      </c>
      <c r="D468" s="74" t="n">
        <v>4.470885379635</v>
      </c>
      <c r="E468" s="80" t="n">
        <v>2.864</v>
      </c>
      <c r="F468" s="74" t="n">
        <v>11.05458308573</v>
      </c>
      <c r="G468" s="80" t="n">
        <v>2.864</v>
      </c>
      <c r="H468" s="74" t="n">
        <v>-7.99259247684</v>
      </c>
      <c r="I468" s="80" t="n">
        <v>2.964</v>
      </c>
      <c r="J468" s="74" t="n">
        <v>-3.357922709059</v>
      </c>
      <c r="K468" s="80" t="n">
        <v>2.964</v>
      </c>
      <c r="L468" s="74" t="n">
        <v>-8.281498789554</v>
      </c>
      <c r="M468" s="80" t="n">
        <v>2.964</v>
      </c>
      <c r="N468" s="74" t="n">
        <v>-7.371702309269</v>
      </c>
      <c r="O468" s="80" t="n">
        <v>2.964</v>
      </c>
      <c r="P468" s="74" t="n">
        <v>-4.724837328989</v>
      </c>
    </row>
    <row r="469" customFormat="false" ht="12.8" hidden="false" customHeight="false" outlineLevel="0" collapsed="false">
      <c r="A469" s="80" t="n">
        <v>2.765</v>
      </c>
      <c r="B469" s="74" t="n">
        <v>3.472395598795</v>
      </c>
      <c r="C469" s="80" t="n">
        <v>2.715</v>
      </c>
      <c r="D469" s="74" t="n">
        <v>4.244261677261</v>
      </c>
      <c r="E469" s="80" t="n">
        <v>2.865</v>
      </c>
      <c r="F469" s="74" t="n">
        <v>11.0853121106</v>
      </c>
      <c r="G469" s="80" t="n">
        <v>2.865</v>
      </c>
      <c r="H469" s="74" t="n">
        <v>-7.24649029157</v>
      </c>
      <c r="I469" s="80" t="n">
        <v>2.965</v>
      </c>
      <c r="J469" s="74" t="n">
        <v>-1.82318310834</v>
      </c>
      <c r="K469" s="80" t="n">
        <v>2.965</v>
      </c>
      <c r="L469" s="74" t="n">
        <v>-7.787890383295</v>
      </c>
      <c r="M469" s="80" t="n">
        <v>2.965</v>
      </c>
      <c r="N469" s="74" t="n">
        <v>-7.275755969847</v>
      </c>
      <c r="O469" s="80" t="n">
        <v>2.965</v>
      </c>
      <c r="P469" s="74" t="n">
        <v>-5.077379875289</v>
      </c>
    </row>
    <row r="470" customFormat="false" ht="12.8" hidden="false" customHeight="false" outlineLevel="0" collapsed="false">
      <c r="A470" s="80" t="n">
        <v>2.766</v>
      </c>
      <c r="B470" s="74" t="n">
        <v>3.494080356743</v>
      </c>
      <c r="C470" s="80" t="n">
        <v>2.716</v>
      </c>
      <c r="D470" s="74" t="n">
        <v>4.036552792173</v>
      </c>
      <c r="E470" s="80" t="n">
        <v>2.866</v>
      </c>
      <c r="F470" s="74" t="n">
        <v>11.0789498387</v>
      </c>
      <c r="G470" s="80" t="n">
        <v>2.866</v>
      </c>
      <c r="H470" s="74" t="n">
        <v>-6.488849416627</v>
      </c>
      <c r="I470" s="80" t="n">
        <v>2.966</v>
      </c>
      <c r="J470" s="74" t="n">
        <v>-0.5105007370533</v>
      </c>
      <c r="K470" s="80" t="n">
        <v>2.966</v>
      </c>
      <c r="L470" s="74" t="n">
        <v>-7.358404358259</v>
      </c>
      <c r="M470" s="80" t="n">
        <v>2.966</v>
      </c>
      <c r="N470" s="74" t="n">
        <v>-7.084615123744</v>
      </c>
      <c r="O470" s="80" t="n">
        <v>2.966</v>
      </c>
      <c r="P470" s="74" t="n">
        <v>-5.282338900243</v>
      </c>
    </row>
    <row r="471" customFormat="false" ht="12.8" hidden="false" customHeight="false" outlineLevel="0" collapsed="false">
      <c r="A471" s="80" t="n">
        <v>2.767</v>
      </c>
      <c r="B471" s="74" t="n">
        <v>3.502975034735</v>
      </c>
      <c r="C471" s="80" t="n">
        <v>2.717</v>
      </c>
      <c r="D471" s="74" t="n">
        <v>3.842502889325</v>
      </c>
      <c r="E471" s="80" t="n">
        <v>2.867</v>
      </c>
      <c r="F471" s="74" t="n">
        <v>11.02975169859</v>
      </c>
      <c r="G471" s="80" t="n">
        <v>2.867</v>
      </c>
      <c r="H471" s="74" t="n">
        <v>-5.71784680203</v>
      </c>
      <c r="I471" s="80" t="n">
        <v>2.967</v>
      </c>
      <c r="J471" s="74" t="n">
        <v>0.5135703410606</v>
      </c>
      <c r="K471" s="80" t="n">
        <v>2.967</v>
      </c>
      <c r="L471" s="74" t="n">
        <v>-6.963012722175</v>
      </c>
      <c r="M471" s="80" t="n">
        <v>2.967</v>
      </c>
      <c r="N471" s="74" t="n">
        <v>-6.859664917498</v>
      </c>
      <c r="O471" s="80" t="n">
        <v>2.967</v>
      </c>
      <c r="P471" s="74" t="n">
        <v>-5.348003896038</v>
      </c>
    </row>
    <row r="472" customFormat="false" ht="12.8" hidden="false" customHeight="false" outlineLevel="0" collapsed="false">
      <c r="A472" s="80" t="n">
        <v>2.768</v>
      </c>
      <c r="B472" s="74" t="n">
        <v>3.498479629514</v>
      </c>
      <c r="C472" s="80" t="n">
        <v>2.718</v>
      </c>
      <c r="D472" s="74" t="n">
        <v>3.6570871329</v>
      </c>
      <c r="E472" s="80" t="n">
        <v>2.868</v>
      </c>
      <c r="F472" s="74" t="n">
        <v>10.93007389073</v>
      </c>
      <c r="G472" s="80" t="n">
        <v>2.868</v>
      </c>
      <c r="H472" s="74" t="n">
        <v>-4.92149824055</v>
      </c>
      <c r="I472" s="0" t="n">
        <v>2.968</v>
      </c>
      <c r="J472" s="74" t="n">
        <v>1.245948782401</v>
      </c>
      <c r="K472" s="80" t="n">
        <v>2.968</v>
      </c>
      <c r="L472" s="74" t="n">
        <v>-6.521888384202</v>
      </c>
      <c r="M472" s="80" t="n">
        <v>2.968</v>
      </c>
      <c r="N472" s="74" t="n">
        <v>-6.647840000389</v>
      </c>
      <c r="O472" s="80" t="n">
        <v>2.968</v>
      </c>
      <c r="P472" s="74" t="n">
        <v>-5.302897453802</v>
      </c>
    </row>
    <row r="473" customFormat="false" ht="12.8" hidden="false" customHeight="false" outlineLevel="0" collapsed="false">
      <c r="A473" s="80" t="n">
        <v>2.769</v>
      </c>
      <c r="B473" s="74" t="n">
        <v>3.478146414567</v>
      </c>
      <c r="C473" s="80" t="n">
        <v>2.719</v>
      </c>
      <c r="D473" s="74" t="n">
        <v>3.467283834132</v>
      </c>
      <c r="E473" s="80" t="n">
        <v>2.869</v>
      </c>
      <c r="F473" s="74" t="n">
        <v>10.77131465121</v>
      </c>
      <c r="G473" s="80" t="n">
        <v>2.869</v>
      </c>
      <c r="H473" s="74" t="n">
        <v>-4.098249879969</v>
      </c>
      <c r="I473" s="0" t="n">
        <v>2.969</v>
      </c>
      <c r="J473" s="74" t="n">
        <v>1.72829911768</v>
      </c>
      <c r="K473" s="80" t="n">
        <v>2.969</v>
      </c>
      <c r="L473" s="74" t="n">
        <v>-5.957413765434</v>
      </c>
      <c r="M473" s="80" t="n">
        <v>2.969</v>
      </c>
      <c r="N473" s="74" t="n">
        <v>-6.457430210522</v>
      </c>
      <c r="O473" s="80" t="n">
        <v>2.969</v>
      </c>
      <c r="P473" s="74" t="n">
        <v>-5.180232979895</v>
      </c>
    </row>
    <row r="474" customFormat="false" ht="12.8" hidden="false" customHeight="false" outlineLevel="0" collapsed="false">
      <c r="A474" s="80" t="n">
        <v>2.77</v>
      </c>
      <c r="B474" s="74" t="n">
        <v>3.444955321754</v>
      </c>
      <c r="C474" s="80" t="n">
        <v>2.72</v>
      </c>
      <c r="D474" s="74" t="n">
        <v>3.263665769738</v>
      </c>
      <c r="E474" s="80" t="n">
        <v>2.87</v>
      </c>
      <c r="F474" s="74" t="n">
        <v>10.54468824196</v>
      </c>
      <c r="G474" s="80" t="n">
        <v>2.87</v>
      </c>
      <c r="H474" s="74" t="n">
        <v>-3.250249598226</v>
      </c>
      <c r="I474" s="0" t="n">
        <v>2.97</v>
      </c>
      <c r="J474" s="74" t="n">
        <v>2.044248028289</v>
      </c>
      <c r="K474" s="80" t="n">
        <v>2.97</v>
      </c>
      <c r="L474" s="74" t="n">
        <v>-5.233005320962</v>
      </c>
      <c r="M474" s="80" t="n">
        <v>2.97</v>
      </c>
      <c r="N474" s="74" t="n">
        <v>-6.276766976363</v>
      </c>
      <c r="O474" s="80" t="n">
        <v>2.97</v>
      </c>
      <c r="P474" s="74" t="n">
        <v>-5.033887055357</v>
      </c>
    </row>
    <row r="475" customFormat="false" ht="12.8" hidden="false" customHeight="false" outlineLevel="0" collapsed="false">
      <c r="A475" s="80" t="n">
        <v>2.771</v>
      </c>
      <c r="B475" s="74" t="n">
        <v>3.401537475627</v>
      </c>
      <c r="C475" s="80" t="n">
        <v>2.721</v>
      </c>
      <c r="D475" s="74" t="n">
        <v>3.036061689763</v>
      </c>
      <c r="E475" s="80" t="n">
        <v>2.871</v>
      </c>
      <c r="F475" s="74" t="n">
        <v>10.24691058982</v>
      </c>
      <c r="G475" s="80" t="n">
        <v>2.871</v>
      </c>
      <c r="H475" s="74" t="n">
        <v>-2.384771705821</v>
      </c>
      <c r="I475" s="0" t="n">
        <v>2.971</v>
      </c>
      <c r="J475" s="74" t="n">
        <v>2.296103811804</v>
      </c>
      <c r="K475" s="80" t="n">
        <v>2.971</v>
      </c>
      <c r="L475" s="74" t="n">
        <v>-4.377884587624</v>
      </c>
      <c r="M475" s="80" t="n">
        <v>2.971</v>
      </c>
      <c r="N475" s="74" t="n">
        <v>-6.084073348571</v>
      </c>
      <c r="O475" s="80" t="n">
        <v>2.971</v>
      </c>
      <c r="P475" s="74" t="n">
        <v>-4.928450372135</v>
      </c>
    </row>
    <row r="476" customFormat="false" ht="12.8" hidden="false" customHeight="false" outlineLevel="0" collapsed="false">
      <c r="A476" s="80" t="n">
        <v>2.772</v>
      </c>
      <c r="B476" s="74" t="n">
        <v>3.351732780642</v>
      </c>
      <c r="C476" s="80" t="n">
        <v>2.722</v>
      </c>
      <c r="D476" s="74" t="n">
        <v>2.781951734472</v>
      </c>
      <c r="E476" s="80" t="n">
        <v>2.872</v>
      </c>
      <c r="F476" s="74" t="n">
        <v>9.884250667626</v>
      </c>
      <c r="G476" s="80" t="n">
        <v>2.872</v>
      </c>
      <c r="H476" s="74" t="n">
        <v>-1.506605106521</v>
      </c>
      <c r="I476" s="0" t="n">
        <v>2.972</v>
      </c>
      <c r="J476" s="74" t="n">
        <v>2.617789688776</v>
      </c>
      <c r="K476" s="80" t="n">
        <v>2.972</v>
      </c>
      <c r="L476" s="74" t="n">
        <v>-3.401172499811</v>
      </c>
      <c r="M476" s="80" t="n">
        <v>2.972</v>
      </c>
      <c r="N476" s="74" t="n">
        <v>-5.836704882173</v>
      </c>
      <c r="O476" s="80" t="n">
        <v>2.972</v>
      </c>
      <c r="P476" s="74" t="n">
        <v>-4.924653194841</v>
      </c>
    </row>
    <row r="477" customFormat="false" ht="12.8" hidden="false" customHeight="false" outlineLevel="0" collapsed="false">
      <c r="A477" s="80" t="n">
        <v>2.773</v>
      </c>
      <c r="B477" s="74" t="n">
        <v>3.299544146614</v>
      </c>
      <c r="C477" s="80" t="n">
        <v>2.723</v>
      </c>
      <c r="D477" s="74" t="n">
        <v>2.500620352737</v>
      </c>
      <c r="E477" s="80" t="n">
        <v>2.873</v>
      </c>
      <c r="F477" s="74" t="n">
        <v>9.457934296793</v>
      </c>
      <c r="G477" s="80" t="n">
        <v>2.873</v>
      </c>
      <c r="H477" s="74" t="n">
        <v>-0.6305228295852</v>
      </c>
      <c r="I477" s="0" t="n">
        <v>2.973</v>
      </c>
      <c r="J477" s="74" t="n">
        <v>3.113639639878</v>
      </c>
      <c r="K477" s="80" t="n">
        <v>2.973</v>
      </c>
      <c r="L477" s="74" t="n">
        <v>-2.302176397698</v>
      </c>
      <c r="M477" s="80" t="n">
        <v>2.973</v>
      </c>
      <c r="N477" s="74" t="n">
        <v>-5.468835810649</v>
      </c>
      <c r="O477" s="80" t="n">
        <v>2.973</v>
      </c>
      <c r="P477" s="74" t="n">
        <v>-5.012365883803</v>
      </c>
    </row>
    <row r="478" customFormat="false" ht="12.8" hidden="false" customHeight="false" outlineLevel="0" collapsed="false">
      <c r="A478" s="80" t="n">
        <v>2.774</v>
      </c>
      <c r="B478" s="74" t="n">
        <v>3.248386282462</v>
      </c>
      <c r="C478" s="80" t="n">
        <v>2.724</v>
      </c>
      <c r="D478" s="74" t="n">
        <v>2.196864195418</v>
      </c>
      <c r="E478" s="80" t="n">
        <v>2.874</v>
      </c>
      <c r="F478" s="74" t="n">
        <v>8.980150138057</v>
      </c>
      <c r="G478" s="80" t="n">
        <v>2.874</v>
      </c>
      <c r="H478" s="74" t="n">
        <v>0.2302107327468</v>
      </c>
      <c r="I478" s="0" t="n">
        <v>2.974</v>
      </c>
      <c r="J478" s="74" t="n">
        <v>3.874074358374</v>
      </c>
      <c r="K478" s="80" t="n">
        <v>2.974</v>
      </c>
      <c r="L478" s="74" t="n">
        <v>-1.126202313571</v>
      </c>
      <c r="M478" s="80" t="n">
        <v>2.974</v>
      </c>
      <c r="N478" s="74" t="n">
        <v>-4.939961284944</v>
      </c>
      <c r="O478" s="80" t="n">
        <v>2.974</v>
      </c>
      <c r="P478" s="74" t="n">
        <v>-5.107048656281</v>
      </c>
    </row>
    <row r="479" customFormat="false" ht="12.8" hidden="false" customHeight="false" outlineLevel="0" collapsed="false">
      <c r="A479" s="80" t="n">
        <v>2.775</v>
      </c>
      <c r="B479" s="74" t="n">
        <v>3.199766879378</v>
      </c>
      <c r="C479" s="80" t="n">
        <v>2.725</v>
      </c>
      <c r="D479" s="74" t="n">
        <v>1.879732479298</v>
      </c>
      <c r="E479" s="80" t="n">
        <v>2.875</v>
      </c>
      <c r="F479" s="74" t="n">
        <v>8.459628413459</v>
      </c>
      <c r="G479" s="80" t="n">
        <v>2.875</v>
      </c>
      <c r="H479" s="74" t="n">
        <v>1.074996630045</v>
      </c>
      <c r="I479" s="0" t="n">
        <v>2.975</v>
      </c>
      <c r="J479" s="74" t="n">
        <v>4.95508845229</v>
      </c>
      <c r="K479" s="80" t="n">
        <v>2.975</v>
      </c>
      <c r="L479" s="74" t="n">
        <v>0.05480682750907</v>
      </c>
      <c r="M479" s="80" t="n">
        <v>2.975</v>
      </c>
      <c r="N479" s="74" t="n">
        <v>-4.235303471166</v>
      </c>
      <c r="O479" s="80" t="n">
        <v>2.975</v>
      </c>
      <c r="P479" s="74" t="n">
        <v>-5.124512671268</v>
      </c>
    </row>
    <row r="480" customFormat="false" ht="12.8" hidden="false" customHeight="false" outlineLevel="0" collapsed="false">
      <c r="A480" s="80" t="n">
        <v>2.776</v>
      </c>
      <c r="B480" s="74" t="n">
        <v>3.153931221528</v>
      </c>
      <c r="C480" s="80" t="n">
        <v>2.726</v>
      </c>
      <c r="D480" s="74" t="n">
        <v>1.561231916055</v>
      </c>
      <c r="E480" s="80" t="n">
        <v>2.876</v>
      </c>
      <c r="F480" s="74" t="n">
        <v>7.916446364654</v>
      </c>
      <c r="G480" s="80" t="n">
        <v>2.876</v>
      </c>
      <c r="H480" s="74" t="n">
        <v>1.893840879426</v>
      </c>
      <c r="I480" s="0" t="n">
        <v>2.976</v>
      </c>
      <c r="J480" s="74" t="n">
        <v>6.329543286709</v>
      </c>
      <c r="K480" s="0" t="n">
        <v>2.976</v>
      </c>
      <c r="L480" s="74" t="n">
        <v>1.163696938642</v>
      </c>
      <c r="M480" s="80" t="n">
        <v>2.976</v>
      </c>
      <c r="N480" s="74" t="n">
        <v>-3.380795112624</v>
      </c>
      <c r="O480" s="80" t="n">
        <v>2.976</v>
      </c>
      <c r="P480" s="74" t="n">
        <v>-4.999961945219</v>
      </c>
    </row>
    <row r="481" customFormat="false" ht="12.8" hidden="false" customHeight="false" outlineLevel="0" collapsed="false">
      <c r="A481" s="80" t="n">
        <v>2.777</v>
      </c>
      <c r="B481" s="74" t="n">
        <v>3.111085390077</v>
      </c>
      <c r="C481" s="80" t="n">
        <v>2.727</v>
      </c>
      <c r="D481" s="74" t="n">
        <v>1.251701040888</v>
      </c>
      <c r="E481" s="80" t="n">
        <v>2.877</v>
      </c>
      <c r="F481" s="74" t="n">
        <v>7.368630575752</v>
      </c>
      <c r="G481" s="80" t="n">
        <v>2.877</v>
      </c>
      <c r="H481" s="74" t="n">
        <v>2.693221384195</v>
      </c>
      <c r="I481" s="0" t="n">
        <v>2.977</v>
      </c>
      <c r="J481" s="74" t="n">
        <v>7.932890455173</v>
      </c>
      <c r="K481" s="0" t="n">
        <v>2.977</v>
      </c>
      <c r="L481" s="74" t="n">
        <v>2.159126650586</v>
      </c>
      <c r="M481" s="80" t="n">
        <v>2.977</v>
      </c>
      <c r="N481" s="74" t="n">
        <v>-2.418129515276</v>
      </c>
      <c r="O481" s="80" t="n">
        <v>2.977</v>
      </c>
      <c r="P481" s="74" t="n">
        <v>-4.694960471376</v>
      </c>
    </row>
    <row r="482" customFormat="false" ht="12.8" hidden="false" customHeight="false" outlineLevel="0" collapsed="false">
      <c r="A482" s="80" t="n">
        <v>2.778</v>
      </c>
      <c r="B482" s="74" t="n">
        <v>3.06762836855</v>
      </c>
      <c r="C482" s="80" t="n">
        <v>2.728</v>
      </c>
      <c r="D482" s="74" t="n">
        <v>0.9643505919028</v>
      </c>
      <c r="E482" s="80" t="n">
        <v>2.878</v>
      </c>
      <c r="F482" s="74" t="n">
        <v>6.817009842576</v>
      </c>
      <c r="G482" s="80" t="n">
        <v>2.878</v>
      </c>
      <c r="H482" s="74" t="n">
        <v>3.481252794008</v>
      </c>
      <c r="I482" s="0" t="n">
        <v>2.978</v>
      </c>
      <c r="J482" s="74" t="n">
        <v>9.610479585004</v>
      </c>
      <c r="K482" s="0" t="n">
        <v>2.978</v>
      </c>
      <c r="L482" s="74" t="n">
        <v>3.046712125542</v>
      </c>
      <c r="M482" s="80" t="n">
        <v>2.978</v>
      </c>
      <c r="N482" s="74" t="n">
        <v>-1.390514938945</v>
      </c>
      <c r="O482" s="80" t="n">
        <v>2.978</v>
      </c>
      <c r="P482" s="74" t="n">
        <v>-4.169022178077</v>
      </c>
    </row>
    <row r="483" customFormat="false" ht="12.8" hidden="false" customHeight="false" outlineLevel="0" collapsed="false">
      <c r="A483" s="80" t="n">
        <v>2.779</v>
      </c>
      <c r="B483" s="74" t="n">
        <v>3.02001782077</v>
      </c>
      <c r="C483" s="80" t="n">
        <v>2.729</v>
      </c>
      <c r="D483" s="74" t="n">
        <v>0.7023291108778</v>
      </c>
      <c r="E483" s="80" t="n">
        <v>2.879</v>
      </c>
      <c r="F483" s="74" t="n">
        <v>6.278373908864</v>
      </c>
      <c r="G483" s="80" t="n">
        <v>2.879</v>
      </c>
      <c r="H483" s="74" t="n">
        <v>4.267249212402</v>
      </c>
      <c r="I483" s="0" t="n">
        <v>2.979</v>
      </c>
      <c r="J483" s="74" t="n">
        <v>11.17931241865</v>
      </c>
      <c r="K483" s="0" t="n">
        <v>2.979</v>
      </c>
      <c r="L483" s="74" t="n">
        <v>3.827161655603</v>
      </c>
      <c r="M483" s="80" t="n">
        <v>2.979</v>
      </c>
      <c r="N483" s="74" t="n">
        <v>-0.3510264567043</v>
      </c>
      <c r="O483" s="80" t="n">
        <v>2.979</v>
      </c>
      <c r="P483" s="74" t="n">
        <v>-3.407320274127</v>
      </c>
    </row>
    <row r="484" customFormat="false" ht="12.8" hidden="false" customHeight="false" outlineLevel="0" collapsed="false">
      <c r="A484" s="80" t="n">
        <v>2.78</v>
      </c>
      <c r="B484" s="74" t="n">
        <v>2.96686733112</v>
      </c>
      <c r="C484" s="80" t="n">
        <v>2.73</v>
      </c>
      <c r="D484" s="74" t="n">
        <v>0.4683879568935</v>
      </c>
      <c r="E484" s="80" t="n">
        <v>2.88</v>
      </c>
      <c r="F484" s="74" t="n">
        <v>5.758195569858</v>
      </c>
      <c r="G484" s="80" t="n">
        <v>2.88</v>
      </c>
      <c r="H484" s="74" t="n">
        <v>5.08440507474</v>
      </c>
      <c r="I484" s="0" t="n">
        <v>2.98</v>
      </c>
      <c r="J484" s="74" t="n">
        <v>12.45316039279</v>
      </c>
      <c r="K484" s="0" t="n">
        <v>2.98</v>
      </c>
      <c r="L484" s="74" t="n">
        <v>4.502634710183</v>
      </c>
      <c r="M484" s="80" t="n">
        <v>2.98</v>
      </c>
      <c r="N484" s="74" t="n">
        <v>0.6450476214064</v>
      </c>
      <c r="O484" s="80" t="n">
        <v>2.98</v>
      </c>
      <c r="P484" s="74" t="n">
        <v>-2.465949350454</v>
      </c>
    </row>
    <row r="485" customFormat="false" ht="12.8" hidden="false" customHeight="false" outlineLevel="0" collapsed="false">
      <c r="A485" s="80" t="n">
        <v>2.781</v>
      </c>
      <c r="B485" s="74" t="n">
        <v>2.907287493112</v>
      </c>
      <c r="C485" s="80" t="n">
        <v>2.731</v>
      </c>
      <c r="D485" s="74" t="n">
        <v>0.262493042703</v>
      </c>
      <c r="E485" s="80" t="n">
        <v>2.881</v>
      </c>
      <c r="F485" s="74" t="n">
        <v>5.257205803178</v>
      </c>
      <c r="G485" s="80" t="n">
        <v>2.881</v>
      </c>
      <c r="H485" s="74" t="n">
        <v>5.924181633343</v>
      </c>
      <c r="I485" s="0" t="n">
        <v>2.981</v>
      </c>
      <c r="J485" s="74" t="n">
        <v>13.31609385177</v>
      </c>
      <c r="K485" s="0" t="n">
        <v>2.981</v>
      </c>
      <c r="L485" s="74" t="n">
        <v>5.104195529029</v>
      </c>
      <c r="M485" s="0" t="n">
        <v>2.981</v>
      </c>
      <c r="N485" s="74" t="n">
        <v>1.550728707417</v>
      </c>
      <c r="O485" s="80" t="n">
        <v>2.981</v>
      </c>
      <c r="P485" s="74" t="n">
        <v>-1.432765496565</v>
      </c>
    </row>
    <row r="486" customFormat="false" ht="12.8" hidden="false" customHeight="false" outlineLevel="0" collapsed="false">
      <c r="A486" s="80" t="n">
        <v>2.782</v>
      </c>
      <c r="B486" s="74" t="n">
        <v>2.84304183014</v>
      </c>
      <c r="C486" s="80" t="n">
        <v>2.732</v>
      </c>
      <c r="D486" s="74" t="n">
        <v>0.0788465594914</v>
      </c>
      <c r="E486" s="80" t="n">
        <v>2.882</v>
      </c>
      <c r="F486" s="74" t="n">
        <v>4.76869266163</v>
      </c>
      <c r="G486" s="80" t="n">
        <v>2.882</v>
      </c>
      <c r="H486" s="74" t="n">
        <v>6.820220311661</v>
      </c>
      <c r="I486" s="0" t="n">
        <v>2.982</v>
      </c>
      <c r="J486" s="74" t="n">
        <v>13.72521038352</v>
      </c>
      <c r="K486" s="0" t="n">
        <v>2.982</v>
      </c>
      <c r="L486" s="74" t="n">
        <v>5.689367198347</v>
      </c>
      <c r="M486" s="0" t="n">
        <v>2.982</v>
      </c>
      <c r="N486" s="74" t="n">
        <v>2.350747642674</v>
      </c>
      <c r="O486" s="80" t="n">
        <v>2.982</v>
      </c>
      <c r="P486" s="74" t="n">
        <v>-0.3969542468894</v>
      </c>
    </row>
    <row r="487" customFormat="false" ht="12.8" hidden="false" customHeight="false" outlineLevel="0" collapsed="false">
      <c r="A487" s="80" t="n">
        <v>2.783</v>
      </c>
      <c r="B487" s="74" t="n">
        <v>2.777701476147</v>
      </c>
      <c r="C487" s="80" t="n">
        <v>2.733</v>
      </c>
      <c r="D487" s="74" t="n">
        <v>-0.09334645719383</v>
      </c>
      <c r="E487" s="80" t="n">
        <v>2.883</v>
      </c>
      <c r="F487" s="74" t="n">
        <v>4.284072270047</v>
      </c>
      <c r="G487" s="80" t="n">
        <v>2.883</v>
      </c>
      <c r="H487" s="74" t="n">
        <v>7.747949381494</v>
      </c>
      <c r="I487" s="0" t="n">
        <v>2.983</v>
      </c>
      <c r="J487" s="74" t="n">
        <v>13.70228208063</v>
      </c>
      <c r="K487" s="0" t="n">
        <v>2.983</v>
      </c>
      <c r="L487" s="74" t="n">
        <v>6.350271380589</v>
      </c>
      <c r="M487" s="0" t="n">
        <v>2.983</v>
      </c>
      <c r="N487" s="74" t="n">
        <v>3.064259902715</v>
      </c>
      <c r="O487" s="80" t="n">
        <v>2.983</v>
      </c>
      <c r="P487" s="74" t="n">
        <v>0.5955282525053</v>
      </c>
    </row>
    <row r="488" customFormat="false" ht="12.8" hidden="false" customHeight="false" outlineLevel="0" collapsed="false">
      <c r="A488" s="80" t="n">
        <v>2.784</v>
      </c>
      <c r="B488" s="74" t="n">
        <v>2.717721842686</v>
      </c>
      <c r="C488" s="80" t="n">
        <v>2.734</v>
      </c>
      <c r="D488" s="74" t="n">
        <v>-0.2639287126624</v>
      </c>
      <c r="E488" s="80" t="n">
        <v>2.884</v>
      </c>
      <c r="F488" s="74" t="n">
        <v>3.792389288947</v>
      </c>
      <c r="G488" s="80" t="n">
        <v>2.884</v>
      </c>
      <c r="H488" s="74" t="n">
        <v>8.699900804949</v>
      </c>
      <c r="I488" s="0" t="n">
        <v>2.984</v>
      </c>
      <c r="J488" s="74" t="n">
        <v>13.30825626964</v>
      </c>
      <c r="K488" s="0" t="n">
        <v>2.984</v>
      </c>
      <c r="L488" s="74" t="n">
        <v>7.102986414126</v>
      </c>
      <c r="M488" s="0" t="n">
        <v>2.984</v>
      </c>
      <c r="N488" s="74" t="n">
        <v>3.728667319961</v>
      </c>
      <c r="O488" s="0" t="n">
        <v>2.984</v>
      </c>
      <c r="P488" s="74" t="n">
        <v>1.50961826546</v>
      </c>
    </row>
    <row r="489" customFormat="false" ht="12.8" hidden="false" customHeight="false" outlineLevel="0" collapsed="false">
      <c r="A489" s="80" t="n">
        <v>2.785</v>
      </c>
      <c r="B489" s="74" t="n">
        <v>2.671597273636</v>
      </c>
      <c r="C489" s="80" t="n">
        <v>2.735</v>
      </c>
      <c r="D489" s="74" t="n">
        <v>-0.4433718198621</v>
      </c>
      <c r="E489" s="80" t="n">
        <v>2.885</v>
      </c>
      <c r="F489" s="74" t="n">
        <v>3.288983476982</v>
      </c>
      <c r="G489" s="80" t="n">
        <v>2.885</v>
      </c>
      <c r="H489" s="74" t="n">
        <v>9.658318907277</v>
      </c>
      <c r="I489" s="0" t="n">
        <v>2.985</v>
      </c>
      <c r="J489" s="74" t="n">
        <v>12.68849377501</v>
      </c>
      <c r="K489" s="0" t="n">
        <v>2.985</v>
      </c>
      <c r="L489" s="74" t="n">
        <v>7.940756698602</v>
      </c>
      <c r="M489" s="0" t="n">
        <v>2.985</v>
      </c>
      <c r="N489" s="74" t="n">
        <v>4.371042223494</v>
      </c>
      <c r="O489" s="0" t="n">
        <v>2.985</v>
      </c>
      <c r="P489" s="74" t="n">
        <v>2.332189463011</v>
      </c>
    </row>
    <row r="490" customFormat="false" ht="12.8" hidden="false" customHeight="false" outlineLevel="0" collapsed="false">
      <c r="A490" s="80" t="n">
        <v>2.786</v>
      </c>
      <c r="B490" s="74" t="n">
        <v>2.646549030706</v>
      </c>
      <c r="C490" s="80" t="n">
        <v>2.736</v>
      </c>
      <c r="D490" s="74" t="n">
        <v>-0.6428928777271</v>
      </c>
      <c r="E490" s="80" t="n">
        <v>2.886</v>
      </c>
      <c r="F490" s="74" t="n">
        <v>2.758487643126</v>
      </c>
      <c r="G490" s="80" t="n">
        <v>2.886</v>
      </c>
      <c r="H490" s="74" t="n">
        <v>10.57284745908</v>
      </c>
      <c r="I490" s="0" t="n">
        <v>2.986</v>
      </c>
      <c r="J490" s="74" t="n">
        <v>11.93975279818</v>
      </c>
      <c r="K490" s="0" t="n">
        <v>2.986</v>
      </c>
      <c r="L490" s="74" t="n">
        <v>8.761470123839</v>
      </c>
      <c r="M490" s="0" t="n">
        <v>2.986</v>
      </c>
      <c r="N490" s="74" t="n">
        <v>5.012684668763</v>
      </c>
      <c r="O490" s="0" t="n">
        <v>2.986</v>
      </c>
      <c r="P490" s="74" t="n">
        <v>3.055239338732</v>
      </c>
    </row>
    <row r="491" customFormat="false" ht="12.8" hidden="false" customHeight="false" outlineLevel="0" collapsed="false">
      <c r="A491" s="80" t="n">
        <v>2.787</v>
      </c>
      <c r="B491" s="74" t="n">
        <v>2.645187309032</v>
      </c>
      <c r="C491" s="80" t="n">
        <v>2.737</v>
      </c>
      <c r="D491" s="74" t="n">
        <v>-0.871215015951</v>
      </c>
      <c r="E491" s="80" t="n">
        <v>2.887</v>
      </c>
      <c r="F491" s="74" t="n">
        <v>2.203166169933</v>
      </c>
      <c r="G491" s="80" t="n">
        <v>2.887</v>
      </c>
      <c r="H491" s="74" t="n">
        <v>11.43519142319</v>
      </c>
      <c r="I491" s="0" t="n">
        <v>2.987</v>
      </c>
      <c r="J491" s="74" t="n">
        <v>11.24828089615</v>
      </c>
      <c r="K491" s="0" t="n">
        <v>2.987</v>
      </c>
      <c r="L491" s="74" t="n">
        <v>9.496937512724</v>
      </c>
      <c r="M491" s="0" t="n">
        <v>2.987</v>
      </c>
      <c r="N491" s="74" t="n">
        <v>5.656128899293</v>
      </c>
      <c r="O491" s="0" t="n">
        <v>2.987</v>
      </c>
      <c r="P491" s="74" t="n">
        <v>3.688635570595</v>
      </c>
    </row>
    <row r="492" customFormat="false" ht="12.8" hidden="false" customHeight="false" outlineLevel="0" collapsed="false">
      <c r="A492" s="80" t="n">
        <v>2.788</v>
      </c>
      <c r="B492" s="74" t="n">
        <v>2.657268510706</v>
      </c>
      <c r="C492" s="80" t="n">
        <v>2.738</v>
      </c>
      <c r="D492" s="74" t="n">
        <v>-1.132370826234</v>
      </c>
      <c r="E492" s="80" t="n">
        <v>2.888</v>
      </c>
      <c r="F492" s="74" t="n">
        <v>1.622734591793</v>
      </c>
      <c r="G492" s="80" t="n">
        <v>2.888</v>
      </c>
      <c r="H492" s="74" t="n">
        <v>12.20680715974</v>
      </c>
      <c r="I492" s="0" t="n">
        <v>2.988</v>
      </c>
      <c r="J492" s="74" t="n">
        <v>10.72115614115</v>
      </c>
      <c r="K492" s="0" t="n">
        <v>2.988</v>
      </c>
      <c r="L492" s="74" t="n">
        <v>10.07734955141</v>
      </c>
      <c r="M492" s="0" t="n">
        <v>2.988</v>
      </c>
      <c r="N492" s="74" t="n">
        <v>6.240465989029</v>
      </c>
      <c r="O492" s="0" t="n">
        <v>2.988</v>
      </c>
      <c r="P492" s="74" t="n">
        <v>4.252017485895</v>
      </c>
    </row>
    <row r="493" customFormat="false" ht="12.8" hidden="false" customHeight="false" outlineLevel="0" collapsed="false">
      <c r="A493" s="80" t="n">
        <v>2.789</v>
      </c>
      <c r="B493" s="74" t="n">
        <v>2.67544058248</v>
      </c>
      <c r="C493" s="80" t="n">
        <v>2.739</v>
      </c>
      <c r="D493" s="74" t="n">
        <v>-1.43413918875</v>
      </c>
      <c r="E493" s="80" t="n">
        <v>2.889</v>
      </c>
      <c r="F493" s="74" t="n">
        <v>1.020052325642</v>
      </c>
      <c r="G493" s="80" t="n">
        <v>2.889</v>
      </c>
      <c r="H493" s="74" t="n">
        <v>12.86352370091</v>
      </c>
      <c r="I493" s="0" t="n">
        <v>2.989</v>
      </c>
      <c r="J493" s="74" t="n">
        <v>10.43038071945</v>
      </c>
      <c r="K493" s="0" t="n">
        <v>2.989</v>
      </c>
      <c r="L493" s="74" t="n">
        <v>10.44986763989</v>
      </c>
      <c r="M493" s="0" t="n">
        <v>2.989</v>
      </c>
      <c r="N493" s="74" t="n">
        <v>6.743967212796</v>
      </c>
      <c r="O493" s="0" t="n">
        <v>2.989</v>
      </c>
      <c r="P493" s="74" t="n">
        <v>4.725638032846</v>
      </c>
    </row>
    <row r="494" customFormat="false" ht="12.8" hidden="false" customHeight="false" outlineLevel="0" collapsed="false">
      <c r="A494" s="80" t="n">
        <v>2.79</v>
      </c>
      <c r="B494" s="74" t="n">
        <v>2.685600273589</v>
      </c>
      <c r="C494" s="80" t="n">
        <v>2.74</v>
      </c>
      <c r="D494" s="74" t="n">
        <v>-1.762558268827</v>
      </c>
      <c r="E494" s="80" t="n">
        <v>2.89</v>
      </c>
      <c r="F494" s="74" t="n">
        <v>0.4064747731777</v>
      </c>
      <c r="G494" s="80" t="n">
        <v>2.89</v>
      </c>
      <c r="H494" s="74" t="n">
        <v>13.40204475978</v>
      </c>
      <c r="I494" s="0" t="n">
        <v>2.99</v>
      </c>
      <c r="J494" s="74" t="n">
        <v>10.37271412635</v>
      </c>
      <c r="K494" s="0" t="n">
        <v>2.99</v>
      </c>
      <c r="L494" s="74" t="n">
        <v>10.54632222171</v>
      </c>
      <c r="M494" s="0" t="n">
        <v>2.99</v>
      </c>
      <c r="N494" s="74" t="n">
        <v>7.113605836584</v>
      </c>
      <c r="O494" s="0" t="n">
        <v>2.99</v>
      </c>
      <c r="P494" s="74" t="n">
        <v>5.077721433098</v>
      </c>
    </row>
    <row r="495" customFormat="false" ht="12.8" hidden="false" customHeight="false" outlineLevel="0" collapsed="false">
      <c r="A495" s="80" t="n">
        <v>2.791</v>
      </c>
      <c r="B495" s="74" t="n">
        <v>2.668351410923</v>
      </c>
      <c r="C495" s="80" t="n">
        <v>2.741</v>
      </c>
      <c r="D495" s="74" t="n">
        <v>-2.116636123181</v>
      </c>
      <c r="E495" s="80" t="n">
        <v>2.891</v>
      </c>
      <c r="F495" s="74" t="n">
        <v>-0.2062345763558</v>
      </c>
      <c r="G495" s="80" t="n">
        <v>2.891</v>
      </c>
      <c r="H495" s="74" t="n">
        <v>13.79064785685</v>
      </c>
      <c r="I495" s="0" t="n">
        <v>2.991</v>
      </c>
      <c r="J495" s="74" t="n">
        <v>10.48015580304</v>
      </c>
      <c r="K495" s="0" t="n">
        <v>2.991</v>
      </c>
      <c r="L495" s="74" t="n">
        <v>10.36416062024</v>
      </c>
      <c r="M495" s="0" t="n">
        <v>2.991</v>
      </c>
      <c r="N495" s="74" t="n">
        <v>7.314856809752</v>
      </c>
      <c r="O495" s="0" t="n">
        <v>2.991</v>
      </c>
      <c r="P495" s="74" t="n">
        <v>5.279268201713</v>
      </c>
    </row>
    <row r="496" customFormat="false" ht="12.8" hidden="false" customHeight="false" outlineLevel="0" collapsed="false">
      <c r="A496" s="80" t="n">
        <v>2.792</v>
      </c>
      <c r="B496" s="74" t="n">
        <v>2.608206015694</v>
      </c>
      <c r="C496" s="80" t="n">
        <v>2.742</v>
      </c>
      <c r="D496" s="74" t="n">
        <v>-2.471108680308</v>
      </c>
      <c r="E496" s="80" t="n">
        <v>2.892</v>
      </c>
      <c r="F496" s="74" t="n">
        <v>-0.8042084602504</v>
      </c>
      <c r="G496" s="80" t="n">
        <v>2.892</v>
      </c>
      <c r="H496" s="74" t="n">
        <v>14.05328447003</v>
      </c>
      <c r="I496" s="0" t="n">
        <v>2.992</v>
      </c>
      <c r="J496" s="74" t="n">
        <v>10.63615722588</v>
      </c>
      <c r="K496" s="0" t="n">
        <v>2.992</v>
      </c>
      <c r="L496" s="74" t="n">
        <v>9.966398029975</v>
      </c>
      <c r="M496" s="0" t="n">
        <v>2.992</v>
      </c>
      <c r="N496" s="74" t="n">
        <v>7.34760651779</v>
      </c>
      <c r="O496" s="0" t="n">
        <v>2.992</v>
      </c>
      <c r="P496" s="74" t="n">
        <v>5.346764242311</v>
      </c>
    </row>
    <row r="497" customFormat="false" ht="12.8" hidden="false" customHeight="false" outlineLevel="0" collapsed="false">
      <c r="A497" s="80" t="n">
        <v>2.793</v>
      </c>
      <c r="B497" s="74" t="n">
        <v>2.50319341753</v>
      </c>
      <c r="C497" s="80" t="n">
        <v>2.743</v>
      </c>
      <c r="D497" s="74" t="n">
        <v>-2.816782315829</v>
      </c>
      <c r="E497" s="80" t="n">
        <v>2.893</v>
      </c>
      <c r="F497" s="74" t="n">
        <v>-1.383845935763</v>
      </c>
      <c r="G497" s="80" t="n">
        <v>2.893</v>
      </c>
      <c r="H497" s="74" t="n">
        <v>14.1846661216</v>
      </c>
      <c r="I497" s="0" t="n">
        <v>2.993</v>
      </c>
      <c r="J497" s="74" t="n">
        <v>10.68550132656</v>
      </c>
      <c r="K497" s="0" t="n">
        <v>2.993</v>
      </c>
      <c r="L497" s="74" t="n">
        <v>9.470218816887</v>
      </c>
      <c r="M497" s="0" t="n">
        <v>2.993</v>
      </c>
      <c r="N497" s="74" t="n">
        <v>7.235334879438</v>
      </c>
      <c r="O497" s="0" t="n">
        <v>2.993</v>
      </c>
      <c r="P497" s="74" t="n">
        <v>5.301014974217</v>
      </c>
    </row>
    <row r="498" customFormat="false" ht="12.8" hidden="false" customHeight="false" outlineLevel="0" collapsed="false">
      <c r="A498" s="80" t="n">
        <v>2.794</v>
      </c>
      <c r="B498" s="74" t="n">
        <v>2.353721864785</v>
      </c>
      <c r="C498" s="80" t="n">
        <v>2.744</v>
      </c>
      <c r="D498" s="74" t="n">
        <v>-3.13177120813</v>
      </c>
      <c r="E498" s="80" t="n">
        <v>2.894</v>
      </c>
      <c r="F498" s="74" t="n">
        <v>-1.941224938817</v>
      </c>
      <c r="G498" s="80" t="n">
        <v>2.894</v>
      </c>
      <c r="H498" s="74" t="n">
        <v>14.19293901875</v>
      </c>
      <c r="I498" s="0" t="n">
        <v>2.994</v>
      </c>
      <c r="J498" s="74" t="n">
        <v>10.47506372366</v>
      </c>
      <c r="K498" s="0" t="n">
        <v>2.994</v>
      </c>
      <c r="L498" s="74" t="n">
        <v>8.937829722275</v>
      </c>
      <c r="M498" s="0" t="n">
        <v>2.994</v>
      </c>
      <c r="N498" s="74" t="n">
        <v>7.044243790587</v>
      </c>
      <c r="O498" s="0" t="n">
        <v>2.994</v>
      </c>
      <c r="P498" s="74" t="n">
        <v>5.180977014816</v>
      </c>
    </row>
    <row r="499" customFormat="false" ht="12.8" hidden="false" customHeight="false" outlineLevel="0" collapsed="false">
      <c r="A499" s="80" t="n">
        <v>2.795</v>
      </c>
      <c r="B499" s="74" t="n">
        <v>2.179532791183</v>
      </c>
      <c r="C499" s="80" t="n">
        <v>2.745</v>
      </c>
      <c r="D499" s="74" t="n">
        <v>-3.424494842086</v>
      </c>
      <c r="E499" s="80" t="n">
        <v>2.895</v>
      </c>
      <c r="F499" s="74" t="n">
        <v>-2.468046175367</v>
      </c>
      <c r="G499" s="80" t="n">
        <v>2.895</v>
      </c>
      <c r="H499" s="74" t="n">
        <v>14.09094534193</v>
      </c>
      <c r="I499" s="0" t="n">
        <v>2.995</v>
      </c>
      <c r="J499" s="74" t="n">
        <v>9.904857342414</v>
      </c>
      <c r="K499" s="0" t="n">
        <v>2.995</v>
      </c>
      <c r="L499" s="74" t="n">
        <v>8.415491666149</v>
      </c>
      <c r="M499" s="0" t="n">
        <v>2.995</v>
      </c>
      <c r="N499" s="74" t="n">
        <v>6.83358325336</v>
      </c>
      <c r="O499" s="0" t="n">
        <v>2.995</v>
      </c>
      <c r="P499" s="74" t="n">
        <v>5.033266033022</v>
      </c>
    </row>
    <row r="500" customFormat="false" ht="12.8" hidden="false" customHeight="false" outlineLevel="0" collapsed="false">
      <c r="A500" s="80" t="n">
        <v>2.796</v>
      </c>
      <c r="B500" s="74" t="n">
        <v>1.998521719252</v>
      </c>
      <c r="C500" s="80" t="n">
        <v>2.746</v>
      </c>
      <c r="D500" s="74" t="n">
        <v>-3.695973005792</v>
      </c>
      <c r="E500" s="80" t="n">
        <v>2.896</v>
      </c>
      <c r="F500" s="74" t="n">
        <v>-2.984495579005</v>
      </c>
      <c r="G500" s="80" t="n">
        <v>2.896</v>
      </c>
      <c r="H500" s="74" t="n">
        <v>13.87681435357</v>
      </c>
      <c r="I500" s="0" t="n">
        <v>2.996</v>
      </c>
      <c r="J500" s="74" t="n">
        <v>8.960695786392</v>
      </c>
      <c r="K500" s="0" t="n">
        <v>2.996</v>
      </c>
      <c r="L500" s="74" t="n">
        <v>7.909297548537</v>
      </c>
      <c r="M500" s="0" t="n">
        <v>2.996</v>
      </c>
      <c r="N500" s="74" t="n">
        <v>6.63224477585</v>
      </c>
      <c r="O500" s="0" t="n">
        <v>2.996</v>
      </c>
      <c r="P500" s="74" t="n">
        <v>4.929342292208</v>
      </c>
    </row>
    <row r="501" customFormat="false" ht="12.8" hidden="false" customHeight="false" outlineLevel="0" collapsed="false">
      <c r="A501" s="80" t="n">
        <v>2.797</v>
      </c>
      <c r="B501" s="74" t="n">
        <v>1.824155628827</v>
      </c>
      <c r="C501" s="80" t="n">
        <v>2.747</v>
      </c>
      <c r="D501" s="74" t="n">
        <v>-3.957343156189</v>
      </c>
      <c r="E501" s="80" t="n">
        <v>2.897</v>
      </c>
      <c r="F501" s="74" t="n">
        <v>-3.493415966015</v>
      </c>
      <c r="G501" s="80" t="n">
        <v>2.897</v>
      </c>
      <c r="H501" s="74" t="n">
        <v>13.55949605909</v>
      </c>
      <c r="I501" s="0" t="n">
        <v>2.997</v>
      </c>
      <c r="J501" s="74" t="n">
        <v>7.684459465232</v>
      </c>
      <c r="K501" s="0" t="n">
        <v>2.997</v>
      </c>
      <c r="L501" s="74" t="n">
        <v>7.458769101857</v>
      </c>
      <c r="M501" s="0" t="n">
        <v>2.997</v>
      </c>
      <c r="N501" s="74" t="n">
        <v>6.448290507906</v>
      </c>
      <c r="O501" s="0" t="n">
        <v>2.997</v>
      </c>
      <c r="P501" s="74" t="n">
        <v>4.92656359411</v>
      </c>
    </row>
    <row r="502" customFormat="false" ht="12.8" hidden="false" customHeight="false" outlineLevel="0" collapsed="false">
      <c r="A502" s="80" t="n">
        <v>2.798</v>
      </c>
      <c r="B502" s="74" t="n">
        <v>1.661259927168</v>
      </c>
      <c r="C502" s="80" t="n">
        <v>2.748</v>
      </c>
      <c r="D502" s="74" t="n">
        <v>-4.221360573446</v>
      </c>
      <c r="E502" s="80" t="n">
        <v>2.898</v>
      </c>
      <c r="F502" s="74" t="n">
        <v>-4.014618806351</v>
      </c>
      <c r="G502" s="80" t="n">
        <v>2.898</v>
      </c>
      <c r="H502" s="74" t="n">
        <v>13.1455900706</v>
      </c>
      <c r="I502" s="0" t="n">
        <v>2.998</v>
      </c>
      <c r="J502" s="74" t="n">
        <v>6.169051286149</v>
      </c>
      <c r="K502" s="0" t="n">
        <v>2.998</v>
      </c>
      <c r="L502" s="74" t="n">
        <v>7.061592023987</v>
      </c>
      <c r="M502" s="0" t="n">
        <v>2.998</v>
      </c>
      <c r="N502" s="74" t="n">
        <v>6.262583043646</v>
      </c>
      <c r="O502" s="0" t="n">
        <v>2.998</v>
      </c>
      <c r="P502" s="74" t="n">
        <v>5.01399245408</v>
      </c>
    </row>
    <row r="503" customFormat="false" ht="12.8" hidden="false" customHeight="false" outlineLevel="0" collapsed="false">
      <c r="A503" s="80" t="n">
        <v>2.799</v>
      </c>
      <c r="B503" s="74" t="n">
        <v>1.512886144133</v>
      </c>
      <c r="C503" s="80" t="n">
        <v>2.749</v>
      </c>
      <c r="D503" s="74" t="n">
        <v>-4.491964346624</v>
      </c>
      <c r="E503" s="80" t="n">
        <v>2.899</v>
      </c>
      <c r="F503" s="74" t="n">
        <v>-4.562040698652</v>
      </c>
      <c r="G503" s="80" t="n">
        <v>2.899</v>
      </c>
      <c r="H503" s="74" t="n">
        <v>12.63773778069</v>
      </c>
      <c r="I503" s="0" t="n">
        <v>2.999</v>
      </c>
      <c r="J503" s="74" t="n">
        <v>4.52868490211</v>
      </c>
      <c r="K503" s="0" t="n">
        <v>2.999</v>
      </c>
      <c r="L503" s="74" t="n">
        <v>6.641462378874</v>
      </c>
      <c r="M503" s="0" t="n">
        <v>2.999</v>
      </c>
      <c r="N503" s="74" t="n">
        <v>6.050950623316</v>
      </c>
      <c r="O503" s="0" t="n">
        <v>2.999</v>
      </c>
      <c r="P503" s="74" t="n">
        <v>5.110975923321</v>
      </c>
    </row>
    <row r="504" customFormat="false" ht="12.8" hidden="false" customHeight="false" outlineLevel="0" collapsed="false">
      <c r="A504" s="80" t="n">
        <v>2.8</v>
      </c>
      <c r="B504" s="74" t="n">
        <v>1.375660944602</v>
      </c>
      <c r="C504" s="80" t="n">
        <v>2.75</v>
      </c>
      <c r="D504" s="74" t="n">
        <v>-4.776084215621</v>
      </c>
      <c r="E504" s="80" t="n">
        <v>2.9</v>
      </c>
      <c r="F504" s="74" t="n">
        <v>-5.139005353492</v>
      </c>
      <c r="G504" s="80" t="n">
        <v>2.9</v>
      </c>
      <c r="H504" s="74" t="n">
        <v>12.05279124402</v>
      </c>
      <c r="I504" s="0" t="n">
        <v>3</v>
      </c>
      <c r="J504" s="74" t="n">
        <v>2.903712276318</v>
      </c>
      <c r="K504" s="0" t="n">
        <v>3</v>
      </c>
      <c r="L504" s="74" t="n">
        <v>6.111477932474</v>
      </c>
      <c r="M504" s="0" t="n">
        <v>3</v>
      </c>
      <c r="N504" s="74" t="n">
        <v>5.769851020381</v>
      </c>
      <c r="O504" s="0" t="n">
        <v>3</v>
      </c>
      <c r="P504" s="74" t="n">
        <v>5.124751322698</v>
      </c>
    </row>
    <row r="505" customFormat="false" ht="12.8" hidden="false" customHeight="false" outlineLevel="0" collapsed="false">
      <c r="A505" s="80" t="n">
        <v>2.801</v>
      </c>
      <c r="B505" s="74" t="n">
        <v>1.244071538767</v>
      </c>
      <c r="C505" s="80" t="n">
        <v>2.751</v>
      </c>
      <c r="D505" s="74" t="n">
        <v>-5.07183436065</v>
      </c>
      <c r="E505" s="80" t="n">
        <v>2.901</v>
      </c>
      <c r="F505" s="74" t="n">
        <v>-5.743567451092</v>
      </c>
      <c r="G505" s="80" t="n">
        <v>2.901</v>
      </c>
      <c r="H505" s="74" t="n">
        <v>11.40192879197</v>
      </c>
      <c r="J505" s="74"/>
    </row>
    <row r="506" customFormat="false" ht="12.8" hidden="false" customHeight="false" outlineLevel="0" collapsed="false">
      <c r="A506" s="80" t="n">
        <v>2.802</v>
      </c>
      <c r="B506" s="74" t="n">
        <v>1.114053815712</v>
      </c>
      <c r="C506" s="80" t="n">
        <v>2.752</v>
      </c>
      <c r="D506" s="74" t="n">
        <v>-5.372808455543</v>
      </c>
      <c r="E506" s="80" t="n">
        <v>2.902</v>
      </c>
      <c r="F506" s="74" t="n">
        <v>-6.38665509563</v>
      </c>
      <c r="G506" s="80" t="n">
        <v>2.902</v>
      </c>
      <c r="H506" s="74" t="n">
        <v>10.70494774003</v>
      </c>
      <c r="J506" s="74"/>
    </row>
    <row r="507" customFormat="false" ht="12.8" hidden="false" customHeight="false" outlineLevel="0" collapsed="false">
      <c r="A507" s="80" t="n">
        <v>2.803</v>
      </c>
      <c r="B507" s="74" t="n">
        <v>0.9801043161939</v>
      </c>
      <c r="C507" s="80" t="n">
        <v>2.753</v>
      </c>
      <c r="D507" s="74" t="n">
        <v>-5.656774565291</v>
      </c>
      <c r="E507" s="80" t="n">
        <v>2.903</v>
      </c>
      <c r="F507" s="74" t="n">
        <v>-7.041991106057</v>
      </c>
      <c r="G507" s="80" t="n">
        <v>2.903</v>
      </c>
      <c r="H507" s="74" t="n">
        <v>9.978015175007</v>
      </c>
      <c r="J507" s="74"/>
    </row>
    <row r="508" customFormat="false" ht="12.8" hidden="false" customHeight="false" outlineLevel="0" collapsed="false">
      <c r="A508" s="80" t="n">
        <v>2.804</v>
      </c>
      <c r="B508" s="74" t="n">
        <v>0.8386119651368</v>
      </c>
      <c r="C508" s="80" t="n">
        <v>2.754</v>
      </c>
      <c r="D508" s="74" t="n">
        <v>-5.917636923475</v>
      </c>
      <c r="E508" s="80" t="n">
        <v>2.904</v>
      </c>
      <c r="F508" s="74" t="n">
        <v>-7.693658353223</v>
      </c>
      <c r="G508" s="80" t="n">
        <v>2.904</v>
      </c>
      <c r="H508" s="74" t="n">
        <v>9.238787250585</v>
      </c>
      <c r="J508" s="74"/>
    </row>
    <row r="509" customFormat="false" ht="12.8" hidden="false" customHeight="false" outlineLevel="0" collapsed="false">
      <c r="A509" s="80" t="n">
        <v>2.805</v>
      </c>
      <c r="B509" s="74" t="n">
        <v>0.6918848139409</v>
      </c>
      <c r="C509" s="80" t="n">
        <v>2.755</v>
      </c>
      <c r="D509" s="74" t="n">
        <v>-6.140002059092</v>
      </c>
      <c r="E509" s="80" t="n">
        <v>2.905</v>
      </c>
      <c r="F509" s="74" t="n">
        <v>-8.318943109472</v>
      </c>
      <c r="G509" s="80" t="n">
        <v>2.905</v>
      </c>
      <c r="H509" s="74" t="n">
        <v>8.496207664392</v>
      </c>
      <c r="J509" s="74"/>
    </row>
    <row r="510" customFormat="false" ht="12.8" hidden="false" customHeight="false" outlineLevel="0" collapsed="false">
      <c r="A510" s="80" t="n">
        <v>2.806</v>
      </c>
      <c r="B510" s="74" t="n">
        <v>0.5408528153506</v>
      </c>
      <c r="C510" s="80" t="n">
        <v>2.756</v>
      </c>
      <c r="D510" s="74" t="n">
        <v>-6.308255422713</v>
      </c>
      <c r="E510" s="80" t="n">
        <v>2.906</v>
      </c>
      <c r="F510" s="74" t="n">
        <v>-8.894248778575</v>
      </c>
      <c r="G510" s="80" t="n">
        <v>2.906</v>
      </c>
      <c r="H510" s="74" t="n">
        <v>7.750733004768</v>
      </c>
      <c r="J510" s="74"/>
    </row>
    <row r="511" customFormat="false" ht="12.8" hidden="false" customHeight="false" outlineLevel="0" collapsed="false">
      <c r="A511" s="80" t="n">
        <v>2.807</v>
      </c>
      <c r="B511" s="74" t="n">
        <v>0.3889504206026</v>
      </c>
      <c r="C511" s="80" t="n">
        <v>2.757</v>
      </c>
      <c r="D511" s="74" t="n">
        <v>-6.421663121239</v>
      </c>
      <c r="E511" s="80" t="n">
        <v>2.907</v>
      </c>
      <c r="F511" s="74" t="n">
        <v>-9.411585401575</v>
      </c>
      <c r="G511" s="80" t="n">
        <v>2.907</v>
      </c>
      <c r="H511" s="74" t="n">
        <v>7.001364345547</v>
      </c>
      <c r="J511" s="74"/>
    </row>
    <row r="512" customFormat="false" ht="12.8" hidden="false" customHeight="false" outlineLevel="0" collapsed="false">
      <c r="A512" s="80" t="n">
        <v>2.808</v>
      </c>
      <c r="B512" s="74" t="n">
        <v>0.240238321913</v>
      </c>
      <c r="C512" s="80" t="n">
        <v>2.758</v>
      </c>
      <c r="D512" s="74" t="n">
        <v>-6.477881226735</v>
      </c>
      <c r="E512" s="80" t="n">
        <v>2.908</v>
      </c>
      <c r="F512" s="74" t="n">
        <v>-9.853106376483</v>
      </c>
      <c r="G512" s="80" t="n">
        <v>2.908</v>
      </c>
      <c r="H512" s="74" t="n">
        <v>6.23858368858</v>
      </c>
      <c r="J512" s="74"/>
    </row>
    <row r="513" customFormat="false" ht="12.8" hidden="false" customHeight="false" outlineLevel="0" collapsed="false">
      <c r="A513" s="80" t="n">
        <v>2.809</v>
      </c>
      <c r="B513" s="74" t="n">
        <v>0.09800116696575</v>
      </c>
      <c r="C513" s="80" t="n">
        <v>2.759</v>
      </c>
      <c r="D513" s="74" t="n">
        <v>-6.486260658451</v>
      </c>
      <c r="E513" s="80" t="n">
        <v>2.909</v>
      </c>
      <c r="F513" s="74" t="n">
        <v>-10.21680844847</v>
      </c>
      <c r="G513" s="80" t="n">
        <v>2.909</v>
      </c>
      <c r="H513" s="74" t="n">
        <v>5.455775446753</v>
      </c>
      <c r="J513" s="74"/>
    </row>
    <row r="514" customFormat="false" ht="12.8" hidden="false" customHeight="false" outlineLevel="0" collapsed="false">
      <c r="A514" s="80" t="n">
        <v>2.81</v>
      </c>
      <c r="B514" s="74" t="n">
        <v>-0.03179468975181</v>
      </c>
      <c r="C514" s="80" t="n">
        <v>2.76</v>
      </c>
      <c r="D514" s="74" t="n">
        <v>-6.459385100109</v>
      </c>
      <c r="E514" s="80" t="n">
        <v>2.91</v>
      </c>
      <c r="F514" s="74" t="n">
        <v>-10.50030288622</v>
      </c>
      <c r="G514" s="80" t="n">
        <v>2.91</v>
      </c>
      <c r="H514" s="74" t="n">
        <v>4.647733065702</v>
      </c>
      <c r="J514" s="74"/>
    </row>
    <row r="515" customFormat="false" ht="12.8" hidden="false" customHeight="false" outlineLevel="0" collapsed="false">
      <c r="A515" s="80" t="n">
        <v>2.811</v>
      </c>
      <c r="B515" s="74" t="n">
        <v>-0.1516647863085</v>
      </c>
      <c r="C515" s="80" t="n">
        <v>2.761</v>
      </c>
      <c r="D515" s="74" t="n">
        <v>-6.41196814671</v>
      </c>
      <c r="E515" s="80" t="n">
        <v>2.911</v>
      </c>
      <c r="F515" s="74" t="n">
        <v>-10.71764523895</v>
      </c>
      <c r="G515" s="80" t="n">
        <v>2.911</v>
      </c>
      <c r="H515" s="74" t="n">
        <v>3.815611643271</v>
      </c>
      <c r="J515" s="74"/>
    </row>
    <row r="516" customFormat="false" ht="12.8" hidden="false" customHeight="false" outlineLevel="0" collapsed="false">
      <c r="A516" s="80" t="n">
        <v>2.812</v>
      </c>
      <c r="B516" s="74" t="n">
        <v>-0.2593048676213</v>
      </c>
      <c r="C516" s="80" t="n">
        <v>2.762</v>
      </c>
      <c r="D516" s="74" t="n">
        <v>-6.35990697801</v>
      </c>
      <c r="E516" s="80" t="n">
        <v>2.912</v>
      </c>
      <c r="F516" s="74" t="n">
        <v>-10.87312721857</v>
      </c>
      <c r="G516" s="80" t="n">
        <v>2.912</v>
      </c>
      <c r="H516" s="74" t="n">
        <v>2.95998797448</v>
      </c>
      <c r="J516" s="74"/>
    </row>
    <row r="517" customFormat="false" ht="12.8" hidden="false" customHeight="false" outlineLevel="0" collapsed="false">
      <c r="A517" s="80" t="n">
        <v>2.813</v>
      </c>
      <c r="B517" s="74" t="n">
        <v>-0.356896764623</v>
      </c>
      <c r="C517" s="80" t="n">
        <v>2.763</v>
      </c>
      <c r="D517" s="74" t="n">
        <v>-6.31259842605</v>
      </c>
      <c r="E517" s="80" t="n">
        <v>2.913</v>
      </c>
      <c r="F517" s="74" t="n">
        <v>-10.98468158658</v>
      </c>
      <c r="G517" s="80" t="n">
        <v>2.913</v>
      </c>
      <c r="H517" s="74" t="n">
        <v>2.088693581586</v>
      </c>
      <c r="J517" s="74"/>
    </row>
    <row r="518" customFormat="false" ht="12.8" hidden="false" customHeight="false" outlineLevel="0" collapsed="false">
      <c r="A518" s="80" t="n">
        <v>2.814</v>
      </c>
      <c r="B518" s="74" t="n">
        <v>-0.4543502983864</v>
      </c>
      <c r="C518" s="80" t="n">
        <v>2.764</v>
      </c>
      <c r="D518" s="74" t="n">
        <v>-6.276516965124</v>
      </c>
      <c r="E518" s="80" t="n">
        <v>2.914</v>
      </c>
      <c r="F518" s="74" t="n">
        <v>-11.05414795526</v>
      </c>
      <c r="G518" s="80" t="n">
        <v>2.914</v>
      </c>
      <c r="H518" s="74" t="n">
        <v>1.208347366857</v>
      </c>
      <c r="J518" s="74"/>
    </row>
    <row r="519" customFormat="false" ht="12.8" hidden="false" customHeight="false" outlineLevel="0" collapsed="false">
      <c r="A519" s="80" t="n">
        <v>2.815</v>
      </c>
      <c r="B519" s="74" t="n">
        <v>-0.5492237588812</v>
      </c>
      <c r="C519" s="80" t="n">
        <v>2.765</v>
      </c>
      <c r="D519" s="74" t="n">
        <v>-6.250078968435</v>
      </c>
      <c r="E519" s="80" t="n">
        <v>2.915</v>
      </c>
      <c r="F519" s="74" t="n">
        <v>-11.08751813116</v>
      </c>
      <c r="G519" s="80" t="n">
        <v>2.915</v>
      </c>
      <c r="H519" s="74" t="n">
        <v>0.3390936611912</v>
      </c>
      <c r="J519" s="74"/>
    </row>
    <row r="520" customFormat="false" ht="12.8" hidden="false" customHeight="false" outlineLevel="0" collapsed="false">
      <c r="A520" s="80" t="n">
        <v>2.816</v>
      </c>
      <c r="B520" s="74" t="n">
        <v>-0.6509567689635</v>
      </c>
      <c r="C520" s="80" t="n">
        <v>2.766</v>
      </c>
      <c r="D520" s="74" t="n">
        <v>-6.230478296825</v>
      </c>
      <c r="E520" s="80" t="n">
        <v>2.916</v>
      </c>
      <c r="F520" s="74" t="n">
        <v>-11.07945387336</v>
      </c>
      <c r="G520" s="80" t="n">
        <v>2.916</v>
      </c>
      <c r="H520" s="74" t="n">
        <v>-0.5171246597042</v>
      </c>
      <c r="J520" s="74"/>
    </row>
    <row r="521" customFormat="false" ht="12.8" hidden="false" customHeight="false" outlineLevel="0" collapsed="false">
      <c r="A521" s="80" t="n">
        <v>2.817</v>
      </c>
      <c r="B521" s="74" t="n">
        <v>-0.7628042966594</v>
      </c>
      <c r="C521" s="80" t="n">
        <v>2.767</v>
      </c>
      <c r="D521" s="74" t="n">
        <v>-6.200319630183</v>
      </c>
      <c r="E521" s="80" t="n">
        <v>2.917</v>
      </c>
      <c r="F521" s="74" t="n">
        <v>-11.03001496407</v>
      </c>
      <c r="G521" s="80" t="n">
        <v>2.917</v>
      </c>
      <c r="H521" s="74" t="n">
        <v>-1.347628183001</v>
      </c>
      <c r="J521" s="74"/>
    </row>
    <row r="522" customFormat="false" ht="12.8" hidden="false" customHeight="false" outlineLevel="0" collapsed="false">
      <c r="A522" s="80" t="n">
        <v>2.818</v>
      </c>
      <c r="B522" s="74" t="n">
        <v>-0.8944237252884</v>
      </c>
      <c r="C522" s="80" t="n">
        <v>2.768</v>
      </c>
      <c r="D522" s="74" t="n">
        <v>-6.153701329057</v>
      </c>
      <c r="E522" s="80" t="n">
        <v>2.918</v>
      </c>
      <c r="F522" s="74" t="n">
        <v>-10.93110783455</v>
      </c>
      <c r="G522" s="80" t="n">
        <v>2.918</v>
      </c>
      <c r="H522" s="74" t="n">
        <v>-2.160880307295</v>
      </c>
      <c r="J522" s="74"/>
    </row>
    <row r="523" customFormat="false" ht="12.8" hidden="false" customHeight="false" outlineLevel="0" collapsed="false">
      <c r="A523" s="80" t="n">
        <v>2.819</v>
      </c>
      <c r="B523" s="74" t="n">
        <v>-1.026990821072</v>
      </c>
      <c r="C523" s="80" t="n">
        <v>2.769</v>
      </c>
      <c r="D523" s="74" t="n">
        <v>-6.071140249147</v>
      </c>
      <c r="E523" s="80" t="n">
        <v>2.919</v>
      </c>
      <c r="F523" s="74" t="n">
        <v>-10.77089549687</v>
      </c>
      <c r="G523" s="80" t="n">
        <v>2.919</v>
      </c>
      <c r="H523" s="74" t="n">
        <v>-2.950810348172</v>
      </c>
      <c r="J523" s="74"/>
    </row>
    <row r="524" customFormat="false" ht="12.8" hidden="false" customHeight="false" outlineLevel="0" collapsed="false">
      <c r="A524" s="80" t="n">
        <v>2.82</v>
      </c>
      <c r="B524" s="74" t="n">
        <v>-1.174860646947</v>
      </c>
      <c r="C524" s="80" t="n">
        <v>2.77</v>
      </c>
      <c r="D524" s="74" t="n">
        <v>-5.951959135817</v>
      </c>
      <c r="E524" s="80" t="n">
        <v>2.92</v>
      </c>
      <c r="F524" s="74" t="n">
        <v>-10.5440436416</v>
      </c>
      <c r="G524" s="80" t="n">
        <v>2.92</v>
      </c>
      <c r="H524" s="74" t="n">
        <v>-3.740264018476</v>
      </c>
      <c r="J524" s="74"/>
    </row>
    <row r="525" customFormat="false" ht="12.8" hidden="false" customHeight="false" outlineLevel="0" collapsed="false">
      <c r="A525" s="80" t="n">
        <v>2.821</v>
      </c>
      <c r="B525" s="74" t="n">
        <v>-1.326011728846</v>
      </c>
      <c r="C525" s="80" t="n">
        <v>2.771</v>
      </c>
      <c r="D525" s="74" t="n">
        <v>-5.788576300161</v>
      </c>
      <c r="E525" s="80" t="n">
        <v>2.921</v>
      </c>
      <c r="F525" s="74" t="n">
        <v>-10.24832173828</v>
      </c>
      <c r="G525" s="80" t="n">
        <v>2.921</v>
      </c>
      <c r="H525" s="74" t="n">
        <v>-4.531292001923</v>
      </c>
      <c r="J525" s="74"/>
    </row>
    <row r="526" customFormat="false" ht="12.8" hidden="false" customHeight="false" outlineLevel="0" collapsed="false">
      <c r="A526" s="80" t="n">
        <v>2.822</v>
      </c>
      <c r="B526" s="74" t="n">
        <v>-1.476827461881</v>
      </c>
      <c r="C526" s="80" t="n">
        <v>2.772</v>
      </c>
      <c r="D526" s="74" t="n">
        <v>-5.586637000921</v>
      </c>
      <c r="E526" s="80" t="n">
        <v>2.922</v>
      </c>
      <c r="F526" s="74" t="n">
        <v>-9.883842462944</v>
      </c>
      <c r="G526" s="80" t="n">
        <v>2.922</v>
      </c>
      <c r="H526" s="74" t="n">
        <v>-5.358935167838</v>
      </c>
      <c r="J526" s="74"/>
    </row>
    <row r="527" customFormat="false" ht="12.8" hidden="false" customHeight="false" outlineLevel="0" collapsed="false">
      <c r="A527" s="80" t="n">
        <v>2.823</v>
      </c>
      <c r="B527" s="74" t="n">
        <v>-1.622220722098</v>
      </c>
      <c r="C527" s="80" t="n">
        <v>2.773</v>
      </c>
      <c r="D527" s="74" t="n">
        <v>-5.352840429317</v>
      </c>
      <c r="E527" s="80" t="n">
        <v>2.923</v>
      </c>
      <c r="F527" s="74" t="n">
        <v>-9.457746033382</v>
      </c>
      <c r="G527" s="80" t="n">
        <v>2.923</v>
      </c>
      <c r="H527" s="74" t="n">
        <v>-6.212399108409</v>
      </c>
      <c r="J527" s="74"/>
    </row>
    <row r="528" customFormat="false" ht="12.8" hidden="false" customHeight="false" outlineLevel="0" collapsed="false">
      <c r="A528" s="80" t="n">
        <v>2.824</v>
      </c>
      <c r="B528" s="74" t="n">
        <v>-1.757574263381</v>
      </c>
      <c r="C528" s="80" t="n">
        <v>2.774</v>
      </c>
      <c r="D528" s="74" t="n">
        <v>-5.100028138075</v>
      </c>
      <c r="E528" s="80" t="n">
        <v>2.924</v>
      </c>
      <c r="F528" s="74" t="n">
        <v>-8.979678697942</v>
      </c>
      <c r="G528" s="80" t="n">
        <v>2.924</v>
      </c>
      <c r="H528" s="74" t="n">
        <v>-7.129813452443</v>
      </c>
      <c r="J528" s="74"/>
    </row>
    <row r="529" customFormat="false" ht="12.8" hidden="false" customHeight="false" outlineLevel="0" collapsed="false">
      <c r="A529" s="80" t="n">
        <v>2.825</v>
      </c>
      <c r="B529" s="74" t="n">
        <v>-1.879558152159</v>
      </c>
      <c r="C529" s="80" t="n">
        <v>2.775</v>
      </c>
      <c r="D529" s="74" t="n">
        <v>-4.843495766659</v>
      </c>
      <c r="E529" s="80" t="n">
        <v>2.925</v>
      </c>
      <c r="F529" s="74" t="n">
        <v>-8.462031547415</v>
      </c>
      <c r="G529" s="80" t="n">
        <v>2.925</v>
      </c>
      <c r="H529" s="74" t="n">
        <v>-8.065402213625</v>
      </c>
      <c r="J529" s="74"/>
    </row>
    <row r="530" customFormat="false" ht="12.8" hidden="false" customHeight="false" outlineLevel="0" collapsed="false">
      <c r="A530" s="80" t="n">
        <v>2.826</v>
      </c>
      <c r="B530" s="74" t="n">
        <v>-1.989118726854</v>
      </c>
      <c r="C530" s="80" t="n">
        <v>2.776</v>
      </c>
      <c r="D530" s="74" t="n">
        <v>-4.590989470531</v>
      </c>
      <c r="E530" s="80" t="n">
        <v>2.926</v>
      </c>
      <c r="F530" s="74" t="n">
        <v>-7.915524229824</v>
      </c>
      <c r="G530" s="80" t="n">
        <v>2.926</v>
      </c>
      <c r="H530" s="74" t="n">
        <v>-9.032354744624</v>
      </c>
      <c r="J530" s="74"/>
    </row>
    <row r="531" customFormat="false" ht="12.8" hidden="false" customHeight="false" outlineLevel="0" collapsed="false">
      <c r="A531" s="80" t="n">
        <v>2.827</v>
      </c>
      <c r="B531" s="74" t="n">
        <v>-2.08802592891</v>
      </c>
      <c r="C531" s="80" t="n">
        <v>2.777</v>
      </c>
      <c r="D531" s="74" t="n">
        <v>-4.355798505131</v>
      </c>
      <c r="E531" s="80" t="n">
        <v>2.927</v>
      </c>
      <c r="F531" s="74" t="n">
        <v>-7.365092292942</v>
      </c>
      <c r="G531" s="80" t="n">
        <v>2.927</v>
      </c>
      <c r="H531" s="74" t="n">
        <v>-9.970073205186</v>
      </c>
      <c r="J531" s="74"/>
    </row>
    <row r="532" customFormat="false" ht="12.8" hidden="false" customHeight="false" outlineLevel="0" collapsed="false">
      <c r="A532" s="80" t="n">
        <v>2.828</v>
      </c>
      <c r="B532" s="74" t="n">
        <v>-2.180837858259</v>
      </c>
      <c r="C532" s="80" t="n">
        <v>2.778</v>
      </c>
      <c r="D532" s="74" t="n">
        <v>-4.138123920042</v>
      </c>
      <c r="E532" s="80" t="n">
        <v>2.928</v>
      </c>
      <c r="F532" s="74" t="n">
        <v>-6.815244639733</v>
      </c>
      <c r="G532" s="80" t="n">
        <v>2.928</v>
      </c>
      <c r="H532" s="74" t="n">
        <v>-10.87407159658</v>
      </c>
      <c r="J532" s="74"/>
    </row>
    <row r="533" customFormat="false" ht="12.8" hidden="false" customHeight="false" outlineLevel="0" collapsed="false">
      <c r="A533" s="80" t="n">
        <v>2.829</v>
      </c>
      <c r="B533" s="74" t="n">
        <v>-2.271021439728</v>
      </c>
      <c r="C533" s="80" t="n">
        <v>2.779</v>
      </c>
      <c r="D533" s="74" t="n">
        <v>-3.939516235906</v>
      </c>
      <c r="E533" s="80" t="n">
        <v>2.929</v>
      </c>
      <c r="F533" s="74" t="n">
        <v>-6.276872168124</v>
      </c>
      <c r="G533" s="80" t="n">
        <v>2.929</v>
      </c>
      <c r="H533" s="74" t="n">
        <v>-11.70804257202</v>
      </c>
      <c r="J533" s="74"/>
    </row>
    <row r="534" customFormat="false" ht="12.8" hidden="false" customHeight="false" outlineLevel="0" collapsed="false">
      <c r="A534" s="80" t="n">
        <v>2.83</v>
      </c>
      <c r="B534" s="74" t="n">
        <v>-2.363234288922</v>
      </c>
      <c r="C534" s="80" t="n">
        <v>2.78</v>
      </c>
      <c r="D534" s="74" t="n">
        <v>-3.750102712749</v>
      </c>
      <c r="E534" s="80" t="n">
        <v>2.93</v>
      </c>
      <c r="F534" s="74" t="n">
        <v>-5.758647944081</v>
      </c>
      <c r="G534" s="80" t="n">
        <v>2.93</v>
      </c>
      <c r="H534" s="74" t="n">
        <v>-12.43593905748</v>
      </c>
      <c r="J534" s="74"/>
    </row>
    <row r="535" customFormat="false" ht="12.8" hidden="false" customHeight="false" outlineLevel="0" collapsed="false">
      <c r="A535" s="80" t="n">
        <v>2.831</v>
      </c>
      <c r="B535" s="74" t="n">
        <v>-2.461648507939</v>
      </c>
      <c r="C535" s="80" t="n">
        <v>2.781</v>
      </c>
      <c r="D535" s="74" t="n">
        <v>-3.563796344968</v>
      </c>
      <c r="E535" s="80" t="n">
        <v>2.931</v>
      </c>
      <c r="F535" s="74" t="n">
        <v>-5.255906650921</v>
      </c>
      <c r="G535" s="80" t="n">
        <v>2.931</v>
      </c>
      <c r="H535" s="74" t="n">
        <v>-13.05434192228</v>
      </c>
      <c r="J535" s="74"/>
    </row>
    <row r="536" customFormat="false" ht="12.8" hidden="false" customHeight="false" outlineLevel="0" collapsed="false">
      <c r="A536" s="80" t="n">
        <v>2.832</v>
      </c>
      <c r="B536" s="74" t="n">
        <v>-2.564979286116</v>
      </c>
      <c r="C536" s="80" t="n">
        <v>2.782</v>
      </c>
      <c r="D536" s="74" t="n">
        <v>-3.366769720379</v>
      </c>
      <c r="E536" s="80" t="n">
        <v>2.932</v>
      </c>
      <c r="F536" s="74" t="n">
        <v>-4.768058576293</v>
      </c>
      <c r="G536" s="80" t="n">
        <v>2.932</v>
      </c>
      <c r="H536" s="74" t="n">
        <v>-13.54387071423</v>
      </c>
      <c r="J536" s="74"/>
    </row>
    <row r="537" customFormat="false" ht="12.8" hidden="false" customHeight="false" outlineLevel="0" collapsed="false">
      <c r="A537" s="80" t="n">
        <v>2.833</v>
      </c>
      <c r="B537" s="74" t="n">
        <v>-2.673361187652</v>
      </c>
      <c r="C537" s="80" t="n">
        <v>2.783</v>
      </c>
      <c r="D537" s="74" t="n">
        <v>-3.152255239769</v>
      </c>
      <c r="E537" s="80" t="n">
        <v>2.933</v>
      </c>
      <c r="F537" s="74" t="n">
        <v>-4.283370004541</v>
      </c>
      <c r="G537" s="80" t="n">
        <v>2.933</v>
      </c>
      <c r="H537" s="74" t="n">
        <v>-13.8889534589</v>
      </c>
      <c r="J537" s="74"/>
    </row>
    <row r="538" customFormat="false" ht="12.8" hidden="false" customHeight="false" outlineLevel="0" collapsed="false">
      <c r="A538" s="80" t="n">
        <v>2.834</v>
      </c>
      <c r="B538" s="74" t="n">
        <v>-2.782754593328</v>
      </c>
      <c r="C538" s="80" t="n">
        <v>2.784</v>
      </c>
      <c r="D538" s="74" t="n">
        <v>-2.911012627642</v>
      </c>
      <c r="E538" s="80" t="n">
        <v>2.934</v>
      </c>
      <c r="F538" s="74" t="n">
        <v>-3.79347328388</v>
      </c>
      <c r="G538" s="80" t="n">
        <v>2.934</v>
      </c>
      <c r="H538" s="74" t="n">
        <v>-14.10732991094</v>
      </c>
      <c r="J538" s="74"/>
    </row>
    <row r="539" customFormat="false" ht="12.8" hidden="false" customHeight="false" outlineLevel="0" collapsed="false">
      <c r="A539" s="80" t="n">
        <v>2.835</v>
      </c>
      <c r="B539" s="74" t="n">
        <v>-2.886980867129</v>
      </c>
      <c r="C539" s="80" t="n">
        <v>2.785</v>
      </c>
      <c r="D539" s="74" t="n">
        <v>-2.642982119403</v>
      </c>
      <c r="E539" s="80" t="n">
        <v>2.935</v>
      </c>
      <c r="F539" s="74" t="n">
        <v>-3.2874355875</v>
      </c>
      <c r="G539" s="80" t="n">
        <v>2.935</v>
      </c>
      <c r="H539" s="74" t="n">
        <v>-14.19795739586</v>
      </c>
      <c r="J539" s="74"/>
    </row>
    <row r="540" customFormat="false" ht="12.8" hidden="false" customHeight="false" outlineLevel="0" collapsed="false">
      <c r="A540" s="80" t="n">
        <v>2.836</v>
      </c>
      <c r="B540" s="74" t="n">
        <v>-2.984359694549</v>
      </c>
      <c r="C540" s="80" t="n">
        <v>2.786</v>
      </c>
      <c r="D540" s="74" t="n">
        <v>-2.349654552502</v>
      </c>
      <c r="E540" s="80" t="n">
        <v>2.936</v>
      </c>
      <c r="F540" s="74" t="n">
        <v>-2.758865204478</v>
      </c>
      <c r="G540" s="80" t="n">
        <v>2.936</v>
      </c>
      <c r="H540" s="74" t="n">
        <v>-14.1705158352</v>
      </c>
      <c r="J540" s="74"/>
    </row>
    <row r="541" customFormat="false" ht="12.8" hidden="false" customHeight="false" outlineLevel="0" collapsed="false">
      <c r="A541" s="80" t="n">
        <v>2.837</v>
      </c>
      <c r="B541" s="74" t="n">
        <v>-3.068566962739</v>
      </c>
      <c r="C541" s="80" t="n">
        <v>2.787</v>
      </c>
      <c r="D541" s="74" t="n">
        <v>-2.037751679455</v>
      </c>
      <c r="E541" s="80" t="n">
        <v>2.937</v>
      </c>
      <c r="F541" s="74" t="n">
        <v>-2.203007989891</v>
      </c>
      <c r="G541" s="80" t="n">
        <v>2.937</v>
      </c>
      <c r="H541" s="74" t="n">
        <v>-14.03053110081</v>
      </c>
      <c r="J541" s="74"/>
    </row>
    <row r="542" customFormat="false" ht="12.8" hidden="false" customHeight="false" outlineLevel="0" collapsed="false">
      <c r="A542" s="80" t="n">
        <v>2.838</v>
      </c>
      <c r="B542" s="74" t="n">
        <v>-3.138062652092</v>
      </c>
      <c r="C542" s="80" t="n">
        <v>2.788</v>
      </c>
      <c r="D542" s="74" t="n">
        <v>-1.718044501469</v>
      </c>
      <c r="E542" s="80" t="n">
        <v>2.938</v>
      </c>
      <c r="F542" s="74" t="n">
        <v>-1.62201362301</v>
      </c>
      <c r="G542" s="80" t="n">
        <v>2.938</v>
      </c>
      <c r="H542" s="74" t="n">
        <v>-13.78406745416</v>
      </c>
      <c r="J542" s="74"/>
    </row>
    <row r="543" customFormat="false" ht="12.8" hidden="false" customHeight="false" outlineLevel="0" collapsed="false">
      <c r="A543" s="80" t="n">
        <v>2.839</v>
      </c>
      <c r="B543" s="74" t="n">
        <v>-3.191814053409</v>
      </c>
      <c r="C543" s="80" t="n">
        <v>2.789</v>
      </c>
      <c r="D543" s="74" t="n">
        <v>-1.403589946603</v>
      </c>
      <c r="E543" s="80" t="n">
        <v>2.939</v>
      </c>
      <c r="F543" s="74" t="n">
        <v>-1.021152101633</v>
      </c>
      <c r="G543" s="80" t="n">
        <v>2.939</v>
      </c>
      <c r="H543" s="74" t="n">
        <v>-13.43621383956</v>
      </c>
      <c r="J543" s="74"/>
    </row>
    <row r="544" customFormat="false" ht="12.8" hidden="false" customHeight="false" outlineLevel="0" collapsed="false">
      <c r="A544" s="80" t="n">
        <v>2.84</v>
      </c>
      <c r="B544" s="74" t="n">
        <v>-3.230887136534</v>
      </c>
      <c r="C544" s="80" t="n">
        <v>2.79</v>
      </c>
      <c r="D544" s="74" t="n">
        <v>-1.103223907243</v>
      </c>
      <c r="E544" s="80" t="n">
        <v>2.94</v>
      </c>
      <c r="F544" s="74" t="n">
        <v>-0.4059436475356</v>
      </c>
      <c r="G544" s="80" t="n">
        <v>2.94</v>
      </c>
      <c r="H544" s="74" t="n">
        <v>-12.99039011322</v>
      </c>
      <c r="J544" s="74"/>
    </row>
    <row r="545" customFormat="false" ht="12.8" hidden="false" customHeight="false" outlineLevel="0" collapsed="false">
      <c r="A545" s="80" t="n">
        <v>2.841</v>
      </c>
      <c r="B545" s="74" t="n">
        <v>-3.259563812368</v>
      </c>
      <c r="C545" s="80" t="n">
        <v>2.791</v>
      </c>
      <c r="D545" s="74" t="n">
        <v>-0.8289391405307</v>
      </c>
      <c r="E545" s="0" t="n">
        <v>2.941</v>
      </c>
      <c r="F545" s="74" t="n">
        <v>0.2066572637226</v>
      </c>
      <c r="G545" s="80" t="n">
        <v>2.941</v>
      </c>
      <c r="H545" s="74" t="n">
        <v>-12.45469849578</v>
      </c>
      <c r="J545" s="74"/>
    </row>
    <row r="546" customFormat="false" ht="12.8" hidden="false" customHeight="false" outlineLevel="0" collapsed="false">
      <c r="A546" s="80" t="n">
        <v>2.842</v>
      </c>
      <c r="B546" s="74" t="n">
        <v>-3.283238212804</v>
      </c>
      <c r="C546" s="80" t="n">
        <v>2.792</v>
      </c>
      <c r="D546" s="74" t="n">
        <v>-0.5803503149183</v>
      </c>
      <c r="E546" s="0" t="n">
        <v>2.942</v>
      </c>
      <c r="F546" s="74" t="n">
        <v>0.8044115230233</v>
      </c>
      <c r="G546" s="80" t="n">
        <v>2.942</v>
      </c>
      <c r="H546" s="74" t="n">
        <v>-11.8471561902</v>
      </c>
      <c r="J546" s="74"/>
    </row>
    <row r="547" customFormat="false" ht="12.8" hidden="false" customHeight="false" outlineLevel="0" collapsed="false">
      <c r="A547" s="80" t="n">
        <v>2.843</v>
      </c>
      <c r="B547" s="74" t="n">
        <v>-3.304616460835</v>
      </c>
      <c r="C547" s="80" t="n">
        <v>2.793</v>
      </c>
      <c r="D547" s="74" t="n">
        <v>-0.3620505526075</v>
      </c>
      <c r="E547" s="0" t="n">
        <v>2.943</v>
      </c>
      <c r="F547" s="74" t="n">
        <v>1.385574118809</v>
      </c>
      <c r="G547" s="80" t="n">
        <v>2.943</v>
      </c>
      <c r="H547" s="74" t="n">
        <v>-11.174827155</v>
      </c>
      <c r="J547" s="74"/>
    </row>
    <row r="548" customFormat="false" ht="12.8" hidden="false" customHeight="false" outlineLevel="0" collapsed="false">
      <c r="A548" s="80" t="n">
        <v>2.844</v>
      </c>
      <c r="B548" s="74" t="n">
        <v>-3.327269154879</v>
      </c>
      <c r="C548" s="80" t="n">
        <v>2.794</v>
      </c>
      <c r="D548" s="74" t="n">
        <v>-0.1685021430729</v>
      </c>
      <c r="E548" s="0" t="n">
        <v>2.944</v>
      </c>
      <c r="F548" s="74" t="n">
        <v>1.939626272295</v>
      </c>
      <c r="G548" s="80" t="n">
        <v>2.944</v>
      </c>
      <c r="H548" s="74" t="n">
        <v>-10.46381961304</v>
      </c>
      <c r="J548" s="74"/>
    </row>
    <row r="549" customFormat="false" ht="12.8" hidden="false" customHeight="false" outlineLevel="0" collapsed="false">
      <c r="A549" s="80" t="n">
        <v>2.845</v>
      </c>
      <c r="B549" s="74" t="n">
        <v>-3.355147263842</v>
      </c>
      <c r="C549" s="80" t="n">
        <v>2.795</v>
      </c>
      <c r="D549" s="74" t="n">
        <v>0.009594917651763</v>
      </c>
      <c r="E549" s="0" t="n">
        <v>2.945</v>
      </c>
      <c r="F549" s="74" t="n">
        <v>2.469182989731</v>
      </c>
      <c r="G549" s="80" t="n">
        <v>2.945</v>
      </c>
      <c r="H549" s="74" t="n">
        <v>-9.731998058463</v>
      </c>
      <c r="J549" s="74"/>
    </row>
    <row r="550" customFormat="false" ht="12.8" hidden="false" customHeight="false" outlineLevel="0" collapsed="false">
      <c r="A550" s="80" t="n">
        <v>2.846</v>
      </c>
      <c r="B550" s="74" t="n">
        <v>-3.387851495213</v>
      </c>
      <c r="C550" s="80" t="n">
        <v>2.796</v>
      </c>
      <c r="D550" s="74" t="n">
        <v>0.1787222047517</v>
      </c>
      <c r="E550" s="0" t="n">
        <v>2.946</v>
      </c>
      <c r="F550" s="74" t="n">
        <v>2.984781658944</v>
      </c>
      <c r="G550" s="80" t="n">
        <v>2.946</v>
      </c>
      <c r="H550" s="74" t="n">
        <v>-8.984862661403</v>
      </c>
      <c r="J550" s="74"/>
    </row>
    <row r="551" customFormat="false" ht="12.8" hidden="false" customHeight="false" outlineLevel="0" collapsed="false">
      <c r="A551" s="80" t="n">
        <v>2.847</v>
      </c>
      <c r="B551" s="74" t="n">
        <v>-3.422072030405</v>
      </c>
      <c r="C551" s="80" t="n">
        <v>2.797</v>
      </c>
      <c r="D551" s="74" t="n">
        <v>0.3522845615205</v>
      </c>
      <c r="E551" s="0" t="n">
        <v>2.947</v>
      </c>
      <c r="F551" s="74" t="n">
        <v>3.494256192881</v>
      </c>
      <c r="G551" s="80" t="n">
        <v>2.947</v>
      </c>
      <c r="H551" s="74" t="n">
        <v>-8.241713943378</v>
      </c>
      <c r="J551" s="74"/>
    </row>
    <row r="552" customFormat="false" ht="12.8" hidden="false" customHeight="false" outlineLevel="0" collapsed="false">
      <c r="A552" s="80" t="n">
        <v>2.848</v>
      </c>
      <c r="B552" s="74" t="n">
        <v>-3.456413840086</v>
      </c>
      <c r="C552" s="80" t="n">
        <v>2.798</v>
      </c>
      <c r="D552" s="74" t="n">
        <v>0.5411557998828</v>
      </c>
      <c r="E552" s="0" t="n">
        <v>2.948</v>
      </c>
      <c r="F552" s="74" t="n">
        <v>4.012589768323</v>
      </c>
      <c r="G552" s="80" t="n">
        <v>2.948</v>
      </c>
      <c r="H552" s="74" t="n">
        <v>-7.494713221004</v>
      </c>
      <c r="J552" s="74"/>
    </row>
    <row r="553" customFormat="false" ht="12.8" hidden="false" customHeight="false" outlineLevel="0" collapsed="false">
      <c r="A553" s="80" t="n">
        <v>2.849</v>
      </c>
      <c r="B553" s="74" t="n">
        <v>-3.483763783258</v>
      </c>
      <c r="C553" s="80" t="n">
        <v>2.799</v>
      </c>
      <c r="D553" s="74" t="n">
        <v>0.7534260171016</v>
      </c>
      <c r="E553" s="0" t="n">
        <v>2.949</v>
      </c>
      <c r="F553" s="74" t="n">
        <v>4.557796109316</v>
      </c>
      <c r="G553" s="80" t="n">
        <v>2.949</v>
      </c>
      <c r="H553" s="74" t="n">
        <v>-6.74523381805</v>
      </c>
      <c r="J553" s="74"/>
    </row>
    <row r="554" customFormat="false" ht="12.8" hidden="false" customHeight="false" outlineLevel="0" collapsed="false">
      <c r="A554" s="80" t="n">
        <v>2.85</v>
      </c>
      <c r="B554" s="74" t="n">
        <v>-3.501388120659</v>
      </c>
      <c r="C554" s="80" t="n">
        <v>2.8</v>
      </c>
      <c r="D554" s="74" t="n">
        <v>0.9986012049074</v>
      </c>
      <c r="E554" s="0" t="n">
        <v>2.95</v>
      </c>
      <c r="F554" s="74" t="n">
        <v>5.134820353218</v>
      </c>
      <c r="G554" s="80" t="n">
        <v>2.95</v>
      </c>
      <c r="H554" s="74" t="n">
        <v>-5.975326523266</v>
      </c>
      <c r="J554" s="74"/>
    </row>
    <row r="555" customFormat="false" ht="12.8" hidden="false" customHeight="false" outlineLevel="0" collapsed="false">
      <c r="A555" s="80" t="n">
        <v>2.851</v>
      </c>
      <c r="B555" s="74" t="n">
        <v>-3.504659849894</v>
      </c>
      <c r="C555" s="80" t="n">
        <v>2.801</v>
      </c>
      <c r="D555" s="74" t="n">
        <v>1.278342145818</v>
      </c>
      <c r="E555" s="0" t="n">
        <v>2.951</v>
      </c>
      <c r="F555" s="74" t="n">
        <v>5.747098942398</v>
      </c>
      <c r="G555" s="80" t="n">
        <v>2.951</v>
      </c>
      <c r="H555" s="74" t="n">
        <v>-5.190104014285</v>
      </c>
      <c r="J555" s="74"/>
    </row>
    <row r="556" customFormat="false" ht="12.8" hidden="false" customHeight="false" outlineLevel="0" collapsed="false">
      <c r="A556" s="80" t="n">
        <v>2.852</v>
      </c>
      <c r="B556" s="74" t="n">
        <v>-3.493404881575</v>
      </c>
      <c r="C556" s="80" t="n">
        <v>2.802</v>
      </c>
      <c r="D556" s="74" t="n">
        <v>1.59252423479</v>
      </c>
      <c r="E556" s="0" t="n">
        <v>2.952</v>
      </c>
      <c r="F556" s="74" t="n">
        <v>6.384431196653</v>
      </c>
      <c r="G556" s="80" t="n">
        <v>2.952</v>
      </c>
      <c r="H556" s="74" t="n">
        <v>-4.375298883671</v>
      </c>
      <c r="J556" s="74"/>
    </row>
    <row r="557" customFormat="false" ht="12.8" hidden="false" customHeight="false" outlineLevel="0" collapsed="false">
      <c r="A557" s="80" t="n">
        <v>2.853</v>
      </c>
      <c r="B557" s="74" t="n">
        <v>-3.466003500747</v>
      </c>
      <c r="C557" s="80" t="n">
        <v>2.803</v>
      </c>
      <c r="D557" s="74" t="n">
        <v>1.938760341364</v>
      </c>
      <c r="E557" s="0" t="n">
        <v>2.953</v>
      </c>
      <c r="F557" s="74" t="n">
        <v>7.037316517875</v>
      </c>
      <c r="G557" s="80" t="n">
        <v>2.953</v>
      </c>
      <c r="H557" s="74" t="n">
        <v>-3.534409656086</v>
      </c>
      <c r="J557" s="74"/>
    </row>
    <row r="558" customFormat="false" ht="12.8" hidden="false" customHeight="false" outlineLevel="0" collapsed="false">
      <c r="A558" s="80" t="n">
        <v>2.854</v>
      </c>
      <c r="B558" s="74" t="n">
        <v>-3.425154042791</v>
      </c>
      <c r="C558" s="80" t="n">
        <v>2.804</v>
      </c>
      <c r="D558" s="74" t="n">
        <v>2.293767836006</v>
      </c>
      <c r="E558" s="0" t="n">
        <v>2.954</v>
      </c>
      <c r="F558" s="74" t="n">
        <v>7.692223995448</v>
      </c>
      <c r="G558" s="80" t="n">
        <v>2.954</v>
      </c>
      <c r="H558" s="74" t="n">
        <v>-2.675376796109</v>
      </c>
      <c r="J558" s="74"/>
    </row>
    <row r="559" customFormat="false" ht="12.8" hidden="false" customHeight="false" outlineLevel="0" collapsed="false">
      <c r="A559" s="80" t="n">
        <v>2.855</v>
      </c>
      <c r="B559" s="74" t="n">
        <v>-3.375458914011</v>
      </c>
      <c r="C559" s="80" t="n">
        <v>2.805</v>
      </c>
      <c r="D559" s="74" t="n">
        <v>2.645551716372</v>
      </c>
      <c r="E559" s="0" t="n">
        <v>2.955</v>
      </c>
      <c r="F559" s="74" t="n">
        <v>8.312948085446</v>
      </c>
      <c r="G559" s="80" t="n">
        <v>2.955</v>
      </c>
      <c r="H559" s="74" t="n">
        <v>-1.800917108053</v>
      </c>
      <c r="J559" s="74"/>
    </row>
    <row r="560" customFormat="false" ht="12.8" hidden="false" customHeight="false" outlineLevel="0" collapsed="false">
      <c r="A560" s="80" t="n">
        <v>2.856</v>
      </c>
      <c r="B560" s="74" t="n">
        <v>-3.320779214987</v>
      </c>
      <c r="C560" s="80" t="n">
        <v>2.806</v>
      </c>
      <c r="D560" s="74" t="n">
        <v>2.977678404804</v>
      </c>
      <c r="E560" s="0" t="n">
        <v>2.956</v>
      </c>
      <c r="F560" s="74" t="n">
        <v>8.896860351066</v>
      </c>
      <c r="G560" s="80" t="n">
        <v>2.956</v>
      </c>
      <c r="H560" s="74" t="n">
        <v>-0.9229119512532</v>
      </c>
      <c r="J560" s="74"/>
    </row>
    <row r="561" customFormat="false" ht="12.8" hidden="false" customHeight="false" outlineLevel="0" collapsed="false">
      <c r="A561" s="80" t="n">
        <v>2.857</v>
      </c>
      <c r="B561" s="74" t="n">
        <v>-3.265400859376</v>
      </c>
      <c r="C561" s="80" t="n">
        <v>2.807</v>
      </c>
      <c r="D561" s="74" t="n">
        <v>3.279316047354</v>
      </c>
      <c r="E561" s="0" t="n">
        <v>2.957</v>
      </c>
      <c r="F561" s="74" t="n">
        <v>9.411183781042</v>
      </c>
      <c r="G561" s="80" t="n">
        <v>2.957</v>
      </c>
      <c r="H561" s="74" t="n">
        <v>-0.0550161997982</v>
      </c>
      <c r="J561" s="74"/>
    </row>
    <row r="562" customFormat="false" ht="12.8" hidden="false" customHeight="false" outlineLevel="0" collapsed="false">
      <c r="A562" s="80" t="n">
        <v>2.858</v>
      </c>
      <c r="B562" s="74" t="n">
        <v>-3.211368769665</v>
      </c>
      <c r="C562" s="80" t="n">
        <v>2.808</v>
      </c>
      <c r="D562" s="74" t="n">
        <v>3.562710306093</v>
      </c>
      <c r="E562" s="0" t="n">
        <v>2.958</v>
      </c>
      <c r="F562" s="74" t="n">
        <v>9.852960940555</v>
      </c>
      <c r="G562" s="80" t="n">
        <v>2.958</v>
      </c>
      <c r="H562" s="74" t="n">
        <v>0.795885166028</v>
      </c>
      <c r="J562" s="74"/>
    </row>
    <row r="563" customFormat="false" ht="12.8" hidden="false" customHeight="false" outlineLevel="0" collapsed="false">
      <c r="A563" s="80" t="n">
        <v>2.859</v>
      </c>
      <c r="B563" s="74" t="n">
        <v>-3.161682698615</v>
      </c>
      <c r="C563" s="80" t="n">
        <v>2.809</v>
      </c>
      <c r="D563" s="74" t="n">
        <v>3.825823763349</v>
      </c>
      <c r="E563" s="0" t="n">
        <v>2.959</v>
      </c>
      <c r="F563" s="74" t="n">
        <v>10.21363744843</v>
      </c>
      <c r="G563" s="0" t="n">
        <v>2.959</v>
      </c>
      <c r="H563" s="74" t="n">
        <v>1.623949105906</v>
      </c>
      <c r="J563" s="74"/>
    </row>
    <row r="564" customFormat="false" ht="12.8" hidden="false" customHeight="false" outlineLevel="0" collapsed="false">
      <c r="A564" s="80" t="n">
        <v>2.86</v>
      </c>
      <c r="B564" s="74" t="n">
        <v>-3.116144002005</v>
      </c>
      <c r="C564" s="80" t="n">
        <v>2.81</v>
      </c>
      <c r="D564" s="74" t="n">
        <v>4.088602151966</v>
      </c>
      <c r="E564" s="0" t="n">
        <v>2.96</v>
      </c>
      <c r="F564" s="74" t="n">
        <v>10.50033798433</v>
      </c>
      <c r="G564" s="0" t="n">
        <v>2.96</v>
      </c>
      <c r="H564" s="74" t="n">
        <v>2.432212940563</v>
      </c>
      <c r="J564" s="74"/>
    </row>
    <row r="565" customFormat="false" ht="12.8" hidden="false" customHeight="false" outlineLevel="0" collapsed="false">
      <c r="A565" s="80" t="n">
        <v>2.861</v>
      </c>
      <c r="B565" s="74" t="n">
        <v>-3.072833933626</v>
      </c>
      <c r="C565" s="80" t="n">
        <v>2.811</v>
      </c>
      <c r="D565" s="74" t="n">
        <v>4.355159763197</v>
      </c>
      <c r="E565" s="0" t="n">
        <v>2.961</v>
      </c>
      <c r="F565" s="74" t="n">
        <v>10.71588012801</v>
      </c>
      <c r="G565" s="0" t="n">
        <v>2.961</v>
      </c>
      <c r="H565" s="74" t="n">
        <v>3.220311334186</v>
      </c>
      <c r="J565" s="74"/>
    </row>
    <row r="566" customFormat="false" ht="12.8" hidden="false" customHeight="false" outlineLevel="0" collapsed="false">
      <c r="A566" s="80" t="n">
        <v>2.862</v>
      </c>
      <c r="B566" s="74" t="n">
        <v>-3.028750553935</v>
      </c>
      <c r="C566" s="80" t="n">
        <v>2.812</v>
      </c>
      <c r="D566" s="74" t="n">
        <v>4.631144710116</v>
      </c>
      <c r="E566" s="0" t="n">
        <v>2.962</v>
      </c>
      <c r="F566" s="74" t="n">
        <v>10.87170519726</v>
      </c>
      <c r="G566" s="0" t="n">
        <v>2.962</v>
      </c>
      <c r="H566" s="74" t="n">
        <v>4.006646781523</v>
      </c>
      <c r="J566" s="74"/>
    </row>
    <row r="567" customFormat="false" ht="12.8" hidden="false" customHeight="false" outlineLevel="0" collapsed="false">
      <c r="A567" s="80" t="n">
        <v>2.863</v>
      </c>
      <c r="B567" s="74" t="n">
        <v>-2.980297762206</v>
      </c>
      <c r="C567" s="80" t="n">
        <v>2.813</v>
      </c>
      <c r="D567" s="74" t="n">
        <v>4.922245991811</v>
      </c>
      <c r="E567" s="0" t="n">
        <v>2.963</v>
      </c>
      <c r="F567" s="74" t="n">
        <v>10.98432765837</v>
      </c>
      <c r="G567" s="0" t="n">
        <v>2.963</v>
      </c>
      <c r="H567" s="74" t="n">
        <v>4.804360463502</v>
      </c>
      <c r="J567" s="74"/>
    </row>
    <row r="568" customFormat="false" ht="12.8" hidden="false" customHeight="false" outlineLevel="0" collapsed="false">
      <c r="A568" s="80" t="n">
        <v>2.864</v>
      </c>
      <c r="B568" s="74" t="n">
        <v>-2.926117972965</v>
      </c>
      <c r="C568" s="80" t="n">
        <v>2.814</v>
      </c>
      <c r="D568" s="74" t="n">
        <v>5.220460801938</v>
      </c>
      <c r="E568" s="0" t="n">
        <v>2.964</v>
      </c>
      <c r="F568" s="74" t="n">
        <v>11.05412531665</v>
      </c>
      <c r="G568" s="0" t="n">
        <v>2.964</v>
      </c>
      <c r="H568" s="74" t="n">
        <v>5.644462315717</v>
      </c>
      <c r="J568" s="74"/>
    </row>
    <row r="569" customFormat="false" ht="12.8" hidden="false" customHeight="false" outlineLevel="0" collapsed="false">
      <c r="A569" s="80" t="n">
        <v>2.865</v>
      </c>
      <c r="B569" s="74" t="n">
        <v>-2.866641130177</v>
      </c>
      <c r="C569" s="80" t="n">
        <v>2.815</v>
      </c>
      <c r="D569" s="74" t="n">
        <v>5.513831363841</v>
      </c>
      <c r="E569" s="0" t="n">
        <v>2.965</v>
      </c>
      <c r="F569" s="74" t="n">
        <v>11.08599987057</v>
      </c>
      <c r="G569" s="0" t="n">
        <v>2.965</v>
      </c>
      <c r="H569" s="74" t="n">
        <v>6.509851607104</v>
      </c>
      <c r="J569" s="74"/>
    </row>
    <row r="570" customFormat="false" ht="12.8" hidden="false" customHeight="false" outlineLevel="0" collapsed="false">
      <c r="A570" s="80" t="n">
        <v>2.866</v>
      </c>
      <c r="B570" s="74" t="n">
        <v>-2.804002314785</v>
      </c>
      <c r="C570" s="80" t="n">
        <v>2.816</v>
      </c>
      <c r="D570" s="74" t="n">
        <v>5.790923483723</v>
      </c>
      <c r="E570" s="0" t="n">
        <v>2.966</v>
      </c>
      <c r="F570" s="74" t="n">
        <v>11.08002982773</v>
      </c>
      <c r="G570" s="0" t="n">
        <v>2.966</v>
      </c>
      <c r="H570" s="74" t="n">
        <v>7.440277642074</v>
      </c>
      <c r="J570" s="74"/>
    </row>
    <row r="571" customFormat="false" ht="12.8" hidden="false" customHeight="false" outlineLevel="0" collapsed="false">
      <c r="A571" s="80" t="n">
        <v>2.867</v>
      </c>
      <c r="B571" s="74" t="n">
        <v>-2.743157242466</v>
      </c>
      <c r="C571" s="80" t="n">
        <v>2.817</v>
      </c>
      <c r="D571" s="74" t="n">
        <v>6.033537513938</v>
      </c>
      <c r="E571" s="0" t="n">
        <v>2.967</v>
      </c>
      <c r="F571" s="74" t="n">
        <v>11.03171360472</v>
      </c>
      <c r="G571" s="0" t="n">
        <v>2.967</v>
      </c>
      <c r="H571" s="74" t="n">
        <v>8.385587048203</v>
      </c>
      <c r="J571" s="74"/>
    </row>
    <row r="572" customFormat="false" ht="12.8" hidden="false" customHeight="false" outlineLevel="0" collapsed="false">
      <c r="A572" s="80" t="n">
        <v>2.868</v>
      </c>
      <c r="B572" s="74" t="n">
        <v>-2.691539402569</v>
      </c>
      <c r="C572" s="80" t="n">
        <v>2.818</v>
      </c>
      <c r="D572" s="74" t="n">
        <v>6.230969300229</v>
      </c>
      <c r="E572" s="0" t="n">
        <v>2.968</v>
      </c>
      <c r="F572" s="74" t="n">
        <v>10.93040664433</v>
      </c>
      <c r="G572" s="0" t="n">
        <v>2.968</v>
      </c>
      <c r="H572" s="74" t="n">
        <v>9.339012698036</v>
      </c>
      <c r="J572" s="74"/>
    </row>
    <row r="573" customFormat="false" ht="12.8" hidden="false" customHeight="false" outlineLevel="0" collapsed="false">
      <c r="A573" s="80" t="n">
        <v>2.869</v>
      </c>
      <c r="B573" s="74" t="n">
        <v>-2.657725883915</v>
      </c>
      <c r="C573" s="80" t="n">
        <v>2.819</v>
      </c>
      <c r="D573" s="74" t="n">
        <v>6.371047493575</v>
      </c>
      <c r="E573" s="0" t="n">
        <v>2.969</v>
      </c>
      <c r="F573" s="74" t="n">
        <v>10.76976532242</v>
      </c>
      <c r="G573" s="0" t="n">
        <v>2.969</v>
      </c>
      <c r="H573" s="74" t="n">
        <v>10.27580573399</v>
      </c>
      <c r="J573" s="74"/>
    </row>
    <row r="574" customFormat="false" ht="12.8" hidden="false" customHeight="false" outlineLevel="0" collapsed="false">
      <c r="A574" s="80" t="n">
        <v>2.87</v>
      </c>
      <c r="B574" s="74" t="n">
        <v>-2.644539949415</v>
      </c>
      <c r="C574" s="80" t="n">
        <v>2.82</v>
      </c>
      <c r="D574" s="74" t="n">
        <v>6.454477761016</v>
      </c>
      <c r="E574" s="0" t="n">
        <v>2.97</v>
      </c>
      <c r="F574" s="74" t="n">
        <v>10.54502660909</v>
      </c>
      <c r="G574" s="0" t="n">
        <v>2.97</v>
      </c>
      <c r="H574" s="74" t="n">
        <v>11.16110995292</v>
      </c>
      <c r="J574" s="74"/>
    </row>
    <row r="575" customFormat="false" ht="12.8" hidden="false" customHeight="false" outlineLevel="0" collapsed="false">
      <c r="A575" s="80" t="n">
        <v>2.871</v>
      </c>
      <c r="B575" s="74" t="n">
        <v>-2.650177014492</v>
      </c>
      <c r="C575" s="80" t="n">
        <v>2.821</v>
      </c>
      <c r="D575" s="74" t="n">
        <v>6.485739070215</v>
      </c>
      <c r="E575" s="0" t="n">
        <v>2.971</v>
      </c>
      <c r="F575" s="74" t="n">
        <v>10.24667994601</v>
      </c>
      <c r="G575" s="0" t="n">
        <v>2.971</v>
      </c>
      <c r="H575" s="74" t="n">
        <v>11.95916205839</v>
      </c>
      <c r="J575" s="74"/>
    </row>
    <row r="576" customFormat="false" ht="12.8" hidden="false" customHeight="false" outlineLevel="0" collapsed="false">
      <c r="A576" s="80" t="n">
        <v>2.872</v>
      </c>
      <c r="B576" s="74" t="n">
        <v>-2.665719504324</v>
      </c>
      <c r="C576" s="80" t="n">
        <v>2.822</v>
      </c>
      <c r="D576" s="74" t="n">
        <v>6.473733241881</v>
      </c>
      <c r="E576" s="0" t="n">
        <v>2.972</v>
      </c>
      <c r="F576" s="74" t="n">
        <v>9.884141410445</v>
      </c>
      <c r="G576" s="0" t="n">
        <v>2.972</v>
      </c>
      <c r="H576" s="74" t="n">
        <v>12.65990643185</v>
      </c>
      <c r="J576" s="74"/>
    </row>
    <row r="577" customFormat="false" ht="12.8" hidden="false" customHeight="false" outlineLevel="0" collapsed="false">
      <c r="A577" s="80" t="n">
        <v>2.873</v>
      </c>
      <c r="B577" s="74" t="n">
        <v>-2.677403380092</v>
      </c>
      <c r="C577" s="80" t="n">
        <v>2.823</v>
      </c>
      <c r="D577" s="74" t="n">
        <v>6.437707164178</v>
      </c>
      <c r="E577" s="0" t="n">
        <v>2.973</v>
      </c>
      <c r="F577" s="74" t="n">
        <v>9.458042622813</v>
      </c>
      <c r="G577" s="0" t="n">
        <v>2.973</v>
      </c>
      <c r="H577" s="74" t="n">
        <v>13.23253821183</v>
      </c>
      <c r="J577" s="74"/>
    </row>
    <row r="578" customFormat="false" ht="12.8" hidden="false" customHeight="false" outlineLevel="0" collapsed="false">
      <c r="A578" s="80" t="n">
        <v>2.874</v>
      </c>
      <c r="B578" s="74" t="n">
        <v>-2.669858102307</v>
      </c>
      <c r="C578" s="80" t="n">
        <v>2.824</v>
      </c>
      <c r="D578" s="74" t="n">
        <v>6.383246909934</v>
      </c>
      <c r="E578" s="0" t="n">
        <v>2.974</v>
      </c>
      <c r="F578" s="74" t="n">
        <v>8.980155509067</v>
      </c>
      <c r="G578" s="0" t="n">
        <v>2.974</v>
      </c>
      <c r="H578" s="74" t="n">
        <v>13.67468994495</v>
      </c>
      <c r="J578" s="74"/>
    </row>
    <row r="579" customFormat="false" ht="12.8" hidden="false" customHeight="false" outlineLevel="0" collapsed="false">
      <c r="A579" s="80" t="n">
        <v>2.875</v>
      </c>
      <c r="B579" s="74" t="n">
        <v>-2.625900877532</v>
      </c>
      <c r="C579" s="80" t="n">
        <v>2.825</v>
      </c>
      <c r="D579" s="74" t="n">
        <v>6.33346642694</v>
      </c>
      <c r="E579" s="0" t="n">
        <v>2.975</v>
      </c>
      <c r="F579" s="74" t="n">
        <v>8.459929092555</v>
      </c>
      <c r="G579" s="0" t="n">
        <v>2.975</v>
      </c>
      <c r="H579" s="74" t="n">
        <v>13.98032363082</v>
      </c>
      <c r="J579" s="74"/>
    </row>
    <row r="580" customFormat="false" ht="12.8" hidden="false" customHeight="false" outlineLevel="0" collapsed="false">
      <c r="A580" s="80" t="n">
        <v>2.876</v>
      </c>
      <c r="B580" s="74" t="n">
        <v>-2.536955212256</v>
      </c>
      <c r="C580" s="80" t="n">
        <v>2.826</v>
      </c>
      <c r="D580" s="74" t="n">
        <v>6.291366103777</v>
      </c>
      <c r="E580" s="0" t="n">
        <v>2.976</v>
      </c>
      <c r="F580" s="74" t="n">
        <v>7.915988492217</v>
      </c>
      <c r="G580" s="0" t="n">
        <v>2.976</v>
      </c>
      <c r="H580" s="74" t="n">
        <v>14.15687625337</v>
      </c>
      <c r="J580" s="74"/>
    </row>
    <row r="581" customFormat="false" ht="12.8" hidden="false" customHeight="false" outlineLevel="0" collapsed="false">
      <c r="A581" s="80" t="n">
        <v>2.877</v>
      </c>
      <c r="B581" s="74" t="n">
        <v>-2.402123598953</v>
      </c>
      <c r="C581" s="80" t="n">
        <v>2.827</v>
      </c>
      <c r="D581" s="74" t="n">
        <v>6.262609852137</v>
      </c>
      <c r="E581" s="0" t="n">
        <v>2.977</v>
      </c>
      <c r="F581" s="74" t="n">
        <v>7.366141798396</v>
      </c>
      <c r="G581" s="0" t="n">
        <v>2.977</v>
      </c>
      <c r="H581" s="74" t="n">
        <v>14.20603953764</v>
      </c>
      <c r="J581" s="74"/>
    </row>
    <row r="582" customFormat="false" ht="12.8" hidden="false" customHeight="false" outlineLevel="0" collapsed="false">
      <c r="A582" s="80" t="n">
        <v>2.878</v>
      </c>
      <c r="B582" s="74" t="n">
        <v>-2.238425015332</v>
      </c>
      <c r="C582" s="80" t="n">
        <v>2.828</v>
      </c>
      <c r="D582" s="74" t="n">
        <v>6.24087482642</v>
      </c>
      <c r="E582" s="0" t="n">
        <v>2.978</v>
      </c>
      <c r="F582" s="74" t="n">
        <v>6.813524938034</v>
      </c>
      <c r="G582" s="0" t="n">
        <v>2.978</v>
      </c>
      <c r="H582" s="74" t="n">
        <v>14.1363567559</v>
      </c>
      <c r="J582" s="74"/>
    </row>
    <row r="583" customFormat="false" ht="12.8" hidden="false" customHeight="false" outlineLevel="0" collapsed="false">
      <c r="A583" s="80" t="n">
        <v>2.879</v>
      </c>
      <c r="B583" s="74" t="n">
        <v>-2.060875778059</v>
      </c>
      <c r="C583" s="80" t="n">
        <v>2.829</v>
      </c>
      <c r="D583" s="74" t="n">
        <v>6.216384293506</v>
      </c>
      <c r="E583" s="0" t="n">
        <v>2.979</v>
      </c>
      <c r="F583" s="74" t="n">
        <v>6.279148481333</v>
      </c>
      <c r="G583" s="0" t="n">
        <v>2.979</v>
      </c>
      <c r="H583" s="74" t="n">
        <v>13.9589037682</v>
      </c>
      <c r="J583" s="74"/>
    </row>
    <row r="584" customFormat="false" ht="12.8" hidden="false" customHeight="false" outlineLevel="0" collapsed="false">
      <c r="A584" s="80" t="n">
        <v>2.88</v>
      </c>
      <c r="B584" s="74" t="n">
        <v>-1.885263389069</v>
      </c>
      <c r="C584" s="80" t="n">
        <v>2.83</v>
      </c>
      <c r="D584" s="74" t="n">
        <v>6.179955000757</v>
      </c>
      <c r="E584" s="0" t="n">
        <v>2.98</v>
      </c>
      <c r="F584" s="74" t="n">
        <v>5.756523757309</v>
      </c>
      <c r="G584" s="0" t="n">
        <v>2.98</v>
      </c>
      <c r="H584" s="74" t="n">
        <v>13.6777635147</v>
      </c>
      <c r="J584" s="74"/>
    </row>
    <row r="585" customFormat="false" ht="12.8" hidden="false" customHeight="false" outlineLevel="0" collapsed="false">
      <c r="A585" s="80" t="n">
        <v>2.881</v>
      </c>
      <c r="B585" s="74" t="n">
        <v>-1.720243158308</v>
      </c>
      <c r="C585" s="80" t="n">
        <v>2.831</v>
      </c>
      <c r="D585" s="74" t="n">
        <v>6.117122390141</v>
      </c>
      <c r="E585" s="0" t="n">
        <v>2.981</v>
      </c>
      <c r="F585" s="74" t="n">
        <v>5.257954711328</v>
      </c>
      <c r="G585" s="0" t="n">
        <v>2.981</v>
      </c>
      <c r="H585" s="74" t="n">
        <v>13.29385080611</v>
      </c>
      <c r="J585" s="74"/>
    </row>
    <row r="586" customFormat="false" ht="12.8" hidden="false" customHeight="false" outlineLevel="0" collapsed="false">
      <c r="A586" s="80" t="n">
        <v>2.882</v>
      </c>
      <c r="B586" s="74" t="n">
        <v>-1.567911706881</v>
      </c>
      <c r="C586" s="80" t="n">
        <v>2.832</v>
      </c>
      <c r="D586" s="74" t="n">
        <v>6.01751423007</v>
      </c>
      <c r="E586" s="0" t="n">
        <v>2.982</v>
      </c>
      <c r="F586" s="74" t="n">
        <v>4.768023732178</v>
      </c>
      <c r="G586" s="0" t="n">
        <v>2.982</v>
      </c>
      <c r="H586" s="74" t="n">
        <v>12.81728898808</v>
      </c>
      <c r="J586" s="74"/>
    </row>
    <row r="587" customFormat="false" ht="12.8" hidden="false" customHeight="false" outlineLevel="0" collapsed="false">
      <c r="A587" s="80" t="n">
        <v>2.883</v>
      </c>
      <c r="B587" s="74" t="n">
        <v>-1.425577853077</v>
      </c>
      <c r="C587" s="80" t="n">
        <v>2.833</v>
      </c>
      <c r="D587" s="74" t="n">
        <v>5.875189987737</v>
      </c>
      <c r="E587" s="0" t="n">
        <v>2.983</v>
      </c>
      <c r="F587" s="74" t="n">
        <v>4.284545322859</v>
      </c>
      <c r="G587" s="0" t="n">
        <v>2.983</v>
      </c>
      <c r="H587" s="74" t="n">
        <v>12.25513023892</v>
      </c>
      <c r="J587" s="74"/>
    </row>
    <row r="588" customFormat="false" ht="12.8" hidden="false" customHeight="false" outlineLevel="0" collapsed="false">
      <c r="A588" s="80" t="n">
        <v>2.884</v>
      </c>
      <c r="B588" s="74" t="n">
        <v>-1.290352131189</v>
      </c>
      <c r="C588" s="80" t="n">
        <v>2.834</v>
      </c>
      <c r="D588" s="74" t="n">
        <v>5.693036054298</v>
      </c>
      <c r="E588" s="0" t="n">
        <v>2.984</v>
      </c>
      <c r="F588" s="74" t="n">
        <v>3.793378670397</v>
      </c>
      <c r="G588" s="0" t="n">
        <v>2.984</v>
      </c>
      <c r="H588" s="74" t="n">
        <v>11.62506870232</v>
      </c>
      <c r="J588" s="74"/>
    </row>
    <row r="589" customFormat="false" ht="12.8" hidden="false" customHeight="false" outlineLevel="0" collapsed="false">
      <c r="A589" s="80" t="n">
        <v>2.885</v>
      </c>
      <c r="B589" s="74" t="n">
        <v>-1.156898163303</v>
      </c>
      <c r="C589" s="80" t="n">
        <v>2.835</v>
      </c>
      <c r="D589" s="74" t="n">
        <v>5.472111885413</v>
      </c>
      <c r="E589" s="0" t="n">
        <v>2.985</v>
      </c>
      <c r="F589" s="74" t="n">
        <v>3.288692378079</v>
      </c>
      <c r="G589" s="0" t="n">
        <v>2.985</v>
      </c>
      <c r="H589" s="74" t="n">
        <v>10.94138993005</v>
      </c>
      <c r="J589" s="74"/>
    </row>
    <row r="590" customFormat="false" ht="12.8" hidden="false" customHeight="false" outlineLevel="0" collapsed="false">
      <c r="A590" s="80" t="n">
        <v>2.886</v>
      </c>
      <c r="B590" s="74" t="n">
        <v>-1.021126686697</v>
      </c>
      <c r="C590" s="80" t="n">
        <v>2.836</v>
      </c>
      <c r="D590" s="74" t="n">
        <v>5.22817627239</v>
      </c>
      <c r="E590" s="0" t="n">
        <v>2.986</v>
      </c>
      <c r="F590" s="74" t="n">
        <v>2.758892966467</v>
      </c>
      <c r="G590" s="0" t="n">
        <v>2.986</v>
      </c>
      <c r="H590" s="74" t="n">
        <v>10.22301222709</v>
      </c>
      <c r="J590" s="74"/>
    </row>
    <row r="591" customFormat="false" ht="12.8" hidden="false" customHeight="false" outlineLevel="0" collapsed="false">
      <c r="A591" s="80" t="n">
        <v>2.887</v>
      </c>
      <c r="B591" s="74" t="n">
        <v>-0.879364815267</v>
      </c>
      <c r="C591" s="80" t="n">
        <v>2.837</v>
      </c>
      <c r="D591" s="74" t="n">
        <v>4.971698103838</v>
      </c>
      <c r="E591" s="0" t="n">
        <v>2.987</v>
      </c>
      <c r="F591" s="74" t="n">
        <v>2.203832327171</v>
      </c>
      <c r="G591" s="0" t="n">
        <v>2.987</v>
      </c>
      <c r="H591" s="74" t="n">
        <v>9.489955243781</v>
      </c>
      <c r="J591" s="74"/>
    </row>
    <row r="592" customFormat="false" ht="12.8" hidden="false" customHeight="false" outlineLevel="0" collapsed="false">
      <c r="A592" s="80" t="n">
        <v>2.888</v>
      </c>
      <c r="B592" s="74" t="n">
        <v>-0.7333530778606</v>
      </c>
      <c r="C592" s="80" t="n">
        <v>2.838</v>
      </c>
      <c r="D592" s="74" t="n">
        <v>4.717445263229</v>
      </c>
      <c r="E592" s="0" t="n">
        <v>2.988</v>
      </c>
      <c r="F592" s="74" t="n">
        <v>1.622570500904</v>
      </c>
      <c r="G592" s="0" t="n">
        <v>2.988</v>
      </c>
      <c r="H592" s="74" t="n">
        <v>8.741558571016</v>
      </c>
      <c r="J592" s="74"/>
    </row>
    <row r="593" customFormat="false" ht="12.8" hidden="false" customHeight="false" outlineLevel="0" collapsed="false">
      <c r="A593" s="80" t="n">
        <v>2.889</v>
      </c>
      <c r="B593" s="74" t="n">
        <v>-0.5826483750896</v>
      </c>
      <c r="C593" s="80" t="n">
        <v>2.839</v>
      </c>
      <c r="D593" s="74" t="n">
        <v>4.471190171886</v>
      </c>
      <c r="E593" s="0" t="n">
        <v>2.989</v>
      </c>
      <c r="F593" s="74" t="n">
        <v>1.020276416198</v>
      </c>
      <c r="G593" s="0" t="n">
        <v>2.989</v>
      </c>
      <c r="H593" s="74" t="n">
        <v>7.998122054061</v>
      </c>
      <c r="J593" s="74"/>
    </row>
    <row r="594" customFormat="false" ht="12.8" hidden="false" customHeight="false" outlineLevel="0" collapsed="false">
      <c r="A594" s="80" t="n">
        <v>2.89</v>
      </c>
      <c r="B594" s="74" t="n">
        <v>-0.4327114749447</v>
      </c>
      <c r="C594" s="80" t="n">
        <v>2.84</v>
      </c>
      <c r="D594" s="74" t="n">
        <v>4.245447245879</v>
      </c>
      <c r="E594" s="0" t="n">
        <v>2.99</v>
      </c>
      <c r="F594" s="74" t="n">
        <v>0.4082519724601</v>
      </c>
      <c r="G594" s="0" t="n">
        <v>2.99</v>
      </c>
      <c r="H594" s="74" t="n">
        <v>7.252643562049</v>
      </c>
      <c r="J594" s="74"/>
    </row>
    <row r="595" customFormat="false" ht="12.8" hidden="false" customHeight="false" outlineLevel="0" collapsed="false">
      <c r="A595" s="80" t="n">
        <v>2.891</v>
      </c>
      <c r="B595" s="74" t="n">
        <v>-0.2857414932065</v>
      </c>
      <c r="C595" s="80" t="n">
        <v>2.841</v>
      </c>
      <c r="D595" s="74" t="n">
        <v>4.036663048478</v>
      </c>
      <c r="E595" s="0" t="n">
        <v>2.991</v>
      </c>
      <c r="F595" s="74" t="n">
        <v>-0.206299334872</v>
      </c>
      <c r="G595" s="0" t="n">
        <v>2.991</v>
      </c>
      <c r="H595" s="74" t="n">
        <v>6.494841876944</v>
      </c>
      <c r="J595" s="74"/>
    </row>
    <row r="596" customFormat="false" ht="12.8" hidden="false" customHeight="false" outlineLevel="0" collapsed="false">
      <c r="A596" s="80" t="n">
        <v>2.892</v>
      </c>
      <c r="B596" s="74" t="n">
        <v>-0.1447665908566</v>
      </c>
      <c r="C596" s="80" t="n">
        <v>2.842</v>
      </c>
      <c r="D596" s="74" t="n">
        <v>3.844296491162</v>
      </c>
      <c r="E596" s="0" t="n">
        <v>2.992</v>
      </c>
      <c r="F596" s="74" t="n">
        <v>-0.8043531773817</v>
      </c>
      <c r="G596" s="0" t="n">
        <v>2.992</v>
      </c>
      <c r="H596" s="74" t="n">
        <v>5.720376519182</v>
      </c>
      <c r="J596" s="74"/>
    </row>
    <row r="597" customFormat="false" ht="12.8" hidden="false" customHeight="false" outlineLevel="0" collapsed="false">
      <c r="A597" s="80" t="n">
        <v>2.893</v>
      </c>
      <c r="B597" s="74" t="n">
        <v>-0.01286155344158</v>
      </c>
      <c r="C597" s="80" t="n">
        <v>2.843</v>
      </c>
      <c r="D597" s="74" t="n">
        <v>3.657480593327</v>
      </c>
      <c r="E597" s="0" t="n">
        <v>2.993</v>
      </c>
      <c r="F597" s="74" t="n">
        <v>-1.383249587637</v>
      </c>
      <c r="G597" s="0" t="n">
        <v>2.993</v>
      </c>
      <c r="H597" s="74" t="n">
        <v>4.919978670203</v>
      </c>
      <c r="J597" s="74"/>
    </row>
    <row r="598" customFormat="false" ht="12.8" hidden="false" customHeight="false" outlineLevel="0" collapsed="false">
      <c r="A598" s="80" t="n">
        <v>2.894</v>
      </c>
      <c r="B598" s="74" t="n">
        <v>0.1076962743004</v>
      </c>
      <c r="C598" s="80" t="n">
        <v>2.844</v>
      </c>
      <c r="D598" s="74" t="n">
        <v>3.467095024432</v>
      </c>
      <c r="E598" s="0" t="n">
        <v>2.994</v>
      </c>
      <c r="F598" s="74" t="n">
        <v>-1.940456206933</v>
      </c>
      <c r="G598" s="0" t="n">
        <v>2.994</v>
      </c>
      <c r="H598" s="74" t="n">
        <v>4.096664279651</v>
      </c>
      <c r="J598" s="74"/>
    </row>
    <row r="599" customFormat="false" ht="12.8" hidden="false" customHeight="false" outlineLevel="0" collapsed="false">
      <c r="A599" s="0" t="n">
        <v>2.895</v>
      </c>
      <c r="B599" s="74" t="n">
        <v>0.2143281245048</v>
      </c>
      <c r="C599" s="80" t="n">
        <v>2.845</v>
      </c>
      <c r="D599" s="74" t="n">
        <v>3.263606621944</v>
      </c>
      <c r="E599" s="0" t="n">
        <v>2.995</v>
      </c>
      <c r="F599" s="74" t="n">
        <v>-2.471126693173</v>
      </c>
      <c r="G599" s="0" t="n">
        <v>2.995</v>
      </c>
      <c r="H599" s="74" t="n">
        <v>3.246692923134</v>
      </c>
      <c r="J599" s="74"/>
    </row>
    <row r="600" customFormat="false" ht="12.8" hidden="false" customHeight="false" outlineLevel="0" collapsed="false">
      <c r="A600" s="0" t="n">
        <v>2.896</v>
      </c>
      <c r="B600" s="74" t="n">
        <v>0.3164216188636</v>
      </c>
      <c r="C600" s="80" t="n">
        <v>2.846</v>
      </c>
      <c r="D600" s="74" t="n">
        <v>3.036174835938</v>
      </c>
      <c r="E600" s="0" t="n">
        <v>2.996</v>
      </c>
      <c r="F600" s="74" t="n">
        <v>-2.985669550698</v>
      </c>
      <c r="G600" s="0" t="n">
        <v>2.996</v>
      </c>
      <c r="H600" s="74" t="n">
        <v>2.379271940603</v>
      </c>
      <c r="J600" s="74"/>
    </row>
    <row r="601" customFormat="false" ht="12.8" hidden="false" customHeight="false" outlineLevel="0" collapsed="false">
      <c r="A601" s="0" t="n">
        <v>2.897</v>
      </c>
      <c r="B601" s="74" t="n">
        <v>0.4149917188676</v>
      </c>
      <c r="C601" s="80" t="n">
        <v>2.847</v>
      </c>
      <c r="D601" s="74" t="n">
        <v>2.781599628986</v>
      </c>
      <c r="E601" s="0" t="n">
        <v>2.997</v>
      </c>
      <c r="F601" s="74" t="n">
        <v>-3.495839888596</v>
      </c>
      <c r="G601" s="0" t="n">
        <v>2.997</v>
      </c>
      <c r="H601" s="74" t="n">
        <v>1.500909752278</v>
      </c>
      <c r="J601" s="74"/>
    </row>
    <row r="602" customFormat="false" ht="12.8" hidden="false" customHeight="false" outlineLevel="0" collapsed="false">
      <c r="A602" s="0" t="n">
        <v>2.898</v>
      </c>
      <c r="B602" s="74" t="n">
        <v>0.5130145773152</v>
      </c>
      <c r="C602" s="80" t="n">
        <v>2.848</v>
      </c>
      <c r="D602" s="74" t="n">
        <v>2.499974003262</v>
      </c>
      <c r="E602" s="0" t="n">
        <v>2.998</v>
      </c>
      <c r="F602" s="74" t="n">
        <v>-4.010247899841</v>
      </c>
      <c r="G602" s="0" t="n">
        <v>2.998</v>
      </c>
      <c r="H602" s="74" t="n">
        <v>0.6259365684183</v>
      </c>
      <c r="J602" s="74"/>
    </row>
    <row r="603" customFormat="false" ht="12.8" hidden="false" customHeight="false" outlineLevel="0" collapsed="false">
      <c r="A603" s="0" t="n">
        <v>2.899</v>
      </c>
      <c r="B603" s="74" t="n">
        <v>0.6173471436594</v>
      </c>
      <c r="C603" s="80" t="n">
        <v>2.849</v>
      </c>
      <c r="D603" s="74" t="n">
        <v>2.196485712876</v>
      </c>
      <c r="E603" s="0" t="n">
        <v>2.999</v>
      </c>
      <c r="F603" s="74" t="n">
        <v>-4.561663073622</v>
      </c>
      <c r="G603" s="0" t="n">
        <v>2.999</v>
      </c>
      <c r="H603" s="74" t="n">
        <v>-0.2343936375559</v>
      </c>
      <c r="J603" s="74"/>
    </row>
    <row r="604" customFormat="false" ht="12.8" hidden="false" customHeight="false" outlineLevel="0" collapsed="false">
      <c r="A604" s="0" t="n">
        <v>2.9</v>
      </c>
      <c r="B604" s="74" t="n">
        <v>0.726953780329</v>
      </c>
      <c r="C604" s="80" t="n">
        <v>2.85</v>
      </c>
      <c r="D604" s="74" t="n">
        <v>1.879588258538</v>
      </c>
      <c r="E604" s="0" t="n">
        <v>3</v>
      </c>
      <c r="F604" s="74" t="n">
        <v>-5.134744581022</v>
      </c>
      <c r="G604" s="0" t="n">
        <v>3</v>
      </c>
      <c r="H604" s="74" t="n">
        <v>-1.07291513184</v>
      </c>
      <c r="J604" s="74"/>
    </row>
    <row r="605" customFormat="false" ht="12.8" hidden="false" customHeight="false" outlineLevel="0" collapsed="false">
      <c r="A605" s="0" t="n">
        <v>2.901</v>
      </c>
      <c r="B605" s="74" t="n">
        <v>0.8529882498314</v>
      </c>
      <c r="C605" s="80" t="n">
        <v>2.851</v>
      </c>
      <c r="D605" s="74" t="n">
        <v>1.561320546996</v>
      </c>
      <c r="J605" s="74"/>
    </row>
    <row r="606" customFormat="false" ht="12.8" hidden="false" customHeight="false" outlineLevel="0" collapsed="false">
      <c r="A606" s="0" t="n">
        <v>2.902</v>
      </c>
      <c r="B606" s="74" t="n">
        <v>0.9876923566857</v>
      </c>
      <c r="C606" s="80" t="n">
        <v>2.852</v>
      </c>
      <c r="D606" s="74" t="n">
        <v>1.252429039569</v>
      </c>
      <c r="J606" s="74"/>
    </row>
    <row r="607" customFormat="false" ht="12.8" hidden="false" customHeight="false" outlineLevel="0" collapsed="false">
      <c r="A607" s="0" t="n">
        <v>2.903</v>
      </c>
      <c r="B607" s="74" t="n">
        <v>1.132332835306</v>
      </c>
      <c r="C607" s="80" t="n">
        <v>2.853</v>
      </c>
      <c r="D607" s="74" t="n">
        <v>0.9638776057944</v>
      </c>
      <c r="J607" s="74"/>
    </row>
    <row r="608" customFormat="false" ht="12.8" hidden="false" customHeight="false" outlineLevel="0" collapsed="false">
      <c r="A608" s="0" t="n">
        <v>2.904</v>
      </c>
      <c r="B608" s="74" t="n">
        <v>1.278380531533</v>
      </c>
      <c r="C608" s="80" t="n">
        <v>2.854</v>
      </c>
      <c r="D608" s="74" t="n">
        <v>0.7024467929498</v>
      </c>
      <c r="J608" s="74"/>
    </row>
    <row r="609" customFormat="false" ht="12.8" hidden="false" customHeight="false" outlineLevel="0" collapsed="false">
      <c r="A609" s="0" t="n">
        <v>2.905</v>
      </c>
      <c r="B609" s="74" t="n">
        <v>1.428428293302</v>
      </c>
      <c r="C609" s="80" t="n">
        <v>2.855</v>
      </c>
      <c r="D609" s="74" t="n">
        <v>0.4689256861202</v>
      </c>
      <c r="J609" s="74"/>
    </row>
    <row r="610" customFormat="false" ht="12.8" hidden="false" customHeight="false" outlineLevel="0" collapsed="false">
      <c r="A610" s="0" t="n">
        <v>2.906</v>
      </c>
      <c r="B610" s="74" t="n">
        <v>1.57080480272</v>
      </c>
      <c r="C610" s="80" t="n">
        <v>2.856</v>
      </c>
      <c r="D610" s="74" t="n">
        <v>0.2634364164616</v>
      </c>
      <c r="J610" s="74"/>
    </row>
    <row r="611" customFormat="false" ht="12.8" hidden="false" customHeight="false" outlineLevel="0" collapsed="false">
      <c r="A611" s="0" t="n">
        <v>2.907</v>
      </c>
      <c r="B611" s="74" t="n">
        <v>1.707628444311</v>
      </c>
      <c r="C611" s="80" t="n">
        <v>2.857</v>
      </c>
      <c r="D611" s="74" t="n">
        <v>0.07952794272584</v>
      </c>
      <c r="J611" s="74"/>
    </row>
    <row r="612" customFormat="false" ht="12.8" hidden="false" customHeight="false" outlineLevel="0" collapsed="false">
      <c r="A612" s="0" t="n">
        <v>2.908</v>
      </c>
      <c r="B612" s="74" t="n">
        <v>1.831216508364</v>
      </c>
      <c r="C612" s="80" t="n">
        <v>2.858</v>
      </c>
      <c r="D612" s="74" t="n">
        <v>-0.09384372381802</v>
      </c>
      <c r="J612" s="74"/>
    </row>
    <row r="613" customFormat="false" ht="12.8" hidden="false" customHeight="false" outlineLevel="0" collapsed="false">
      <c r="A613" s="0" t="n">
        <v>2.909</v>
      </c>
      <c r="B613" s="74" t="n">
        <v>1.943356093552</v>
      </c>
      <c r="C613" s="80" t="n">
        <v>2.859</v>
      </c>
      <c r="D613" s="74" t="n">
        <v>-0.2644549516729</v>
      </c>
      <c r="J613" s="74"/>
    </row>
    <row r="614" customFormat="false" ht="12.8" hidden="false" customHeight="false" outlineLevel="0" collapsed="false">
      <c r="A614" s="0" t="n">
        <v>2.91</v>
      </c>
      <c r="B614" s="74" t="n">
        <v>2.045793935087</v>
      </c>
      <c r="C614" s="80" t="n">
        <v>2.86</v>
      </c>
      <c r="D614" s="74" t="n">
        <v>-0.442424372138</v>
      </c>
      <c r="J614" s="74"/>
    </row>
    <row r="615" customFormat="false" ht="12.8" hidden="false" customHeight="false" outlineLevel="0" collapsed="false">
      <c r="A615" s="0" t="n">
        <v>2.911</v>
      </c>
      <c r="B615" s="74" t="n">
        <v>2.142988441134</v>
      </c>
      <c r="C615" s="80" t="n">
        <v>2.861</v>
      </c>
      <c r="D615" s="74" t="n">
        <v>-0.6440295925175</v>
      </c>
      <c r="J615" s="74"/>
    </row>
    <row r="616" customFormat="false" ht="12.8" hidden="false" customHeight="false" outlineLevel="0" collapsed="false">
      <c r="A616" s="0" t="n">
        <v>2.912</v>
      </c>
      <c r="B616" s="74" t="n">
        <v>2.237430277563</v>
      </c>
      <c r="C616" s="80" t="n">
        <v>2.862</v>
      </c>
      <c r="D616" s="74" t="n">
        <v>-0.8718004185708</v>
      </c>
      <c r="J616" s="74"/>
    </row>
    <row r="617" customFormat="false" ht="12.8" hidden="false" customHeight="false" outlineLevel="0" collapsed="false">
      <c r="A617" s="0" t="n">
        <v>2.913</v>
      </c>
      <c r="B617" s="74" t="n">
        <v>2.332605504088</v>
      </c>
      <c r="C617" s="80" t="n">
        <v>2.863</v>
      </c>
      <c r="D617" s="74" t="n">
        <v>-1.133355050443</v>
      </c>
      <c r="J617" s="74"/>
    </row>
    <row r="618" customFormat="false" ht="12.8" hidden="false" customHeight="false" outlineLevel="0" collapsed="false">
      <c r="A618" s="0" t="n">
        <v>2.914</v>
      </c>
      <c r="B618" s="74" t="n">
        <v>2.430651347907</v>
      </c>
      <c r="C618" s="80" t="n">
        <v>2.864</v>
      </c>
      <c r="D618" s="74" t="n">
        <v>-1.432106249763</v>
      </c>
      <c r="J618" s="74"/>
    </row>
    <row r="619" customFormat="false" ht="12.8" hidden="false" customHeight="false" outlineLevel="0" collapsed="false">
      <c r="A619" s="0" t="n">
        <v>2.915</v>
      </c>
      <c r="B619" s="74" t="n">
        <v>2.535189491983</v>
      </c>
      <c r="C619" s="80" t="n">
        <v>2.865</v>
      </c>
      <c r="D619" s="74" t="n">
        <v>-1.760831328318</v>
      </c>
      <c r="J619" s="74"/>
    </row>
    <row r="620" customFormat="false" ht="12.8" hidden="false" customHeight="false" outlineLevel="0" collapsed="false">
      <c r="A620" s="0" t="n">
        <v>2.916</v>
      </c>
      <c r="B620" s="74" t="n">
        <v>2.643601612265</v>
      </c>
      <c r="C620" s="80" t="n">
        <v>2.866</v>
      </c>
      <c r="D620" s="74" t="n">
        <v>-2.116533838434</v>
      </c>
      <c r="J620" s="74"/>
    </row>
    <row r="621" customFormat="false" ht="12.8" hidden="false" customHeight="false" outlineLevel="0" collapsed="false">
      <c r="A621" s="0" t="n">
        <v>2.917</v>
      </c>
      <c r="B621" s="74" t="n">
        <v>2.752116515835</v>
      </c>
      <c r="C621" s="80" t="n">
        <v>2.867</v>
      </c>
      <c r="D621" s="74" t="n">
        <v>-2.471431602163</v>
      </c>
      <c r="J621" s="74"/>
    </row>
    <row r="622" customFormat="false" ht="12.8" hidden="false" customHeight="false" outlineLevel="0" collapsed="false">
      <c r="A622" s="0" t="n">
        <v>2.918</v>
      </c>
      <c r="B622" s="74" t="n">
        <v>2.856742816432</v>
      </c>
      <c r="C622" s="80" t="n">
        <v>2.868</v>
      </c>
      <c r="D622" s="74" t="n">
        <v>-2.815659334892</v>
      </c>
      <c r="J622" s="74"/>
    </row>
    <row r="623" customFormat="false" ht="12.8" hidden="false" customHeight="false" outlineLevel="0" collapsed="false">
      <c r="A623" s="0" t="n">
        <v>2.919</v>
      </c>
      <c r="B623" s="74" t="n">
        <v>2.953527876588</v>
      </c>
      <c r="C623" s="80" t="n">
        <v>2.869</v>
      </c>
      <c r="D623" s="74" t="n">
        <v>-3.131506245457</v>
      </c>
      <c r="J623" s="74"/>
    </row>
    <row r="624" customFormat="false" ht="12.8" hidden="false" customHeight="false" outlineLevel="0" collapsed="false">
      <c r="A624" s="0" t="n">
        <v>2.92</v>
      </c>
      <c r="B624" s="74" t="n">
        <v>3.03846945472</v>
      </c>
      <c r="C624" s="80" t="n">
        <v>2.87</v>
      </c>
      <c r="D624" s="74" t="n">
        <v>-3.42176540831</v>
      </c>
      <c r="J624" s="74"/>
    </row>
    <row r="625" customFormat="false" ht="12.8" hidden="false" customHeight="false" outlineLevel="0" collapsed="false">
      <c r="A625" s="0" t="n">
        <v>2.921</v>
      </c>
      <c r="B625" s="74" t="n">
        <v>3.110181923678</v>
      </c>
      <c r="C625" s="80" t="n">
        <v>2.871</v>
      </c>
      <c r="D625" s="74" t="n">
        <v>-3.696882916579</v>
      </c>
      <c r="J625" s="74"/>
    </row>
    <row r="626" customFormat="false" ht="12.8" hidden="false" customHeight="false" outlineLevel="0" collapsed="false">
      <c r="A626" s="0" t="n">
        <v>2.922</v>
      </c>
      <c r="B626" s="74" t="n">
        <v>3.166715045423</v>
      </c>
      <c r="C626" s="80" t="n">
        <v>2.872</v>
      </c>
      <c r="D626" s="74" t="n">
        <v>-3.958506504083</v>
      </c>
      <c r="J626" s="74"/>
    </row>
    <row r="627" customFormat="false" ht="12.8" hidden="false" customHeight="false" outlineLevel="0" collapsed="false">
      <c r="A627" s="0" t="n">
        <v>2.923</v>
      </c>
      <c r="B627" s="74" t="n">
        <v>3.209725602457</v>
      </c>
      <c r="C627" s="80" t="n">
        <v>2.873</v>
      </c>
      <c r="D627" s="74" t="n">
        <v>-4.222706567469</v>
      </c>
      <c r="J627" s="74"/>
    </row>
    <row r="628" customFormat="false" ht="12.8" hidden="false" customHeight="false" outlineLevel="0" collapsed="false">
      <c r="A628" s="0" t="n">
        <v>2.924</v>
      </c>
      <c r="B628" s="74" t="n">
        <v>3.242695728279</v>
      </c>
      <c r="C628" s="80" t="n">
        <v>2.874</v>
      </c>
      <c r="D628" s="74" t="n">
        <v>-4.493819778203</v>
      </c>
      <c r="J628" s="74"/>
    </row>
    <row r="629" customFormat="false" ht="12.8" hidden="false" customHeight="false" outlineLevel="0" collapsed="false">
      <c r="A629" s="0" t="n">
        <v>2.925</v>
      </c>
      <c r="B629" s="74" t="n">
        <v>3.270291631779</v>
      </c>
      <c r="C629" s="80" t="n">
        <v>2.875</v>
      </c>
      <c r="D629" s="74" t="n">
        <v>-4.777356554669</v>
      </c>
      <c r="J629" s="74"/>
    </row>
    <row r="630" customFormat="false" ht="12.8" hidden="false" customHeight="false" outlineLevel="0" collapsed="false">
      <c r="A630" s="0" t="n">
        <v>2.926</v>
      </c>
      <c r="B630" s="74" t="n">
        <v>3.295455442179</v>
      </c>
      <c r="C630" s="80" t="n">
        <v>2.876</v>
      </c>
      <c r="D630" s="74" t="n">
        <v>-5.071652179603</v>
      </c>
      <c r="J630" s="74"/>
    </row>
    <row r="631" customFormat="false" ht="12.8" hidden="false" customHeight="false" outlineLevel="0" collapsed="false">
      <c r="A631" s="0" t="n">
        <v>2.927</v>
      </c>
      <c r="B631" s="74" t="n">
        <v>3.321280730731</v>
      </c>
      <c r="C631" s="80" t="n">
        <v>2.877</v>
      </c>
      <c r="D631" s="74" t="n">
        <v>-5.370473956562</v>
      </c>
      <c r="J631" s="74"/>
    </row>
    <row r="632" customFormat="false" ht="12.8" hidden="false" customHeight="false" outlineLevel="0" collapsed="false">
      <c r="A632" s="0" t="n">
        <v>2.928</v>
      </c>
      <c r="B632" s="74" t="n">
        <v>3.349527241857</v>
      </c>
      <c r="C632" s="80" t="n">
        <v>2.878</v>
      </c>
      <c r="D632" s="74" t="n">
        <v>-5.657413031936</v>
      </c>
      <c r="J632" s="74"/>
    </row>
    <row r="633" customFormat="false" ht="12.8" hidden="false" customHeight="false" outlineLevel="0" collapsed="false">
      <c r="A633" s="0" t="n">
        <v>2.929</v>
      </c>
      <c r="B633" s="74" t="n">
        <v>3.383685994089</v>
      </c>
      <c r="C633" s="80" t="n">
        <v>2.879</v>
      </c>
      <c r="D633" s="74" t="n">
        <v>-5.917521689375</v>
      </c>
      <c r="J633" s="74"/>
    </row>
    <row r="634" customFormat="false" ht="12.8" hidden="false" customHeight="false" outlineLevel="0" collapsed="false">
      <c r="A634" s="0" t="n">
        <v>2.93</v>
      </c>
      <c r="B634" s="74" t="n">
        <v>3.418228356895</v>
      </c>
      <c r="C634" s="80" t="n">
        <v>2.88</v>
      </c>
      <c r="D634" s="74" t="n">
        <v>-6.138589270173</v>
      </c>
      <c r="J634" s="74"/>
    </row>
    <row r="635" customFormat="false" ht="12.8" hidden="false" customHeight="false" outlineLevel="0" collapsed="false">
      <c r="A635" s="0" t="n">
        <v>2.931</v>
      </c>
      <c r="B635" s="74" t="n">
        <v>3.451963237756</v>
      </c>
      <c r="C635" s="80" t="n">
        <v>2.881</v>
      </c>
      <c r="D635" s="74" t="n">
        <v>-6.307534468561</v>
      </c>
      <c r="J635" s="74"/>
    </row>
    <row r="636" customFormat="false" ht="12.8" hidden="false" customHeight="false" outlineLevel="0" collapsed="false">
      <c r="A636" s="0" t="n">
        <v>2.932</v>
      </c>
      <c r="B636" s="74" t="n">
        <v>3.479392612897</v>
      </c>
      <c r="C636" s="80" t="n">
        <v>2.882</v>
      </c>
      <c r="D636" s="74" t="n">
        <v>-6.420654503873</v>
      </c>
      <c r="J636" s="74"/>
    </row>
    <row r="637" customFormat="false" ht="12.8" hidden="false" customHeight="false" outlineLevel="0" collapsed="false">
      <c r="A637" s="0" t="n">
        <v>2.933</v>
      </c>
      <c r="B637" s="74" t="n">
        <v>3.496741750236</v>
      </c>
      <c r="C637" s="80" t="n">
        <v>2.883</v>
      </c>
      <c r="D637" s="74" t="n">
        <v>-6.477042866814</v>
      </c>
      <c r="J637" s="74"/>
    </row>
    <row r="638" customFormat="false" ht="12.8" hidden="false" customHeight="false" outlineLevel="0" collapsed="false">
      <c r="A638" s="0" t="n">
        <v>2.934</v>
      </c>
      <c r="B638" s="74" t="n">
        <v>3.502334377046</v>
      </c>
      <c r="C638" s="80" t="n">
        <v>2.884</v>
      </c>
      <c r="D638" s="74" t="n">
        <v>-6.485338394801</v>
      </c>
      <c r="J638" s="74"/>
    </row>
    <row r="639" customFormat="false" ht="12.8" hidden="false" customHeight="false" outlineLevel="0" collapsed="false">
      <c r="A639" s="0" t="n">
        <v>2.935</v>
      </c>
      <c r="B639" s="74" t="n">
        <v>3.492555920623</v>
      </c>
      <c r="C639" s="80" t="n">
        <v>2.885</v>
      </c>
      <c r="D639" s="74" t="n">
        <v>-6.45865128865</v>
      </c>
      <c r="J639" s="74"/>
    </row>
    <row r="640" customFormat="false" ht="12.8" hidden="false" customHeight="false" outlineLevel="0" collapsed="false">
      <c r="A640" s="0" t="n">
        <v>2.936</v>
      </c>
      <c r="B640" s="74" t="n">
        <v>3.469791223994</v>
      </c>
      <c r="C640" s="80" t="n">
        <v>2.886</v>
      </c>
      <c r="D640" s="74" t="n">
        <v>-6.413031599427</v>
      </c>
      <c r="J640" s="74"/>
    </row>
    <row r="641" customFormat="false" ht="12.8" hidden="false" customHeight="false" outlineLevel="0" collapsed="false">
      <c r="A641" s="0" t="n">
        <v>2.937</v>
      </c>
      <c r="B641" s="74" t="n">
        <v>3.432444064964</v>
      </c>
      <c r="C641" s="80" t="n">
        <v>2.887</v>
      </c>
      <c r="D641" s="74" t="n">
        <v>-6.36001908041</v>
      </c>
      <c r="J641" s="74"/>
    </row>
    <row r="642" customFormat="false" ht="12.8" hidden="false" customHeight="false" outlineLevel="0" collapsed="false">
      <c r="A642" s="0" t="n">
        <v>2.938</v>
      </c>
      <c r="B642" s="74" t="n">
        <v>3.387502693906</v>
      </c>
      <c r="C642" s="80" t="n">
        <v>2.888</v>
      </c>
      <c r="D642" s="74" t="n">
        <v>-6.313130665248</v>
      </c>
      <c r="J642" s="74"/>
    </row>
    <row r="643" customFormat="false" ht="12.8" hidden="false" customHeight="false" outlineLevel="0" collapsed="false">
      <c r="A643" s="0" t="n">
        <v>2.939</v>
      </c>
      <c r="B643" s="74" t="n">
        <v>3.335806875994</v>
      </c>
      <c r="C643" s="80" t="n">
        <v>2.889</v>
      </c>
      <c r="D643" s="74" t="n">
        <v>-6.276841036166</v>
      </c>
      <c r="J643" s="74"/>
    </row>
    <row r="644" customFormat="false" ht="12.8" hidden="false" customHeight="false" outlineLevel="0" collapsed="false">
      <c r="A644" s="0" t="n">
        <v>2.94</v>
      </c>
      <c r="B644" s="74" t="n">
        <v>3.28406961616</v>
      </c>
      <c r="C644" s="80" t="n">
        <v>2.89</v>
      </c>
      <c r="D644" s="74" t="n">
        <v>-6.251149387731</v>
      </c>
      <c r="J644" s="74"/>
    </row>
    <row r="645" customFormat="false" ht="12.8" hidden="false" customHeight="false" outlineLevel="0" collapsed="false">
      <c r="A645" s="0" t="n">
        <v>2.941</v>
      </c>
      <c r="B645" s="74" t="n">
        <v>3.232601772036</v>
      </c>
      <c r="C645" s="80" t="n">
        <v>2.891</v>
      </c>
      <c r="D645" s="74" t="n">
        <v>-6.230223981477</v>
      </c>
      <c r="J645" s="74"/>
    </row>
    <row r="646" customFormat="false" ht="12.8" hidden="false" customHeight="false" outlineLevel="0" collapsed="false">
      <c r="A646" s="0" t="n">
        <v>2.942</v>
      </c>
      <c r="B646" s="74" t="n">
        <v>3.184290389101</v>
      </c>
      <c r="C646" s="80" t="n">
        <v>2.892</v>
      </c>
      <c r="D646" s="74" t="n">
        <v>-6.201723771133</v>
      </c>
      <c r="J646" s="74"/>
    </row>
    <row r="647" customFormat="false" ht="12.8" hidden="false" customHeight="false" outlineLevel="0" collapsed="false">
      <c r="A647" s="0" t="n">
        <v>2.943</v>
      </c>
      <c r="B647" s="74" t="n">
        <v>3.138891977801</v>
      </c>
      <c r="C647" s="80" t="n">
        <v>2.893</v>
      </c>
      <c r="D647" s="74" t="n">
        <v>-6.151280207167</v>
      </c>
      <c r="J647" s="74"/>
    </row>
    <row r="648" customFormat="false" ht="12.8" hidden="false" customHeight="false" outlineLevel="0" collapsed="false">
      <c r="A648" s="0" t="n">
        <v>2.944</v>
      </c>
      <c r="B648" s="74" t="n">
        <v>3.095362569797</v>
      </c>
      <c r="C648" s="80" t="n">
        <v>2.894</v>
      </c>
      <c r="D648" s="74" t="n">
        <v>-6.072008654781</v>
      </c>
      <c r="J648" s="74"/>
    </row>
    <row r="649" customFormat="false" ht="12.8" hidden="false" customHeight="false" outlineLevel="0" collapsed="false">
      <c r="A649" s="0" t="n">
        <v>2.945</v>
      </c>
      <c r="B649" s="74" t="n">
        <v>3.050445857891</v>
      </c>
      <c r="C649" s="80" t="n">
        <v>2.895</v>
      </c>
      <c r="D649" s="74" t="n">
        <v>-5.952731524119</v>
      </c>
      <c r="J649" s="74"/>
    </row>
    <row r="650" customFormat="false" ht="12.8" hidden="false" customHeight="false" outlineLevel="0" collapsed="false">
      <c r="A650" s="0" t="n">
        <v>2.946</v>
      </c>
      <c r="B650" s="74" t="n">
        <v>3.001009889883</v>
      </c>
      <c r="C650" s="80" t="n">
        <v>2.896</v>
      </c>
      <c r="D650" s="74" t="n">
        <v>-5.788096654586</v>
      </c>
      <c r="J650" s="74"/>
    </row>
    <row r="651" customFormat="false" ht="12.8" hidden="false" customHeight="false" outlineLevel="0" collapsed="false">
      <c r="A651" s="0" t="n">
        <v>2.947</v>
      </c>
      <c r="B651" s="74" t="n">
        <v>2.945801701128</v>
      </c>
      <c r="C651" s="80" t="n">
        <v>2.897</v>
      </c>
      <c r="D651" s="74" t="n">
        <v>-5.586754656702</v>
      </c>
      <c r="J651" s="74"/>
    </row>
    <row r="652" customFormat="false" ht="12.8" hidden="false" customHeight="false" outlineLevel="0" collapsed="false">
      <c r="A652" s="0" t="n">
        <v>2.948</v>
      </c>
      <c r="B652" s="74" t="n">
        <v>2.885114520509</v>
      </c>
      <c r="C652" s="80" t="n">
        <v>2.898</v>
      </c>
      <c r="D652" s="74" t="n">
        <v>-5.352501295501</v>
      </c>
      <c r="J652" s="74"/>
    </row>
    <row r="653" customFormat="false" ht="12.8" hidden="false" customHeight="false" outlineLevel="0" collapsed="false">
      <c r="A653" s="0" t="n">
        <v>2.949</v>
      </c>
      <c r="B653" s="74" t="n">
        <v>2.820840569145</v>
      </c>
      <c r="C653" s="80" t="n">
        <v>2.899</v>
      </c>
      <c r="D653" s="74" t="n">
        <v>-5.100396212099</v>
      </c>
      <c r="J653" s="74"/>
    </row>
    <row r="654" customFormat="false" ht="12.8" hidden="false" customHeight="false" outlineLevel="0" collapsed="false">
      <c r="A654" s="0" t="n">
        <v>2.95</v>
      </c>
      <c r="B654" s="74" t="n">
        <v>2.758109857952</v>
      </c>
      <c r="C654" s="80" t="n">
        <v>2.9</v>
      </c>
      <c r="D654" s="74" t="n">
        <v>-4.843276634312</v>
      </c>
      <c r="J654" s="74"/>
    </row>
    <row r="655" customFormat="false" ht="12.8" hidden="false" customHeight="false" outlineLevel="0" collapsed="false">
      <c r="A655" s="0" t="n">
        <v>2.951</v>
      </c>
      <c r="B655" s="74" t="n">
        <v>2.70195993801</v>
      </c>
      <c r="C655" s="80" t="n">
        <v>2.901</v>
      </c>
      <c r="D655" s="74" t="n">
        <v>-4.590843554142</v>
      </c>
      <c r="J655" s="74"/>
    </row>
    <row r="656" customFormat="false" ht="12.8" hidden="false" customHeight="false" outlineLevel="0" collapsed="false">
      <c r="A656" s="0" t="n">
        <v>2.952</v>
      </c>
      <c r="B656" s="74" t="n">
        <v>2.663522220889</v>
      </c>
      <c r="C656" s="80" t="n">
        <v>2.902</v>
      </c>
      <c r="D656" s="74" t="n">
        <v>-4.354737245037</v>
      </c>
      <c r="J656" s="74"/>
    </row>
    <row r="657" customFormat="false" ht="12.8" hidden="false" customHeight="false" outlineLevel="0" collapsed="false">
      <c r="A657" s="0" t="n">
        <v>2.953</v>
      </c>
      <c r="B657" s="74" t="n">
        <v>2.641660898582</v>
      </c>
      <c r="C657" s="80" t="n">
        <v>2.903</v>
      </c>
      <c r="D657" s="74" t="n">
        <v>-4.138917417226</v>
      </c>
      <c r="J657" s="74"/>
    </row>
    <row r="658" customFormat="false" ht="12.8" hidden="false" customHeight="false" outlineLevel="0" collapsed="false">
      <c r="A658" s="0" t="n">
        <v>2.954</v>
      </c>
      <c r="B658" s="74" t="n">
        <v>2.649682917542</v>
      </c>
      <c r="C658" s="80" t="n">
        <v>2.904</v>
      </c>
      <c r="D658" s="74" t="n">
        <v>-3.938690074818</v>
      </c>
      <c r="J658" s="74"/>
    </row>
    <row r="659" customFormat="false" ht="12.8" hidden="false" customHeight="false" outlineLevel="0" collapsed="false">
      <c r="A659" s="0" t="n">
        <v>2.955</v>
      </c>
      <c r="B659" s="74" t="n">
        <v>2.665566011845</v>
      </c>
      <c r="C659" s="80" t="n">
        <v>2.905</v>
      </c>
      <c r="D659" s="74" t="n">
        <v>-3.750996073848</v>
      </c>
      <c r="J659" s="74"/>
    </row>
    <row r="660" customFormat="false" ht="12.8" hidden="false" customHeight="false" outlineLevel="0" collapsed="false">
      <c r="A660" s="0" t="n">
        <v>2.956</v>
      </c>
      <c r="B660" s="74" t="n">
        <v>2.680926508512</v>
      </c>
      <c r="C660" s="80" t="n">
        <v>2.906</v>
      </c>
      <c r="D660" s="74" t="n">
        <v>-3.563637642667</v>
      </c>
      <c r="J660" s="74"/>
    </row>
    <row r="661" customFormat="false" ht="12.8" hidden="false" customHeight="false" outlineLevel="0" collapsed="false">
      <c r="A661" s="0" t="n">
        <v>2.957</v>
      </c>
      <c r="B661" s="74" t="n">
        <v>2.682795756007</v>
      </c>
      <c r="C661" s="80" t="n">
        <v>2.907</v>
      </c>
      <c r="D661" s="74" t="n">
        <v>-3.367297116273</v>
      </c>
      <c r="J661" s="74"/>
    </row>
    <row r="662" customFormat="false" ht="12.8" hidden="false" customHeight="false" outlineLevel="0" collapsed="false">
      <c r="A662" s="0" t="n">
        <v>2.958</v>
      </c>
      <c r="B662" s="74" t="n">
        <v>2.652529682073</v>
      </c>
      <c r="C662" s="80" t="n">
        <v>2.908</v>
      </c>
      <c r="D662" s="74" t="n">
        <v>-3.150710130257</v>
      </c>
      <c r="J662" s="74"/>
    </row>
    <row r="663" customFormat="false" ht="12.8" hidden="false" customHeight="false" outlineLevel="0" collapsed="false">
      <c r="A663" s="0" t="n">
        <v>2.959</v>
      </c>
      <c r="B663" s="74" t="n">
        <v>2.577784204401</v>
      </c>
      <c r="C663" s="80" t="n">
        <v>2.909</v>
      </c>
      <c r="D663" s="74" t="n">
        <v>-2.911004105409</v>
      </c>
      <c r="J663" s="74"/>
    </row>
    <row r="664" customFormat="false" ht="12.8" hidden="false" customHeight="false" outlineLevel="0" collapsed="false">
      <c r="A664" s="0" t="n">
        <v>2.96</v>
      </c>
      <c r="B664" s="74" t="n">
        <v>2.455697446671</v>
      </c>
      <c r="C664" s="80" t="n">
        <v>2.91</v>
      </c>
      <c r="D664" s="74" t="n">
        <v>-2.642350811107</v>
      </c>
      <c r="J664" s="74"/>
    </row>
    <row r="665" customFormat="false" ht="12.8" hidden="false" customHeight="false" outlineLevel="0" collapsed="false">
      <c r="A665" s="0" t="n">
        <v>2.961</v>
      </c>
      <c r="B665" s="74" t="n">
        <v>2.296225418863</v>
      </c>
      <c r="C665" s="80" t="n">
        <v>2.911</v>
      </c>
      <c r="D665" s="74" t="n">
        <v>-2.349756611489</v>
      </c>
      <c r="J665" s="74"/>
    </row>
    <row r="666" customFormat="false" ht="12.8" hidden="false" customHeight="false" outlineLevel="0" collapsed="false">
      <c r="A666" s="0" t="n">
        <v>2.962</v>
      </c>
      <c r="B666" s="74" t="n">
        <v>2.11823312245</v>
      </c>
      <c r="C666" s="80" t="n">
        <v>2.912</v>
      </c>
      <c r="D666" s="74" t="n">
        <v>-2.03736255646</v>
      </c>
      <c r="J666" s="74"/>
    </row>
    <row r="667" customFormat="false" ht="12.8" hidden="false" customHeight="false" outlineLevel="0" collapsed="false">
      <c r="A667" s="0" t="n">
        <v>2.963</v>
      </c>
      <c r="B667" s="74" t="n">
        <v>1.938275686005</v>
      </c>
      <c r="C667" s="80" t="n">
        <v>2.913</v>
      </c>
      <c r="D667" s="74" t="n">
        <v>-1.717983112934</v>
      </c>
      <c r="J667" s="74"/>
    </row>
    <row r="668" customFormat="false" ht="12.8" hidden="false" customHeight="false" outlineLevel="0" collapsed="false">
      <c r="A668" s="0" t="n">
        <v>2.964</v>
      </c>
      <c r="B668" s="74" t="n">
        <v>1.768782428142</v>
      </c>
      <c r="C668" s="80" t="n">
        <v>2.914</v>
      </c>
      <c r="D668" s="74" t="n">
        <v>-1.403918478988</v>
      </c>
      <c r="J668" s="74"/>
    </row>
    <row r="669" customFormat="false" ht="12.8" hidden="false" customHeight="false" outlineLevel="0" collapsed="false">
      <c r="A669" s="0" t="n">
        <v>2.965</v>
      </c>
      <c r="B669" s="74" t="n">
        <v>1.611779488778</v>
      </c>
      <c r="C669" s="80" t="n">
        <v>2.915</v>
      </c>
      <c r="D669" s="74" t="n">
        <v>-1.103524870635</v>
      </c>
      <c r="J669" s="74"/>
    </row>
    <row r="670" customFormat="false" ht="12.8" hidden="false" customHeight="false" outlineLevel="0" collapsed="false">
      <c r="A670" s="0" t="n">
        <v>2.966</v>
      </c>
      <c r="B670" s="74" t="n">
        <v>1.467451830338</v>
      </c>
      <c r="C670" s="80" t="n">
        <v>2.916</v>
      </c>
      <c r="D670" s="74" t="n">
        <v>-0.8291896385232</v>
      </c>
      <c r="J670" s="74"/>
    </row>
    <row r="671" customFormat="false" ht="12.8" hidden="false" customHeight="false" outlineLevel="0" collapsed="false">
      <c r="A671" s="0" t="n">
        <v>2.967</v>
      </c>
      <c r="B671" s="74" t="n">
        <v>1.332654694729</v>
      </c>
      <c r="C671" s="80" t="n">
        <v>2.917</v>
      </c>
      <c r="D671" s="74" t="n">
        <v>-0.5805032583903</v>
      </c>
      <c r="J671" s="74"/>
    </row>
    <row r="672" customFormat="false" ht="12.8" hidden="false" customHeight="false" outlineLevel="0" collapsed="false">
      <c r="A672" s="0" t="n">
        <v>2.968</v>
      </c>
      <c r="B672" s="74" t="n">
        <v>1.202122729323</v>
      </c>
      <c r="C672" s="80" t="n">
        <v>2.918</v>
      </c>
      <c r="D672" s="74" t="n">
        <v>-0.362394810781</v>
      </c>
      <c r="J672" s="74"/>
    </row>
    <row r="673" customFormat="false" ht="12.8" hidden="false" customHeight="false" outlineLevel="0" collapsed="false">
      <c r="A673" s="0" t="n">
        <v>2.969</v>
      </c>
      <c r="B673" s="74" t="n">
        <v>1.07063934182</v>
      </c>
      <c r="C673" s="80" t="n">
        <v>2.919</v>
      </c>
      <c r="D673" s="74" t="n">
        <v>-0.1680500583465</v>
      </c>
      <c r="J673" s="74"/>
    </row>
    <row r="674" customFormat="false" ht="12.8" hidden="false" customHeight="false" outlineLevel="0" collapsed="false">
      <c r="A674" s="0" t="n">
        <v>2.97</v>
      </c>
      <c r="B674" s="74" t="n">
        <v>0.9342869602929</v>
      </c>
      <c r="C674" s="80" t="n">
        <v>2.92</v>
      </c>
      <c r="D674" s="74" t="n">
        <v>0.009484621918564</v>
      </c>
      <c r="J674" s="74"/>
    </row>
    <row r="675" customFormat="false" ht="12.8" hidden="false" customHeight="false" outlineLevel="0" collapsed="false">
      <c r="A675" s="0" t="n">
        <v>2.971</v>
      </c>
      <c r="B675" s="74" t="n">
        <v>0.7892446955083</v>
      </c>
      <c r="C675" s="0" t="n">
        <v>2.921</v>
      </c>
      <c r="D675" s="74" t="n">
        <v>0.1782556845234</v>
      </c>
      <c r="J675" s="74"/>
    </row>
    <row r="676" customFormat="false" ht="12.8" hidden="false" customHeight="false" outlineLevel="0" collapsed="false">
      <c r="A676" s="0" t="n">
        <v>2.972</v>
      </c>
      <c r="B676" s="74" t="n">
        <v>0.6400355965256</v>
      </c>
      <c r="C676" s="0" t="n">
        <v>2.922</v>
      </c>
      <c r="D676" s="74" t="n">
        <v>0.3546033774326</v>
      </c>
      <c r="J676" s="74"/>
    </row>
    <row r="677" customFormat="false" ht="12.8" hidden="false" customHeight="false" outlineLevel="0" collapsed="false">
      <c r="A677" s="0" t="n">
        <v>2.973</v>
      </c>
      <c r="B677" s="74" t="n">
        <v>0.4891351861426</v>
      </c>
      <c r="C677" s="0" t="n">
        <v>2.923</v>
      </c>
      <c r="D677" s="74" t="n">
        <v>0.5409316532387</v>
      </c>
      <c r="J677" s="74"/>
    </row>
    <row r="678" customFormat="false" ht="12.8" hidden="false" customHeight="false" outlineLevel="0" collapsed="false">
      <c r="A678" s="0" t="n">
        <v>2.974</v>
      </c>
      <c r="B678" s="74" t="n">
        <v>0.3366417813485</v>
      </c>
      <c r="C678" s="0" t="n">
        <v>2.924</v>
      </c>
      <c r="D678" s="74" t="n">
        <v>0.7544698954664</v>
      </c>
      <c r="J678" s="74"/>
    </row>
    <row r="679" customFormat="false" ht="12.8" hidden="false" customHeight="false" outlineLevel="0" collapsed="false">
      <c r="A679" s="0" t="n">
        <v>2.975</v>
      </c>
      <c r="B679" s="74" t="n">
        <v>0.1902225340545</v>
      </c>
      <c r="C679" s="0" t="n">
        <v>2.925</v>
      </c>
      <c r="D679" s="74" t="n">
        <v>0.9976953310502</v>
      </c>
      <c r="J679" s="74"/>
    </row>
    <row r="680" customFormat="false" ht="12.8" hidden="false" customHeight="false" outlineLevel="0" collapsed="false">
      <c r="A680" s="0" t="n">
        <v>2.976</v>
      </c>
      <c r="B680" s="74" t="n">
        <v>0.05295685013909</v>
      </c>
      <c r="C680" s="0" t="n">
        <v>2.926</v>
      </c>
      <c r="D680" s="74" t="n">
        <v>1.278029621032</v>
      </c>
      <c r="J680" s="74"/>
    </row>
    <row r="681" customFormat="false" ht="12.8" hidden="false" customHeight="false" outlineLevel="0" collapsed="false">
      <c r="A681" s="0" t="n">
        <v>2.977</v>
      </c>
      <c r="B681" s="74" t="n">
        <v>-0.07467892538148</v>
      </c>
      <c r="C681" s="0" t="n">
        <v>2.927</v>
      </c>
      <c r="D681" s="74" t="n">
        <v>1.594392281066</v>
      </c>
      <c r="J681" s="74"/>
    </row>
    <row r="682" customFormat="false" ht="12.8" hidden="false" customHeight="false" outlineLevel="0" collapsed="false">
      <c r="A682" s="0" t="n">
        <v>2.978</v>
      </c>
      <c r="B682" s="74" t="n">
        <v>-0.187530176433</v>
      </c>
      <c r="C682" s="0" t="n">
        <v>2.928</v>
      </c>
      <c r="D682" s="74" t="n">
        <v>1.935634661456</v>
      </c>
      <c r="J682" s="74"/>
    </row>
    <row r="683" customFormat="false" ht="12.8" hidden="false" customHeight="false" outlineLevel="0" collapsed="false">
      <c r="A683" s="0" t="n">
        <v>2.979</v>
      </c>
      <c r="B683" s="74" t="n">
        <v>-0.2910450365983</v>
      </c>
      <c r="C683" s="0" t="n">
        <v>2.929</v>
      </c>
      <c r="D683" s="74" t="n">
        <v>2.293151243754</v>
      </c>
      <c r="J683" s="74"/>
    </row>
    <row r="684" customFormat="false" ht="12.8" hidden="false" customHeight="false" outlineLevel="0" collapsed="false">
      <c r="A684" s="0" t="n">
        <v>2.98</v>
      </c>
      <c r="B684" s="74" t="n">
        <v>-0.3891678004343</v>
      </c>
      <c r="C684" s="0" t="n">
        <v>2.93</v>
      </c>
      <c r="D684" s="74" t="n">
        <v>2.645118636329</v>
      </c>
      <c r="J684" s="74"/>
    </row>
    <row r="685" customFormat="false" ht="12.8" hidden="false" customHeight="false" outlineLevel="0" collapsed="false">
      <c r="A685" s="0" t="n">
        <v>2.981</v>
      </c>
      <c r="B685" s="74" t="n">
        <v>-0.4822481950737</v>
      </c>
      <c r="C685" s="0" t="n">
        <v>2.931</v>
      </c>
      <c r="D685" s="74" t="n">
        <v>2.977836613032</v>
      </c>
      <c r="J685" s="74"/>
    </row>
    <row r="686" customFormat="false" ht="12.8" hidden="false" customHeight="false" outlineLevel="0" collapsed="false">
      <c r="A686" s="0" t="n">
        <v>2.982</v>
      </c>
      <c r="B686" s="74" t="n">
        <v>-0.5833003016164</v>
      </c>
      <c r="C686" s="0" t="n">
        <v>2.932</v>
      </c>
      <c r="D686" s="74" t="n">
        <v>3.279873539911</v>
      </c>
      <c r="J686" s="74"/>
    </row>
    <row r="687" customFormat="false" ht="12.8" hidden="false" customHeight="false" outlineLevel="0" collapsed="false">
      <c r="A687" s="0" t="n">
        <v>2.983</v>
      </c>
      <c r="B687" s="74" t="n">
        <v>-0.6869298499361</v>
      </c>
      <c r="C687" s="0" t="n">
        <v>2.933</v>
      </c>
      <c r="D687" s="74" t="n">
        <v>3.560242116556</v>
      </c>
      <c r="J687" s="74"/>
    </row>
    <row r="688" customFormat="false" ht="12.8" hidden="false" customHeight="false" outlineLevel="0" collapsed="false">
      <c r="A688" s="0" t="n">
        <v>2.984</v>
      </c>
      <c r="B688" s="74" t="n">
        <v>-0.8042888354826</v>
      </c>
      <c r="C688" s="0" t="n">
        <v>2.934</v>
      </c>
      <c r="D688" s="74" t="n">
        <v>3.827823953604</v>
      </c>
      <c r="J688" s="74"/>
    </row>
    <row r="689" customFormat="false" ht="12.8" hidden="false" customHeight="false" outlineLevel="0" collapsed="false">
      <c r="A689" s="0" t="n">
        <v>2.985</v>
      </c>
      <c r="B689" s="74" t="n">
        <v>-0.9358265010256</v>
      </c>
      <c r="C689" s="0" t="n">
        <v>2.935</v>
      </c>
      <c r="D689" s="74" t="n">
        <v>4.086480221309</v>
      </c>
      <c r="J689" s="74"/>
    </row>
    <row r="690" customFormat="false" ht="12.8" hidden="false" customHeight="false" outlineLevel="0" collapsed="false">
      <c r="A690" s="0" t="n">
        <v>2.986</v>
      </c>
      <c r="B690" s="74" t="n">
        <v>-1.077262668935</v>
      </c>
      <c r="C690" s="0" t="n">
        <v>2.936</v>
      </c>
      <c r="D690" s="74" t="n">
        <v>4.354904157905</v>
      </c>
      <c r="J690" s="74"/>
    </row>
    <row r="691" customFormat="false" ht="12.8" hidden="false" customHeight="false" outlineLevel="0" collapsed="false">
      <c r="A691" s="0" t="n">
        <v>2.987</v>
      </c>
      <c r="B691" s="74" t="n">
        <v>-1.226189269484</v>
      </c>
      <c r="C691" s="0" t="n">
        <v>2.937</v>
      </c>
      <c r="D691" s="74" t="n">
        <v>4.632967178587</v>
      </c>
      <c r="J691" s="74"/>
    </row>
    <row r="692" customFormat="false" ht="12.8" hidden="false" customHeight="false" outlineLevel="0" collapsed="false">
      <c r="A692" s="0" t="n">
        <v>2.988</v>
      </c>
      <c r="B692" s="74" t="n">
        <v>-1.37814878427</v>
      </c>
      <c r="C692" s="0" t="n">
        <v>2.938</v>
      </c>
      <c r="D692" s="74" t="n">
        <v>4.921879861463</v>
      </c>
      <c r="J692" s="74"/>
    </row>
    <row r="693" customFormat="false" ht="12.8" hidden="false" customHeight="false" outlineLevel="0" collapsed="false">
      <c r="A693" s="0" t="n">
        <v>2.989</v>
      </c>
      <c r="B693" s="74" t="n">
        <v>-1.527154017121</v>
      </c>
      <c r="C693" s="0" t="n">
        <v>2.939</v>
      </c>
      <c r="D693" s="74" t="n">
        <v>5.220272930888</v>
      </c>
      <c r="J693" s="74"/>
    </row>
    <row r="694" customFormat="false" ht="12.8" hidden="false" customHeight="false" outlineLevel="0" collapsed="false">
      <c r="A694" s="0" t="n">
        <v>2.99</v>
      </c>
      <c r="B694" s="74" t="n">
        <v>-1.669280068313</v>
      </c>
      <c r="C694" s="0" t="n">
        <v>2.94</v>
      </c>
      <c r="D694" s="74" t="n">
        <v>5.516127197294</v>
      </c>
      <c r="J694" s="74"/>
    </row>
    <row r="695" customFormat="false" ht="12.8" hidden="false" customHeight="false" outlineLevel="0" collapsed="false">
      <c r="A695" s="0" t="n">
        <v>2.991</v>
      </c>
      <c r="B695" s="74" t="n">
        <v>-1.799192495487</v>
      </c>
      <c r="C695" s="0" t="n">
        <v>2.941</v>
      </c>
      <c r="D695" s="74" t="n">
        <v>5.789837955591</v>
      </c>
      <c r="J695" s="74"/>
    </row>
    <row r="696" customFormat="false" ht="12.8" hidden="false" customHeight="false" outlineLevel="0" collapsed="false">
      <c r="A696" s="0" t="n">
        <v>2.992</v>
      </c>
      <c r="B696" s="74" t="n">
        <v>-1.915797165472</v>
      </c>
      <c r="C696" s="0" t="n">
        <v>2.942</v>
      </c>
      <c r="D696" s="74" t="n">
        <v>6.034260130096</v>
      </c>
      <c r="J696" s="74"/>
    </row>
    <row r="697" customFormat="false" ht="12.8" hidden="false" customHeight="false" outlineLevel="0" collapsed="false">
      <c r="A697" s="0" t="n">
        <v>2.993</v>
      </c>
      <c r="B697" s="74" t="n">
        <v>-2.020639814391</v>
      </c>
      <c r="C697" s="0" t="n">
        <v>2.943</v>
      </c>
      <c r="D697" s="74" t="n">
        <v>6.230097216977</v>
      </c>
      <c r="J697" s="74"/>
    </row>
    <row r="698" customFormat="false" ht="12.8" hidden="false" customHeight="false" outlineLevel="0" collapsed="false">
      <c r="A698" s="0" t="n">
        <v>2.994</v>
      </c>
      <c r="B698" s="74" t="n">
        <v>-2.11704855829</v>
      </c>
      <c r="C698" s="0" t="n">
        <v>2.944</v>
      </c>
      <c r="D698" s="74" t="n">
        <v>6.369863212642</v>
      </c>
      <c r="J698" s="74"/>
    </row>
    <row r="699" customFormat="false" ht="12.8" hidden="false" customHeight="false" outlineLevel="0" collapsed="false">
      <c r="A699" s="0" t="n">
        <v>2.995</v>
      </c>
      <c r="B699" s="74" t="n">
        <v>-2.209929080937</v>
      </c>
      <c r="C699" s="0" t="n">
        <v>2.945</v>
      </c>
      <c r="D699" s="74" t="n">
        <v>6.454034488698</v>
      </c>
      <c r="J699" s="74"/>
    </row>
    <row r="700" customFormat="false" ht="12.8" hidden="false" customHeight="false" outlineLevel="0" collapsed="false">
      <c r="A700" s="0" t="n">
        <v>2.996</v>
      </c>
      <c r="B700" s="74" t="n">
        <v>-2.300999736197</v>
      </c>
      <c r="C700" s="0" t="n">
        <v>2.946</v>
      </c>
      <c r="D700" s="74" t="n">
        <v>6.485575571151</v>
      </c>
      <c r="J700" s="74"/>
    </row>
    <row r="701" customFormat="false" ht="12.8" hidden="false" customHeight="false" outlineLevel="0" collapsed="false">
      <c r="A701" s="0" t="n">
        <v>2.997</v>
      </c>
      <c r="B701" s="74" t="n">
        <v>-2.395392837729</v>
      </c>
      <c r="C701" s="0" t="n">
        <v>2.947</v>
      </c>
      <c r="D701" s="74" t="n">
        <v>6.474262240216</v>
      </c>
      <c r="J701" s="74"/>
    </row>
    <row r="702" customFormat="false" ht="12.8" hidden="false" customHeight="false" outlineLevel="0" collapsed="false">
      <c r="A702" s="0" t="n">
        <v>2.998</v>
      </c>
      <c r="B702" s="74" t="n">
        <v>-2.495901610814</v>
      </c>
      <c r="C702" s="0" t="n">
        <v>2.948</v>
      </c>
      <c r="D702" s="74" t="n">
        <v>6.436139352212</v>
      </c>
      <c r="J702" s="74"/>
    </row>
    <row r="703" customFormat="false" ht="12.8" hidden="false" customHeight="false" outlineLevel="0" collapsed="false">
      <c r="A703" s="0" t="n">
        <v>2.999</v>
      </c>
      <c r="B703" s="74" t="n">
        <v>-2.602616078361</v>
      </c>
      <c r="C703" s="0" t="n">
        <v>2.949</v>
      </c>
      <c r="D703" s="74" t="n">
        <v>6.385292278568</v>
      </c>
      <c r="J703" s="74"/>
    </row>
    <row r="704" customFormat="false" ht="12.8" hidden="false" customHeight="false" outlineLevel="0" collapsed="false">
      <c r="A704" s="0" t="n">
        <v>3</v>
      </c>
      <c r="B704" s="74" t="n">
        <v>-2.711501707909</v>
      </c>
      <c r="C704" s="0" t="n">
        <v>2.95</v>
      </c>
      <c r="D704" s="74" t="n">
        <v>6.335044178417</v>
      </c>
      <c r="J704" s="74"/>
    </row>
    <row r="705" customFormat="false" ht="12.8" hidden="false" customHeight="false" outlineLevel="0" collapsed="false">
      <c r="C705" s="0" t="n">
        <v>2.951</v>
      </c>
      <c r="D705" s="74" t="n">
        <v>6.29281923448</v>
      </c>
      <c r="J705" s="74"/>
    </row>
    <row r="706" customFormat="false" ht="12.8" hidden="false" customHeight="false" outlineLevel="0" collapsed="false">
      <c r="C706" s="0" t="n">
        <v>2.952</v>
      </c>
      <c r="D706" s="74" t="n">
        <v>6.263610950148</v>
      </c>
      <c r="J706" s="74"/>
    </row>
    <row r="707" customFormat="false" ht="12.8" hidden="false" customHeight="false" outlineLevel="0" collapsed="false">
      <c r="C707" s="0" t="n">
        <v>2.953</v>
      </c>
      <c r="D707" s="74" t="n">
        <v>6.240576900432</v>
      </c>
      <c r="J707" s="74"/>
    </row>
    <row r="708" customFormat="false" ht="12.8" hidden="false" customHeight="false" outlineLevel="0" collapsed="false">
      <c r="C708" s="0" t="n">
        <v>2.954</v>
      </c>
      <c r="D708" s="74" t="n">
        <v>6.217197090033</v>
      </c>
      <c r="J708" s="74"/>
    </row>
    <row r="709" customFormat="false" ht="12.8" hidden="false" customHeight="false" outlineLevel="0" collapsed="false">
      <c r="C709" s="0" t="n">
        <v>2.955</v>
      </c>
      <c r="D709" s="74" t="n">
        <v>6.178619328525</v>
      </c>
      <c r="J709" s="74"/>
    </row>
    <row r="710" customFormat="false" ht="12.8" hidden="false" customHeight="false" outlineLevel="0" collapsed="false">
      <c r="C710" s="0" t="n">
        <v>2.956</v>
      </c>
      <c r="D710" s="74" t="n">
        <v>6.117472498272</v>
      </c>
      <c r="J710" s="74"/>
    </row>
    <row r="711" customFormat="false" ht="12.8" hidden="false" customHeight="false" outlineLevel="0" collapsed="false">
      <c r="C711" s="0" t="n">
        <v>2.957</v>
      </c>
      <c r="D711" s="74" t="n">
        <v>6.016658215952</v>
      </c>
      <c r="J711" s="74"/>
    </row>
    <row r="712" customFormat="false" ht="12.8" hidden="false" customHeight="false" outlineLevel="0" collapsed="false">
      <c r="C712" s="0" t="n">
        <v>2.958</v>
      </c>
      <c r="D712" s="74" t="n">
        <v>5.875573455845</v>
      </c>
      <c r="J712" s="74"/>
    </row>
    <row r="713" customFormat="false" ht="12.8" hidden="false" customHeight="false" outlineLevel="0" collapsed="false">
      <c r="C713" s="0" t="n">
        <v>2.959</v>
      </c>
      <c r="D713" s="74" t="n">
        <v>5.692027372679</v>
      </c>
      <c r="J713" s="74"/>
    </row>
    <row r="714" customFormat="false" ht="12.8" hidden="false" customHeight="false" outlineLevel="0" collapsed="false">
      <c r="C714" s="0" t="n">
        <v>2.96</v>
      </c>
      <c r="D714" s="74" t="n">
        <v>5.472437804692</v>
      </c>
      <c r="J714" s="74"/>
    </row>
    <row r="715" customFormat="false" ht="12.8" hidden="false" customHeight="false" outlineLevel="0" collapsed="false">
      <c r="C715" s="0" t="n">
        <v>2.961</v>
      </c>
      <c r="D715" s="74" t="n">
        <v>5.228886533251</v>
      </c>
      <c r="J715" s="74"/>
    </row>
    <row r="716" customFormat="false" ht="12.8" hidden="false" customHeight="false" outlineLevel="0" collapsed="false">
      <c r="C716" s="0" t="n">
        <v>2.962</v>
      </c>
      <c r="D716" s="74" t="n">
        <v>4.971818597623</v>
      </c>
      <c r="J716" s="74"/>
    </row>
    <row r="717" customFormat="false" ht="12.8" hidden="false" customHeight="false" outlineLevel="0" collapsed="false">
      <c r="C717" s="0" t="n">
        <v>2.963</v>
      </c>
      <c r="D717" s="74" t="n">
        <v>4.716538036884</v>
      </c>
      <c r="J717" s="74"/>
    </row>
    <row r="718" customFormat="false" ht="12.8" hidden="false" customHeight="false" outlineLevel="0" collapsed="false">
      <c r="C718" s="0" t="n">
        <v>2.964</v>
      </c>
      <c r="D718" s="74" t="n">
        <v>4.472297302087</v>
      </c>
      <c r="J718" s="74"/>
    </row>
    <row r="719" customFormat="false" ht="12.8" hidden="false" customHeight="false" outlineLevel="0" collapsed="false">
      <c r="C719" s="0" t="n">
        <v>2.965</v>
      </c>
      <c r="D719" s="74" t="n">
        <v>4.245106329741</v>
      </c>
      <c r="J719" s="74"/>
    </row>
    <row r="720" customFormat="false" ht="12.8" hidden="false" customHeight="false" outlineLevel="0" collapsed="false">
      <c r="C720" s="0" t="n">
        <v>2.966</v>
      </c>
      <c r="D720" s="74" t="n">
        <v>4.037005122509</v>
      </c>
      <c r="J720" s="74"/>
    </row>
    <row r="721" customFormat="false" ht="12.8" hidden="false" customHeight="false" outlineLevel="0" collapsed="false">
      <c r="C721" s="0" t="n">
        <v>2.967</v>
      </c>
      <c r="D721" s="74" t="n">
        <v>3.844321698355</v>
      </c>
      <c r="J721" s="74"/>
    </row>
    <row r="722" customFormat="false" ht="12.8" hidden="false" customHeight="false" outlineLevel="0" collapsed="false">
      <c r="C722" s="0" t="n">
        <v>2.968</v>
      </c>
      <c r="D722" s="74" t="n">
        <v>3.657002643705</v>
      </c>
      <c r="J722" s="74"/>
    </row>
    <row r="723" customFormat="false" ht="12.8" hidden="false" customHeight="false" outlineLevel="0" collapsed="false">
      <c r="C723" s="0" t="n">
        <v>2.969</v>
      </c>
      <c r="D723" s="74" t="n">
        <v>3.467190957681</v>
      </c>
      <c r="J723" s="74"/>
    </row>
    <row r="724" customFormat="false" ht="12.8" hidden="false" customHeight="false" outlineLevel="0" collapsed="false">
      <c r="C724" s="0" t="n">
        <v>2.97</v>
      </c>
      <c r="D724" s="74" t="n">
        <v>3.262596174408</v>
      </c>
      <c r="J724" s="74"/>
    </row>
    <row r="725" customFormat="false" ht="12.8" hidden="false" customHeight="false" outlineLevel="0" collapsed="false">
      <c r="C725" s="0" t="n">
        <v>2.971</v>
      </c>
      <c r="D725" s="74" t="n">
        <v>3.035098858344</v>
      </c>
      <c r="J725" s="74"/>
    </row>
    <row r="726" customFormat="false" ht="12.8" hidden="false" customHeight="false" outlineLevel="0" collapsed="false">
      <c r="C726" s="0" t="n">
        <v>2.972</v>
      </c>
      <c r="D726" s="74" t="n">
        <v>2.781487922726</v>
      </c>
      <c r="J726" s="74"/>
    </row>
    <row r="727" customFormat="false" ht="12.8" hidden="false" customHeight="false" outlineLevel="0" collapsed="false">
      <c r="C727" s="0" t="n">
        <v>2.973</v>
      </c>
      <c r="D727" s="74" t="n">
        <v>2.499589937572</v>
      </c>
      <c r="J727" s="74"/>
    </row>
    <row r="728" customFormat="false" ht="12.8" hidden="false" customHeight="false" outlineLevel="0" collapsed="false">
      <c r="C728" s="0" t="n">
        <v>2.974</v>
      </c>
      <c r="D728" s="74" t="n">
        <v>2.19636108952</v>
      </c>
      <c r="J728" s="74"/>
    </row>
    <row r="729" customFormat="false" ht="12.8" hidden="false" customHeight="false" outlineLevel="0" collapsed="false">
      <c r="C729" s="0" t="n">
        <v>2.975</v>
      </c>
      <c r="D729" s="74" t="n">
        <v>1.879886929095</v>
      </c>
      <c r="J729" s="74"/>
    </row>
    <row r="730" customFormat="false" ht="12.8" hidden="false" customHeight="false" outlineLevel="0" collapsed="false">
      <c r="C730" s="0" t="n">
        <v>2.976</v>
      </c>
      <c r="D730" s="74" t="n">
        <v>1.56129883851</v>
      </c>
      <c r="J730" s="74"/>
    </row>
    <row r="731" customFormat="false" ht="12.8" hidden="false" customHeight="false" outlineLevel="0" collapsed="false">
      <c r="C731" s="0" t="n">
        <v>2.977</v>
      </c>
      <c r="D731" s="74" t="n">
        <v>1.25250390698</v>
      </c>
      <c r="J731" s="74"/>
    </row>
    <row r="732" customFormat="false" ht="12.8" hidden="false" customHeight="false" outlineLevel="0" collapsed="false">
      <c r="C732" s="0" t="n">
        <v>2.978</v>
      </c>
      <c r="D732" s="74" t="n">
        <v>0.9650602702289</v>
      </c>
      <c r="J732" s="74"/>
    </row>
    <row r="733" customFormat="false" ht="12.8" hidden="false" customHeight="false" outlineLevel="0" collapsed="false">
      <c r="C733" s="0" t="n">
        <v>2.979</v>
      </c>
      <c r="D733" s="74" t="n">
        <v>0.7025151926284</v>
      </c>
      <c r="J733" s="74"/>
    </row>
    <row r="734" customFormat="false" ht="12.8" hidden="false" customHeight="false" outlineLevel="0" collapsed="false">
      <c r="C734" s="0" t="n">
        <v>2.98</v>
      </c>
      <c r="D734" s="74" t="n">
        <v>0.4691900080914</v>
      </c>
      <c r="J734" s="74"/>
    </row>
    <row r="735" customFormat="false" ht="12.8" hidden="false" customHeight="false" outlineLevel="0" collapsed="false">
      <c r="C735" s="0" t="n">
        <v>2.981</v>
      </c>
      <c r="D735" s="74" t="n">
        <v>0.2633700722975</v>
      </c>
      <c r="J735" s="74"/>
    </row>
    <row r="736" customFormat="false" ht="12.8" hidden="false" customHeight="false" outlineLevel="0" collapsed="false">
      <c r="C736" s="0" t="n">
        <v>2.982</v>
      </c>
      <c r="D736" s="74" t="n">
        <v>0.07842930397939</v>
      </c>
      <c r="J736" s="74"/>
    </row>
    <row r="737" customFormat="false" ht="12.8" hidden="false" customHeight="false" outlineLevel="0" collapsed="false">
      <c r="C737" s="0" t="n">
        <v>2.983</v>
      </c>
      <c r="D737" s="74" t="n">
        <v>-0.09450002085615</v>
      </c>
      <c r="J737" s="74"/>
    </row>
    <row r="738" customFormat="false" ht="12.8" hidden="false" customHeight="false" outlineLevel="0" collapsed="false">
      <c r="C738" s="0" t="n">
        <v>2.984</v>
      </c>
      <c r="D738" s="74" t="n">
        <v>-0.265292527345</v>
      </c>
      <c r="J738" s="74"/>
    </row>
    <row r="739" customFormat="false" ht="12.8" hidden="false" customHeight="false" outlineLevel="0" collapsed="false">
      <c r="C739" s="0" t="n">
        <v>2.985</v>
      </c>
      <c r="D739" s="74" t="n">
        <v>-0.4442826449952</v>
      </c>
      <c r="J739" s="74"/>
    </row>
    <row r="740" customFormat="false" ht="12.8" hidden="false" customHeight="false" outlineLevel="0" collapsed="false">
      <c r="C740" s="0" t="n">
        <v>2.986</v>
      </c>
      <c r="D740" s="74" t="n">
        <v>-0.64508532315</v>
      </c>
      <c r="J740" s="74"/>
    </row>
    <row r="741" customFormat="false" ht="12.8" hidden="false" customHeight="false" outlineLevel="0" collapsed="false">
      <c r="C741" s="0" t="n">
        <v>2.987</v>
      </c>
      <c r="D741" s="74" t="n">
        <v>-0.8719833483918</v>
      </c>
      <c r="J741" s="74"/>
    </row>
    <row r="742" customFormat="false" ht="12.8" hidden="false" customHeight="false" outlineLevel="0" collapsed="false">
      <c r="C742" s="0" t="n">
        <v>2.988</v>
      </c>
      <c r="D742" s="74" t="n">
        <v>-1.133502388184</v>
      </c>
      <c r="J742" s="74"/>
    </row>
    <row r="743" customFormat="false" ht="12.8" hidden="false" customHeight="false" outlineLevel="0" collapsed="false">
      <c r="C743" s="0" t="n">
        <v>2.989</v>
      </c>
      <c r="D743" s="74" t="n">
        <v>-1.432509616977</v>
      </c>
      <c r="J743" s="74"/>
    </row>
    <row r="744" customFormat="false" ht="12.8" hidden="false" customHeight="false" outlineLevel="0" collapsed="false">
      <c r="C744" s="0" t="n">
        <v>2.99</v>
      </c>
      <c r="D744" s="74" t="n">
        <v>-1.761670611571</v>
      </c>
      <c r="J744" s="74"/>
    </row>
    <row r="745" customFormat="false" ht="12.8" hidden="false" customHeight="false" outlineLevel="0" collapsed="false">
      <c r="C745" s="0" t="n">
        <v>2.991</v>
      </c>
      <c r="D745" s="74" t="n">
        <v>-2.114790986601</v>
      </c>
      <c r="J745" s="74"/>
    </row>
    <row r="746" customFormat="false" ht="12.8" hidden="false" customHeight="false" outlineLevel="0" collapsed="false">
      <c r="C746" s="0" t="n">
        <v>2.992</v>
      </c>
      <c r="D746" s="74" t="n">
        <v>-2.469673504435</v>
      </c>
      <c r="J746" s="74"/>
    </row>
    <row r="747" customFormat="false" ht="12.8" hidden="false" customHeight="false" outlineLevel="0" collapsed="false">
      <c r="C747" s="0" t="n">
        <v>2.993</v>
      </c>
      <c r="D747" s="74" t="n">
        <v>-2.814458322998</v>
      </c>
      <c r="J747" s="74"/>
    </row>
    <row r="748" customFormat="false" ht="12.8" hidden="false" customHeight="false" outlineLevel="0" collapsed="false">
      <c r="C748" s="0" t="n">
        <v>2.994</v>
      </c>
      <c r="D748" s="74" t="n">
        <v>-3.132424592429</v>
      </c>
      <c r="J748" s="74"/>
    </row>
    <row r="749" customFormat="false" ht="12.8" hidden="false" customHeight="false" outlineLevel="0" collapsed="false">
      <c r="C749" s="0" t="n">
        <v>2.995</v>
      </c>
      <c r="D749" s="74" t="n">
        <v>-3.421765996143</v>
      </c>
      <c r="J749" s="74"/>
    </row>
    <row r="750" customFormat="false" ht="12.8" hidden="false" customHeight="false" outlineLevel="0" collapsed="false">
      <c r="C750" s="0" t="n">
        <v>2.996</v>
      </c>
      <c r="D750" s="74" t="n">
        <v>-3.695915199818</v>
      </c>
      <c r="J750" s="74"/>
    </row>
    <row r="751" customFormat="false" ht="12.8" hidden="false" customHeight="false" outlineLevel="0" collapsed="false">
      <c r="C751" s="0" t="n">
        <v>2.997</v>
      </c>
      <c r="D751" s="74" t="n">
        <v>-3.958259543141</v>
      </c>
      <c r="J751" s="74"/>
    </row>
    <row r="752" customFormat="false" ht="12.8" hidden="false" customHeight="false" outlineLevel="0" collapsed="false">
      <c r="C752" s="0" t="n">
        <v>2.998</v>
      </c>
      <c r="D752" s="74" t="n">
        <v>-4.222377455341</v>
      </c>
      <c r="J752" s="74"/>
    </row>
    <row r="753" customFormat="false" ht="12.8" hidden="false" customHeight="false" outlineLevel="0" collapsed="false">
      <c r="C753" s="0" t="n">
        <v>2.999</v>
      </c>
      <c r="D753" s="74" t="n">
        <v>-4.493849468075</v>
      </c>
      <c r="J753" s="74"/>
    </row>
    <row r="754" customFormat="false" ht="12.8" hidden="false" customHeight="false" outlineLevel="0" collapsed="false">
      <c r="C754" s="0" t="n">
        <v>3</v>
      </c>
      <c r="D754" s="74" t="n">
        <v>-4.777374316867</v>
      </c>
      <c r="J754" s="74"/>
    </row>
    <row r="755" customFormat="false" ht="12.8" hidden="false" customHeight="false" outlineLevel="0" collapsed="false">
      <c r="J755" s="74"/>
    </row>
    <row r="756" customFormat="false" ht="12.8" hidden="false" customHeight="false" outlineLevel="0" collapsed="false">
      <c r="J756" s="74"/>
    </row>
    <row r="757" customFormat="false" ht="12.8" hidden="false" customHeight="false" outlineLevel="0" collapsed="false">
      <c r="J757" s="74"/>
    </row>
    <row r="758" customFormat="false" ht="12.8" hidden="false" customHeight="false" outlineLevel="0" collapsed="false">
      <c r="J758" s="74"/>
    </row>
    <row r="759" customFormat="false" ht="12.8" hidden="false" customHeight="false" outlineLevel="0" collapsed="false">
      <c r="J759" s="74"/>
    </row>
    <row r="760" customFormat="false" ht="12.8" hidden="false" customHeight="false" outlineLevel="0" collapsed="false">
      <c r="J760" s="74"/>
    </row>
    <row r="761" customFormat="false" ht="12.8" hidden="false" customHeight="false" outlineLevel="0" collapsed="false">
      <c r="J761" s="74"/>
    </row>
    <row r="762" customFormat="false" ht="12.8" hidden="false" customHeight="false" outlineLevel="0" collapsed="false">
      <c r="J762" s="74"/>
    </row>
    <row r="763" customFormat="false" ht="12.8" hidden="false" customHeight="false" outlineLevel="0" collapsed="false">
      <c r="J763" s="74"/>
    </row>
    <row r="764" customFormat="false" ht="12.8" hidden="false" customHeight="false" outlineLevel="0" collapsed="false">
      <c r="J764" s="74"/>
    </row>
    <row r="765" customFormat="false" ht="12.8" hidden="false" customHeight="false" outlineLevel="0" collapsed="false">
      <c r="J765" s="74"/>
    </row>
    <row r="766" customFormat="false" ht="12.8" hidden="false" customHeight="false" outlineLevel="0" collapsed="false">
      <c r="J766" s="74"/>
    </row>
    <row r="767" customFormat="false" ht="12.8" hidden="false" customHeight="false" outlineLevel="0" collapsed="false">
      <c r="J767" s="74"/>
    </row>
    <row r="768" customFormat="false" ht="12.8" hidden="false" customHeight="false" outlineLevel="0" collapsed="false">
      <c r="J768" s="74"/>
    </row>
    <row r="769" customFormat="false" ht="12.8" hidden="false" customHeight="false" outlineLevel="0" collapsed="false">
      <c r="J769" s="74"/>
    </row>
    <row r="770" customFormat="false" ht="12.8" hidden="false" customHeight="false" outlineLevel="0" collapsed="false">
      <c r="J770" s="74"/>
    </row>
    <row r="771" customFormat="false" ht="12.8" hidden="false" customHeight="false" outlineLevel="0" collapsed="false">
      <c r="J771" s="74"/>
    </row>
    <row r="772" customFormat="false" ht="12.8" hidden="false" customHeight="false" outlineLevel="0" collapsed="false">
      <c r="J772" s="74"/>
    </row>
    <row r="773" customFormat="false" ht="12.8" hidden="false" customHeight="false" outlineLevel="0" collapsed="false">
      <c r="J773" s="74"/>
    </row>
    <row r="774" customFormat="false" ht="12.8" hidden="false" customHeight="false" outlineLevel="0" collapsed="false">
      <c r="J774" s="74"/>
    </row>
    <row r="775" customFormat="false" ht="12.8" hidden="false" customHeight="false" outlineLevel="0" collapsed="false">
      <c r="J775" s="74"/>
    </row>
    <row r="776" customFormat="false" ht="12.8" hidden="false" customHeight="false" outlineLevel="0" collapsed="false">
      <c r="J776" s="74"/>
    </row>
    <row r="777" customFormat="false" ht="12.8" hidden="false" customHeight="false" outlineLevel="0" collapsed="false">
      <c r="J777" s="74"/>
    </row>
    <row r="778" customFormat="false" ht="12.8" hidden="false" customHeight="false" outlineLevel="0" collapsed="false">
      <c r="J778" s="74"/>
    </row>
    <row r="779" customFormat="false" ht="12.8" hidden="false" customHeight="false" outlineLevel="0" collapsed="false">
      <c r="J779" s="74"/>
    </row>
    <row r="780" customFormat="false" ht="12.8" hidden="false" customHeight="false" outlineLevel="0" collapsed="false">
      <c r="J780" s="74"/>
    </row>
    <row r="781" customFormat="false" ht="12.8" hidden="false" customHeight="false" outlineLevel="0" collapsed="false">
      <c r="J781" s="74"/>
    </row>
    <row r="782" customFormat="false" ht="12.8" hidden="false" customHeight="false" outlineLevel="0" collapsed="false">
      <c r="J782" s="74"/>
    </row>
    <row r="783" customFormat="false" ht="12.8" hidden="false" customHeight="false" outlineLevel="0" collapsed="false">
      <c r="J783" s="74"/>
    </row>
    <row r="784" customFormat="false" ht="12.8" hidden="false" customHeight="false" outlineLevel="0" collapsed="false">
      <c r="J784" s="74"/>
    </row>
    <row r="785" customFormat="false" ht="12.8" hidden="false" customHeight="false" outlineLevel="0" collapsed="false">
      <c r="J785" s="74"/>
    </row>
    <row r="786" customFormat="false" ht="12.8" hidden="false" customHeight="false" outlineLevel="0" collapsed="false">
      <c r="J786" s="74"/>
    </row>
    <row r="787" customFormat="false" ht="12.8" hidden="false" customHeight="false" outlineLevel="0" collapsed="false">
      <c r="J787" s="74"/>
    </row>
    <row r="788" customFormat="false" ht="12.8" hidden="false" customHeight="false" outlineLevel="0" collapsed="false">
      <c r="J788" s="74"/>
    </row>
    <row r="789" customFormat="false" ht="12.8" hidden="false" customHeight="false" outlineLevel="0" collapsed="false">
      <c r="J789" s="74"/>
    </row>
    <row r="790" customFormat="false" ht="12.8" hidden="false" customHeight="false" outlineLevel="0" collapsed="false">
      <c r="J790" s="74"/>
    </row>
    <row r="791" customFormat="false" ht="12.8" hidden="false" customHeight="false" outlineLevel="0" collapsed="false">
      <c r="J791" s="74"/>
    </row>
    <row r="792" customFormat="false" ht="12.8" hidden="false" customHeight="false" outlineLevel="0" collapsed="false">
      <c r="J792" s="74"/>
    </row>
    <row r="793" customFormat="false" ht="12.8" hidden="false" customHeight="false" outlineLevel="0" collapsed="false">
      <c r="J793" s="74"/>
    </row>
    <row r="794" customFormat="false" ht="12.8" hidden="false" customHeight="false" outlineLevel="0" collapsed="false">
      <c r="J794" s="74"/>
    </row>
    <row r="795" customFormat="false" ht="12.8" hidden="false" customHeight="false" outlineLevel="0" collapsed="false">
      <c r="J795" s="74"/>
    </row>
    <row r="796" customFormat="false" ht="12.8" hidden="false" customHeight="false" outlineLevel="0" collapsed="false">
      <c r="J796" s="74"/>
    </row>
    <row r="797" customFormat="false" ht="12.8" hidden="false" customHeight="false" outlineLevel="0" collapsed="false">
      <c r="J797" s="74"/>
    </row>
    <row r="798" customFormat="false" ht="12.8" hidden="false" customHeight="false" outlineLevel="0" collapsed="false">
      <c r="J798" s="74"/>
    </row>
    <row r="799" customFormat="false" ht="12.8" hidden="false" customHeight="false" outlineLevel="0" collapsed="false">
      <c r="J799" s="74"/>
    </row>
    <row r="800" customFormat="false" ht="12.8" hidden="false" customHeight="false" outlineLevel="0" collapsed="false">
      <c r="J800" s="74"/>
    </row>
    <row r="801" customFormat="false" ht="12.8" hidden="false" customHeight="false" outlineLevel="0" collapsed="false">
      <c r="J801" s="74"/>
    </row>
    <row r="802" customFormat="false" ht="12.8" hidden="false" customHeight="false" outlineLevel="0" collapsed="false">
      <c r="J802" s="74"/>
    </row>
    <row r="803" customFormat="false" ht="12.8" hidden="false" customHeight="false" outlineLevel="0" collapsed="false">
      <c r="J803" s="74"/>
    </row>
    <row r="804" customFormat="false" ht="12.8" hidden="false" customHeight="false" outlineLevel="0" collapsed="false">
      <c r="J804" s="74"/>
    </row>
    <row r="805" customFormat="false" ht="12.8" hidden="false" customHeight="false" outlineLevel="0" collapsed="false">
      <c r="J805" s="74"/>
    </row>
    <row r="806" customFormat="false" ht="12.8" hidden="false" customHeight="false" outlineLevel="0" collapsed="false">
      <c r="J806" s="74"/>
    </row>
    <row r="807" customFormat="false" ht="12.8" hidden="false" customHeight="false" outlineLevel="0" collapsed="false">
      <c r="J807" s="74"/>
    </row>
    <row r="808" customFormat="false" ht="12.8" hidden="false" customHeight="false" outlineLevel="0" collapsed="false">
      <c r="J808" s="74"/>
    </row>
    <row r="809" customFormat="false" ht="12.8" hidden="false" customHeight="false" outlineLevel="0" collapsed="false">
      <c r="J809" s="74"/>
    </row>
    <row r="810" customFormat="false" ht="12.8" hidden="false" customHeight="false" outlineLevel="0" collapsed="false">
      <c r="J810" s="74"/>
    </row>
    <row r="811" customFormat="false" ht="12.8" hidden="false" customHeight="false" outlineLevel="0" collapsed="false">
      <c r="J811" s="74"/>
    </row>
    <row r="812" customFormat="false" ht="12.8" hidden="false" customHeight="false" outlineLevel="0" collapsed="false">
      <c r="J812" s="74"/>
    </row>
    <row r="813" customFormat="false" ht="12.8" hidden="false" customHeight="false" outlineLevel="0" collapsed="false">
      <c r="J813" s="74"/>
    </row>
    <row r="814" customFormat="false" ht="12.8" hidden="false" customHeight="false" outlineLevel="0" collapsed="false">
      <c r="J814" s="74"/>
    </row>
    <row r="815" customFormat="false" ht="12.8" hidden="false" customHeight="false" outlineLevel="0" collapsed="false">
      <c r="J815" s="74"/>
    </row>
    <row r="816" customFormat="false" ht="12.8" hidden="false" customHeight="false" outlineLevel="0" collapsed="false">
      <c r="J816" s="74"/>
    </row>
    <row r="817" customFormat="false" ht="12.8" hidden="false" customHeight="false" outlineLevel="0" collapsed="false">
      <c r="J817" s="74"/>
    </row>
    <row r="818" customFormat="false" ht="12.8" hidden="false" customHeight="false" outlineLevel="0" collapsed="false">
      <c r="J818" s="74"/>
    </row>
    <row r="819" customFormat="false" ht="12.8" hidden="false" customHeight="false" outlineLevel="0" collapsed="false">
      <c r="J819" s="74"/>
    </row>
    <row r="820" customFormat="false" ht="12.8" hidden="false" customHeight="false" outlineLevel="0" collapsed="false">
      <c r="J820" s="74"/>
    </row>
    <row r="821" customFormat="false" ht="12.8" hidden="false" customHeight="false" outlineLevel="0" collapsed="false">
      <c r="J821" s="74"/>
    </row>
    <row r="822" customFormat="false" ht="12.8" hidden="false" customHeight="false" outlineLevel="0" collapsed="false">
      <c r="J822" s="74"/>
    </row>
    <row r="823" customFormat="false" ht="12.8" hidden="false" customHeight="false" outlineLevel="0" collapsed="false">
      <c r="J823" s="74"/>
    </row>
    <row r="824" customFormat="false" ht="12.8" hidden="false" customHeight="false" outlineLevel="0" collapsed="false">
      <c r="J824" s="74"/>
    </row>
    <row r="825" customFormat="false" ht="12.8" hidden="false" customHeight="false" outlineLevel="0" collapsed="false">
      <c r="J825" s="74"/>
    </row>
    <row r="826" customFormat="false" ht="12.8" hidden="false" customHeight="false" outlineLevel="0" collapsed="false">
      <c r="J826" s="74"/>
    </row>
    <row r="827" customFormat="false" ht="12.8" hidden="false" customHeight="false" outlineLevel="0" collapsed="false">
      <c r="J827" s="74"/>
    </row>
    <row r="828" customFormat="false" ht="12.8" hidden="false" customHeight="false" outlineLevel="0" collapsed="false">
      <c r="J828" s="74"/>
    </row>
    <row r="829" customFormat="false" ht="12.8" hidden="false" customHeight="false" outlineLevel="0" collapsed="false">
      <c r="J829" s="74"/>
    </row>
    <row r="830" customFormat="false" ht="12.8" hidden="false" customHeight="false" outlineLevel="0" collapsed="false">
      <c r="J830" s="74"/>
    </row>
    <row r="831" customFormat="false" ht="12.8" hidden="false" customHeight="false" outlineLevel="0" collapsed="false">
      <c r="J831" s="74"/>
    </row>
    <row r="832" customFormat="false" ht="12.8" hidden="false" customHeight="false" outlineLevel="0" collapsed="false">
      <c r="J832" s="74"/>
    </row>
    <row r="833" customFormat="false" ht="12.8" hidden="false" customHeight="false" outlineLevel="0" collapsed="false">
      <c r="J833" s="74"/>
    </row>
    <row r="834" customFormat="false" ht="12.8" hidden="false" customHeight="false" outlineLevel="0" collapsed="false">
      <c r="J834" s="74"/>
    </row>
    <row r="835" customFormat="false" ht="12.8" hidden="false" customHeight="false" outlineLevel="0" collapsed="false">
      <c r="J835" s="74"/>
    </row>
    <row r="836" customFormat="false" ht="12.8" hidden="false" customHeight="false" outlineLevel="0" collapsed="false">
      <c r="J836" s="74"/>
    </row>
    <row r="837" customFormat="false" ht="12.8" hidden="false" customHeight="false" outlineLevel="0" collapsed="false">
      <c r="J837" s="74"/>
    </row>
    <row r="838" customFormat="false" ht="12.8" hidden="false" customHeight="false" outlineLevel="0" collapsed="false">
      <c r="J838" s="74"/>
    </row>
    <row r="839" customFormat="false" ht="12.8" hidden="false" customHeight="false" outlineLevel="0" collapsed="false">
      <c r="J839" s="74"/>
    </row>
    <row r="840" customFormat="false" ht="12.8" hidden="false" customHeight="false" outlineLevel="0" collapsed="false">
      <c r="J840" s="74"/>
    </row>
    <row r="841" customFormat="false" ht="12.8" hidden="false" customHeight="false" outlineLevel="0" collapsed="false">
      <c r="J841" s="74"/>
    </row>
    <row r="842" customFormat="false" ht="12.8" hidden="false" customHeight="false" outlineLevel="0" collapsed="false">
      <c r="J842" s="74"/>
    </row>
    <row r="843" customFormat="false" ht="12.8" hidden="false" customHeight="false" outlineLevel="0" collapsed="false">
      <c r="J843" s="74"/>
    </row>
    <row r="844" customFormat="false" ht="12.8" hidden="false" customHeight="false" outlineLevel="0" collapsed="false">
      <c r="J844" s="74"/>
    </row>
    <row r="845" customFormat="false" ht="12.8" hidden="false" customHeight="false" outlineLevel="0" collapsed="false">
      <c r="J845" s="74"/>
    </row>
    <row r="846" customFormat="false" ht="12.8" hidden="false" customHeight="false" outlineLevel="0" collapsed="false">
      <c r="J846" s="74"/>
    </row>
    <row r="847" customFormat="false" ht="12.8" hidden="false" customHeight="false" outlineLevel="0" collapsed="false">
      <c r="J847" s="74"/>
    </row>
    <row r="848" customFormat="false" ht="12.8" hidden="false" customHeight="false" outlineLevel="0" collapsed="false">
      <c r="J848" s="74"/>
    </row>
    <row r="849" customFormat="false" ht="12.8" hidden="false" customHeight="false" outlineLevel="0" collapsed="false">
      <c r="J849" s="74"/>
    </row>
    <row r="850" customFormat="false" ht="12.8" hidden="false" customHeight="false" outlineLevel="0" collapsed="false">
      <c r="J850" s="74"/>
    </row>
    <row r="851" customFormat="false" ht="12.8" hidden="false" customHeight="false" outlineLevel="0" collapsed="false">
      <c r="J851" s="74"/>
    </row>
    <row r="852" customFormat="false" ht="12.8" hidden="false" customHeight="false" outlineLevel="0" collapsed="false">
      <c r="J852" s="74"/>
    </row>
    <row r="853" customFormat="false" ht="12.8" hidden="false" customHeight="false" outlineLevel="0" collapsed="false">
      <c r="J853" s="74"/>
    </row>
    <row r="854" customFormat="false" ht="12.8" hidden="false" customHeight="false" outlineLevel="0" collapsed="false">
      <c r="J854" s="74"/>
    </row>
    <row r="855" customFormat="false" ht="12.8" hidden="false" customHeight="false" outlineLevel="0" collapsed="false">
      <c r="J855" s="74"/>
    </row>
    <row r="856" customFormat="false" ht="12.8" hidden="false" customHeight="false" outlineLevel="0" collapsed="false">
      <c r="J856" s="74"/>
    </row>
    <row r="857" customFormat="false" ht="12.8" hidden="false" customHeight="false" outlineLevel="0" collapsed="false">
      <c r="J857" s="74"/>
    </row>
    <row r="858" customFormat="false" ht="12.8" hidden="false" customHeight="false" outlineLevel="0" collapsed="false">
      <c r="J858" s="74"/>
    </row>
    <row r="859" customFormat="false" ht="12.8" hidden="false" customHeight="false" outlineLevel="0" collapsed="false">
      <c r="J859" s="74"/>
    </row>
    <row r="860" customFormat="false" ht="12.8" hidden="false" customHeight="false" outlineLevel="0" collapsed="false">
      <c r="J860" s="74"/>
    </row>
    <row r="861" customFormat="false" ht="12.8" hidden="false" customHeight="false" outlineLevel="0" collapsed="false">
      <c r="J861" s="74"/>
    </row>
    <row r="862" customFormat="false" ht="12.8" hidden="false" customHeight="false" outlineLevel="0" collapsed="false">
      <c r="J862" s="74"/>
    </row>
    <row r="863" customFormat="false" ht="12.8" hidden="false" customHeight="false" outlineLevel="0" collapsed="false">
      <c r="J863" s="74"/>
    </row>
    <row r="864" customFormat="false" ht="12.8" hidden="false" customHeight="false" outlineLevel="0" collapsed="false">
      <c r="J864" s="74"/>
    </row>
    <row r="865" customFormat="false" ht="12.8" hidden="false" customHeight="false" outlineLevel="0" collapsed="false">
      <c r="J865" s="74"/>
    </row>
    <row r="866" customFormat="false" ht="12.8" hidden="false" customHeight="false" outlineLevel="0" collapsed="false">
      <c r="J866" s="74"/>
    </row>
    <row r="867" customFormat="false" ht="12.8" hidden="false" customHeight="false" outlineLevel="0" collapsed="false">
      <c r="J867" s="74"/>
    </row>
    <row r="868" customFormat="false" ht="12.8" hidden="false" customHeight="false" outlineLevel="0" collapsed="false">
      <c r="J868" s="74"/>
    </row>
    <row r="869" customFormat="false" ht="12.8" hidden="false" customHeight="false" outlineLevel="0" collapsed="false">
      <c r="J869" s="74"/>
    </row>
    <row r="870" customFormat="false" ht="12.8" hidden="false" customHeight="false" outlineLevel="0" collapsed="false">
      <c r="J870" s="74"/>
    </row>
    <row r="871" customFormat="false" ht="12.8" hidden="false" customHeight="false" outlineLevel="0" collapsed="false">
      <c r="J871" s="74"/>
    </row>
    <row r="872" customFormat="false" ht="12.8" hidden="false" customHeight="false" outlineLevel="0" collapsed="false">
      <c r="J872" s="74"/>
    </row>
    <row r="873" customFormat="false" ht="12.8" hidden="false" customHeight="false" outlineLevel="0" collapsed="false">
      <c r="J873" s="74"/>
    </row>
    <row r="874" customFormat="false" ht="12.8" hidden="false" customHeight="false" outlineLevel="0" collapsed="false">
      <c r="J874" s="74"/>
    </row>
    <row r="875" customFormat="false" ht="12.8" hidden="false" customHeight="false" outlineLevel="0" collapsed="false">
      <c r="J875" s="74"/>
    </row>
    <row r="876" customFormat="false" ht="12.8" hidden="false" customHeight="false" outlineLevel="0" collapsed="false">
      <c r="J876" s="74"/>
    </row>
    <row r="877" customFormat="false" ht="12.8" hidden="false" customHeight="false" outlineLevel="0" collapsed="false">
      <c r="J877" s="74"/>
    </row>
    <row r="878" customFormat="false" ht="12.8" hidden="false" customHeight="false" outlineLevel="0" collapsed="false">
      <c r="J878" s="74"/>
    </row>
    <row r="879" customFormat="false" ht="12.8" hidden="false" customHeight="false" outlineLevel="0" collapsed="false">
      <c r="J879" s="74"/>
    </row>
    <row r="880" customFormat="false" ht="12.8" hidden="false" customHeight="false" outlineLevel="0" collapsed="false">
      <c r="J880" s="74"/>
    </row>
    <row r="881" customFormat="false" ht="12.8" hidden="false" customHeight="false" outlineLevel="0" collapsed="false">
      <c r="J881" s="74"/>
    </row>
    <row r="882" customFormat="false" ht="12.8" hidden="false" customHeight="false" outlineLevel="0" collapsed="false">
      <c r="J882" s="74"/>
    </row>
    <row r="883" customFormat="false" ht="12.8" hidden="false" customHeight="false" outlineLevel="0" collapsed="false">
      <c r="J883" s="74"/>
    </row>
    <row r="884" customFormat="false" ht="12.8" hidden="false" customHeight="false" outlineLevel="0" collapsed="false">
      <c r="J884" s="74"/>
    </row>
    <row r="885" customFormat="false" ht="12.8" hidden="false" customHeight="false" outlineLevel="0" collapsed="false">
      <c r="J885" s="74"/>
    </row>
    <row r="886" customFormat="false" ht="12.8" hidden="false" customHeight="false" outlineLevel="0" collapsed="false">
      <c r="J886" s="74"/>
    </row>
    <row r="887" customFormat="false" ht="12.8" hidden="false" customHeight="false" outlineLevel="0" collapsed="false">
      <c r="J887" s="74"/>
    </row>
    <row r="888" customFormat="false" ht="12.8" hidden="false" customHeight="false" outlineLevel="0" collapsed="false">
      <c r="J888" s="74"/>
    </row>
    <row r="889" customFormat="false" ht="12.8" hidden="false" customHeight="false" outlineLevel="0" collapsed="false">
      <c r="J889" s="74"/>
    </row>
    <row r="890" customFormat="false" ht="12.8" hidden="false" customHeight="false" outlineLevel="0" collapsed="false">
      <c r="J890" s="74"/>
    </row>
    <row r="891" customFormat="false" ht="12.8" hidden="false" customHeight="false" outlineLevel="0" collapsed="false">
      <c r="J891" s="74"/>
    </row>
    <row r="892" customFormat="false" ht="12.8" hidden="false" customHeight="false" outlineLevel="0" collapsed="false">
      <c r="J892" s="74"/>
    </row>
    <row r="893" customFormat="false" ht="12.8" hidden="false" customHeight="false" outlineLevel="0" collapsed="false">
      <c r="J893" s="74"/>
    </row>
    <row r="894" customFormat="false" ht="12.8" hidden="false" customHeight="false" outlineLevel="0" collapsed="false">
      <c r="J894" s="74"/>
    </row>
    <row r="895" customFormat="false" ht="12.8" hidden="false" customHeight="false" outlineLevel="0" collapsed="false">
      <c r="J895" s="74"/>
    </row>
    <row r="896" customFormat="false" ht="12.8" hidden="false" customHeight="false" outlineLevel="0" collapsed="false">
      <c r="J896" s="74"/>
    </row>
    <row r="897" customFormat="false" ht="12.8" hidden="false" customHeight="false" outlineLevel="0" collapsed="false">
      <c r="J897" s="74"/>
    </row>
    <row r="898" customFormat="false" ht="12.8" hidden="false" customHeight="false" outlineLevel="0" collapsed="false">
      <c r="J898" s="74"/>
    </row>
    <row r="899" customFormat="false" ht="12.8" hidden="false" customHeight="false" outlineLevel="0" collapsed="false">
      <c r="J899" s="74"/>
    </row>
    <row r="900" customFormat="false" ht="12.8" hidden="false" customHeight="false" outlineLevel="0" collapsed="false">
      <c r="J900" s="74"/>
    </row>
    <row r="901" customFormat="false" ht="12.8" hidden="false" customHeight="false" outlineLevel="0" collapsed="false">
      <c r="J901" s="74"/>
    </row>
    <row r="902" customFormat="false" ht="12.8" hidden="false" customHeight="false" outlineLevel="0" collapsed="false">
      <c r="J902" s="74"/>
    </row>
    <row r="903" customFormat="false" ht="12.8" hidden="false" customHeight="false" outlineLevel="0" collapsed="false">
      <c r="J903" s="74"/>
    </row>
    <row r="904" customFormat="false" ht="12.8" hidden="false" customHeight="false" outlineLevel="0" collapsed="false">
      <c r="J904" s="74"/>
    </row>
    <row r="905" customFormat="false" ht="12.8" hidden="false" customHeight="false" outlineLevel="0" collapsed="false">
      <c r="J905" s="74"/>
    </row>
    <row r="906" customFormat="false" ht="12.8" hidden="false" customHeight="false" outlineLevel="0" collapsed="false">
      <c r="J906" s="74"/>
    </row>
    <row r="907" customFormat="false" ht="12.8" hidden="false" customHeight="false" outlineLevel="0" collapsed="false">
      <c r="J907" s="74"/>
    </row>
    <row r="908" customFormat="false" ht="12.8" hidden="false" customHeight="false" outlineLevel="0" collapsed="false">
      <c r="J908" s="74"/>
    </row>
    <row r="909" customFormat="false" ht="12.8" hidden="false" customHeight="false" outlineLevel="0" collapsed="false">
      <c r="J909" s="74"/>
    </row>
    <row r="910" customFormat="false" ht="12.8" hidden="false" customHeight="false" outlineLevel="0" collapsed="false">
      <c r="J910" s="74"/>
    </row>
    <row r="911" customFormat="false" ht="12.8" hidden="false" customHeight="false" outlineLevel="0" collapsed="false">
      <c r="J911" s="74"/>
    </row>
    <row r="912" customFormat="false" ht="12.8" hidden="false" customHeight="false" outlineLevel="0" collapsed="false">
      <c r="J912" s="74"/>
    </row>
    <row r="913" customFormat="false" ht="12.8" hidden="false" customHeight="false" outlineLevel="0" collapsed="false">
      <c r="J913" s="74"/>
    </row>
    <row r="914" customFormat="false" ht="12.8" hidden="false" customHeight="false" outlineLevel="0" collapsed="false">
      <c r="J914" s="74"/>
    </row>
    <row r="915" customFormat="false" ht="12.8" hidden="false" customHeight="false" outlineLevel="0" collapsed="false">
      <c r="J915" s="74"/>
    </row>
    <row r="916" customFormat="false" ht="12.8" hidden="false" customHeight="false" outlineLevel="0" collapsed="false">
      <c r="J916" s="74"/>
    </row>
    <row r="917" customFormat="false" ht="12.8" hidden="false" customHeight="false" outlineLevel="0" collapsed="false">
      <c r="J917" s="74"/>
    </row>
    <row r="918" customFormat="false" ht="12.8" hidden="false" customHeight="false" outlineLevel="0" collapsed="false">
      <c r="J918" s="74"/>
    </row>
    <row r="919" customFormat="false" ht="12.8" hidden="false" customHeight="false" outlineLevel="0" collapsed="false">
      <c r="J919" s="74"/>
    </row>
    <row r="920" customFormat="false" ht="12.8" hidden="false" customHeight="false" outlineLevel="0" collapsed="false">
      <c r="J920" s="74"/>
    </row>
    <row r="921" customFormat="false" ht="12.8" hidden="false" customHeight="false" outlineLevel="0" collapsed="false">
      <c r="J921" s="74"/>
    </row>
    <row r="922" customFormat="false" ht="12.8" hidden="false" customHeight="false" outlineLevel="0" collapsed="false">
      <c r="J922" s="74"/>
    </row>
    <row r="923" customFormat="false" ht="12.8" hidden="false" customHeight="false" outlineLevel="0" collapsed="false">
      <c r="J923" s="74"/>
    </row>
    <row r="924" customFormat="false" ht="12.8" hidden="false" customHeight="false" outlineLevel="0" collapsed="false">
      <c r="J924" s="74"/>
    </row>
    <row r="925" customFormat="false" ht="12.8" hidden="false" customHeight="false" outlineLevel="0" collapsed="false">
      <c r="J925" s="74"/>
    </row>
    <row r="926" customFormat="false" ht="12.8" hidden="false" customHeight="false" outlineLevel="0" collapsed="false">
      <c r="J926" s="74"/>
    </row>
    <row r="927" customFormat="false" ht="12.8" hidden="false" customHeight="false" outlineLevel="0" collapsed="false">
      <c r="J927" s="74"/>
    </row>
    <row r="928" customFormat="false" ht="12.8" hidden="false" customHeight="false" outlineLevel="0" collapsed="false">
      <c r="J928" s="74"/>
    </row>
    <row r="929" customFormat="false" ht="12.8" hidden="false" customHeight="false" outlineLevel="0" collapsed="false">
      <c r="J929" s="74"/>
    </row>
    <row r="930" customFormat="false" ht="12.8" hidden="false" customHeight="false" outlineLevel="0" collapsed="false">
      <c r="J930" s="74"/>
    </row>
    <row r="931" customFormat="false" ht="12.8" hidden="false" customHeight="false" outlineLevel="0" collapsed="false">
      <c r="J931" s="74"/>
    </row>
    <row r="932" customFormat="false" ht="12.8" hidden="false" customHeight="false" outlineLevel="0" collapsed="false">
      <c r="J932" s="74"/>
    </row>
    <row r="933" customFormat="false" ht="12.8" hidden="false" customHeight="false" outlineLevel="0" collapsed="false">
      <c r="J933" s="74"/>
    </row>
    <row r="934" customFormat="false" ht="12.8" hidden="false" customHeight="false" outlineLevel="0" collapsed="false">
      <c r="J934" s="74"/>
    </row>
    <row r="935" customFormat="false" ht="12.8" hidden="false" customHeight="false" outlineLevel="0" collapsed="false">
      <c r="J935" s="74"/>
    </row>
    <row r="936" customFormat="false" ht="12.8" hidden="false" customHeight="false" outlineLevel="0" collapsed="false">
      <c r="J936" s="74"/>
    </row>
    <row r="937" customFormat="false" ht="12.8" hidden="false" customHeight="false" outlineLevel="0" collapsed="false">
      <c r="J937" s="74"/>
    </row>
    <row r="938" customFormat="false" ht="12.8" hidden="false" customHeight="false" outlineLevel="0" collapsed="false">
      <c r="J938" s="74"/>
    </row>
    <row r="939" customFormat="false" ht="12.8" hidden="false" customHeight="false" outlineLevel="0" collapsed="false">
      <c r="J939" s="74"/>
    </row>
    <row r="940" customFormat="false" ht="12.8" hidden="false" customHeight="false" outlineLevel="0" collapsed="false">
      <c r="J940" s="74"/>
    </row>
    <row r="941" customFormat="false" ht="12.8" hidden="false" customHeight="false" outlineLevel="0" collapsed="false">
      <c r="J941" s="74"/>
    </row>
    <row r="942" customFormat="false" ht="12.8" hidden="false" customHeight="false" outlineLevel="0" collapsed="false">
      <c r="J942" s="74"/>
    </row>
    <row r="943" customFormat="false" ht="12.8" hidden="false" customHeight="false" outlineLevel="0" collapsed="false">
      <c r="J943" s="74"/>
    </row>
    <row r="944" customFormat="false" ht="12.8" hidden="false" customHeight="false" outlineLevel="0" collapsed="false">
      <c r="J944" s="74"/>
    </row>
    <row r="945" customFormat="false" ht="12.8" hidden="false" customHeight="false" outlineLevel="0" collapsed="false">
      <c r="J945" s="74"/>
    </row>
    <row r="946" customFormat="false" ht="12.8" hidden="false" customHeight="false" outlineLevel="0" collapsed="false">
      <c r="J946" s="74"/>
    </row>
    <row r="947" customFormat="false" ht="12.8" hidden="false" customHeight="false" outlineLevel="0" collapsed="false">
      <c r="J947" s="74"/>
    </row>
    <row r="948" customFormat="false" ht="12.8" hidden="false" customHeight="false" outlineLevel="0" collapsed="false">
      <c r="J948" s="74"/>
    </row>
    <row r="949" customFormat="false" ht="12.8" hidden="false" customHeight="false" outlineLevel="0" collapsed="false">
      <c r="J949" s="74"/>
    </row>
    <row r="950" customFormat="false" ht="12.8" hidden="false" customHeight="false" outlineLevel="0" collapsed="false">
      <c r="J950" s="74"/>
    </row>
    <row r="951" customFormat="false" ht="12.8" hidden="false" customHeight="false" outlineLevel="0" collapsed="false">
      <c r="J951" s="74"/>
    </row>
    <row r="952" customFormat="false" ht="12.8" hidden="false" customHeight="false" outlineLevel="0" collapsed="false">
      <c r="J952" s="74"/>
    </row>
    <row r="953" customFormat="false" ht="12.8" hidden="false" customHeight="false" outlineLevel="0" collapsed="false">
      <c r="J953" s="74"/>
    </row>
    <row r="954" customFormat="false" ht="12.8" hidden="false" customHeight="false" outlineLevel="0" collapsed="false">
      <c r="J954" s="74"/>
    </row>
    <row r="955" customFormat="false" ht="12.8" hidden="false" customHeight="false" outlineLevel="0" collapsed="false">
      <c r="J955" s="74"/>
    </row>
    <row r="956" customFormat="false" ht="12.8" hidden="false" customHeight="false" outlineLevel="0" collapsed="false">
      <c r="J956" s="74"/>
    </row>
    <row r="957" customFormat="false" ht="12.8" hidden="false" customHeight="false" outlineLevel="0" collapsed="false">
      <c r="J957" s="74"/>
    </row>
    <row r="958" customFormat="false" ht="12.8" hidden="false" customHeight="false" outlineLevel="0" collapsed="false">
      <c r="J958" s="74"/>
    </row>
    <row r="959" customFormat="false" ht="12.8" hidden="false" customHeight="false" outlineLevel="0" collapsed="false">
      <c r="J959" s="74"/>
    </row>
    <row r="960" customFormat="false" ht="12.8" hidden="false" customHeight="false" outlineLevel="0" collapsed="false">
      <c r="J960" s="74"/>
    </row>
    <row r="961" customFormat="false" ht="12.8" hidden="false" customHeight="false" outlineLevel="0" collapsed="false">
      <c r="J961" s="74"/>
    </row>
    <row r="962" customFormat="false" ht="12.8" hidden="false" customHeight="false" outlineLevel="0" collapsed="false">
      <c r="J962" s="74"/>
    </row>
    <row r="963" customFormat="false" ht="12.8" hidden="false" customHeight="false" outlineLevel="0" collapsed="false">
      <c r="J963" s="74"/>
    </row>
    <row r="964" customFormat="false" ht="12.8" hidden="false" customHeight="false" outlineLevel="0" collapsed="false">
      <c r="J964" s="74"/>
    </row>
    <row r="965" customFormat="false" ht="12.8" hidden="false" customHeight="false" outlineLevel="0" collapsed="false">
      <c r="J965" s="74"/>
    </row>
    <row r="966" customFormat="false" ht="12.8" hidden="false" customHeight="false" outlineLevel="0" collapsed="false">
      <c r="J966" s="74"/>
    </row>
    <row r="967" customFormat="false" ht="12.8" hidden="false" customHeight="false" outlineLevel="0" collapsed="false">
      <c r="J967" s="74"/>
    </row>
    <row r="968" customFormat="false" ht="12.8" hidden="false" customHeight="false" outlineLevel="0" collapsed="false">
      <c r="J968" s="74"/>
    </row>
    <row r="969" customFormat="false" ht="12.8" hidden="false" customHeight="false" outlineLevel="0" collapsed="false">
      <c r="J969" s="74"/>
    </row>
    <row r="970" customFormat="false" ht="12.8" hidden="false" customHeight="false" outlineLevel="0" collapsed="false">
      <c r="J970" s="74"/>
    </row>
    <row r="971" customFormat="false" ht="12.8" hidden="false" customHeight="false" outlineLevel="0" collapsed="false">
      <c r="J971" s="74"/>
    </row>
    <row r="972" customFormat="false" ht="12.8" hidden="false" customHeight="false" outlineLevel="0" collapsed="false">
      <c r="J972" s="74"/>
    </row>
    <row r="973" customFormat="false" ht="12.8" hidden="false" customHeight="false" outlineLevel="0" collapsed="false">
      <c r="J973" s="74"/>
    </row>
    <row r="974" customFormat="false" ht="12.8" hidden="false" customHeight="false" outlineLevel="0" collapsed="false">
      <c r="J974" s="74"/>
    </row>
    <row r="975" customFormat="false" ht="12.8" hidden="false" customHeight="false" outlineLevel="0" collapsed="false">
      <c r="J975" s="74"/>
    </row>
    <row r="976" customFormat="false" ht="12.8" hidden="false" customHeight="false" outlineLevel="0" collapsed="false">
      <c r="J976" s="74"/>
    </row>
    <row r="977" customFormat="false" ht="12.8" hidden="false" customHeight="false" outlineLevel="0" collapsed="false">
      <c r="J977" s="74"/>
    </row>
    <row r="978" customFormat="false" ht="12.8" hidden="false" customHeight="false" outlineLevel="0" collapsed="false">
      <c r="J978" s="74"/>
    </row>
    <row r="979" customFormat="false" ht="12.8" hidden="false" customHeight="false" outlineLevel="0" collapsed="false">
      <c r="J979" s="74"/>
    </row>
    <row r="980" customFormat="false" ht="12.8" hidden="false" customHeight="false" outlineLevel="0" collapsed="false">
      <c r="J980" s="74"/>
    </row>
    <row r="981" customFormat="false" ht="12.8" hidden="false" customHeight="false" outlineLevel="0" collapsed="false">
      <c r="J981" s="74"/>
    </row>
    <row r="982" customFormat="false" ht="12.8" hidden="false" customHeight="false" outlineLevel="0" collapsed="false">
      <c r="J982" s="74"/>
    </row>
    <row r="983" customFormat="false" ht="12.8" hidden="false" customHeight="false" outlineLevel="0" collapsed="false">
      <c r="J983" s="74"/>
    </row>
    <row r="984" customFormat="false" ht="12.8" hidden="false" customHeight="false" outlineLevel="0" collapsed="false">
      <c r="J984" s="74"/>
    </row>
    <row r="985" customFormat="false" ht="12.8" hidden="false" customHeight="false" outlineLevel="0" collapsed="false">
      <c r="J985" s="74"/>
    </row>
    <row r="986" customFormat="false" ht="12.8" hidden="false" customHeight="false" outlineLevel="0" collapsed="false">
      <c r="J986" s="74"/>
    </row>
    <row r="987" customFormat="false" ht="12.8" hidden="false" customHeight="false" outlineLevel="0" collapsed="false">
      <c r="J987" s="74"/>
    </row>
    <row r="988" customFormat="false" ht="12.8" hidden="false" customHeight="false" outlineLevel="0" collapsed="false">
      <c r="J988" s="74"/>
    </row>
    <row r="989" customFormat="false" ht="12.8" hidden="false" customHeight="false" outlineLevel="0" collapsed="false">
      <c r="J989" s="74"/>
    </row>
    <row r="990" customFormat="false" ht="12.8" hidden="false" customHeight="false" outlineLevel="0" collapsed="false">
      <c r="J990" s="74"/>
    </row>
    <row r="991" customFormat="false" ht="12.8" hidden="false" customHeight="false" outlineLevel="0" collapsed="false">
      <c r="J991" s="74"/>
    </row>
    <row r="992" customFormat="false" ht="12.8" hidden="false" customHeight="false" outlineLevel="0" collapsed="false">
      <c r="J992" s="74"/>
    </row>
    <row r="993" customFormat="false" ht="12.8" hidden="false" customHeight="false" outlineLevel="0" collapsed="false">
      <c r="J993" s="74"/>
    </row>
    <row r="994" customFormat="false" ht="12.8" hidden="false" customHeight="false" outlineLevel="0" collapsed="false">
      <c r="J994" s="74"/>
    </row>
    <row r="995" customFormat="false" ht="12.8" hidden="false" customHeight="false" outlineLevel="0" collapsed="false">
      <c r="J995" s="74"/>
    </row>
    <row r="996" customFormat="false" ht="12.8" hidden="false" customHeight="false" outlineLevel="0" collapsed="false">
      <c r="J996" s="74"/>
    </row>
    <row r="997" customFormat="false" ht="12.8" hidden="false" customHeight="false" outlineLevel="0" collapsed="false">
      <c r="J997" s="74"/>
    </row>
    <row r="998" customFormat="false" ht="12.8" hidden="false" customHeight="false" outlineLevel="0" collapsed="false">
      <c r="J998" s="74"/>
    </row>
    <row r="999" customFormat="false" ht="12.8" hidden="false" customHeight="false" outlineLevel="0" collapsed="false">
      <c r="J999" s="74"/>
    </row>
    <row r="1000" customFormat="false" ht="12.8" hidden="false" customHeight="false" outlineLevel="0" collapsed="false">
      <c r="J1000" s="74"/>
    </row>
    <row r="1001" customFormat="false" ht="12.8" hidden="false" customHeight="false" outlineLevel="0" collapsed="false">
      <c r="J1001" s="74"/>
    </row>
    <row r="1002" customFormat="false" ht="12.8" hidden="false" customHeight="false" outlineLevel="0" collapsed="false">
      <c r="J1002" s="74"/>
    </row>
    <row r="1003" customFormat="false" ht="12.8" hidden="false" customHeight="false" outlineLevel="0" collapsed="false">
      <c r="J1003" s="74"/>
    </row>
    <row r="1004" customFormat="false" ht="12.8" hidden="false" customHeight="false" outlineLevel="0" collapsed="false">
      <c r="J1004" s="74"/>
    </row>
    <row r="1005" customFormat="false" ht="12.8" hidden="false" customHeight="false" outlineLevel="0" collapsed="false">
      <c r="J1005" s="74"/>
    </row>
    <row r="1006" customFormat="false" ht="12.8" hidden="false" customHeight="false" outlineLevel="0" collapsed="false">
      <c r="J1006" s="74"/>
    </row>
    <row r="1007" customFormat="false" ht="12.8" hidden="false" customHeight="false" outlineLevel="0" collapsed="false">
      <c r="J1007" s="74"/>
    </row>
    <row r="1008" customFormat="false" ht="12.8" hidden="false" customHeight="false" outlineLevel="0" collapsed="false">
      <c r="J1008" s="74"/>
    </row>
    <row r="1009" customFormat="false" ht="12.8" hidden="false" customHeight="false" outlineLevel="0" collapsed="false">
      <c r="J1009" s="74"/>
    </row>
    <row r="1010" customFormat="false" ht="12.8" hidden="false" customHeight="false" outlineLevel="0" collapsed="false">
      <c r="J1010" s="74"/>
    </row>
    <row r="1011" customFormat="false" ht="12.8" hidden="false" customHeight="false" outlineLevel="0" collapsed="false">
      <c r="J1011" s="74"/>
    </row>
    <row r="1012" customFormat="false" ht="12.8" hidden="false" customHeight="false" outlineLevel="0" collapsed="false">
      <c r="J1012" s="74"/>
    </row>
    <row r="1013" customFormat="false" ht="12.8" hidden="false" customHeight="false" outlineLevel="0" collapsed="false">
      <c r="J1013" s="74"/>
    </row>
    <row r="1014" customFormat="false" ht="12.8" hidden="false" customHeight="false" outlineLevel="0" collapsed="false">
      <c r="J1014" s="74"/>
    </row>
    <row r="1015" customFormat="false" ht="12.8" hidden="false" customHeight="false" outlineLevel="0" collapsed="false">
      <c r="J1015" s="74"/>
    </row>
    <row r="1016" customFormat="false" ht="12.8" hidden="false" customHeight="false" outlineLevel="0" collapsed="false">
      <c r="J1016" s="74"/>
    </row>
    <row r="1017" customFormat="false" ht="12.8" hidden="false" customHeight="false" outlineLevel="0" collapsed="false">
      <c r="J1017" s="74"/>
    </row>
    <row r="1018" customFormat="false" ht="12.8" hidden="false" customHeight="false" outlineLevel="0" collapsed="false">
      <c r="J1018" s="74"/>
    </row>
    <row r="1019" customFormat="false" ht="12.8" hidden="false" customHeight="false" outlineLevel="0" collapsed="false">
      <c r="J1019" s="74"/>
    </row>
    <row r="1020" customFormat="false" ht="12.8" hidden="false" customHeight="false" outlineLevel="0" collapsed="false">
      <c r="J1020" s="74"/>
    </row>
    <row r="1021" customFormat="false" ht="12.8" hidden="false" customHeight="false" outlineLevel="0" collapsed="false">
      <c r="J1021" s="74"/>
    </row>
    <row r="1022" customFormat="false" ht="12.8" hidden="false" customHeight="false" outlineLevel="0" collapsed="false">
      <c r="J1022" s="74"/>
    </row>
    <row r="1023" customFormat="false" ht="12.8" hidden="false" customHeight="false" outlineLevel="0" collapsed="false">
      <c r="J1023" s="74"/>
    </row>
    <row r="1024" customFormat="false" ht="12.8" hidden="false" customHeight="false" outlineLevel="0" collapsed="false">
      <c r="J1024" s="74"/>
    </row>
    <row r="1025" customFormat="false" ht="12.8" hidden="false" customHeight="false" outlineLevel="0" collapsed="false">
      <c r="J1025" s="74"/>
    </row>
    <row r="1026" customFormat="false" ht="12.8" hidden="false" customHeight="false" outlineLevel="0" collapsed="false">
      <c r="J1026" s="74"/>
    </row>
    <row r="1027" customFormat="false" ht="12.8" hidden="false" customHeight="false" outlineLevel="0" collapsed="false">
      <c r="J1027" s="74"/>
    </row>
    <row r="1028" customFormat="false" ht="12.8" hidden="false" customHeight="false" outlineLevel="0" collapsed="false">
      <c r="J1028" s="74"/>
    </row>
    <row r="1029" customFormat="false" ht="12.8" hidden="false" customHeight="false" outlineLevel="0" collapsed="false">
      <c r="J1029" s="74"/>
    </row>
    <row r="1030" customFormat="false" ht="12.8" hidden="false" customHeight="false" outlineLevel="0" collapsed="false">
      <c r="J1030" s="74"/>
    </row>
    <row r="1031" customFormat="false" ht="12.8" hidden="false" customHeight="false" outlineLevel="0" collapsed="false">
      <c r="J1031" s="74"/>
    </row>
    <row r="1032" customFormat="false" ht="12.8" hidden="false" customHeight="false" outlineLevel="0" collapsed="false">
      <c r="J1032" s="74"/>
    </row>
    <row r="1033" customFormat="false" ht="12.8" hidden="false" customHeight="false" outlineLevel="0" collapsed="false">
      <c r="J1033" s="74"/>
    </row>
    <row r="1034" customFormat="false" ht="12.8" hidden="false" customHeight="false" outlineLevel="0" collapsed="false">
      <c r="J1034" s="74"/>
    </row>
    <row r="1035" customFormat="false" ht="12.8" hidden="false" customHeight="false" outlineLevel="0" collapsed="false">
      <c r="J1035" s="74"/>
    </row>
    <row r="1036" customFormat="false" ht="12.8" hidden="false" customHeight="false" outlineLevel="0" collapsed="false">
      <c r="J1036" s="74"/>
    </row>
    <row r="1037" customFormat="false" ht="12.8" hidden="false" customHeight="false" outlineLevel="0" collapsed="false">
      <c r="J1037" s="74"/>
    </row>
    <row r="1038" customFormat="false" ht="12.8" hidden="false" customHeight="false" outlineLevel="0" collapsed="false">
      <c r="J1038" s="74"/>
    </row>
    <row r="1039" customFormat="false" ht="12.8" hidden="false" customHeight="false" outlineLevel="0" collapsed="false">
      <c r="J1039" s="74"/>
    </row>
    <row r="1040" customFormat="false" ht="12.8" hidden="false" customHeight="false" outlineLevel="0" collapsed="false">
      <c r="J1040" s="74"/>
    </row>
    <row r="1041" customFormat="false" ht="12.8" hidden="false" customHeight="false" outlineLevel="0" collapsed="false">
      <c r="J1041" s="74"/>
    </row>
    <row r="1042" customFormat="false" ht="12.8" hidden="false" customHeight="false" outlineLevel="0" collapsed="false">
      <c r="J1042" s="74"/>
    </row>
    <row r="1043" customFormat="false" ht="12.8" hidden="false" customHeight="false" outlineLevel="0" collapsed="false">
      <c r="J1043" s="74"/>
    </row>
    <row r="1044" customFormat="false" ht="12.8" hidden="false" customHeight="false" outlineLevel="0" collapsed="false">
      <c r="J1044" s="74"/>
    </row>
    <row r="1045" customFormat="false" ht="12.8" hidden="false" customHeight="false" outlineLevel="0" collapsed="false">
      <c r="J1045" s="74"/>
    </row>
    <row r="1046" customFormat="false" ht="12.8" hidden="false" customHeight="false" outlineLevel="0" collapsed="false">
      <c r="J1046" s="74"/>
    </row>
    <row r="1047" customFormat="false" ht="12.8" hidden="false" customHeight="false" outlineLevel="0" collapsed="false">
      <c r="J1047" s="74"/>
    </row>
    <row r="1048" customFormat="false" ht="12.8" hidden="false" customHeight="false" outlineLevel="0" collapsed="false">
      <c r="J1048" s="74"/>
    </row>
    <row r="1049" customFormat="false" ht="12.8" hidden="false" customHeight="false" outlineLevel="0" collapsed="false">
      <c r="J1049" s="74"/>
    </row>
    <row r="1050" customFormat="false" ht="12.8" hidden="false" customHeight="false" outlineLevel="0" collapsed="false">
      <c r="J1050" s="74"/>
    </row>
    <row r="1051" customFormat="false" ht="12.8" hidden="false" customHeight="false" outlineLevel="0" collapsed="false">
      <c r="J1051" s="74"/>
    </row>
    <row r="1052" customFormat="false" ht="12.8" hidden="false" customHeight="false" outlineLevel="0" collapsed="false">
      <c r="J1052" s="74"/>
    </row>
    <row r="1053" customFormat="false" ht="12.8" hidden="false" customHeight="false" outlineLevel="0" collapsed="false">
      <c r="J1053" s="74"/>
    </row>
    <row r="1054" customFormat="false" ht="12.8" hidden="false" customHeight="false" outlineLevel="0" collapsed="false">
      <c r="J1054" s="74"/>
    </row>
    <row r="1055" customFormat="false" ht="12.8" hidden="false" customHeight="false" outlineLevel="0" collapsed="false">
      <c r="J1055" s="74"/>
    </row>
    <row r="1056" customFormat="false" ht="12.8" hidden="false" customHeight="false" outlineLevel="0" collapsed="false">
      <c r="J1056" s="74"/>
    </row>
    <row r="1057" customFormat="false" ht="12.8" hidden="false" customHeight="false" outlineLevel="0" collapsed="false">
      <c r="J1057" s="74"/>
    </row>
    <row r="1058" customFormat="false" ht="12.8" hidden="false" customHeight="false" outlineLevel="0" collapsed="false">
      <c r="J1058" s="74"/>
    </row>
    <row r="1059" customFormat="false" ht="12.8" hidden="false" customHeight="false" outlineLevel="0" collapsed="false">
      <c r="J1059" s="74"/>
    </row>
    <row r="1060" customFormat="false" ht="12.8" hidden="false" customHeight="false" outlineLevel="0" collapsed="false">
      <c r="J1060" s="74"/>
    </row>
    <row r="1061" customFormat="false" ht="12.8" hidden="false" customHeight="false" outlineLevel="0" collapsed="false">
      <c r="J1061" s="74"/>
    </row>
    <row r="1062" customFormat="false" ht="12.8" hidden="false" customHeight="false" outlineLevel="0" collapsed="false">
      <c r="J1062" s="74"/>
    </row>
    <row r="1063" customFormat="false" ht="12.8" hidden="false" customHeight="false" outlineLevel="0" collapsed="false">
      <c r="J1063" s="74"/>
    </row>
    <row r="1064" customFormat="false" ht="12.8" hidden="false" customHeight="false" outlineLevel="0" collapsed="false">
      <c r="J1064" s="74"/>
    </row>
    <row r="1065" customFormat="false" ht="12.8" hidden="false" customHeight="false" outlineLevel="0" collapsed="false">
      <c r="J1065" s="74"/>
    </row>
    <row r="1066" customFormat="false" ht="12.8" hidden="false" customHeight="false" outlineLevel="0" collapsed="false">
      <c r="J1066" s="74"/>
    </row>
    <row r="1067" customFormat="false" ht="12.8" hidden="false" customHeight="false" outlineLevel="0" collapsed="false">
      <c r="J1067" s="74"/>
    </row>
    <row r="1068" customFormat="false" ht="12.8" hidden="false" customHeight="false" outlineLevel="0" collapsed="false">
      <c r="J1068" s="74"/>
    </row>
    <row r="1069" customFormat="false" ht="12.8" hidden="false" customHeight="false" outlineLevel="0" collapsed="false">
      <c r="J1069" s="74"/>
    </row>
    <row r="1070" customFormat="false" ht="12.8" hidden="false" customHeight="false" outlineLevel="0" collapsed="false">
      <c r="J1070" s="74"/>
    </row>
    <row r="1071" customFormat="false" ht="12.8" hidden="false" customHeight="false" outlineLevel="0" collapsed="false">
      <c r="J1071" s="74"/>
    </row>
    <row r="1072" customFormat="false" ht="12.8" hidden="false" customHeight="false" outlineLevel="0" collapsed="false">
      <c r="J1072" s="74"/>
    </row>
    <row r="1073" customFormat="false" ht="12.8" hidden="false" customHeight="false" outlineLevel="0" collapsed="false">
      <c r="J1073" s="74"/>
    </row>
    <row r="1074" customFormat="false" ht="12.8" hidden="false" customHeight="false" outlineLevel="0" collapsed="false">
      <c r="J1074" s="74"/>
    </row>
    <row r="1075" customFormat="false" ht="12.8" hidden="false" customHeight="false" outlineLevel="0" collapsed="false">
      <c r="J1075" s="74"/>
    </row>
    <row r="1076" customFormat="false" ht="12.8" hidden="false" customHeight="false" outlineLevel="0" collapsed="false">
      <c r="J1076" s="74"/>
    </row>
    <row r="1077" customFormat="false" ht="12.8" hidden="false" customHeight="false" outlineLevel="0" collapsed="false">
      <c r="J1077" s="74"/>
    </row>
    <row r="1078" customFormat="false" ht="12.8" hidden="false" customHeight="false" outlineLevel="0" collapsed="false">
      <c r="J1078" s="74"/>
    </row>
    <row r="1079" customFormat="false" ht="12.8" hidden="false" customHeight="false" outlineLevel="0" collapsed="false">
      <c r="J1079" s="74"/>
    </row>
    <row r="1080" customFormat="false" ht="12.8" hidden="false" customHeight="false" outlineLevel="0" collapsed="false">
      <c r="J1080" s="74"/>
    </row>
    <row r="1081" customFormat="false" ht="12.8" hidden="false" customHeight="false" outlineLevel="0" collapsed="false">
      <c r="J1081" s="74"/>
    </row>
    <row r="1082" customFormat="false" ht="12.8" hidden="false" customHeight="false" outlineLevel="0" collapsed="false">
      <c r="J1082" s="74"/>
    </row>
    <row r="1083" customFormat="false" ht="12.8" hidden="false" customHeight="false" outlineLevel="0" collapsed="false">
      <c r="J1083" s="74"/>
    </row>
    <row r="1084" customFormat="false" ht="12.8" hidden="false" customHeight="false" outlineLevel="0" collapsed="false">
      <c r="J1084" s="74"/>
    </row>
    <row r="1085" customFormat="false" ht="12.8" hidden="false" customHeight="false" outlineLevel="0" collapsed="false">
      <c r="J1085" s="74"/>
    </row>
    <row r="1086" customFormat="false" ht="12.8" hidden="false" customHeight="false" outlineLevel="0" collapsed="false">
      <c r="J1086" s="74"/>
    </row>
    <row r="1087" customFormat="false" ht="12.8" hidden="false" customHeight="false" outlineLevel="0" collapsed="false">
      <c r="J1087" s="74"/>
    </row>
    <row r="1088" customFormat="false" ht="12.8" hidden="false" customHeight="false" outlineLevel="0" collapsed="false">
      <c r="J1088" s="74"/>
    </row>
    <row r="1089" customFormat="false" ht="12.8" hidden="false" customHeight="false" outlineLevel="0" collapsed="false">
      <c r="J1089" s="74"/>
    </row>
    <row r="1090" customFormat="false" ht="12.8" hidden="false" customHeight="false" outlineLevel="0" collapsed="false">
      <c r="J1090" s="74"/>
    </row>
    <row r="1091" customFormat="false" ht="12.8" hidden="false" customHeight="false" outlineLevel="0" collapsed="false">
      <c r="J1091" s="74"/>
    </row>
    <row r="1092" customFormat="false" ht="12.8" hidden="false" customHeight="false" outlineLevel="0" collapsed="false">
      <c r="J1092" s="74"/>
    </row>
    <row r="1093" customFormat="false" ht="12.8" hidden="false" customHeight="false" outlineLevel="0" collapsed="false">
      <c r="J1093" s="74"/>
    </row>
    <row r="1094" customFormat="false" ht="12.8" hidden="false" customHeight="false" outlineLevel="0" collapsed="false">
      <c r="J1094" s="74"/>
    </row>
    <row r="1095" customFormat="false" ht="12.8" hidden="false" customHeight="false" outlineLevel="0" collapsed="false">
      <c r="J1095" s="74"/>
    </row>
    <row r="1096" customFormat="false" ht="12.8" hidden="false" customHeight="false" outlineLevel="0" collapsed="false">
      <c r="J1096" s="74"/>
    </row>
    <row r="1097" customFormat="false" ht="12.8" hidden="false" customHeight="false" outlineLevel="0" collapsed="false">
      <c r="J1097" s="74"/>
    </row>
    <row r="1098" customFormat="false" ht="12.8" hidden="false" customHeight="false" outlineLevel="0" collapsed="false">
      <c r="J1098" s="74"/>
    </row>
    <row r="1099" customFormat="false" ht="12.8" hidden="false" customHeight="false" outlineLevel="0" collapsed="false">
      <c r="J1099" s="74"/>
    </row>
    <row r="1100" customFormat="false" ht="12.8" hidden="false" customHeight="false" outlineLevel="0" collapsed="false">
      <c r="J1100" s="74"/>
    </row>
    <row r="1101" customFormat="false" ht="12.8" hidden="false" customHeight="false" outlineLevel="0" collapsed="false">
      <c r="J1101" s="74"/>
    </row>
    <row r="1102" customFormat="false" ht="12.8" hidden="false" customHeight="false" outlineLevel="0" collapsed="false">
      <c r="J1102" s="74"/>
    </row>
    <row r="1103" customFormat="false" ht="12.8" hidden="false" customHeight="false" outlineLevel="0" collapsed="false">
      <c r="J1103" s="74"/>
    </row>
    <row r="1104" customFormat="false" ht="12.8" hidden="false" customHeight="false" outlineLevel="0" collapsed="false">
      <c r="J1104" s="74"/>
    </row>
    <row r="1105" customFormat="false" ht="12.8" hidden="false" customHeight="false" outlineLevel="0" collapsed="false">
      <c r="J1105" s="74"/>
    </row>
    <row r="1106" customFormat="false" ht="12.8" hidden="false" customHeight="false" outlineLevel="0" collapsed="false">
      <c r="J1106" s="74"/>
    </row>
    <row r="1107" customFormat="false" ht="12.8" hidden="false" customHeight="false" outlineLevel="0" collapsed="false">
      <c r="J1107" s="74"/>
    </row>
    <row r="1108" customFormat="false" ht="12.8" hidden="false" customHeight="false" outlineLevel="0" collapsed="false">
      <c r="J1108" s="74"/>
    </row>
    <row r="1109" customFormat="false" ht="12.8" hidden="false" customHeight="false" outlineLevel="0" collapsed="false">
      <c r="J1109" s="74"/>
    </row>
    <row r="1110" customFormat="false" ht="12.8" hidden="false" customHeight="false" outlineLevel="0" collapsed="false">
      <c r="J1110" s="74"/>
    </row>
    <row r="1111" customFormat="false" ht="12.8" hidden="false" customHeight="false" outlineLevel="0" collapsed="false">
      <c r="J1111" s="74"/>
    </row>
    <row r="1112" customFormat="false" ht="12.8" hidden="false" customHeight="false" outlineLevel="0" collapsed="false">
      <c r="J1112" s="74"/>
    </row>
    <row r="1113" customFormat="false" ht="12.8" hidden="false" customHeight="false" outlineLevel="0" collapsed="false">
      <c r="J1113" s="74"/>
    </row>
    <row r="1114" customFormat="false" ht="12.8" hidden="false" customHeight="false" outlineLevel="0" collapsed="false">
      <c r="I1114" s="82"/>
      <c r="J1114" s="74"/>
    </row>
    <row r="1115" customFormat="false" ht="12.8" hidden="false" customHeight="false" outlineLevel="0" collapsed="false">
      <c r="J1115" s="74"/>
    </row>
    <row r="1116" customFormat="false" ht="12.8" hidden="false" customHeight="false" outlineLevel="0" collapsed="false">
      <c r="J1116" s="74"/>
    </row>
    <row r="1117" customFormat="false" ht="12.8" hidden="false" customHeight="false" outlineLevel="0" collapsed="false">
      <c r="J1117" s="74"/>
    </row>
    <row r="1118" customFormat="false" ht="12.8" hidden="false" customHeight="false" outlineLevel="0" collapsed="false">
      <c r="J1118" s="74"/>
    </row>
    <row r="1119" customFormat="false" ht="12.8" hidden="false" customHeight="false" outlineLevel="0" collapsed="false">
      <c r="J1119" s="74"/>
    </row>
    <row r="1120" customFormat="false" ht="12.8" hidden="false" customHeight="false" outlineLevel="0" collapsed="false">
      <c r="J1120" s="74"/>
    </row>
    <row r="1121" customFormat="false" ht="12.8" hidden="false" customHeight="false" outlineLevel="0" collapsed="false">
      <c r="J1121" s="74"/>
    </row>
    <row r="1122" customFormat="false" ht="12.8" hidden="false" customHeight="false" outlineLevel="0" collapsed="false">
      <c r="J1122" s="74"/>
    </row>
    <row r="1123" customFormat="false" ht="12.8" hidden="false" customHeight="false" outlineLevel="0" collapsed="false">
      <c r="J1123" s="74"/>
    </row>
    <row r="1124" customFormat="false" ht="12.8" hidden="false" customHeight="false" outlineLevel="0" collapsed="false">
      <c r="J1124" s="74"/>
    </row>
    <row r="1125" customFormat="false" ht="12.8" hidden="false" customHeight="false" outlineLevel="0" collapsed="false">
      <c r="J1125" s="74"/>
    </row>
    <row r="1126" customFormat="false" ht="12.8" hidden="false" customHeight="false" outlineLevel="0" collapsed="false">
      <c r="J1126" s="74"/>
    </row>
    <row r="1127" customFormat="false" ht="12.8" hidden="false" customHeight="false" outlineLevel="0" collapsed="false">
      <c r="J1127" s="74"/>
    </row>
    <row r="1128" customFormat="false" ht="12.8" hidden="false" customHeight="false" outlineLevel="0" collapsed="false">
      <c r="J1128" s="74"/>
    </row>
    <row r="1129" customFormat="false" ht="12.8" hidden="false" customHeight="false" outlineLevel="0" collapsed="false">
      <c r="J1129" s="74"/>
    </row>
    <row r="1130" customFormat="false" ht="12.8" hidden="false" customHeight="false" outlineLevel="0" collapsed="false">
      <c r="J1130" s="74"/>
    </row>
    <row r="1131" customFormat="false" ht="12.8" hidden="false" customHeight="false" outlineLevel="0" collapsed="false">
      <c r="J1131" s="74"/>
    </row>
    <row r="1132" customFormat="false" ht="12.8" hidden="false" customHeight="false" outlineLevel="0" collapsed="false">
      <c r="J1132" s="74"/>
    </row>
    <row r="1133" customFormat="false" ht="12.8" hidden="false" customHeight="false" outlineLevel="0" collapsed="false">
      <c r="J1133" s="74"/>
    </row>
    <row r="1134" customFormat="false" ht="12.8" hidden="false" customHeight="false" outlineLevel="0" collapsed="false">
      <c r="J1134" s="74"/>
    </row>
    <row r="1135" customFormat="false" ht="12.8" hidden="false" customHeight="false" outlineLevel="0" collapsed="false">
      <c r="J1135" s="74"/>
    </row>
    <row r="1136" customFormat="false" ht="12.8" hidden="false" customHeight="false" outlineLevel="0" collapsed="false">
      <c r="J1136" s="74"/>
    </row>
    <row r="1137" customFormat="false" ht="12.8" hidden="false" customHeight="false" outlineLevel="0" collapsed="false">
      <c r="J1137" s="74"/>
    </row>
    <row r="1138" customFormat="false" ht="12.8" hidden="false" customHeight="false" outlineLevel="0" collapsed="false">
      <c r="J1138" s="74"/>
    </row>
    <row r="1139" customFormat="false" ht="12.8" hidden="false" customHeight="false" outlineLevel="0" collapsed="false">
      <c r="J1139" s="74"/>
    </row>
    <row r="1140" customFormat="false" ht="12.8" hidden="false" customHeight="false" outlineLevel="0" collapsed="false">
      <c r="J1140" s="74"/>
    </row>
    <row r="1141" customFormat="false" ht="12.8" hidden="false" customHeight="false" outlineLevel="0" collapsed="false">
      <c r="J1141" s="74"/>
    </row>
    <row r="1142" customFormat="false" ht="12.8" hidden="false" customHeight="false" outlineLevel="0" collapsed="false">
      <c r="J1142" s="74"/>
    </row>
    <row r="1143" customFormat="false" ht="12.8" hidden="false" customHeight="false" outlineLevel="0" collapsed="false">
      <c r="J1143" s="74"/>
    </row>
    <row r="1144" customFormat="false" ht="12.8" hidden="false" customHeight="false" outlineLevel="0" collapsed="false">
      <c r="J1144" s="74"/>
    </row>
    <row r="1145" customFormat="false" ht="12.8" hidden="false" customHeight="false" outlineLevel="0" collapsed="false">
      <c r="J1145" s="74"/>
    </row>
    <row r="1146" customFormat="false" ht="12.8" hidden="false" customHeight="false" outlineLevel="0" collapsed="false">
      <c r="J1146" s="74"/>
    </row>
    <row r="1147" customFormat="false" ht="12.8" hidden="false" customHeight="false" outlineLevel="0" collapsed="false">
      <c r="J1147" s="74"/>
    </row>
    <row r="1148" customFormat="false" ht="12.8" hidden="false" customHeight="false" outlineLevel="0" collapsed="false">
      <c r="J1148" s="74"/>
    </row>
    <row r="1149" customFormat="false" ht="12.8" hidden="false" customHeight="false" outlineLevel="0" collapsed="false">
      <c r="J1149" s="74"/>
    </row>
    <row r="1150" customFormat="false" ht="12.8" hidden="false" customHeight="false" outlineLevel="0" collapsed="false">
      <c r="J1150" s="74"/>
    </row>
    <row r="1151" customFormat="false" ht="12.8" hidden="false" customHeight="false" outlineLevel="0" collapsed="false">
      <c r="J1151" s="74"/>
    </row>
    <row r="1152" customFormat="false" ht="12.8" hidden="false" customHeight="false" outlineLevel="0" collapsed="false">
      <c r="J1152" s="74"/>
    </row>
    <row r="1153" customFormat="false" ht="12.8" hidden="false" customHeight="false" outlineLevel="0" collapsed="false">
      <c r="J1153" s="74"/>
    </row>
    <row r="1154" customFormat="false" ht="12.8" hidden="false" customHeight="false" outlineLevel="0" collapsed="false">
      <c r="J1154" s="74"/>
    </row>
    <row r="1155" customFormat="false" ht="12.8" hidden="false" customHeight="false" outlineLevel="0" collapsed="false">
      <c r="J1155" s="74"/>
    </row>
    <row r="1156" customFormat="false" ht="12.8" hidden="false" customHeight="false" outlineLevel="0" collapsed="false">
      <c r="J1156" s="74"/>
    </row>
    <row r="1157" customFormat="false" ht="12.8" hidden="false" customHeight="false" outlineLevel="0" collapsed="false">
      <c r="J1157" s="74"/>
    </row>
    <row r="1158" customFormat="false" ht="12.8" hidden="false" customHeight="false" outlineLevel="0" collapsed="false">
      <c r="J1158" s="74"/>
    </row>
    <row r="1159" customFormat="false" ht="12.8" hidden="false" customHeight="false" outlineLevel="0" collapsed="false">
      <c r="J1159" s="74"/>
    </row>
    <row r="1160" customFormat="false" ht="12.8" hidden="false" customHeight="false" outlineLevel="0" collapsed="false">
      <c r="J1160" s="74"/>
    </row>
    <row r="1161" customFormat="false" ht="12.8" hidden="false" customHeight="false" outlineLevel="0" collapsed="false">
      <c r="J1161" s="74"/>
    </row>
    <row r="1162" customFormat="false" ht="12.8" hidden="false" customHeight="false" outlineLevel="0" collapsed="false">
      <c r="J1162" s="74"/>
    </row>
    <row r="1163" customFormat="false" ht="12.8" hidden="false" customHeight="false" outlineLevel="0" collapsed="false">
      <c r="J1163" s="74"/>
    </row>
    <row r="1164" customFormat="false" ht="12.8" hidden="false" customHeight="false" outlineLevel="0" collapsed="false">
      <c r="J1164" s="74"/>
    </row>
    <row r="1165" customFormat="false" ht="12.8" hidden="false" customHeight="false" outlineLevel="0" collapsed="false">
      <c r="J1165" s="74"/>
    </row>
    <row r="1166" customFormat="false" ht="12.8" hidden="false" customHeight="false" outlineLevel="0" collapsed="false">
      <c r="J1166" s="74"/>
    </row>
    <row r="1167" customFormat="false" ht="12.8" hidden="false" customHeight="false" outlineLevel="0" collapsed="false">
      <c r="J1167" s="74"/>
    </row>
    <row r="1168" customFormat="false" ht="12.8" hidden="false" customHeight="false" outlineLevel="0" collapsed="false">
      <c r="J1168" s="74"/>
    </row>
    <row r="1169" customFormat="false" ht="12.8" hidden="false" customHeight="false" outlineLevel="0" collapsed="false">
      <c r="J1169" s="74"/>
    </row>
    <row r="1170" customFormat="false" ht="12.8" hidden="false" customHeight="false" outlineLevel="0" collapsed="false">
      <c r="J1170" s="74"/>
    </row>
    <row r="1171" customFormat="false" ht="12.8" hidden="false" customHeight="false" outlineLevel="0" collapsed="false">
      <c r="J1171" s="74"/>
    </row>
    <row r="1172" customFormat="false" ht="12.8" hidden="false" customHeight="false" outlineLevel="0" collapsed="false">
      <c r="J1172" s="74"/>
    </row>
    <row r="1173" customFormat="false" ht="12.8" hidden="false" customHeight="false" outlineLevel="0" collapsed="false">
      <c r="J1173" s="74"/>
    </row>
    <row r="1174" customFormat="false" ht="12.8" hidden="false" customHeight="false" outlineLevel="0" collapsed="false">
      <c r="J1174" s="74"/>
    </row>
    <row r="1175" customFormat="false" ht="12.8" hidden="false" customHeight="false" outlineLevel="0" collapsed="false">
      <c r="J1175" s="74"/>
    </row>
    <row r="1176" customFormat="false" ht="12.8" hidden="false" customHeight="false" outlineLevel="0" collapsed="false">
      <c r="J1176" s="74"/>
    </row>
    <row r="1177" customFormat="false" ht="12.8" hidden="false" customHeight="false" outlineLevel="0" collapsed="false">
      <c r="J1177" s="74"/>
    </row>
    <row r="1178" customFormat="false" ht="12.8" hidden="false" customHeight="false" outlineLevel="0" collapsed="false">
      <c r="J1178" s="74"/>
    </row>
    <row r="1179" customFormat="false" ht="12.8" hidden="false" customHeight="false" outlineLevel="0" collapsed="false">
      <c r="J1179" s="74"/>
    </row>
    <row r="1180" customFormat="false" ht="12.8" hidden="false" customHeight="false" outlineLevel="0" collapsed="false">
      <c r="J1180" s="74"/>
    </row>
    <row r="1181" customFormat="false" ht="12.8" hidden="false" customHeight="false" outlineLevel="0" collapsed="false">
      <c r="J1181" s="74"/>
    </row>
    <row r="1182" customFormat="false" ht="12.8" hidden="false" customHeight="false" outlineLevel="0" collapsed="false">
      <c r="J1182" s="74"/>
    </row>
    <row r="1183" customFormat="false" ht="12.8" hidden="false" customHeight="false" outlineLevel="0" collapsed="false">
      <c r="J1183" s="74"/>
    </row>
    <row r="1184" customFormat="false" ht="12.8" hidden="false" customHeight="false" outlineLevel="0" collapsed="false">
      <c r="J1184" s="74"/>
    </row>
    <row r="1185" customFormat="false" ht="12.8" hidden="false" customHeight="false" outlineLevel="0" collapsed="false">
      <c r="J1185" s="74"/>
    </row>
    <row r="1186" customFormat="false" ht="12.8" hidden="false" customHeight="false" outlineLevel="0" collapsed="false">
      <c r="J1186" s="74"/>
    </row>
    <row r="1187" customFormat="false" ht="12.8" hidden="false" customHeight="false" outlineLevel="0" collapsed="false">
      <c r="J1187" s="74"/>
    </row>
    <row r="1188" customFormat="false" ht="12.8" hidden="false" customHeight="false" outlineLevel="0" collapsed="false">
      <c r="J1188" s="74"/>
    </row>
    <row r="1189" customFormat="false" ht="12.8" hidden="false" customHeight="false" outlineLevel="0" collapsed="false">
      <c r="J1189" s="74"/>
    </row>
    <row r="1190" customFormat="false" ht="12.8" hidden="false" customHeight="false" outlineLevel="0" collapsed="false">
      <c r="J1190" s="74"/>
    </row>
    <row r="1191" customFormat="false" ht="12.8" hidden="false" customHeight="false" outlineLevel="0" collapsed="false">
      <c r="J1191" s="74"/>
    </row>
    <row r="1192" customFormat="false" ht="12.8" hidden="false" customHeight="false" outlineLevel="0" collapsed="false">
      <c r="J1192" s="74"/>
    </row>
    <row r="1193" customFormat="false" ht="12.8" hidden="false" customHeight="false" outlineLevel="0" collapsed="false">
      <c r="J1193" s="74"/>
    </row>
    <row r="1194" customFormat="false" ht="12.8" hidden="false" customHeight="false" outlineLevel="0" collapsed="false">
      <c r="J1194" s="74"/>
    </row>
    <row r="1195" customFormat="false" ht="12.8" hidden="false" customHeight="false" outlineLevel="0" collapsed="false">
      <c r="J1195" s="74"/>
    </row>
    <row r="1196" customFormat="false" ht="12.8" hidden="false" customHeight="false" outlineLevel="0" collapsed="false">
      <c r="J1196" s="74"/>
    </row>
    <row r="1197" customFormat="false" ht="12.8" hidden="false" customHeight="false" outlineLevel="0" collapsed="false">
      <c r="J1197" s="74"/>
    </row>
    <row r="1198" customFormat="false" ht="12.8" hidden="false" customHeight="false" outlineLevel="0" collapsed="false">
      <c r="J1198" s="74"/>
    </row>
    <row r="1199" customFormat="false" ht="12.8" hidden="false" customHeight="false" outlineLevel="0" collapsed="false">
      <c r="J1199" s="74"/>
    </row>
    <row r="1200" customFormat="false" ht="12.8" hidden="false" customHeight="false" outlineLevel="0" collapsed="false">
      <c r="J1200" s="74"/>
    </row>
    <row r="1201" customFormat="false" ht="12.8" hidden="false" customHeight="false" outlineLevel="0" collapsed="false">
      <c r="J1201" s="74"/>
    </row>
    <row r="1202" customFormat="false" ht="12.8" hidden="false" customHeight="false" outlineLevel="0" collapsed="false">
      <c r="J1202" s="74"/>
    </row>
    <row r="1203" customFormat="false" ht="12.8" hidden="false" customHeight="false" outlineLevel="0" collapsed="false">
      <c r="J1203" s="74"/>
    </row>
    <row r="1204" customFormat="false" ht="12.8" hidden="false" customHeight="false" outlineLevel="0" collapsed="false">
      <c r="J1204" s="74"/>
    </row>
    <row r="1205" customFormat="false" ht="12.8" hidden="false" customHeight="false" outlineLevel="0" collapsed="false">
      <c r="J1205" s="74"/>
    </row>
    <row r="1206" customFormat="false" ht="12.8" hidden="false" customHeight="false" outlineLevel="0" collapsed="false">
      <c r="J1206" s="74"/>
    </row>
    <row r="1207" customFormat="false" ht="12.8" hidden="false" customHeight="false" outlineLevel="0" collapsed="false">
      <c r="J1207" s="74"/>
    </row>
    <row r="1208" customFormat="false" ht="12.8" hidden="false" customHeight="false" outlineLevel="0" collapsed="false">
      <c r="J1208" s="74"/>
    </row>
    <row r="1209" customFormat="false" ht="12.8" hidden="false" customHeight="false" outlineLevel="0" collapsed="false">
      <c r="J1209" s="74"/>
    </row>
    <row r="1210" customFormat="false" ht="12.8" hidden="false" customHeight="false" outlineLevel="0" collapsed="false">
      <c r="J1210" s="74"/>
    </row>
    <row r="1211" customFormat="false" ht="12.8" hidden="false" customHeight="false" outlineLevel="0" collapsed="false">
      <c r="J1211" s="74"/>
    </row>
    <row r="1212" customFormat="false" ht="12.8" hidden="false" customHeight="false" outlineLevel="0" collapsed="false">
      <c r="J1212" s="74"/>
    </row>
    <row r="1213" customFormat="false" ht="12.8" hidden="false" customHeight="false" outlineLevel="0" collapsed="false">
      <c r="J1213" s="74"/>
    </row>
    <row r="1214" customFormat="false" ht="12.8" hidden="false" customHeight="false" outlineLevel="0" collapsed="false">
      <c r="J1214" s="74"/>
    </row>
    <row r="1215" customFormat="false" ht="12.8" hidden="false" customHeight="false" outlineLevel="0" collapsed="false">
      <c r="J1215" s="74"/>
    </row>
    <row r="1216" customFormat="false" ht="12.8" hidden="false" customHeight="false" outlineLevel="0" collapsed="false">
      <c r="J1216" s="74"/>
    </row>
    <row r="1217" customFormat="false" ht="12.8" hidden="false" customHeight="false" outlineLevel="0" collapsed="false">
      <c r="J1217" s="74"/>
    </row>
    <row r="1218" customFormat="false" ht="12.8" hidden="false" customHeight="false" outlineLevel="0" collapsed="false">
      <c r="J1218" s="74"/>
    </row>
    <row r="1219" customFormat="false" ht="12.8" hidden="false" customHeight="false" outlineLevel="0" collapsed="false">
      <c r="J1219" s="74"/>
    </row>
    <row r="1220" customFormat="false" ht="12.8" hidden="false" customHeight="false" outlineLevel="0" collapsed="false">
      <c r="J1220" s="74"/>
    </row>
    <row r="1221" customFormat="false" ht="12.8" hidden="false" customHeight="false" outlineLevel="0" collapsed="false">
      <c r="J1221" s="74"/>
    </row>
    <row r="1222" customFormat="false" ht="12.8" hidden="false" customHeight="false" outlineLevel="0" collapsed="false">
      <c r="J1222" s="74"/>
    </row>
    <row r="1223" customFormat="false" ht="12.8" hidden="false" customHeight="false" outlineLevel="0" collapsed="false">
      <c r="J1223" s="74"/>
    </row>
    <row r="1224" customFormat="false" ht="12.8" hidden="false" customHeight="false" outlineLevel="0" collapsed="false">
      <c r="J1224" s="74"/>
    </row>
    <row r="1225" customFormat="false" ht="12.8" hidden="false" customHeight="false" outlineLevel="0" collapsed="false">
      <c r="J1225" s="74"/>
    </row>
    <row r="1226" customFormat="false" ht="12.8" hidden="false" customHeight="false" outlineLevel="0" collapsed="false">
      <c r="J1226" s="74"/>
    </row>
    <row r="1227" customFormat="false" ht="12.8" hidden="false" customHeight="false" outlineLevel="0" collapsed="false">
      <c r="J1227" s="74"/>
    </row>
    <row r="1228" customFormat="false" ht="12.8" hidden="false" customHeight="false" outlineLevel="0" collapsed="false">
      <c r="J1228" s="74"/>
    </row>
    <row r="1229" customFormat="false" ht="12.8" hidden="false" customHeight="false" outlineLevel="0" collapsed="false">
      <c r="J1229" s="74"/>
    </row>
    <row r="1230" customFormat="false" ht="12.8" hidden="false" customHeight="false" outlineLevel="0" collapsed="false">
      <c r="J1230" s="74"/>
    </row>
    <row r="1231" customFormat="false" ht="12.8" hidden="false" customHeight="false" outlineLevel="0" collapsed="false">
      <c r="J1231" s="74"/>
    </row>
    <row r="1232" customFormat="false" ht="12.8" hidden="false" customHeight="false" outlineLevel="0" collapsed="false">
      <c r="J1232" s="74"/>
    </row>
    <row r="1233" customFormat="false" ht="12.8" hidden="false" customHeight="false" outlineLevel="0" collapsed="false">
      <c r="J1233" s="74"/>
    </row>
    <row r="1234" customFormat="false" ht="12.8" hidden="false" customHeight="false" outlineLevel="0" collapsed="false">
      <c r="J1234" s="74"/>
    </row>
    <row r="1235" customFormat="false" ht="12.8" hidden="false" customHeight="false" outlineLevel="0" collapsed="false">
      <c r="J1235" s="74"/>
    </row>
    <row r="1236" customFormat="false" ht="12.8" hidden="false" customHeight="false" outlineLevel="0" collapsed="false">
      <c r="J1236" s="74"/>
    </row>
    <row r="1237" customFormat="false" ht="12.8" hidden="false" customHeight="false" outlineLevel="0" collapsed="false">
      <c r="J1237" s="74"/>
    </row>
    <row r="1238" customFormat="false" ht="12.8" hidden="false" customHeight="false" outlineLevel="0" collapsed="false">
      <c r="J1238" s="74"/>
    </row>
    <row r="1239" customFormat="false" ht="12.8" hidden="false" customHeight="false" outlineLevel="0" collapsed="false">
      <c r="J1239" s="74"/>
    </row>
    <row r="1240" customFormat="false" ht="12.8" hidden="false" customHeight="false" outlineLevel="0" collapsed="false">
      <c r="J1240" s="74"/>
    </row>
    <row r="1241" customFormat="false" ht="12.8" hidden="false" customHeight="false" outlineLevel="0" collapsed="false">
      <c r="J1241" s="74"/>
    </row>
    <row r="1242" customFormat="false" ht="12.8" hidden="false" customHeight="false" outlineLevel="0" collapsed="false">
      <c r="J1242" s="74"/>
    </row>
    <row r="1243" customFormat="false" ht="12.8" hidden="false" customHeight="false" outlineLevel="0" collapsed="false">
      <c r="J1243" s="74"/>
    </row>
    <row r="1244" customFormat="false" ht="12.8" hidden="false" customHeight="false" outlineLevel="0" collapsed="false">
      <c r="J1244" s="74"/>
    </row>
    <row r="1245" customFormat="false" ht="12.8" hidden="false" customHeight="false" outlineLevel="0" collapsed="false">
      <c r="J1245" s="74"/>
    </row>
    <row r="1246" customFormat="false" ht="12.8" hidden="false" customHeight="false" outlineLevel="0" collapsed="false">
      <c r="J1246" s="74"/>
    </row>
    <row r="1247" customFormat="false" ht="12.8" hidden="false" customHeight="false" outlineLevel="0" collapsed="false">
      <c r="J1247" s="74"/>
    </row>
    <row r="1248" customFormat="false" ht="12.8" hidden="false" customHeight="false" outlineLevel="0" collapsed="false">
      <c r="J1248" s="74"/>
    </row>
    <row r="1249" customFormat="false" ht="12.8" hidden="false" customHeight="false" outlineLevel="0" collapsed="false">
      <c r="J1249" s="74"/>
    </row>
    <row r="1250" customFormat="false" ht="12.8" hidden="false" customHeight="false" outlineLevel="0" collapsed="false">
      <c r="J1250" s="74"/>
    </row>
    <row r="1251" customFormat="false" ht="12.8" hidden="false" customHeight="false" outlineLevel="0" collapsed="false">
      <c r="J1251" s="74"/>
    </row>
    <row r="1252" customFormat="false" ht="12.8" hidden="false" customHeight="false" outlineLevel="0" collapsed="false">
      <c r="J1252" s="74"/>
    </row>
    <row r="1253" customFormat="false" ht="12.8" hidden="false" customHeight="false" outlineLevel="0" collapsed="false">
      <c r="J1253" s="74"/>
    </row>
    <row r="1254" customFormat="false" ht="12.8" hidden="false" customHeight="false" outlineLevel="0" collapsed="false">
      <c r="J1254" s="74"/>
    </row>
    <row r="1255" customFormat="false" ht="12.8" hidden="false" customHeight="false" outlineLevel="0" collapsed="false">
      <c r="J1255" s="74"/>
    </row>
    <row r="1256" customFormat="false" ht="12.8" hidden="false" customHeight="false" outlineLevel="0" collapsed="false">
      <c r="J1256" s="74"/>
    </row>
    <row r="1257" customFormat="false" ht="12.8" hidden="false" customHeight="false" outlineLevel="0" collapsed="false">
      <c r="J1257" s="74"/>
    </row>
    <row r="1258" customFormat="false" ht="12.8" hidden="false" customHeight="false" outlineLevel="0" collapsed="false">
      <c r="J1258" s="74"/>
    </row>
    <row r="1259" customFormat="false" ht="12.8" hidden="false" customHeight="false" outlineLevel="0" collapsed="false">
      <c r="J1259" s="74"/>
    </row>
    <row r="1260" customFormat="false" ht="12.8" hidden="false" customHeight="false" outlineLevel="0" collapsed="false">
      <c r="J1260" s="74"/>
    </row>
    <row r="1261" customFormat="false" ht="12.8" hidden="false" customHeight="false" outlineLevel="0" collapsed="false">
      <c r="J1261" s="74"/>
    </row>
    <row r="1262" customFormat="false" ht="12.8" hidden="false" customHeight="false" outlineLevel="0" collapsed="false">
      <c r="J1262" s="74"/>
    </row>
    <row r="1263" customFormat="false" ht="12.8" hidden="false" customHeight="false" outlineLevel="0" collapsed="false">
      <c r="J1263" s="74"/>
    </row>
    <row r="1264" customFormat="false" ht="12.8" hidden="false" customHeight="false" outlineLevel="0" collapsed="false">
      <c r="J1264" s="74"/>
    </row>
    <row r="1265" customFormat="false" ht="12.8" hidden="false" customHeight="false" outlineLevel="0" collapsed="false">
      <c r="J1265" s="74"/>
    </row>
    <row r="1266" customFormat="false" ht="12.8" hidden="false" customHeight="false" outlineLevel="0" collapsed="false">
      <c r="J1266" s="74"/>
    </row>
    <row r="1267" customFormat="false" ht="12.8" hidden="false" customHeight="false" outlineLevel="0" collapsed="false">
      <c r="J1267" s="74"/>
    </row>
    <row r="1268" customFormat="false" ht="12.8" hidden="false" customHeight="false" outlineLevel="0" collapsed="false">
      <c r="J1268" s="74"/>
    </row>
    <row r="1269" customFormat="false" ht="12.8" hidden="false" customHeight="false" outlineLevel="0" collapsed="false">
      <c r="J1269" s="74"/>
    </row>
    <row r="1270" customFormat="false" ht="12.8" hidden="false" customHeight="false" outlineLevel="0" collapsed="false">
      <c r="J1270" s="74"/>
    </row>
    <row r="1271" customFormat="false" ht="12.8" hidden="false" customHeight="false" outlineLevel="0" collapsed="false">
      <c r="J1271" s="74"/>
    </row>
    <row r="1272" customFormat="false" ht="12.8" hidden="false" customHeight="false" outlineLevel="0" collapsed="false">
      <c r="J1272" s="74"/>
    </row>
    <row r="1273" customFormat="false" ht="12.8" hidden="false" customHeight="false" outlineLevel="0" collapsed="false">
      <c r="J1273" s="74"/>
    </row>
    <row r="1274" customFormat="false" ht="12.8" hidden="false" customHeight="false" outlineLevel="0" collapsed="false">
      <c r="J1274" s="74"/>
    </row>
    <row r="1275" customFormat="false" ht="12.8" hidden="false" customHeight="false" outlineLevel="0" collapsed="false">
      <c r="J1275" s="74"/>
    </row>
    <row r="1276" customFormat="false" ht="12.8" hidden="false" customHeight="false" outlineLevel="0" collapsed="false">
      <c r="J1276" s="74"/>
    </row>
    <row r="1277" customFormat="false" ht="12.8" hidden="false" customHeight="false" outlineLevel="0" collapsed="false">
      <c r="J1277" s="74"/>
    </row>
    <row r="1278" customFormat="false" ht="12.8" hidden="false" customHeight="false" outlineLevel="0" collapsed="false">
      <c r="J1278" s="74"/>
    </row>
    <row r="1279" customFormat="false" ht="12.8" hidden="false" customHeight="false" outlineLevel="0" collapsed="false">
      <c r="J1279" s="74"/>
    </row>
    <row r="1280" customFormat="false" ht="12.8" hidden="false" customHeight="false" outlineLevel="0" collapsed="false">
      <c r="J1280" s="74"/>
    </row>
    <row r="1281" customFormat="false" ht="12.8" hidden="false" customHeight="false" outlineLevel="0" collapsed="false">
      <c r="J1281" s="74"/>
    </row>
    <row r="1282" customFormat="false" ht="12.8" hidden="false" customHeight="false" outlineLevel="0" collapsed="false">
      <c r="J1282" s="74"/>
    </row>
    <row r="1283" customFormat="false" ht="12.8" hidden="false" customHeight="false" outlineLevel="0" collapsed="false">
      <c r="J1283" s="74"/>
    </row>
    <row r="1284" customFormat="false" ht="12.8" hidden="false" customHeight="false" outlineLevel="0" collapsed="false">
      <c r="J1284" s="74"/>
    </row>
    <row r="1285" customFormat="false" ht="12.8" hidden="false" customHeight="false" outlineLevel="0" collapsed="false">
      <c r="J1285" s="74"/>
    </row>
    <row r="1286" customFormat="false" ht="12.8" hidden="false" customHeight="false" outlineLevel="0" collapsed="false">
      <c r="J1286" s="74"/>
    </row>
    <row r="1287" customFormat="false" ht="12.8" hidden="false" customHeight="false" outlineLevel="0" collapsed="false">
      <c r="J1287" s="74"/>
    </row>
    <row r="1288" customFormat="false" ht="12.8" hidden="false" customHeight="false" outlineLevel="0" collapsed="false">
      <c r="J1288" s="74"/>
    </row>
    <row r="1289" customFormat="false" ht="12.8" hidden="false" customHeight="false" outlineLevel="0" collapsed="false">
      <c r="J1289" s="74"/>
    </row>
    <row r="1290" customFormat="false" ht="12.8" hidden="false" customHeight="false" outlineLevel="0" collapsed="false">
      <c r="J1290" s="74"/>
    </row>
    <row r="1291" customFormat="false" ht="12.8" hidden="false" customHeight="false" outlineLevel="0" collapsed="false">
      <c r="J1291" s="74"/>
    </row>
    <row r="1292" customFormat="false" ht="12.8" hidden="false" customHeight="false" outlineLevel="0" collapsed="false">
      <c r="J1292" s="74"/>
    </row>
    <row r="1293" customFormat="false" ht="12.8" hidden="false" customHeight="false" outlineLevel="0" collapsed="false">
      <c r="J1293" s="74"/>
    </row>
    <row r="1294" customFormat="false" ht="12.8" hidden="false" customHeight="false" outlineLevel="0" collapsed="false">
      <c r="J1294" s="74"/>
    </row>
    <row r="1295" customFormat="false" ht="12.8" hidden="false" customHeight="false" outlineLevel="0" collapsed="false">
      <c r="J1295" s="74"/>
    </row>
    <row r="1296" customFormat="false" ht="12.8" hidden="false" customHeight="false" outlineLevel="0" collapsed="false">
      <c r="J1296" s="74"/>
    </row>
    <row r="1297" customFormat="false" ht="12.8" hidden="false" customHeight="false" outlineLevel="0" collapsed="false">
      <c r="J1297" s="74"/>
    </row>
    <row r="1298" customFormat="false" ht="12.8" hidden="false" customHeight="false" outlineLevel="0" collapsed="false">
      <c r="J1298" s="74"/>
    </row>
    <row r="1299" customFormat="false" ht="12.8" hidden="false" customHeight="false" outlineLevel="0" collapsed="false">
      <c r="J1299" s="74"/>
    </row>
    <row r="1300" customFormat="false" ht="12.8" hidden="false" customHeight="false" outlineLevel="0" collapsed="false">
      <c r="J1300" s="74"/>
    </row>
    <row r="1301" customFormat="false" ht="12.8" hidden="false" customHeight="false" outlineLevel="0" collapsed="false">
      <c r="J1301" s="74"/>
    </row>
    <row r="1302" customFormat="false" ht="12.8" hidden="false" customHeight="false" outlineLevel="0" collapsed="false">
      <c r="J1302" s="74"/>
    </row>
    <row r="1303" customFormat="false" ht="12.8" hidden="false" customHeight="false" outlineLevel="0" collapsed="false">
      <c r="J1303" s="74"/>
    </row>
    <row r="1304" customFormat="false" ht="12.8" hidden="false" customHeight="false" outlineLevel="0" collapsed="false">
      <c r="J1304" s="74"/>
    </row>
    <row r="1305" customFormat="false" ht="12.8" hidden="false" customHeight="false" outlineLevel="0" collapsed="false">
      <c r="J1305" s="74"/>
    </row>
    <row r="1306" customFormat="false" ht="12.8" hidden="false" customHeight="false" outlineLevel="0" collapsed="false">
      <c r="J1306" s="74"/>
    </row>
    <row r="1307" customFormat="false" ht="12.8" hidden="false" customHeight="false" outlineLevel="0" collapsed="false">
      <c r="J1307" s="74"/>
    </row>
    <row r="1308" customFormat="false" ht="12.8" hidden="false" customHeight="false" outlineLevel="0" collapsed="false">
      <c r="J1308" s="74"/>
    </row>
    <row r="1309" customFormat="false" ht="12.8" hidden="false" customHeight="false" outlineLevel="0" collapsed="false">
      <c r="J1309" s="74"/>
    </row>
    <row r="1310" customFormat="false" ht="12.8" hidden="false" customHeight="false" outlineLevel="0" collapsed="false">
      <c r="J1310" s="74"/>
    </row>
    <row r="1311" customFormat="false" ht="12.8" hidden="false" customHeight="false" outlineLevel="0" collapsed="false">
      <c r="J1311" s="74"/>
    </row>
    <row r="1312" customFormat="false" ht="12.8" hidden="false" customHeight="false" outlineLevel="0" collapsed="false">
      <c r="J1312" s="74"/>
    </row>
    <row r="1313" customFormat="false" ht="12.8" hidden="false" customHeight="false" outlineLevel="0" collapsed="false">
      <c r="J1313" s="74"/>
    </row>
    <row r="1314" customFormat="false" ht="12.8" hidden="false" customHeight="false" outlineLevel="0" collapsed="false">
      <c r="J1314" s="74"/>
    </row>
    <row r="1315" customFormat="false" ht="12.8" hidden="false" customHeight="false" outlineLevel="0" collapsed="false">
      <c r="J1315" s="74"/>
    </row>
    <row r="1316" customFormat="false" ht="12.8" hidden="false" customHeight="false" outlineLevel="0" collapsed="false">
      <c r="J1316" s="74"/>
    </row>
    <row r="1317" customFormat="false" ht="12.8" hidden="false" customHeight="false" outlineLevel="0" collapsed="false">
      <c r="J1317" s="74"/>
    </row>
    <row r="1318" customFormat="false" ht="12.8" hidden="false" customHeight="false" outlineLevel="0" collapsed="false">
      <c r="J1318" s="74"/>
    </row>
    <row r="1319" customFormat="false" ht="12.8" hidden="false" customHeight="false" outlineLevel="0" collapsed="false">
      <c r="J1319" s="74"/>
    </row>
    <row r="1320" customFormat="false" ht="12.8" hidden="false" customHeight="false" outlineLevel="0" collapsed="false">
      <c r="J1320" s="74"/>
    </row>
    <row r="1321" customFormat="false" ht="12.8" hidden="false" customHeight="false" outlineLevel="0" collapsed="false">
      <c r="J1321" s="74"/>
    </row>
    <row r="1322" customFormat="false" ht="12.8" hidden="false" customHeight="false" outlineLevel="0" collapsed="false">
      <c r="J1322" s="74"/>
    </row>
    <row r="1323" customFormat="false" ht="12.8" hidden="false" customHeight="false" outlineLevel="0" collapsed="false">
      <c r="J1323" s="74"/>
    </row>
    <row r="1324" customFormat="false" ht="12.8" hidden="false" customHeight="false" outlineLevel="0" collapsed="false">
      <c r="J1324" s="74"/>
    </row>
    <row r="1325" customFormat="false" ht="12.8" hidden="false" customHeight="false" outlineLevel="0" collapsed="false">
      <c r="J1325" s="74"/>
    </row>
    <row r="1326" customFormat="false" ht="12.8" hidden="false" customHeight="false" outlineLevel="0" collapsed="false">
      <c r="J1326" s="74"/>
    </row>
    <row r="1327" customFormat="false" ht="12.8" hidden="false" customHeight="false" outlineLevel="0" collapsed="false">
      <c r="J1327" s="74"/>
    </row>
    <row r="1328" customFormat="false" ht="12.8" hidden="false" customHeight="false" outlineLevel="0" collapsed="false">
      <c r="J1328" s="74"/>
    </row>
    <row r="1329" customFormat="false" ht="12.8" hidden="false" customHeight="false" outlineLevel="0" collapsed="false">
      <c r="J1329" s="74"/>
    </row>
    <row r="1330" customFormat="false" ht="12.8" hidden="false" customHeight="false" outlineLevel="0" collapsed="false">
      <c r="J1330" s="74"/>
    </row>
    <row r="1331" customFormat="false" ht="12.8" hidden="false" customHeight="false" outlineLevel="0" collapsed="false">
      <c r="J1331" s="74"/>
    </row>
    <row r="1332" customFormat="false" ht="12.8" hidden="false" customHeight="false" outlineLevel="0" collapsed="false">
      <c r="J1332" s="74"/>
    </row>
    <row r="1333" customFormat="false" ht="12.8" hidden="false" customHeight="false" outlineLevel="0" collapsed="false">
      <c r="J1333" s="74"/>
    </row>
    <row r="1334" customFormat="false" ht="12.8" hidden="false" customHeight="false" outlineLevel="0" collapsed="false">
      <c r="J1334" s="74"/>
    </row>
    <row r="1335" customFormat="false" ht="12.8" hidden="false" customHeight="false" outlineLevel="0" collapsed="false">
      <c r="J1335" s="74"/>
    </row>
    <row r="1336" customFormat="false" ht="12.8" hidden="false" customHeight="false" outlineLevel="0" collapsed="false">
      <c r="J1336" s="74"/>
    </row>
    <row r="1337" customFormat="false" ht="12.8" hidden="false" customHeight="false" outlineLevel="0" collapsed="false">
      <c r="J1337" s="74"/>
    </row>
    <row r="1338" customFormat="false" ht="12.8" hidden="false" customHeight="false" outlineLevel="0" collapsed="false">
      <c r="J1338" s="74"/>
    </row>
    <row r="1339" customFormat="false" ht="12.8" hidden="false" customHeight="false" outlineLevel="0" collapsed="false">
      <c r="J1339" s="74"/>
    </row>
    <row r="1340" customFormat="false" ht="12.8" hidden="false" customHeight="false" outlineLevel="0" collapsed="false">
      <c r="J1340" s="74"/>
    </row>
    <row r="1341" customFormat="false" ht="12.8" hidden="false" customHeight="false" outlineLevel="0" collapsed="false">
      <c r="J1341" s="74"/>
    </row>
    <row r="1342" customFormat="false" ht="12.8" hidden="false" customHeight="false" outlineLevel="0" collapsed="false">
      <c r="J1342" s="74"/>
    </row>
    <row r="1343" customFormat="false" ht="12.8" hidden="false" customHeight="false" outlineLevel="0" collapsed="false">
      <c r="J1343" s="74"/>
    </row>
    <row r="1344" customFormat="false" ht="12.8" hidden="false" customHeight="false" outlineLevel="0" collapsed="false">
      <c r="J1344" s="74"/>
    </row>
    <row r="1345" customFormat="false" ht="12.8" hidden="false" customHeight="false" outlineLevel="0" collapsed="false">
      <c r="J1345" s="74"/>
    </row>
    <row r="1346" customFormat="false" ht="12.8" hidden="false" customHeight="false" outlineLevel="0" collapsed="false">
      <c r="J1346" s="74"/>
    </row>
    <row r="1347" customFormat="false" ht="12.8" hidden="false" customHeight="false" outlineLevel="0" collapsed="false">
      <c r="J1347" s="74"/>
    </row>
    <row r="1348" customFormat="false" ht="12.8" hidden="false" customHeight="false" outlineLevel="0" collapsed="false">
      <c r="J1348" s="74"/>
    </row>
    <row r="1349" customFormat="false" ht="12.8" hidden="false" customHeight="false" outlineLevel="0" collapsed="false">
      <c r="J1349" s="74"/>
    </row>
    <row r="1350" customFormat="false" ht="12.8" hidden="false" customHeight="false" outlineLevel="0" collapsed="false">
      <c r="J1350" s="74"/>
    </row>
    <row r="1351" customFormat="false" ht="12.8" hidden="false" customHeight="false" outlineLevel="0" collapsed="false">
      <c r="J1351" s="74"/>
    </row>
    <row r="1352" customFormat="false" ht="12.8" hidden="false" customHeight="false" outlineLevel="0" collapsed="false">
      <c r="J1352" s="74"/>
    </row>
    <row r="1353" customFormat="false" ht="12.8" hidden="false" customHeight="false" outlineLevel="0" collapsed="false">
      <c r="J1353" s="74"/>
    </row>
    <row r="1354" customFormat="false" ht="12.8" hidden="false" customHeight="false" outlineLevel="0" collapsed="false">
      <c r="J1354" s="74"/>
    </row>
    <row r="1355" customFormat="false" ht="12.8" hidden="false" customHeight="false" outlineLevel="0" collapsed="false">
      <c r="J1355" s="74"/>
    </row>
    <row r="1356" customFormat="false" ht="12.8" hidden="false" customHeight="false" outlineLevel="0" collapsed="false">
      <c r="J1356" s="74"/>
    </row>
    <row r="1357" customFormat="false" ht="12.8" hidden="false" customHeight="false" outlineLevel="0" collapsed="false">
      <c r="J1357" s="74"/>
    </row>
    <row r="1358" customFormat="false" ht="12.8" hidden="false" customHeight="false" outlineLevel="0" collapsed="false">
      <c r="J1358" s="74"/>
    </row>
    <row r="1359" customFormat="false" ht="12.8" hidden="false" customHeight="false" outlineLevel="0" collapsed="false">
      <c r="J1359" s="74"/>
    </row>
    <row r="1360" customFormat="false" ht="12.8" hidden="false" customHeight="false" outlineLevel="0" collapsed="false">
      <c r="J1360" s="74"/>
    </row>
    <row r="1361" customFormat="false" ht="12.8" hidden="false" customHeight="false" outlineLevel="0" collapsed="false">
      <c r="J1361" s="74"/>
    </row>
    <row r="1362" customFormat="false" ht="12.8" hidden="false" customHeight="false" outlineLevel="0" collapsed="false">
      <c r="J1362" s="74"/>
    </row>
    <row r="1363" customFormat="false" ht="12.8" hidden="false" customHeight="false" outlineLevel="0" collapsed="false">
      <c r="J1363" s="74"/>
    </row>
    <row r="1364" customFormat="false" ht="12.8" hidden="false" customHeight="false" outlineLevel="0" collapsed="false">
      <c r="J1364" s="74"/>
    </row>
    <row r="1365" customFormat="false" ht="12.8" hidden="false" customHeight="false" outlineLevel="0" collapsed="false">
      <c r="J1365" s="74"/>
    </row>
    <row r="1366" customFormat="false" ht="12.8" hidden="false" customHeight="false" outlineLevel="0" collapsed="false">
      <c r="J1366" s="74"/>
    </row>
    <row r="1367" customFormat="false" ht="12.8" hidden="false" customHeight="false" outlineLevel="0" collapsed="false">
      <c r="J1367" s="74"/>
    </row>
    <row r="1368" customFormat="false" ht="12.8" hidden="false" customHeight="false" outlineLevel="0" collapsed="false">
      <c r="J1368" s="74"/>
    </row>
    <row r="1369" customFormat="false" ht="12.8" hidden="false" customHeight="false" outlineLevel="0" collapsed="false">
      <c r="J1369" s="74"/>
    </row>
    <row r="1370" customFormat="false" ht="12.8" hidden="false" customHeight="false" outlineLevel="0" collapsed="false">
      <c r="J1370" s="74"/>
    </row>
    <row r="1371" customFormat="false" ht="12.8" hidden="false" customHeight="false" outlineLevel="0" collapsed="false">
      <c r="J1371" s="74"/>
    </row>
    <row r="1372" customFormat="false" ht="12.8" hidden="false" customHeight="false" outlineLevel="0" collapsed="false">
      <c r="J1372" s="74"/>
    </row>
    <row r="1373" customFormat="false" ht="12.8" hidden="false" customHeight="false" outlineLevel="0" collapsed="false">
      <c r="J1373" s="74"/>
    </row>
    <row r="1374" customFormat="false" ht="12.8" hidden="false" customHeight="false" outlineLevel="0" collapsed="false">
      <c r="J1374" s="74"/>
    </row>
    <row r="1375" customFormat="false" ht="12.8" hidden="false" customHeight="false" outlineLevel="0" collapsed="false">
      <c r="J1375" s="74"/>
    </row>
    <row r="1376" customFormat="false" ht="12.8" hidden="false" customHeight="false" outlineLevel="0" collapsed="false">
      <c r="J1376" s="74"/>
    </row>
    <row r="1377" customFormat="false" ht="12.8" hidden="false" customHeight="false" outlineLevel="0" collapsed="false">
      <c r="J1377" s="74"/>
    </row>
    <row r="1378" customFormat="false" ht="12.8" hidden="false" customHeight="false" outlineLevel="0" collapsed="false">
      <c r="J1378" s="74"/>
    </row>
    <row r="1379" customFormat="false" ht="12.8" hidden="false" customHeight="false" outlineLevel="0" collapsed="false">
      <c r="J1379" s="74"/>
    </row>
    <row r="1380" customFormat="false" ht="12.8" hidden="false" customHeight="false" outlineLevel="0" collapsed="false">
      <c r="J1380" s="74"/>
    </row>
    <row r="1381" customFormat="false" ht="12.8" hidden="false" customHeight="false" outlineLevel="0" collapsed="false">
      <c r="J1381" s="74"/>
    </row>
    <row r="1382" customFormat="false" ht="12.8" hidden="false" customHeight="false" outlineLevel="0" collapsed="false">
      <c r="J1382" s="74"/>
    </row>
    <row r="1383" customFormat="false" ht="12.8" hidden="false" customHeight="false" outlineLevel="0" collapsed="false">
      <c r="J1383" s="74"/>
    </row>
    <row r="1384" customFormat="false" ht="12.8" hidden="false" customHeight="false" outlineLevel="0" collapsed="false">
      <c r="J1384" s="74"/>
    </row>
    <row r="1385" customFormat="false" ht="12.8" hidden="false" customHeight="false" outlineLevel="0" collapsed="false">
      <c r="J1385" s="74"/>
    </row>
    <row r="1386" customFormat="false" ht="12.8" hidden="false" customHeight="false" outlineLevel="0" collapsed="false">
      <c r="J1386" s="74"/>
    </row>
    <row r="1387" customFormat="false" ht="12.8" hidden="false" customHeight="false" outlineLevel="0" collapsed="false">
      <c r="J1387" s="74"/>
    </row>
    <row r="1388" customFormat="false" ht="12.8" hidden="false" customHeight="false" outlineLevel="0" collapsed="false">
      <c r="J1388" s="74"/>
    </row>
    <row r="1389" customFormat="false" ht="12.8" hidden="false" customHeight="false" outlineLevel="0" collapsed="false">
      <c r="J1389" s="74"/>
    </row>
    <row r="1390" customFormat="false" ht="12.8" hidden="false" customHeight="false" outlineLevel="0" collapsed="false">
      <c r="J1390" s="74"/>
    </row>
    <row r="1391" customFormat="false" ht="12.8" hidden="false" customHeight="false" outlineLevel="0" collapsed="false">
      <c r="J1391" s="74"/>
    </row>
    <row r="1392" customFormat="false" ht="12.8" hidden="false" customHeight="false" outlineLevel="0" collapsed="false">
      <c r="J1392" s="74"/>
    </row>
    <row r="1393" customFormat="false" ht="12.8" hidden="false" customHeight="false" outlineLevel="0" collapsed="false">
      <c r="J1393" s="74"/>
    </row>
    <row r="1394" customFormat="false" ht="12.8" hidden="false" customHeight="false" outlineLevel="0" collapsed="false">
      <c r="J1394" s="74"/>
    </row>
    <row r="1395" customFormat="false" ht="12.8" hidden="false" customHeight="false" outlineLevel="0" collapsed="false">
      <c r="J1395" s="74"/>
    </row>
    <row r="1396" customFormat="false" ht="12.8" hidden="false" customHeight="false" outlineLevel="0" collapsed="false">
      <c r="J1396" s="74"/>
    </row>
    <row r="1397" customFormat="false" ht="12.8" hidden="false" customHeight="false" outlineLevel="0" collapsed="false">
      <c r="J1397" s="74"/>
    </row>
    <row r="1398" customFormat="false" ht="12.8" hidden="false" customHeight="false" outlineLevel="0" collapsed="false">
      <c r="J1398" s="74"/>
    </row>
    <row r="1399" customFormat="false" ht="12.8" hidden="false" customHeight="false" outlineLevel="0" collapsed="false">
      <c r="J1399" s="74"/>
    </row>
    <row r="1400" customFormat="false" ht="12.8" hidden="false" customHeight="false" outlineLevel="0" collapsed="false">
      <c r="J1400" s="74"/>
    </row>
    <row r="1401" customFormat="false" ht="12.8" hidden="false" customHeight="false" outlineLevel="0" collapsed="false">
      <c r="J1401" s="74"/>
    </row>
    <row r="1402" customFormat="false" ht="12.8" hidden="false" customHeight="false" outlineLevel="0" collapsed="false">
      <c r="J1402" s="74"/>
    </row>
    <row r="1403" customFormat="false" ht="12.8" hidden="false" customHeight="false" outlineLevel="0" collapsed="false">
      <c r="J1403" s="74"/>
    </row>
    <row r="1404" customFormat="false" ht="12.8" hidden="false" customHeight="false" outlineLevel="0" collapsed="false">
      <c r="J1404" s="74"/>
    </row>
    <row r="1405" customFormat="false" ht="12.8" hidden="false" customHeight="false" outlineLevel="0" collapsed="false">
      <c r="J1405" s="74"/>
    </row>
    <row r="1406" customFormat="false" ht="12.8" hidden="false" customHeight="false" outlineLevel="0" collapsed="false">
      <c r="J1406" s="74"/>
    </row>
    <row r="1407" customFormat="false" ht="12.8" hidden="false" customHeight="false" outlineLevel="0" collapsed="false">
      <c r="J1407" s="74"/>
    </row>
    <row r="1408" customFormat="false" ht="12.8" hidden="false" customHeight="false" outlineLevel="0" collapsed="false">
      <c r="J1408" s="74"/>
    </row>
    <row r="1409" customFormat="false" ht="12.8" hidden="false" customHeight="false" outlineLevel="0" collapsed="false">
      <c r="J1409" s="74"/>
    </row>
    <row r="1410" customFormat="false" ht="12.8" hidden="false" customHeight="false" outlineLevel="0" collapsed="false">
      <c r="J1410" s="74"/>
    </row>
    <row r="1411" customFormat="false" ht="12.8" hidden="false" customHeight="false" outlineLevel="0" collapsed="false">
      <c r="J1411" s="74"/>
    </row>
    <row r="1412" customFormat="false" ht="12.8" hidden="false" customHeight="false" outlineLevel="0" collapsed="false">
      <c r="J1412" s="74"/>
    </row>
    <row r="1413" customFormat="false" ht="12.8" hidden="false" customHeight="false" outlineLevel="0" collapsed="false">
      <c r="J1413" s="74"/>
    </row>
    <row r="1414" customFormat="false" ht="12.8" hidden="false" customHeight="false" outlineLevel="0" collapsed="false">
      <c r="J1414" s="74"/>
    </row>
    <row r="1415" customFormat="false" ht="12.8" hidden="false" customHeight="false" outlineLevel="0" collapsed="false">
      <c r="J1415" s="74"/>
    </row>
    <row r="1416" customFormat="false" ht="12.8" hidden="false" customHeight="false" outlineLevel="0" collapsed="false">
      <c r="J1416" s="74"/>
    </row>
    <row r="1417" customFormat="false" ht="12.8" hidden="false" customHeight="false" outlineLevel="0" collapsed="false">
      <c r="J1417" s="74"/>
    </row>
    <row r="1418" customFormat="false" ht="12.8" hidden="false" customHeight="false" outlineLevel="0" collapsed="false">
      <c r="J1418" s="74"/>
    </row>
    <row r="1419" customFormat="false" ht="12.8" hidden="false" customHeight="false" outlineLevel="0" collapsed="false">
      <c r="J1419" s="74"/>
    </row>
    <row r="1420" customFormat="false" ht="12.8" hidden="false" customHeight="false" outlineLevel="0" collapsed="false">
      <c r="J1420" s="74"/>
    </row>
    <row r="1421" customFormat="false" ht="12.8" hidden="false" customHeight="false" outlineLevel="0" collapsed="false">
      <c r="J1421" s="74"/>
    </row>
    <row r="1422" customFormat="false" ht="12.8" hidden="false" customHeight="false" outlineLevel="0" collapsed="false">
      <c r="J1422" s="74"/>
    </row>
    <row r="1423" customFormat="false" ht="12.8" hidden="false" customHeight="false" outlineLevel="0" collapsed="false">
      <c r="J1423" s="74"/>
    </row>
    <row r="1424" customFormat="false" ht="12.8" hidden="false" customHeight="false" outlineLevel="0" collapsed="false">
      <c r="J1424" s="74"/>
    </row>
    <row r="1425" customFormat="false" ht="12.8" hidden="false" customHeight="false" outlineLevel="0" collapsed="false">
      <c r="J1425" s="74"/>
    </row>
    <row r="1426" customFormat="false" ht="12.8" hidden="false" customHeight="false" outlineLevel="0" collapsed="false">
      <c r="J1426" s="74"/>
    </row>
    <row r="1427" customFormat="false" ht="12.8" hidden="false" customHeight="false" outlineLevel="0" collapsed="false">
      <c r="J1427" s="74"/>
    </row>
    <row r="1428" customFormat="false" ht="12.8" hidden="false" customHeight="false" outlineLevel="0" collapsed="false">
      <c r="J1428" s="74"/>
    </row>
    <row r="1429" customFormat="false" ht="12.8" hidden="false" customHeight="false" outlineLevel="0" collapsed="false">
      <c r="J1429" s="74"/>
    </row>
    <row r="1430" customFormat="false" ht="12.8" hidden="false" customHeight="false" outlineLevel="0" collapsed="false">
      <c r="J1430" s="74"/>
    </row>
    <row r="1431" customFormat="false" ht="12.8" hidden="false" customHeight="false" outlineLevel="0" collapsed="false">
      <c r="J1431" s="74"/>
    </row>
    <row r="1432" customFormat="false" ht="12.8" hidden="false" customHeight="false" outlineLevel="0" collapsed="false">
      <c r="J1432" s="74"/>
    </row>
    <row r="1433" customFormat="false" ht="12.8" hidden="false" customHeight="false" outlineLevel="0" collapsed="false">
      <c r="J1433" s="74"/>
    </row>
    <row r="1434" customFormat="false" ht="12.8" hidden="false" customHeight="false" outlineLevel="0" collapsed="false">
      <c r="J1434" s="74"/>
    </row>
    <row r="1435" customFormat="false" ht="12.8" hidden="false" customHeight="false" outlineLevel="0" collapsed="false">
      <c r="J1435" s="74"/>
    </row>
    <row r="1436" customFormat="false" ht="12.8" hidden="false" customHeight="false" outlineLevel="0" collapsed="false">
      <c r="J1436" s="74"/>
    </row>
    <row r="1437" customFormat="false" ht="12.8" hidden="false" customHeight="false" outlineLevel="0" collapsed="false">
      <c r="J1437" s="74"/>
    </row>
    <row r="1438" customFormat="false" ht="12.8" hidden="false" customHeight="false" outlineLevel="0" collapsed="false">
      <c r="J1438" s="74"/>
    </row>
    <row r="1439" customFormat="false" ht="12.8" hidden="false" customHeight="false" outlineLevel="0" collapsed="false">
      <c r="J1439" s="74"/>
    </row>
    <row r="1440" customFormat="false" ht="12.8" hidden="false" customHeight="false" outlineLevel="0" collapsed="false">
      <c r="J1440" s="74"/>
    </row>
    <row r="1441" customFormat="false" ht="12.8" hidden="false" customHeight="false" outlineLevel="0" collapsed="false">
      <c r="J1441" s="74"/>
    </row>
    <row r="1442" customFormat="false" ht="12.8" hidden="false" customHeight="false" outlineLevel="0" collapsed="false">
      <c r="J1442" s="74"/>
    </row>
    <row r="1443" customFormat="false" ht="12.8" hidden="false" customHeight="false" outlineLevel="0" collapsed="false">
      <c r="J1443" s="74"/>
    </row>
    <row r="1444" customFormat="false" ht="12.8" hidden="false" customHeight="false" outlineLevel="0" collapsed="false">
      <c r="J1444" s="74"/>
    </row>
    <row r="1445" customFormat="false" ht="12.8" hidden="false" customHeight="false" outlineLevel="0" collapsed="false">
      <c r="J1445" s="74"/>
    </row>
    <row r="1446" customFormat="false" ht="12.8" hidden="false" customHeight="false" outlineLevel="0" collapsed="false">
      <c r="J1446" s="74"/>
    </row>
    <row r="1447" customFormat="false" ht="12.8" hidden="false" customHeight="false" outlineLevel="0" collapsed="false">
      <c r="J1447" s="74"/>
    </row>
    <row r="1448" customFormat="false" ht="12.8" hidden="false" customHeight="false" outlineLevel="0" collapsed="false">
      <c r="J1448" s="74"/>
    </row>
    <row r="1449" customFormat="false" ht="12.8" hidden="false" customHeight="false" outlineLevel="0" collapsed="false">
      <c r="J1449" s="74"/>
    </row>
    <row r="1450" customFormat="false" ht="12.8" hidden="false" customHeight="false" outlineLevel="0" collapsed="false">
      <c r="J1450" s="74"/>
    </row>
    <row r="1451" customFormat="false" ht="12.8" hidden="false" customHeight="false" outlineLevel="0" collapsed="false">
      <c r="J1451" s="74"/>
    </row>
    <row r="1452" customFormat="false" ht="12.8" hidden="false" customHeight="false" outlineLevel="0" collapsed="false">
      <c r="J1452" s="74"/>
    </row>
    <row r="1453" customFormat="false" ht="12.8" hidden="false" customHeight="false" outlineLevel="0" collapsed="false">
      <c r="J1453" s="74"/>
    </row>
    <row r="1454" customFormat="false" ht="12.8" hidden="false" customHeight="false" outlineLevel="0" collapsed="false">
      <c r="J1454" s="74"/>
    </row>
    <row r="1455" customFormat="false" ht="12.8" hidden="false" customHeight="false" outlineLevel="0" collapsed="false">
      <c r="J1455" s="74"/>
    </row>
    <row r="1456" customFormat="false" ht="12.8" hidden="false" customHeight="false" outlineLevel="0" collapsed="false">
      <c r="J1456" s="74"/>
    </row>
    <row r="1457" customFormat="false" ht="12.8" hidden="false" customHeight="false" outlineLevel="0" collapsed="false">
      <c r="J1457" s="74"/>
    </row>
    <row r="1458" customFormat="false" ht="12.8" hidden="false" customHeight="false" outlineLevel="0" collapsed="false">
      <c r="J1458" s="74"/>
    </row>
    <row r="1459" customFormat="false" ht="12.8" hidden="false" customHeight="false" outlineLevel="0" collapsed="false">
      <c r="J1459" s="74"/>
    </row>
    <row r="1460" customFormat="false" ht="12.8" hidden="false" customHeight="false" outlineLevel="0" collapsed="false">
      <c r="J1460" s="74"/>
    </row>
    <row r="1461" customFormat="false" ht="12.8" hidden="false" customHeight="false" outlineLevel="0" collapsed="false">
      <c r="J1461" s="74"/>
    </row>
    <row r="1462" customFormat="false" ht="12.8" hidden="false" customHeight="false" outlineLevel="0" collapsed="false">
      <c r="J1462" s="74"/>
    </row>
    <row r="1463" customFormat="false" ht="12.8" hidden="false" customHeight="false" outlineLevel="0" collapsed="false">
      <c r="J1463" s="74"/>
    </row>
    <row r="1464" customFormat="false" ht="12.8" hidden="false" customHeight="false" outlineLevel="0" collapsed="false">
      <c r="J1464" s="74"/>
    </row>
    <row r="1465" customFormat="false" ht="12.8" hidden="false" customHeight="false" outlineLevel="0" collapsed="false">
      <c r="J1465" s="74"/>
    </row>
    <row r="1466" customFormat="false" ht="12.8" hidden="false" customHeight="false" outlineLevel="0" collapsed="false">
      <c r="J1466" s="74"/>
    </row>
    <row r="1467" customFormat="false" ht="12.8" hidden="false" customHeight="false" outlineLevel="0" collapsed="false">
      <c r="J1467" s="74"/>
    </row>
    <row r="1468" customFormat="false" ht="12.8" hidden="false" customHeight="false" outlineLevel="0" collapsed="false">
      <c r="J1468" s="74"/>
    </row>
    <row r="1469" customFormat="false" ht="12.8" hidden="false" customHeight="false" outlineLevel="0" collapsed="false">
      <c r="J1469" s="74"/>
    </row>
    <row r="1470" customFormat="false" ht="12.8" hidden="false" customHeight="false" outlineLevel="0" collapsed="false">
      <c r="J1470" s="74"/>
    </row>
    <row r="1471" customFormat="false" ht="12.8" hidden="false" customHeight="false" outlineLevel="0" collapsed="false">
      <c r="I1471" s="82"/>
      <c r="J1471" s="74"/>
    </row>
    <row r="1472" customFormat="false" ht="12.8" hidden="false" customHeight="false" outlineLevel="0" collapsed="false">
      <c r="J1472" s="74"/>
    </row>
    <row r="1473" customFormat="false" ht="12.8" hidden="false" customHeight="false" outlineLevel="0" collapsed="false">
      <c r="J1473" s="74"/>
    </row>
    <row r="1474" customFormat="false" ht="12.8" hidden="false" customHeight="false" outlineLevel="0" collapsed="false">
      <c r="J1474" s="74"/>
    </row>
    <row r="1475" customFormat="false" ht="12.8" hidden="false" customHeight="false" outlineLevel="0" collapsed="false">
      <c r="J1475" s="74"/>
    </row>
    <row r="1476" customFormat="false" ht="12.8" hidden="false" customHeight="false" outlineLevel="0" collapsed="false">
      <c r="J1476" s="74"/>
    </row>
    <row r="1477" customFormat="false" ht="12.8" hidden="false" customHeight="false" outlineLevel="0" collapsed="false">
      <c r="J1477" s="74"/>
    </row>
    <row r="1478" customFormat="false" ht="12.8" hidden="false" customHeight="false" outlineLevel="0" collapsed="false">
      <c r="J1478" s="74"/>
    </row>
    <row r="1479" customFormat="false" ht="12.8" hidden="false" customHeight="false" outlineLevel="0" collapsed="false">
      <c r="J1479" s="74"/>
    </row>
    <row r="1480" customFormat="false" ht="12.8" hidden="false" customHeight="false" outlineLevel="0" collapsed="false">
      <c r="J1480" s="74"/>
    </row>
    <row r="1481" customFormat="false" ht="12.8" hidden="false" customHeight="false" outlineLevel="0" collapsed="false">
      <c r="J1481" s="74"/>
    </row>
    <row r="1482" customFormat="false" ht="12.8" hidden="false" customHeight="false" outlineLevel="0" collapsed="false">
      <c r="J1482" s="74"/>
    </row>
    <row r="1483" customFormat="false" ht="12.8" hidden="false" customHeight="false" outlineLevel="0" collapsed="false">
      <c r="J1483" s="74"/>
    </row>
    <row r="1484" customFormat="false" ht="12.8" hidden="false" customHeight="false" outlineLevel="0" collapsed="false">
      <c r="J1484" s="74"/>
    </row>
    <row r="1485" customFormat="false" ht="12.8" hidden="false" customHeight="false" outlineLevel="0" collapsed="false">
      <c r="J1485" s="74"/>
    </row>
    <row r="1486" customFormat="false" ht="12.8" hidden="false" customHeight="false" outlineLevel="0" collapsed="false">
      <c r="J1486" s="74"/>
    </row>
    <row r="1487" customFormat="false" ht="12.8" hidden="false" customHeight="false" outlineLevel="0" collapsed="false">
      <c r="J1487" s="74"/>
    </row>
    <row r="1488" customFormat="false" ht="12.8" hidden="false" customHeight="false" outlineLevel="0" collapsed="false">
      <c r="J1488" s="74"/>
    </row>
    <row r="1489" customFormat="false" ht="12.8" hidden="false" customHeight="false" outlineLevel="0" collapsed="false">
      <c r="J1489" s="74"/>
    </row>
    <row r="1490" customFormat="false" ht="12.8" hidden="false" customHeight="false" outlineLevel="0" collapsed="false">
      <c r="J1490" s="74"/>
    </row>
    <row r="1491" customFormat="false" ht="12.8" hidden="false" customHeight="false" outlineLevel="0" collapsed="false">
      <c r="J1491" s="74"/>
    </row>
    <row r="1492" customFormat="false" ht="12.8" hidden="false" customHeight="false" outlineLevel="0" collapsed="false">
      <c r="J1492" s="74"/>
    </row>
    <row r="1493" customFormat="false" ht="12.8" hidden="false" customHeight="false" outlineLevel="0" collapsed="false">
      <c r="J1493" s="74"/>
    </row>
    <row r="1494" customFormat="false" ht="12.8" hidden="false" customHeight="false" outlineLevel="0" collapsed="false">
      <c r="J1494" s="74"/>
    </row>
    <row r="1495" customFormat="false" ht="12.8" hidden="false" customHeight="false" outlineLevel="0" collapsed="false">
      <c r="J1495" s="74"/>
    </row>
    <row r="1496" customFormat="false" ht="12.8" hidden="false" customHeight="false" outlineLevel="0" collapsed="false">
      <c r="J1496" s="74"/>
    </row>
    <row r="1497" customFormat="false" ht="12.8" hidden="false" customHeight="false" outlineLevel="0" collapsed="false">
      <c r="J1497" s="74"/>
    </row>
    <row r="1498" customFormat="false" ht="12.8" hidden="false" customHeight="false" outlineLevel="0" collapsed="false">
      <c r="J1498" s="74"/>
    </row>
    <row r="1499" customFormat="false" ht="12.8" hidden="false" customHeight="false" outlineLevel="0" collapsed="false">
      <c r="J1499" s="74"/>
    </row>
    <row r="1500" customFormat="false" ht="12.8" hidden="false" customHeight="false" outlineLevel="0" collapsed="false">
      <c r="J1500" s="74"/>
    </row>
    <row r="1501" customFormat="false" ht="12.8" hidden="false" customHeight="false" outlineLevel="0" collapsed="false">
      <c r="J1501" s="74"/>
    </row>
    <row r="1502" customFormat="false" ht="12.8" hidden="false" customHeight="false" outlineLevel="0" collapsed="false">
      <c r="J1502" s="74"/>
    </row>
    <row r="1503" customFormat="false" ht="12.8" hidden="false" customHeight="false" outlineLevel="0" collapsed="false">
      <c r="J1503" s="74"/>
    </row>
    <row r="1504" customFormat="false" ht="12.8" hidden="false" customHeight="false" outlineLevel="0" collapsed="false">
      <c r="J1504" s="74"/>
    </row>
  </sheetData>
  <mergeCells count="9">
    <mergeCell ref="C1:P2"/>
    <mergeCell ref="A3:B3"/>
    <mergeCell ref="C3:D3"/>
    <mergeCell ref="E3:F3"/>
    <mergeCell ref="G3:H3"/>
    <mergeCell ref="I3:J3"/>
    <mergeCell ref="K3:L3"/>
    <mergeCell ref="M3:N3"/>
    <mergeCell ref="O3:P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4"/>
  <sheetViews>
    <sheetView showFormulas="false" showGridLines="true" showRowColHeaders="true" showZeros="true" rightToLeft="false" tabSelected="false" showOutlineSymbols="true" defaultGridColor="true" view="normal" topLeftCell="A976" colorId="64" zoomScale="95" zoomScaleNormal="95" zoomScalePageLayoutView="100" workbookViewId="0">
      <selection pane="topLeft" activeCell="K996" activeCellId="0" sqref="K996"/>
    </sheetView>
  </sheetViews>
  <sheetFormatPr defaultColWidth="11.53515625" defaultRowHeight="12.8" zeroHeight="false" outlineLevelRow="0" outlineLevelCol="0"/>
  <cols>
    <col collapsed="false" customWidth="true" hidden="false" outlineLevel="0" max="8" min="8" style="0" width="10.38"/>
  </cols>
  <sheetData>
    <row r="1" customFormat="false" ht="12.8" hidden="false" customHeight="false" outlineLevel="0" collapsed="false">
      <c r="A1" s="46" t="s">
        <v>13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customFormat="false" ht="12.8" hidden="false" customHeight="false" outlineLevel="0" collapsed="false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customFormat="false" ht="12.8" hidden="false" customHeight="false" outlineLevel="0" collapsed="false">
      <c r="A3" s="76" t="s">
        <v>35</v>
      </c>
      <c r="B3" s="76"/>
      <c r="C3" s="76" t="s">
        <v>36</v>
      </c>
      <c r="D3" s="76"/>
      <c r="E3" s="77" t="s">
        <v>37</v>
      </c>
      <c r="F3" s="77" t="n">
        <v>10</v>
      </c>
      <c r="G3" s="77" t="s">
        <v>38</v>
      </c>
      <c r="H3" s="77" t="n">
        <v>12</v>
      </c>
      <c r="I3" s="77" t="s">
        <v>39</v>
      </c>
      <c r="J3" s="77"/>
      <c r="K3" s="77" t="s">
        <v>40</v>
      </c>
      <c r="L3" s="77"/>
      <c r="M3" s="77" t="s">
        <v>41</v>
      </c>
      <c r="N3" s="77"/>
      <c r="O3" s="78" t="s">
        <v>42</v>
      </c>
      <c r="P3" s="78"/>
    </row>
    <row r="4" customFormat="false" ht="12.8" hidden="false" customHeight="false" outlineLevel="0" collapsed="false">
      <c r="A4" s="0" t="n">
        <v>2.3</v>
      </c>
      <c r="B4" s="74" t="n">
        <v>0.1189665335486</v>
      </c>
      <c r="C4" s="0" t="n">
        <v>2.25</v>
      </c>
      <c r="D4" s="74" t="n">
        <v>-0.6911010101558</v>
      </c>
      <c r="E4" s="0" t="n">
        <v>2.5</v>
      </c>
      <c r="F4" s="74" t="n">
        <v>-3.115397617049</v>
      </c>
      <c r="G4" s="0" t="n">
        <v>2.4</v>
      </c>
      <c r="H4" s="74" t="n">
        <v>2.632167760958</v>
      </c>
      <c r="I4" s="0" t="n">
        <v>2.5</v>
      </c>
      <c r="J4" s="74" t="n">
        <v>0.6506282502566</v>
      </c>
      <c r="K4" s="0" t="n">
        <v>2</v>
      </c>
      <c r="L4" s="74" t="n">
        <v>1.602020475244</v>
      </c>
      <c r="M4" s="0" t="n">
        <v>2.25</v>
      </c>
      <c r="N4" s="74" t="n">
        <v>1.109119023178</v>
      </c>
      <c r="O4" s="0" t="n">
        <v>2</v>
      </c>
      <c r="P4" s="74" t="n">
        <v>0.8271936959932</v>
      </c>
    </row>
    <row r="5" customFormat="false" ht="12.8" hidden="false" customHeight="false" outlineLevel="0" collapsed="false">
      <c r="A5" s="0" t="n">
        <v>2.301</v>
      </c>
      <c r="B5" s="74" t="n">
        <v>0.09146666234513</v>
      </c>
      <c r="C5" s="0" t="n">
        <v>2.251</v>
      </c>
      <c r="D5" s="74" t="n">
        <v>-0.5842037888553</v>
      </c>
      <c r="E5" s="0" t="n">
        <v>2.501</v>
      </c>
      <c r="F5" s="74" t="n">
        <v>-3.170913942572</v>
      </c>
      <c r="G5" s="0" t="n">
        <v>2.401</v>
      </c>
      <c r="H5" s="74" t="n">
        <v>2.850740258326</v>
      </c>
      <c r="I5" s="0" t="n">
        <v>2.501</v>
      </c>
      <c r="J5" s="74" t="n">
        <v>0.001211246189048</v>
      </c>
      <c r="K5" s="0" t="n">
        <v>2.001</v>
      </c>
      <c r="L5" s="74" t="n">
        <v>1.507860144392</v>
      </c>
      <c r="M5" s="0" t="n">
        <v>2.251</v>
      </c>
      <c r="N5" s="74" t="n">
        <v>1.158775803383</v>
      </c>
      <c r="O5" s="0" t="n">
        <v>2.001</v>
      </c>
      <c r="P5" s="74" t="n">
        <v>0.9374812762456</v>
      </c>
    </row>
    <row r="6" customFormat="false" ht="12.8" hidden="false" customHeight="false" outlineLevel="0" collapsed="false">
      <c r="A6" s="0" t="n">
        <v>2.302</v>
      </c>
      <c r="B6" s="74" t="n">
        <v>0.06603818951826</v>
      </c>
      <c r="C6" s="0" t="n">
        <v>2.252</v>
      </c>
      <c r="D6" s="74" t="n">
        <v>-0.465749906239</v>
      </c>
      <c r="E6" s="0" t="n">
        <v>2.502</v>
      </c>
      <c r="F6" s="74" t="n">
        <v>-3.187738385958</v>
      </c>
      <c r="G6" s="0" t="n">
        <v>2.402</v>
      </c>
      <c r="H6" s="74" t="n">
        <v>2.989091499751</v>
      </c>
      <c r="I6" s="0" t="n">
        <v>2.502</v>
      </c>
      <c r="J6" s="74" t="n">
        <v>-0.5562337900661</v>
      </c>
      <c r="K6" s="0" t="n">
        <v>2.002</v>
      </c>
      <c r="L6" s="74" t="n">
        <v>1.307827912729</v>
      </c>
      <c r="M6" s="0" t="n">
        <v>2.252</v>
      </c>
      <c r="N6" s="74" t="n">
        <v>1.12229001861</v>
      </c>
      <c r="O6" s="0" t="n">
        <v>2.002</v>
      </c>
      <c r="P6" s="74" t="n">
        <v>0.9719905059716</v>
      </c>
    </row>
    <row r="7" customFormat="false" ht="12.8" hidden="false" customHeight="false" outlineLevel="0" collapsed="false">
      <c r="A7" s="0" t="n">
        <v>2.303</v>
      </c>
      <c r="B7" s="74" t="n">
        <v>0.04240985103405</v>
      </c>
      <c r="C7" s="0" t="n">
        <v>2.253</v>
      </c>
      <c r="D7" s="74" t="n">
        <v>-0.3394778414022</v>
      </c>
      <c r="E7" s="0" t="n">
        <v>2.503</v>
      </c>
      <c r="F7" s="74" t="n">
        <v>-3.150599718853</v>
      </c>
      <c r="G7" s="0" t="n">
        <v>2.403</v>
      </c>
      <c r="H7" s="74" t="n">
        <v>3.044321755331</v>
      </c>
      <c r="I7" s="0" t="n">
        <v>2.503</v>
      </c>
      <c r="J7" s="74" t="n">
        <v>-0.984763126426</v>
      </c>
      <c r="K7" s="0" t="n">
        <v>2.003</v>
      </c>
      <c r="L7" s="74" t="n">
        <v>1.006336498552</v>
      </c>
      <c r="M7" s="0" t="n">
        <v>2.253</v>
      </c>
      <c r="N7" s="74" t="n">
        <v>0.9920281638751</v>
      </c>
      <c r="O7" s="0" t="n">
        <v>2.003</v>
      </c>
      <c r="P7" s="74" t="n">
        <v>0.9146080757864</v>
      </c>
    </row>
    <row r="8" customFormat="false" ht="12.8" hidden="false" customHeight="false" outlineLevel="0" collapsed="false">
      <c r="A8" s="0" t="n">
        <v>2.304</v>
      </c>
      <c r="B8" s="74" t="n">
        <v>0.02066995374344</v>
      </c>
      <c r="C8" s="0" t="n">
        <v>2.254</v>
      </c>
      <c r="D8" s="74" t="n">
        <v>-0.2086309646538</v>
      </c>
      <c r="E8" s="0" t="n">
        <v>2.504</v>
      </c>
      <c r="F8" s="74" t="n">
        <v>-3.056891677181</v>
      </c>
      <c r="G8" s="0" t="n">
        <v>2.404</v>
      </c>
      <c r="H8" s="74" t="n">
        <v>3.01711968301</v>
      </c>
      <c r="I8" s="0" t="n">
        <v>2.504</v>
      </c>
      <c r="J8" s="74" t="n">
        <v>-1.282183913144</v>
      </c>
      <c r="K8" s="0" t="n">
        <v>2.004</v>
      </c>
      <c r="L8" s="74" t="n">
        <v>0.6182565432284</v>
      </c>
      <c r="M8" s="0" t="n">
        <v>2.254</v>
      </c>
      <c r="N8" s="74" t="n">
        <v>0.7753683707695</v>
      </c>
      <c r="O8" s="0" t="n">
        <v>2.004</v>
      </c>
      <c r="P8" s="74" t="n">
        <v>0.767134115457</v>
      </c>
    </row>
    <row r="9" customFormat="false" ht="12.8" hidden="false" customHeight="false" outlineLevel="0" collapsed="false">
      <c r="A9" s="0" t="n">
        <v>2.305</v>
      </c>
      <c r="B9" s="74" t="n">
        <v>0.00145589954308</v>
      </c>
      <c r="C9" s="0" t="n">
        <v>2.255</v>
      </c>
      <c r="D9" s="74" t="n">
        <v>-0.07549828760242</v>
      </c>
      <c r="E9" s="0" t="n">
        <v>2.505</v>
      </c>
      <c r="F9" s="74" t="n">
        <v>-2.903001744517</v>
      </c>
      <c r="G9" s="0" t="n">
        <v>2.405</v>
      </c>
      <c r="H9" s="74" t="n">
        <v>2.91987296696</v>
      </c>
      <c r="I9" s="0" t="n">
        <v>2.505</v>
      </c>
      <c r="J9" s="74" t="n">
        <v>-1.470266785208</v>
      </c>
      <c r="K9" s="0" t="n">
        <v>2.005</v>
      </c>
      <c r="L9" s="74" t="n">
        <v>0.1802512500536</v>
      </c>
      <c r="M9" s="0" t="n">
        <v>2.255</v>
      </c>
      <c r="N9" s="74" t="n">
        <v>0.496376284174</v>
      </c>
      <c r="O9" s="0" t="n">
        <v>2.005</v>
      </c>
      <c r="P9" s="74" t="n">
        <v>0.549374836496</v>
      </c>
    </row>
    <row r="10" customFormat="false" ht="12.8" hidden="false" customHeight="false" outlineLevel="0" collapsed="false">
      <c r="A10" s="0" t="n">
        <v>2.306</v>
      </c>
      <c r="B10" s="74" t="n">
        <v>-0.01561540396724</v>
      </c>
      <c r="C10" s="0" t="n">
        <v>2.256</v>
      </c>
      <c r="D10" s="74" t="n">
        <v>0.05800581263245</v>
      </c>
      <c r="E10" s="0" t="n">
        <v>2.506</v>
      </c>
      <c r="F10" s="74" t="n">
        <v>-2.686142354299</v>
      </c>
      <c r="G10" s="0" t="n">
        <v>2.406</v>
      </c>
      <c r="H10" s="74" t="n">
        <v>2.75472477033</v>
      </c>
      <c r="I10" s="0" t="n">
        <v>2.506</v>
      </c>
      <c r="J10" s="74" t="n">
        <v>-1.604454381614</v>
      </c>
      <c r="K10" s="0" t="n">
        <v>2.006</v>
      </c>
      <c r="L10" s="74" t="n">
        <v>-0.2706136954098</v>
      </c>
      <c r="M10" s="0" t="n">
        <v>2.256</v>
      </c>
      <c r="N10" s="74" t="n">
        <v>0.1809298750782</v>
      </c>
      <c r="O10" s="0" t="n">
        <v>2.006</v>
      </c>
      <c r="P10" s="74" t="n">
        <v>0.2879048342673</v>
      </c>
    </row>
    <row r="11" customFormat="false" ht="12.8" hidden="false" customHeight="false" outlineLevel="0" collapsed="false">
      <c r="A11" s="0" t="n">
        <v>2.307</v>
      </c>
      <c r="B11" s="74" t="n">
        <v>-0.03004311549856</v>
      </c>
      <c r="C11" s="0" t="n">
        <v>2.257</v>
      </c>
      <c r="D11" s="74" t="n">
        <v>0.1912030317425</v>
      </c>
      <c r="E11" s="0" t="n">
        <v>2.507</v>
      </c>
      <c r="F11" s="74" t="n">
        <v>-2.412566300616</v>
      </c>
      <c r="G11" s="0" t="n">
        <v>2.407</v>
      </c>
      <c r="H11" s="74" t="n">
        <v>2.521416793503</v>
      </c>
      <c r="I11" s="0" t="n">
        <v>2.507</v>
      </c>
      <c r="J11" s="74" t="n">
        <v>-1.738690500724</v>
      </c>
      <c r="K11" s="0" t="n">
        <v>2.007</v>
      </c>
      <c r="L11" s="74" t="n">
        <v>-0.703978236577</v>
      </c>
      <c r="M11" s="0" t="n">
        <v>2.257</v>
      </c>
      <c r="N11" s="74" t="n">
        <v>-0.1409275999769</v>
      </c>
      <c r="O11" s="0" t="n">
        <v>2.007</v>
      </c>
      <c r="P11" s="74" t="n">
        <v>0.0122170141571</v>
      </c>
    </row>
    <row r="12" customFormat="false" ht="12.8" hidden="false" customHeight="false" outlineLevel="0" collapsed="false">
      <c r="A12" s="0" t="n">
        <v>2.308</v>
      </c>
      <c r="B12" s="74" t="n">
        <v>-0.04208418129582</v>
      </c>
      <c r="C12" s="0" t="n">
        <v>2.258</v>
      </c>
      <c r="D12" s="74" t="n">
        <v>0.323969644992</v>
      </c>
      <c r="E12" s="0" t="n">
        <v>2.508</v>
      </c>
      <c r="F12" s="74" t="n">
        <v>-2.089945156509</v>
      </c>
      <c r="G12" s="0" t="n">
        <v>2.408</v>
      </c>
      <c r="H12" s="74" t="n">
        <v>2.217338307124</v>
      </c>
      <c r="I12" s="0" t="n">
        <v>2.508</v>
      </c>
      <c r="J12" s="74" t="n">
        <v>-1.92033226386</v>
      </c>
      <c r="K12" s="0" t="n">
        <v>2.008</v>
      </c>
      <c r="L12" s="74" t="n">
        <v>-1.090149064753</v>
      </c>
      <c r="M12" s="0" t="n">
        <v>2.258</v>
      </c>
      <c r="N12" s="74" t="n">
        <v>-0.442610819407</v>
      </c>
      <c r="O12" s="0" t="n">
        <v>2.008</v>
      </c>
      <c r="P12" s="74" t="n">
        <v>-0.2478959262529</v>
      </c>
    </row>
    <row r="13" customFormat="false" ht="12.8" hidden="false" customHeight="false" outlineLevel="0" collapsed="false">
      <c r="A13" s="0" t="n">
        <v>2.309</v>
      </c>
      <c r="B13" s="74" t="n">
        <v>-0.05182552467986</v>
      </c>
      <c r="C13" s="0" t="n">
        <v>2.259</v>
      </c>
      <c r="D13" s="74" t="n">
        <v>0.455972648968</v>
      </c>
      <c r="E13" s="0" t="n">
        <v>2.509</v>
      </c>
      <c r="F13" s="74" t="n">
        <v>-1.728952554516</v>
      </c>
      <c r="G13" s="0" t="n">
        <v>2.409</v>
      </c>
      <c r="H13" s="74" t="n">
        <v>1.848922884972</v>
      </c>
      <c r="I13" s="0" t="n">
        <v>2.509</v>
      </c>
      <c r="J13" s="74" t="n">
        <v>-2.166275277575</v>
      </c>
      <c r="K13" s="0" t="n">
        <v>2.009</v>
      </c>
      <c r="L13" s="74" t="n">
        <v>-1.407376989547</v>
      </c>
      <c r="M13" s="0" t="n">
        <v>2.259</v>
      </c>
      <c r="N13" s="74" t="n">
        <v>-0.7030883574851</v>
      </c>
      <c r="O13" s="0" t="n">
        <v>2.009</v>
      </c>
      <c r="P13" s="74" t="n">
        <v>-0.4687810725158</v>
      </c>
    </row>
    <row r="14" customFormat="false" ht="12.8" hidden="false" customHeight="false" outlineLevel="0" collapsed="false">
      <c r="A14" s="0" t="n">
        <v>2.31</v>
      </c>
      <c r="B14" s="74" t="n">
        <v>-0.05926607509226</v>
      </c>
      <c r="C14" s="0" t="n">
        <v>2.26</v>
      </c>
      <c r="D14" s="74" t="n">
        <v>0.5866867896246</v>
      </c>
      <c r="E14" s="0" t="n">
        <v>2.51</v>
      </c>
      <c r="F14" s="74" t="n">
        <v>-1.342329733439</v>
      </c>
      <c r="G14" s="0" t="n">
        <v>2.41</v>
      </c>
      <c r="H14" s="74" t="n">
        <v>1.422377850907</v>
      </c>
      <c r="I14" s="0" t="n">
        <v>2.51</v>
      </c>
      <c r="J14" s="74" t="n">
        <v>-2.483404756101</v>
      </c>
      <c r="K14" s="0" t="n">
        <v>2.01</v>
      </c>
      <c r="L14" s="74" t="n">
        <v>-1.653372745647</v>
      </c>
      <c r="M14" s="0" t="n">
        <v>2.26</v>
      </c>
      <c r="N14" s="74" t="n">
        <v>-0.9109109133234</v>
      </c>
      <c r="O14" s="0" t="n">
        <v>2.01</v>
      </c>
      <c r="P14" s="74" t="n">
        <v>-0.637311083351</v>
      </c>
    </row>
    <row r="15" customFormat="false" ht="12.8" hidden="false" customHeight="false" outlineLevel="0" collapsed="false">
      <c r="A15" s="0" t="n">
        <v>2.311</v>
      </c>
      <c r="B15" s="74" t="n">
        <v>-0.06520134980854</v>
      </c>
      <c r="C15" s="0" t="n">
        <v>2.261</v>
      </c>
      <c r="D15" s="74" t="n">
        <v>0.7145743949406</v>
      </c>
      <c r="E15" s="0" t="n">
        <v>2.511</v>
      </c>
      <c r="F15" s="74" t="n">
        <v>-0.9403983281026</v>
      </c>
      <c r="G15" s="0" t="n">
        <v>2.411</v>
      </c>
      <c r="H15" s="74" t="n">
        <v>0.9431509642619</v>
      </c>
      <c r="I15" s="0" t="n">
        <v>2.511</v>
      </c>
      <c r="J15" s="74" t="n">
        <v>-2.842453688314</v>
      </c>
      <c r="K15" s="0" t="n">
        <v>2.011</v>
      </c>
      <c r="L15" s="74" t="n">
        <v>-1.828853735679</v>
      </c>
      <c r="M15" s="0" t="n">
        <v>2.261</v>
      </c>
      <c r="N15" s="74" t="n">
        <v>-1.067323719788</v>
      </c>
      <c r="O15" s="0" t="n">
        <v>2.011</v>
      </c>
      <c r="P15" s="74" t="n">
        <v>-0.7581609260699</v>
      </c>
    </row>
    <row r="16" customFormat="false" ht="12.8" hidden="false" customHeight="false" outlineLevel="0" collapsed="false">
      <c r="A16" s="0" t="n">
        <v>2.312</v>
      </c>
      <c r="B16" s="74" t="n">
        <v>-0.06956196188741</v>
      </c>
      <c r="C16" s="0" t="n">
        <v>2.262</v>
      </c>
      <c r="D16" s="74" t="n">
        <v>0.8373065645398</v>
      </c>
      <c r="E16" s="0" t="n">
        <v>2.512</v>
      </c>
      <c r="F16" s="74" t="n">
        <v>-0.5313474616076</v>
      </c>
      <c r="G16" s="0" t="n">
        <v>2.412</v>
      </c>
      <c r="H16" s="74" t="n">
        <v>0.4313677087328</v>
      </c>
      <c r="I16" s="0" t="n">
        <v>2.512</v>
      </c>
      <c r="J16" s="74" t="n">
        <v>-3.205576083518</v>
      </c>
      <c r="K16" s="0" t="n">
        <v>2.012</v>
      </c>
      <c r="L16" s="74" t="n">
        <v>-1.95009470606</v>
      </c>
      <c r="M16" s="0" t="n">
        <v>2.262</v>
      </c>
      <c r="N16" s="74" t="n">
        <v>-1.177025049351</v>
      </c>
      <c r="O16" s="0" t="n">
        <v>2.012</v>
      </c>
      <c r="P16" s="74" t="n">
        <v>-0.836604893769</v>
      </c>
    </row>
    <row r="17" customFormat="false" ht="12.8" hidden="false" customHeight="false" outlineLevel="0" collapsed="false">
      <c r="A17" s="0" t="n">
        <v>2.313</v>
      </c>
      <c r="B17" s="74" t="n">
        <v>-0.07307839419977</v>
      </c>
      <c r="C17" s="0" t="n">
        <v>2.263</v>
      </c>
      <c r="D17" s="74" t="n">
        <v>0.9519671326117</v>
      </c>
      <c r="E17" s="0" t="n">
        <v>2.513</v>
      </c>
      <c r="F17" s="74" t="n">
        <v>-0.122481126845</v>
      </c>
      <c r="G17" s="0" t="n">
        <v>2.413</v>
      </c>
      <c r="H17" s="74" t="n">
        <v>-0.1036905785804</v>
      </c>
      <c r="I17" s="0" t="n">
        <v>2.513</v>
      </c>
      <c r="J17" s="74" t="n">
        <v>-3.505007961384</v>
      </c>
      <c r="K17" s="0" t="n">
        <v>2.013</v>
      </c>
      <c r="L17" s="74" t="n">
        <v>-2.031002139867</v>
      </c>
      <c r="M17" s="0" t="n">
        <v>2.263</v>
      </c>
      <c r="N17" s="74" t="n">
        <v>-1.251660702249</v>
      </c>
      <c r="O17" s="0" t="n">
        <v>2.013</v>
      </c>
      <c r="P17" s="74" t="n">
        <v>-0.8787920693366</v>
      </c>
    </row>
    <row r="18" customFormat="false" ht="12.8" hidden="false" customHeight="false" outlineLevel="0" collapsed="false">
      <c r="A18" s="0" t="n">
        <v>2.314</v>
      </c>
      <c r="B18" s="74" t="n">
        <v>-0.07599673034889</v>
      </c>
      <c r="C18" s="0" t="n">
        <v>2.264</v>
      </c>
      <c r="D18" s="74" t="n">
        <v>1.055046893363</v>
      </c>
      <c r="E18" s="0" t="n">
        <v>2.514</v>
      </c>
      <c r="F18" s="74" t="n">
        <v>0.2812358329036</v>
      </c>
      <c r="G18" s="0" t="n">
        <v>2.414</v>
      </c>
      <c r="H18" s="74" t="n">
        <v>-0.6416214986563</v>
      </c>
      <c r="I18" s="0" t="n">
        <v>2.514</v>
      </c>
      <c r="J18" s="74" t="n">
        <v>-3.66730597862</v>
      </c>
      <c r="K18" s="0" t="n">
        <v>2.014</v>
      </c>
      <c r="L18" s="74" t="n">
        <v>-2.07801989654</v>
      </c>
      <c r="M18" s="0" t="n">
        <v>2.264</v>
      </c>
      <c r="N18" s="74" t="n">
        <v>-1.295375942636</v>
      </c>
      <c r="O18" s="0" t="n">
        <v>2.014</v>
      </c>
      <c r="P18" s="74" t="n">
        <v>-0.8827489563235</v>
      </c>
    </row>
    <row r="19" customFormat="false" ht="12.8" hidden="false" customHeight="false" outlineLevel="0" collapsed="false">
      <c r="A19" s="0" t="n">
        <v>2.315</v>
      </c>
      <c r="B19" s="74" t="n">
        <v>-0.07887954236533</v>
      </c>
      <c r="C19" s="0" t="n">
        <v>2.265</v>
      </c>
      <c r="D19" s="74" t="n">
        <v>1.144020584656</v>
      </c>
      <c r="E19" s="0" t="n">
        <v>2.515</v>
      </c>
      <c r="F19" s="74" t="n">
        <v>0.67505210779</v>
      </c>
      <c r="G19" s="0" t="n">
        <v>2.415</v>
      </c>
      <c r="H19" s="74" t="n">
        <v>-1.165521822059</v>
      </c>
      <c r="I19" s="0" t="n">
        <v>2.515</v>
      </c>
      <c r="J19" s="74" t="n">
        <v>-3.629332267354</v>
      </c>
      <c r="K19" s="0" t="n">
        <v>2.015</v>
      </c>
      <c r="L19" s="74" t="n">
        <v>-2.08256696283</v>
      </c>
      <c r="M19" s="0" t="n">
        <v>2.265</v>
      </c>
      <c r="N19" s="74" t="n">
        <v>-1.306783469012</v>
      </c>
      <c r="O19" s="0" t="n">
        <v>2.015</v>
      </c>
      <c r="P19" s="74" t="n">
        <v>-0.843578080342</v>
      </c>
    </row>
    <row r="20" customFormat="false" ht="12.8" hidden="false" customHeight="false" outlineLevel="0" collapsed="false">
      <c r="A20" s="0" t="n">
        <v>2.316</v>
      </c>
      <c r="B20" s="74" t="n">
        <v>-0.08196364838036</v>
      </c>
      <c r="C20" s="0" t="n">
        <v>2.266</v>
      </c>
      <c r="D20" s="74" t="n">
        <v>1.216786971837</v>
      </c>
      <c r="E20" s="0" t="n">
        <v>2.516</v>
      </c>
      <c r="F20" s="74" t="n">
        <v>1.053898008399</v>
      </c>
      <c r="G20" s="0" t="n">
        <v>2.416</v>
      </c>
      <c r="H20" s="74" t="n">
        <v>-1.658682532832</v>
      </c>
      <c r="I20" s="0" t="n">
        <v>2.516</v>
      </c>
      <c r="J20" s="74" t="n">
        <v>-3.396479525183</v>
      </c>
      <c r="K20" s="0" t="n">
        <v>2.016</v>
      </c>
      <c r="L20" s="74" t="n">
        <v>-2.049375393446</v>
      </c>
      <c r="M20" s="0" t="n">
        <v>2.266</v>
      </c>
      <c r="N20" s="74" t="n">
        <v>-1.271477385768</v>
      </c>
      <c r="O20" s="0" t="n">
        <v>2.016</v>
      </c>
      <c r="P20" s="74" t="n">
        <v>-0.7568036229935</v>
      </c>
    </row>
    <row r="21" customFormat="false" ht="12.8" hidden="false" customHeight="false" outlineLevel="0" collapsed="false">
      <c r="A21" s="0" t="n">
        <v>2.317</v>
      </c>
      <c r="B21" s="74" t="n">
        <v>-0.08470502207947</v>
      </c>
      <c r="C21" s="0" t="n">
        <v>2.267</v>
      </c>
      <c r="D21" s="74" t="n">
        <v>1.273366395081</v>
      </c>
      <c r="E21" s="0" t="n">
        <v>2.517</v>
      </c>
      <c r="F21" s="74" t="n">
        <v>1.411197106</v>
      </c>
      <c r="G21" s="0" t="n">
        <v>2.417</v>
      </c>
      <c r="H21" s="74" t="n">
        <v>-2.107464037987</v>
      </c>
      <c r="I21" s="0" t="n">
        <v>2.517</v>
      </c>
      <c r="J21" s="74" t="n">
        <v>-2.987880960264</v>
      </c>
      <c r="K21" s="0" t="n">
        <v>2.017</v>
      </c>
      <c r="L21" s="74" t="n">
        <v>-1.952984627012</v>
      </c>
      <c r="M21" s="0" t="n">
        <v>2.267</v>
      </c>
      <c r="N21" s="74" t="n">
        <v>-1.174710838567</v>
      </c>
      <c r="O21" s="0" t="n">
        <v>2.017</v>
      </c>
      <c r="P21" s="74" t="n">
        <v>-0.6267032963651</v>
      </c>
    </row>
    <row r="22" customFormat="false" ht="12.8" hidden="false" customHeight="false" outlineLevel="0" collapsed="false">
      <c r="A22" s="0" t="n">
        <v>2.318</v>
      </c>
      <c r="B22" s="74" t="n">
        <v>-0.08727422423046</v>
      </c>
      <c r="C22" s="0" t="n">
        <v>2.268</v>
      </c>
      <c r="D22" s="74" t="n">
        <v>1.314049776474</v>
      </c>
      <c r="E22" s="0" t="n">
        <v>2.518</v>
      </c>
      <c r="F22" s="74" t="n">
        <v>1.739787553686</v>
      </c>
      <c r="G22" s="0" t="n">
        <v>2.418</v>
      </c>
      <c r="H22" s="74" t="n">
        <v>-2.515894406693</v>
      </c>
      <c r="I22" s="0" t="n">
        <v>2.518</v>
      </c>
      <c r="J22" s="74" t="n">
        <v>-2.457822590598</v>
      </c>
      <c r="K22" s="0" t="n">
        <v>2.018</v>
      </c>
      <c r="L22" s="74" t="n">
        <v>-1.7873892869</v>
      </c>
      <c r="M22" s="0" t="n">
        <v>2.268</v>
      </c>
      <c r="N22" s="74" t="n">
        <v>-1.017670949164</v>
      </c>
      <c r="O22" s="0" t="n">
        <v>2.018</v>
      </c>
      <c r="P22" s="74" t="n">
        <v>-0.4657342631248</v>
      </c>
    </row>
    <row r="23" customFormat="false" ht="12.8" hidden="false" customHeight="false" outlineLevel="0" collapsed="false">
      <c r="A23" s="0" t="n">
        <v>2.319</v>
      </c>
      <c r="B23" s="74" t="n">
        <v>-0.08865397982041</v>
      </c>
      <c r="C23" s="0" t="n">
        <v>2.269</v>
      </c>
      <c r="D23" s="74" t="n">
        <v>1.341192432859</v>
      </c>
      <c r="E23" s="0" t="n">
        <v>2.519</v>
      </c>
      <c r="F23" s="74" t="n">
        <v>2.030219548143</v>
      </c>
      <c r="G23" s="0" t="n">
        <v>2.419</v>
      </c>
      <c r="H23" s="74" t="n">
        <v>-2.873864862308</v>
      </c>
      <c r="I23" s="0" t="n">
        <v>2.519</v>
      </c>
      <c r="J23" s="74" t="n">
        <v>-1.871341450227</v>
      </c>
      <c r="K23" s="0" t="n">
        <v>2.019</v>
      </c>
      <c r="L23" s="74" t="n">
        <v>-1.543087164704</v>
      </c>
      <c r="M23" s="0" t="n">
        <v>2.269</v>
      </c>
      <c r="N23" s="74" t="n">
        <v>-0.8094970482427</v>
      </c>
      <c r="O23" s="0" t="n">
        <v>2.019</v>
      </c>
      <c r="P23" s="74" t="n">
        <v>-0.2886389449066</v>
      </c>
    </row>
    <row r="24" customFormat="false" ht="12.8" hidden="false" customHeight="false" outlineLevel="0" collapsed="false">
      <c r="A24" s="0" t="n">
        <v>2.32</v>
      </c>
      <c r="B24" s="74" t="n">
        <v>-0.08885864851605</v>
      </c>
      <c r="C24" s="0" t="n">
        <v>2.27</v>
      </c>
      <c r="D24" s="74" t="n">
        <v>1.356540595913</v>
      </c>
      <c r="E24" s="0" t="n">
        <v>2.52</v>
      </c>
      <c r="F24" s="74" t="n">
        <v>2.274671902174</v>
      </c>
      <c r="G24" s="0" t="n">
        <v>2.42</v>
      </c>
      <c r="H24" s="74" t="n">
        <v>-3.193931647925</v>
      </c>
      <c r="I24" s="0" t="n">
        <v>2.52</v>
      </c>
      <c r="J24" s="74" t="n">
        <v>-1.287295660113</v>
      </c>
      <c r="K24" s="0" t="n">
        <v>2.02</v>
      </c>
      <c r="L24" s="74" t="n">
        <v>-1.227325093495</v>
      </c>
      <c r="M24" s="0" t="n">
        <v>2.27</v>
      </c>
      <c r="N24" s="74" t="n">
        <v>-0.5678490716719</v>
      </c>
      <c r="O24" s="0" t="n">
        <v>2.02</v>
      </c>
      <c r="P24" s="74" t="n">
        <v>-0.1064872666277</v>
      </c>
    </row>
    <row r="25" customFormat="false" ht="12.8" hidden="false" customHeight="false" outlineLevel="0" collapsed="false">
      <c r="A25" s="0" t="n">
        <v>2.321</v>
      </c>
      <c r="B25" s="74" t="n">
        <v>-0.08746809505951</v>
      </c>
      <c r="C25" s="0" t="n">
        <v>2.271</v>
      </c>
      <c r="D25" s="74" t="n">
        <v>1.363083953421</v>
      </c>
      <c r="E25" s="0" t="n">
        <v>2.521</v>
      </c>
      <c r="F25" s="74" t="n">
        <v>2.46490745495</v>
      </c>
      <c r="G25" s="0" t="n">
        <v>2.421</v>
      </c>
      <c r="H25" s="74" t="n">
        <v>-3.473234521598</v>
      </c>
      <c r="I25" s="0" t="n">
        <v>2.521</v>
      </c>
      <c r="J25" s="74" t="n">
        <v>-0.7401426962075</v>
      </c>
      <c r="K25" s="0" t="n">
        <v>2.021</v>
      </c>
      <c r="L25" s="74" t="n">
        <v>-0.8609903234172</v>
      </c>
      <c r="M25" s="0" t="n">
        <v>2.271</v>
      </c>
      <c r="N25" s="74" t="n">
        <v>-0.3114104604594</v>
      </c>
      <c r="O25" s="0" t="n">
        <v>2.021</v>
      </c>
      <c r="P25" s="74" t="n">
        <v>0.080510222429</v>
      </c>
    </row>
    <row r="26" customFormat="false" ht="12.8" hidden="false" customHeight="false" outlineLevel="0" collapsed="false">
      <c r="A26" s="0" t="n">
        <v>2.322</v>
      </c>
      <c r="B26" s="74" t="n">
        <v>-0.08396220311037</v>
      </c>
      <c r="C26" s="0" t="n">
        <v>2.272</v>
      </c>
      <c r="D26" s="74" t="n">
        <v>1.362421626401</v>
      </c>
      <c r="E26" s="0" t="n">
        <v>2.522</v>
      </c>
      <c r="F26" s="74" t="n">
        <v>2.596343477831</v>
      </c>
      <c r="G26" s="0" t="n">
        <v>2.422</v>
      </c>
      <c r="H26" s="74" t="n">
        <v>-3.723255197767</v>
      </c>
      <c r="I26" s="0" t="n">
        <v>2.522</v>
      </c>
      <c r="J26" s="74" t="n">
        <v>-0.2588877937992</v>
      </c>
      <c r="K26" s="0" t="n">
        <v>2.022</v>
      </c>
      <c r="L26" s="74" t="n">
        <v>-0.4734056209657</v>
      </c>
      <c r="M26" s="0" t="n">
        <v>2.272</v>
      </c>
      <c r="N26" s="74" t="n">
        <v>-0.05359373347064</v>
      </c>
      <c r="O26" s="0" t="n">
        <v>2.022</v>
      </c>
      <c r="P26" s="74" t="n">
        <v>0.2741406295068</v>
      </c>
    </row>
    <row r="27" customFormat="false" ht="12.8" hidden="false" customHeight="false" outlineLevel="0" collapsed="false">
      <c r="A27" s="0" t="n">
        <v>2.323</v>
      </c>
      <c r="B27" s="74" t="n">
        <v>-0.0780375601661</v>
      </c>
      <c r="C27" s="0" t="n">
        <v>2.273</v>
      </c>
      <c r="D27" s="74" t="n">
        <v>1.354460409926</v>
      </c>
      <c r="E27" s="0" t="n">
        <v>2.523</v>
      </c>
      <c r="F27" s="74" t="n">
        <v>2.666742415369</v>
      </c>
      <c r="G27" s="0" t="n">
        <v>2.423</v>
      </c>
      <c r="H27" s="74" t="n">
        <v>-3.9461389671</v>
      </c>
      <c r="I27" s="0" t="n">
        <v>2.523</v>
      </c>
      <c r="J27" s="74" t="n">
        <v>0.1676309446048</v>
      </c>
      <c r="K27" s="0" t="n">
        <v>2.023</v>
      </c>
      <c r="L27" s="74" t="n">
        <v>-0.09150134747993</v>
      </c>
      <c r="M27" s="79" t="n">
        <v>2.273</v>
      </c>
      <c r="N27" s="74" t="n">
        <v>0.1976658316353</v>
      </c>
      <c r="O27" s="0" t="n">
        <v>2.023</v>
      </c>
      <c r="P27" s="74" t="n">
        <v>0.4719673155995</v>
      </c>
    </row>
    <row r="28" customFormat="false" ht="12.8" hidden="false" customHeight="false" outlineLevel="0" collapsed="false">
      <c r="A28" s="0" t="n">
        <v>2.324</v>
      </c>
      <c r="B28" s="74" t="n">
        <v>-0.06964493687472</v>
      </c>
      <c r="C28" s="0" t="n">
        <v>2.274</v>
      </c>
      <c r="D28" s="74" t="n">
        <v>1.338216545875</v>
      </c>
      <c r="E28" s="0" t="n">
        <v>2.524</v>
      </c>
      <c r="F28" s="74" t="n">
        <v>2.678145850113</v>
      </c>
      <c r="G28" s="0" t="n">
        <v>2.424</v>
      </c>
      <c r="H28" s="74" t="n">
        <v>-4.128127087141</v>
      </c>
      <c r="I28" s="0" t="n">
        <v>2.524</v>
      </c>
      <c r="J28" s="74" t="n">
        <v>0.5598273214517</v>
      </c>
      <c r="K28" s="0" t="n">
        <v>2.024</v>
      </c>
      <c r="L28" s="74" t="n">
        <v>0.2673385244419</v>
      </c>
      <c r="M28" s="79" t="n">
        <v>2.274</v>
      </c>
      <c r="N28" s="74" t="n">
        <v>0.437190981403</v>
      </c>
      <c r="O28" s="0" t="n">
        <v>2.024</v>
      </c>
      <c r="P28" s="74" t="n">
        <v>0.6627148269391</v>
      </c>
    </row>
    <row r="29" customFormat="false" ht="12.8" hidden="false" customHeight="false" outlineLevel="0" collapsed="false">
      <c r="A29" s="0" t="n">
        <v>2.325</v>
      </c>
      <c r="B29" s="74" t="n">
        <v>-0.05859585255639</v>
      </c>
      <c r="C29" s="0" t="n">
        <v>2.275</v>
      </c>
      <c r="D29" s="74" t="n">
        <v>1.31201841697</v>
      </c>
      <c r="E29" s="0" t="n">
        <v>2.525</v>
      </c>
      <c r="F29" s="74" t="n">
        <v>2.633530392215</v>
      </c>
      <c r="G29" s="0" t="n">
        <v>2.425</v>
      </c>
      <c r="H29" s="74" t="n">
        <v>-4.259489750514</v>
      </c>
      <c r="I29" s="0" t="n">
        <v>2.525</v>
      </c>
      <c r="J29" s="74" t="n">
        <v>0.9492965264755</v>
      </c>
      <c r="K29" s="0" t="n">
        <v>2.025</v>
      </c>
      <c r="L29" s="74" t="n">
        <v>0.5907976882841</v>
      </c>
      <c r="M29" s="79" t="n">
        <v>2.275</v>
      </c>
      <c r="N29" s="74" t="n">
        <v>0.6600744700026</v>
      </c>
      <c r="O29" s="0" t="n">
        <v>2.025</v>
      </c>
      <c r="P29" s="74" t="n">
        <v>0.8267553773526</v>
      </c>
    </row>
    <row r="30" customFormat="false" ht="12.8" hidden="false" customHeight="false" outlineLevel="0" collapsed="false">
      <c r="A30" s="0" t="n">
        <v>2.326</v>
      </c>
      <c r="B30" s="74" t="n">
        <v>-0.04500217856246</v>
      </c>
      <c r="C30" s="0" t="n">
        <v>2.276</v>
      </c>
      <c r="D30" s="74" t="n">
        <v>1.273470325096</v>
      </c>
      <c r="E30" s="0" t="n">
        <v>2.526</v>
      </c>
      <c r="F30" s="74" t="n">
        <v>2.540425416446</v>
      </c>
      <c r="G30" s="0" t="n">
        <v>2.426</v>
      </c>
      <c r="H30" s="74" t="n">
        <v>-4.313348308404</v>
      </c>
      <c r="I30" s="0" t="n">
        <v>2.526</v>
      </c>
      <c r="J30" s="74" t="n">
        <v>1.363184032746</v>
      </c>
      <c r="K30" s="0" t="n">
        <v>2.026</v>
      </c>
      <c r="L30" s="74" t="n">
        <v>0.8723501063303</v>
      </c>
      <c r="M30" s="79" t="n">
        <v>2.276</v>
      </c>
      <c r="N30" s="74" t="n">
        <v>0.8589260482057</v>
      </c>
      <c r="O30" s="0" t="n">
        <v>2.026</v>
      </c>
      <c r="P30" s="74" t="n">
        <v>0.9386468506813</v>
      </c>
    </row>
    <row r="31" customFormat="false" ht="12.8" hidden="false" customHeight="false" outlineLevel="0" collapsed="false">
      <c r="A31" s="0" t="n">
        <v>2.327</v>
      </c>
      <c r="B31" s="74" t="n">
        <v>-0.02848536422362</v>
      </c>
      <c r="C31" s="0" t="n">
        <v>2.277</v>
      </c>
      <c r="D31" s="74" t="n">
        <v>1.219671483903</v>
      </c>
      <c r="E31" s="0" t="n">
        <v>2.527</v>
      </c>
      <c r="F31" s="74" t="n">
        <v>2.407546727239</v>
      </c>
      <c r="G31" s="0" t="n">
        <v>2.427</v>
      </c>
      <c r="H31" s="74" t="n">
        <v>-4.271701938893</v>
      </c>
      <c r="I31" s="0" t="n">
        <v>2.527</v>
      </c>
      <c r="J31" s="74" t="n">
        <v>1.804072914558</v>
      </c>
      <c r="K31" s="0" t="n">
        <v>2.027</v>
      </c>
      <c r="L31" s="74" t="n">
        <v>1.111349448445</v>
      </c>
      <c r="M31" s="79" t="n">
        <v>2.277</v>
      </c>
      <c r="N31" s="74" t="n">
        <v>1.020141432142</v>
      </c>
      <c r="O31" s="0" t="n">
        <v>2.027</v>
      </c>
      <c r="P31" s="74" t="n">
        <v>0.9740919358816</v>
      </c>
    </row>
    <row r="32" customFormat="false" ht="12.8" hidden="false" customHeight="false" outlineLevel="0" collapsed="false">
      <c r="A32" s="0" t="n">
        <v>2.328</v>
      </c>
      <c r="B32" s="74" t="n">
        <v>-0.009189367411514</v>
      </c>
      <c r="C32" s="0" t="n">
        <v>2.278</v>
      </c>
      <c r="D32" s="74" t="n">
        <v>1.148918305485</v>
      </c>
      <c r="E32" s="0" t="n">
        <v>2.528</v>
      </c>
      <c r="F32" s="74" t="n">
        <v>2.244555362688</v>
      </c>
      <c r="G32" s="0" t="n">
        <v>2.428</v>
      </c>
      <c r="H32" s="74" t="n">
        <v>-4.119287343165</v>
      </c>
      <c r="I32" s="0" t="n">
        <v>2.528</v>
      </c>
      <c r="J32" s="74" t="n">
        <v>2.244245218648</v>
      </c>
      <c r="K32" s="0" t="n">
        <v>2.028</v>
      </c>
      <c r="L32" s="74" t="n">
        <v>1.311897712856</v>
      </c>
      <c r="M32" s="79" t="n">
        <v>2.278</v>
      </c>
      <c r="N32" s="74" t="n">
        <v>1.124813085455</v>
      </c>
      <c r="O32" s="0" t="n">
        <v>2.028</v>
      </c>
      <c r="P32" s="74" t="n">
        <v>0.9172875941564</v>
      </c>
    </row>
    <row r="33" customFormat="false" ht="12.8" hidden="false" customHeight="false" outlineLevel="0" collapsed="false">
      <c r="A33" s="0" t="n">
        <v>2.329</v>
      </c>
      <c r="B33" s="74" t="n">
        <v>0.01266813723787</v>
      </c>
      <c r="C33" s="0" t="n">
        <v>2.279</v>
      </c>
      <c r="D33" s="74" t="n">
        <v>1.061561684527</v>
      </c>
      <c r="E33" s="0" t="n">
        <v>2.529</v>
      </c>
      <c r="F33" s="74" t="n">
        <v>2.056719799447</v>
      </c>
      <c r="G33" s="0" t="n">
        <v>2.429</v>
      </c>
      <c r="H33" s="74" t="n">
        <v>-3.856233728979</v>
      </c>
      <c r="I33" s="0" t="n">
        <v>2.529</v>
      </c>
      <c r="J33" s="74" t="n">
        <v>2.621744479259</v>
      </c>
      <c r="K33" s="0" t="n">
        <v>2.029</v>
      </c>
      <c r="L33" s="74" t="n">
        <v>1.473346864641</v>
      </c>
      <c r="M33" s="79" t="n">
        <v>2.279</v>
      </c>
      <c r="N33" s="74" t="n">
        <v>1.153979432886</v>
      </c>
      <c r="O33" s="0" t="n">
        <v>2.029</v>
      </c>
      <c r="P33" s="74" t="n">
        <v>0.7708961082571</v>
      </c>
    </row>
    <row r="34" customFormat="false" ht="12.8" hidden="false" customHeight="false" outlineLevel="0" collapsed="false">
      <c r="A34" s="0" t="n">
        <v>2.33</v>
      </c>
      <c r="B34" s="74" t="n">
        <v>0.03726705875336</v>
      </c>
      <c r="C34" s="0" t="n">
        <v>2.28</v>
      </c>
      <c r="D34" s="74" t="n">
        <v>0.9582133538586</v>
      </c>
      <c r="E34" s="0" t="n">
        <v>2.53</v>
      </c>
      <c r="F34" s="74" t="n">
        <v>1.851239868063</v>
      </c>
      <c r="G34" s="0" t="n">
        <v>2.43</v>
      </c>
      <c r="H34" s="74" t="n">
        <v>-3.487668987361</v>
      </c>
      <c r="I34" s="0" t="n">
        <v>2.53</v>
      </c>
      <c r="J34" s="74" t="n">
        <v>2.861967320151</v>
      </c>
      <c r="K34" s="0" t="n">
        <v>2.03</v>
      </c>
      <c r="L34" s="74" t="n">
        <v>1.58010705237</v>
      </c>
      <c r="M34" s="79" t="n">
        <v>2.28</v>
      </c>
      <c r="N34" s="74" t="n">
        <v>1.093673803252</v>
      </c>
      <c r="O34" s="0" t="n">
        <v>2.03</v>
      </c>
      <c r="P34" s="74" t="n">
        <v>0.5523379950876</v>
      </c>
    </row>
    <row r="35" customFormat="false" ht="12.8" hidden="false" customHeight="false" outlineLevel="0" collapsed="false">
      <c r="A35" s="0" t="n">
        <v>2.331</v>
      </c>
      <c r="B35" s="74" t="n">
        <v>0.0643658448349</v>
      </c>
      <c r="C35" s="0" t="n">
        <v>2.281</v>
      </c>
      <c r="D35" s="74" t="n">
        <v>0.8429754013682</v>
      </c>
      <c r="E35" s="0" t="n">
        <v>2.531</v>
      </c>
      <c r="F35" s="74" t="n">
        <v>1.629043724903</v>
      </c>
      <c r="G35" s="0" t="n">
        <v>2.431</v>
      </c>
      <c r="H35" s="74" t="n">
        <v>-3.022383229293</v>
      </c>
      <c r="I35" s="0" t="n">
        <v>2.531</v>
      </c>
      <c r="J35" s="74" t="n">
        <v>2.907081407809</v>
      </c>
      <c r="K35" s="0" t="n">
        <v>2.031</v>
      </c>
      <c r="L35" s="74" t="n">
        <v>1.607947877913</v>
      </c>
      <c r="M35" s="79" t="n">
        <v>2.281</v>
      </c>
      <c r="N35" s="74" t="n">
        <v>0.9427321209454</v>
      </c>
      <c r="O35" s="0" t="n">
        <v>2.031</v>
      </c>
      <c r="P35" s="74" t="n">
        <v>0.2890393749351</v>
      </c>
    </row>
    <row r="36" customFormat="false" ht="12.8" hidden="false" customHeight="false" outlineLevel="0" collapsed="false">
      <c r="A36" s="0" t="n">
        <v>2.332</v>
      </c>
      <c r="B36" s="74" t="n">
        <v>0.09360443411711</v>
      </c>
      <c r="C36" s="0" t="n">
        <v>2.282</v>
      </c>
      <c r="D36" s="74" t="n">
        <v>0.7192570232018</v>
      </c>
      <c r="E36" s="0" t="n">
        <v>2.532</v>
      </c>
      <c r="F36" s="74" t="n">
        <v>1.392069196925</v>
      </c>
      <c r="G36" s="0" t="n">
        <v>2.432</v>
      </c>
      <c r="H36" s="74" t="n">
        <v>-2.481992680926</v>
      </c>
      <c r="I36" s="0" t="n">
        <v>2.532</v>
      </c>
      <c r="J36" s="74" t="n">
        <v>2.72928313519</v>
      </c>
      <c r="K36" s="0" t="n">
        <v>2.032</v>
      </c>
      <c r="L36" s="74" t="n">
        <v>1.538087374621</v>
      </c>
      <c r="M36" s="79" t="n">
        <v>2.282</v>
      </c>
      <c r="N36" s="74" t="n">
        <v>0.7131816145059</v>
      </c>
      <c r="O36" s="0" t="n">
        <v>2.032</v>
      </c>
      <c r="P36" s="74" t="n">
        <v>0.01166885734704</v>
      </c>
    </row>
    <row r="37" customFormat="false" ht="12.8" hidden="false" customHeight="false" outlineLevel="0" collapsed="false">
      <c r="A37" s="0" t="n">
        <v>2.333</v>
      </c>
      <c r="B37" s="74" t="n">
        <v>0.1249158594811</v>
      </c>
      <c r="C37" s="0" t="n">
        <v>2.283</v>
      </c>
      <c r="D37" s="74" t="n">
        <v>0.5918788495518</v>
      </c>
      <c r="E37" s="0" t="n">
        <v>2.533</v>
      </c>
      <c r="F37" s="74" t="n">
        <v>1.138757689346</v>
      </c>
      <c r="G37" s="0" t="n">
        <v>2.433</v>
      </c>
      <c r="H37" s="74" t="n">
        <v>-1.884976279022</v>
      </c>
      <c r="I37" s="0" t="n">
        <v>2.533</v>
      </c>
      <c r="J37" s="74" t="n">
        <v>2.341667005439</v>
      </c>
      <c r="K37" s="0" t="n">
        <v>2.033</v>
      </c>
      <c r="L37" s="74" t="n">
        <v>1.359829059445</v>
      </c>
      <c r="M37" s="79" t="n">
        <v>2.283</v>
      </c>
      <c r="N37" s="74" t="n">
        <v>0.4254386089972</v>
      </c>
      <c r="O37" s="0" t="n">
        <v>2.033</v>
      </c>
      <c r="P37" s="74" t="n">
        <v>-0.2497709898114</v>
      </c>
    </row>
    <row r="38" customFormat="false" ht="12.8" hidden="false" customHeight="false" outlineLevel="0" collapsed="false">
      <c r="A38" s="0" t="n">
        <v>2.334</v>
      </c>
      <c r="B38" s="74" t="n">
        <v>0.1579317284152</v>
      </c>
      <c r="C38" s="0" t="n">
        <v>2.284</v>
      </c>
      <c r="D38" s="74" t="n">
        <v>0.4660350678867</v>
      </c>
      <c r="E38" s="0" t="n">
        <v>2.534</v>
      </c>
      <c r="F38" s="74" t="n">
        <v>0.8651827423728</v>
      </c>
      <c r="G38" s="0" t="n">
        <v>2.434</v>
      </c>
      <c r="H38" s="74" t="n">
        <v>-1.257796022291</v>
      </c>
      <c r="I38" s="0" t="n">
        <v>2.534</v>
      </c>
      <c r="J38" s="74" t="n">
        <v>1.789662799573</v>
      </c>
      <c r="K38" s="0" t="n">
        <v>2.034</v>
      </c>
      <c r="L38" s="74" t="n">
        <v>1.081837162361</v>
      </c>
      <c r="M38" s="79" t="n">
        <v>2.284</v>
      </c>
      <c r="N38" s="74" t="n">
        <v>0.1088164161305</v>
      </c>
      <c r="O38" s="0" t="n">
        <v>2.034</v>
      </c>
      <c r="P38" s="74" t="n">
        <v>-0.4716823253742</v>
      </c>
    </row>
    <row r="39" customFormat="false" ht="12.8" hidden="false" customHeight="false" outlineLevel="0" collapsed="false">
      <c r="A39" s="0" t="n">
        <v>2.335</v>
      </c>
      <c r="B39" s="74" t="n">
        <v>0.1922963450857</v>
      </c>
      <c r="C39" s="0" t="n">
        <v>2.285</v>
      </c>
      <c r="D39" s="74" t="n">
        <v>0.3463144352815</v>
      </c>
      <c r="E39" s="0" t="n">
        <v>2.535</v>
      </c>
      <c r="F39" s="74" t="n">
        <v>0.5717418109175</v>
      </c>
      <c r="G39" s="0" t="n">
        <v>2.435</v>
      </c>
      <c r="H39" s="74" t="n">
        <v>-0.6208908026059</v>
      </c>
      <c r="I39" s="0" t="n">
        <v>2.535</v>
      </c>
      <c r="J39" s="74" t="n">
        <v>1.135984946797</v>
      </c>
      <c r="K39" s="0" t="n">
        <v>2.035</v>
      </c>
      <c r="L39" s="74" t="n">
        <v>0.7151447445681</v>
      </c>
      <c r="M39" s="79" t="n">
        <v>2.285</v>
      </c>
      <c r="N39" s="74" t="n">
        <v>-0.2076304233982</v>
      </c>
      <c r="O39" s="0" t="n">
        <v>2.035</v>
      </c>
      <c r="P39" s="74" t="n">
        <v>-0.6400190878728</v>
      </c>
    </row>
    <row r="40" customFormat="false" ht="12.8" hidden="false" customHeight="false" outlineLevel="0" collapsed="false">
      <c r="A40" s="0" t="n">
        <v>2.336</v>
      </c>
      <c r="B40" s="74" t="n">
        <v>0.2277192745449</v>
      </c>
      <c r="C40" s="0" t="n">
        <v>2.286</v>
      </c>
      <c r="D40" s="74" t="n">
        <v>0.2337404166547</v>
      </c>
      <c r="E40" s="0" t="n">
        <v>2.536</v>
      </c>
      <c r="F40" s="74" t="n">
        <v>0.2545479767244</v>
      </c>
      <c r="G40" s="0" t="n">
        <v>2.436</v>
      </c>
      <c r="H40" s="74" t="n">
        <v>0.005342047092567</v>
      </c>
      <c r="I40" s="0" t="n">
        <v>2.536</v>
      </c>
      <c r="J40" s="74" t="n">
        <v>0.4578450750377</v>
      </c>
      <c r="K40" s="0" t="n">
        <v>2.036</v>
      </c>
      <c r="L40" s="74" t="n">
        <v>0.2887240665104</v>
      </c>
      <c r="M40" s="79" t="n">
        <v>2.286</v>
      </c>
      <c r="N40" s="74" t="n">
        <v>-0.4975983194861</v>
      </c>
      <c r="O40" s="0" t="n">
        <v>2.036</v>
      </c>
      <c r="P40" s="74" t="n">
        <v>-0.7607192311971</v>
      </c>
    </row>
    <row r="41" customFormat="false" ht="12.8" hidden="false" customHeight="false" outlineLevel="0" collapsed="false">
      <c r="A41" s="0" t="n">
        <v>2.337</v>
      </c>
      <c r="B41" s="74" t="n">
        <v>0.2638194423584</v>
      </c>
      <c r="C41" s="0" t="n">
        <v>2.287</v>
      </c>
      <c r="D41" s="74" t="n">
        <v>0.1297697230271</v>
      </c>
      <c r="E41" s="0" t="n">
        <v>2.537</v>
      </c>
      <c r="F41" s="74" t="n">
        <v>-0.08043549565649</v>
      </c>
      <c r="G41" s="0" t="n">
        <v>2.437</v>
      </c>
      <c r="H41" s="74" t="n">
        <v>0.603757853534</v>
      </c>
      <c r="I41" s="0" t="n">
        <v>2.537</v>
      </c>
      <c r="J41" s="74" t="n">
        <v>-0.1705933328064</v>
      </c>
      <c r="K41" s="0" t="n">
        <v>2.037</v>
      </c>
      <c r="L41" s="74" t="n">
        <v>-0.1607378919242</v>
      </c>
      <c r="M41" s="79" t="n">
        <v>2.287</v>
      </c>
      <c r="N41" s="74" t="n">
        <v>-0.7468734355017</v>
      </c>
      <c r="O41" s="0" t="n">
        <v>2.037</v>
      </c>
      <c r="P41" s="74" t="n">
        <v>-0.8378425031946</v>
      </c>
    </row>
    <row r="42" customFormat="false" ht="12.8" hidden="false" customHeight="false" outlineLevel="0" collapsed="false">
      <c r="A42" s="0" t="n">
        <v>2.338</v>
      </c>
      <c r="B42" s="74" t="n">
        <v>0.3002700852643</v>
      </c>
      <c r="C42" s="0" t="n">
        <v>2.288</v>
      </c>
      <c r="D42" s="74" t="n">
        <v>0.03243788225566</v>
      </c>
      <c r="E42" s="0" t="n">
        <v>2.538</v>
      </c>
      <c r="F42" s="74" t="n">
        <v>-0.4282721396842</v>
      </c>
      <c r="G42" s="0" t="n">
        <v>2.438</v>
      </c>
      <c r="H42" s="74" t="n">
        <v>1.15910067654</v>
      </c>
      <c r="I42" s="0" t="n">
        <v>2.538</v>
      </c>
      <c r="J42" s="74" t="n">
        <v>-0.6957438393673</v>
      </c>
      <c r="K42" s="0" t="n">
        <v>2.038</v>
      </c>
      <c r="L42" s="74" t="n">
        <v>-0.5976626731726</v>
      </c>
      <c r="M42" s="79" t="n">
        <v>2.288</v>
      </c>
      <c r="N42" s="74" t="n">
        <v>-0.9436035037946</v>
      </c>
      <c r="O42" s="0" t="n">
        <v>2.038</v>
      </c>
      <c r="P42" s="74" t="n">
        <v>-0.8786772609205</v>
      </c>
    </row>
    <row r="43" customFormat="false" ht="12.8" hidden="false" customHeight="false" outlineLevel="0" collapsed="false">
      <c r="A43" s="0" t="n">
        <v>2.339</v>
      </c>
      <c r="B43" s="74" t="n">
        <v>0.3367505207685</v>
      </c>
      <c r="C43" s="0" t="n">
        <v>2.289</v>
      </c>
      <c r="D43" s="74" t="n">
        <v>-0.05943209416031</v>
      </c>
      <c r="E43" s="0" t="n">
        <v>2.539</v>
      </c>
      <c r="F43" s="74" t="n">
        <v>-0.7798844072577</v>
      </c>
      <c r="G43" s="0" t="n">
        <v>2.439</v>
      </c>
      <c r="H43" s="74" t="n">
        <v>1.657964390868</v>
      </c>
      <c r="I43" s="0" t="n">
        <v>2.539</v>
      </c>
      <c r="J43" s="74" t="n">
        <v>-1.086250435851</v>
      </c>
      <c r="K43" s="0" t="n">
        <v>2.039</v>
      </c>
      <c r="L43" s="74" t="n">
        <v>-0.994646584503</v>
      </c>
      <c r="M43" s="79" t="n">
        <v>2.289</v>
      </c>
      <c r="N43" s="74" t="n">
        <v>-1.089597154245</v>
      </c>
      <c r="O43" s="0" t="n">
        <v>2.039</v>
      </c>
      <c r="P43" s="74" t="n">
        <v>-0.881098050985</v>
      </c>
    </row>
    <row r="44" customFormat="false" ht="12.8" hidden="false" customHeight="false" outlineLevel="0" collapsed="false">
      <c r="A44" s="0" t="n">
        <v>2.34</v>
      </c>
      <c r="B44" s="74" t="n">
        <v>0.372926082058</v>
      </c>
      <c r="C44" s="0" t="n">
        <v>2.29</v>
      </c>
      <c r="D44" s="74" t="n">
        <v>-0.1508367168538</v>
      </c>
      <c r="E44" s="0" t="n">
        <v>2.54</v>
      </c>
      <c r="F44" s="74" t="n">
        <v>-1.12364020839</v>
      </c>
      <c r="G44" s="0" t="n">
        <v>2.44</v>
      </c>
      <c r="H44" s="74" t="n">
        <v>2.090227321422</v>
      </c>
      <c r="I44" s="0" t="n">
        <v>2.54</v>
      </c>
      <c r="J44" s="74" t="n">
        <v>-1.348438839845</v>
      </c>
      <c r="K44" s="0" t="n">
        <v>2.04</v>
      </c>
      <c r="L44" s="74" t="n">
        <v>-1.32725102113</v>
      </c>
      <c r="M44" s="79" t="n">
        <v>2.29</v>
      </c>
      <c r="N44" s="74" t="n">
        <v>-1.193320637892</v>
      </c>
      <c r="O44" s="0" t="n">
        <v>2.04</v>
      </c>
      <c r="P44" s="74" t="n">
        <v>-0.8410737879975</v>
      </c>
    </row>
    <row r="45" customFormat="false" ht="12.8" hidden="false" customHeight="false" outlineLevel="0" collapsed="false">
      <c r="A45" s="0" t="n">
        <v>2.341</v>
      </c>
      <c r="B45" s="74" t="n">
        <v>0.4085384982817</v>
      </c>
      <c r="C45" s="0" t="n">
        <v>2.291</v>
      </c>
      <c r="D45" s="74" t="n">
        <v>-0.2450638755345</v>
      </c>
      <c r="E45" s="0" t="n">
        <v>2.541</v>
      </c>
      <c r="F45" s="74" t="n">
        <v>-1.451650685911</v>
      </c>
      <c r="G45" s="0" t="n">
        <v>2.441</v>
      </c>
      <c r="H45" s="74" t="n">
        <v>2.445518677844</v>
      </c>
      <c r="I45" s="0" t="n">
        <v>2.541</v>
      </c>
      <c r="J45" s="74" t="n">
        <v>-1.517652569243</v>
      </c>
      <c r="K45" s="0" t="n">
        <v>2.041</v>
      </c>
      <c r="L45" s="74" t="n">
        <v>-1.591050632319</v>
      </c>
      <c r="M45" s="79" t="n">
        <v>2.291</v>
      </c>
      <c r="N45" s="74" t="n">
        <v>-1.263434484337</v>
      </c>
      <c r="O45" s="0" t="n">
        <v>2.041</v>
      </c>
      <c r="P45" s="74" t="n">
        <v>-0.7540795840336</v>
      </c>
    </row>
    <row r="46" customFormat="false" ht="12.8" hidden="false" customHeight="false" outlineLevel="0" collapsed="false">
      <c r="A46" s="0" t="n">
        <v>2.342</v>
      </c>
      <c r="B46" s="74" t="n">
        <v>0.4432724851859</v>
      </c>
      <c r="C46" s="0" t="n">
        <v>2.292</v>
      </c>
      <c r="D46" s="74" t="n">
        <v>-0.3429135464335</v>
      </c>
      <c r="E46" s="0" t="n">
        <v>2.542</v>
      </c>
      <c r="F46" s="74" t="n">
        <v>-1.757694069234</v>
      </c>
      <c r="G46" s="0" t="n">
        <v>2.442</v>
      </c>
      <c r="H46" s="74" t="n">
        <v>2.719926835069</v>
      </c>
      <c r="I46" s="0" t="n">
        <v>2.542</v>
      </c>
      <c r="J46" s="74" t="n">
        <v>-1.647488387693</v>
      </c>
      <c r="K46" s="0" t="n">
        <v>2.042</v>
      </c>
      <c r="L46" s="74" t="n">
        <v>-1.782029313052</v>
      </c>
      <c r="M46" s="79" t="n">
        <v>2.292</v>
      </c>
      <c r="N46" s="74" t="n">
        <v>-1.30297242023</v>
      </c>
      <c r="O46" s="0" t="n">
        <v>2.042</v>
      </c>
      <c r="P46" s="74" t="n">
        <v>-0.6242515514201</v>
      </c>
    </row>
    <row r="47" customFormat="false" ht="12.8" hidden="false" customHeight="false" outlineLevel="0" collapsed="false">
      <c r="A47" s="0" t="n">
        <v>2.343</v>
      </c>
      <c r="B47" s="74" t="n">
        <v>0.4769859537335</v>
      </c>
      <c r="C47" s="0" t="n">
        <v>2.293</v>
      </c>
      <c r="D47" s="74" t="n">
        <v>-0.4463294356233</v>
      </c>
      <c r="E47" s="0" t="n">
        <v>2.543</v>
      </c>
      <c r="F47" s="74" t="n">
        <v>-2.024351077649</v>
      </c>
      <c r="G47" s="0" t="n">
        <v>2.443</v>
      </c>
      <c r="H47" s="74" t="n">
        <v>2.909674056501</v>
      </c>
      <c r="I47" s="0" t="n">
        <v>2.543</v>
      </c>
      <c r="J47" s="74" t="n">
        <v>-1.788347108585</v>
      </c>
      <c r="K47" s="0" t="n">
        <v>2.043</v>
      </c>
      <c r="L47" s="74" t="n">
        <v>-1.919070369545</v>
      </c>
      <c r="M47" s="79" t="n">
        <v>2.293</v>
      </c>
      <c r="N47" s="74" t="n">
        <v>-1.306856402821</v>
      </c>
      <c r="O47" s="0" t="n">
        <v>2.043</v>
      </c>
      <c r="P47" s="74" t="n">
        <v>-0.4639874294582</v>
      </c>
    </row>
    <row r="48" customFormat="false" ht="12.8" hidden="false" customHeight="false" outlineLevel="0" collapsed="false">
      <c r="A48" s="0" t="n">
        <v>2.344</v>
      </c>
      <c r="B48" s="74" t="n">
        <v>0.5092134828221</v>
      </c>
      <c r="C48" s="0" t="n">
        <v>2.294</v>
      </c>
      <c r="D48" s="74" t="n">
        <v>-0.5521088532806</v>
      </c>
      <c r="E48" s="0" t="n">
        <v>2.544</v>
      </c>
      <c r="F48" s="74" t="n">
        <v>-2.261227948408</v>
      </c>
      <c r="G48" s="0" t="n">
        <v>2.444</v>
      </c>
      <c r="H48" s="74" t="n">
        <v>3.017527133539</v>
      </c>
      <c r="I48" s="0" t="n">
        <v>2.544</v>
      </c>
      <c r="J48" s="74" t="n">
        <v>-1.989065673166</v>
      </c>
      <c r="K48" s="0" t="n">
        <v>2.044</v>
      </c>
      <c r="L48" s="74" t="n">
        <v>-2.010858701835</v>
      </c>
      <c r="M48" s="79" t="n">
        <v>2.294</v>
      </c>
      <c r="N48" s="74" t="n">
        <v>-1.257605498526</v>
      </c>
      <c r="O48" s="0" t="n">
        <v>2.044</v>
      </c>
      <c r="P48" s="74" t="n">
        <v>-0.2881394080687</v>
      </c>
    </row>
    <row r="49" customFormat="false" ht="12.8" hidden="false" customHeight="false" outlineLevel="0" collapsed="false">
      <c r="A49" s="0" t="n">
        <v>2.345</v>
      </c>
      <c r="B49" s="74" t="n">
        <v>0.5398671805209</v>
      </c>
      <c r="C49" s="0" t="n">
        <v>2.295</v>
      </c>
      <c r="D49" s="74" t="n">
        <v>-0.6589697182079</v>
      </c>
      <c r="E49" s="0" t="n">
        <v>2.545</v>
      </c>
      <c r="F49" s="74" t="n">
        <v>-2.463838881204</v>
      </c>
      <c r="G49" s="0" t="n">
        <v>2.445</v>
      </c>
      <c r="H49" s="74" t="n">
        <v>3.046133666581</v>
      </c>
      <c r="I49" s="0" t="n">
        <v>2.545</v>
      </c>
      <c r="J49" s="74" t="n">
        <v>-2.259670533637</v>
      </c>
      <c r="K49" s="0" t="n">
        <v>2.045</v>
      </c>
      <c r="L49" s="74" t="n">
        <v>-2.066796925517</v>
      </c>
      <c r="M49" s="79" t="n">
        <v>2.295</v>
      </c>
      <c r="N49" s="74" t="n">
        <v>-1.147700116453</v>
      </c>
      <c r="O49" s="0" t="n">
        <v>2.045</v>
      </c>
      <c r="P49" s="74" t="n">
        <v>-0.1063717019362</v>
      </c>
    </row>
    <row r="50" customFormat="false" ht="12.8" hidden="false" customHeight="false" outlineLevel="0" collapsed="false">
      <c r="A50" s="0" t="n">
        <v>2.346</v>
      </c>
      <c r="B50" s="74" t="n">
        <v>0.5687352940223</v>
      </c>
      <c r="C50" s="0" t="n">
        <v>2.296</v>
      </c>
      <c r="D50" s="74" t="n">
        <v>-0.7611785643278</v>
      </c>
      <c r="E50" s="0" t="n">
        <v>2.546</v>
      </c>
      <c r="F50" s="74" t="n">
        <v>-2.636577224338</v>
      </c>
      <c r="G50" s="0" t="n">
        <v>2.446</v>
      </c>
      <c r="H50" s="74" t="n">
        <v>2.995421337498</v>
      </c>
      <c r="I50" s="0" t="n">
        <v>2.546</v>
      </c>
      <c r="J50" s="74" t="n">
        <v>-2.587572829922</v>
      </c>
      <c r="K50" s="0" t="n">
        <v>2.046</v>
      </c>
      <c r="L50" s="74" t="n">
        <v>-2.089215124735</v>
      </c>
      <c r="M50" s="79" t="n">
        <v>2.296</v>
      </c>
      <c r="N50" s="74" t="n">
        <v>-0.9766123192355</v>
      </c>
      <c r="O50" s="0" t="n">
        <v>2.046</v>
      </c>
      <c r="P50" s="74" t="n">
        <v>0.08044594378625</v>
      </c>
    </row>
    <row r="51" customFormat="false" ht="12.8" hidden="false" customHeight="false" outlineLevel="0" collapsed="false">
      <c r="A51" s="0" t="n">
        <v>2.347</v>
      </c>
      <c r="B51" s="74" t="n">
        <v>0.5955849357733</v>
      </c>
      <c r="C51" s="0" t="n">
        <v>2.297</v>
      </c>
      <c r="D51" s="74" t="n">
        <v>-0.8541663115675</v>
      </c>
      <c r="E51" s="0" t="n">
        <v>2.547</v>
      </c>
      <c r="F51" s="74" t="n">
        <v>-2.78683379068</v>
      </c>
      <c r="G51" s="0" t="n">
        <v>2.447</v>
      </c>
      <c r="H51" s="74" t="n">
        <v>2.876082717783</v>
      </c>
      <c r="I51" s="0" t="n">
        <v>2.547</v>
      </c>
      <c r="J51" s="74" t="n">
        <v>-2.959769387506</v>
      </c>
      <c r="K51" s="0" t="n">
        <v>2.047</v>
      </c>
      <c r="L51" s="74" t="n">
        <v>-2.062551482297</v>
      </c>
      <c r="M51" s="79" t="n">
        <v>2.297</v>
      </c>
      <c r="N51" s="74" t="n">
        <v>-0.7575605063546</v>
      </c>
      <c r="O51" s="0" t="n">
        <v>2.047</v>
      </c>
      <c r="P51" s="74" t="n">
        <v>0.274713242318</v>
      </c>
    </row>
    <row r="52" customFormat="false" ht="12.8" hidden="false" customHeight="false" outlineLevel="0" collapsed="false">
      <c r="A52" s="0" t="n">
        <v>2.348</v>
      </c>
      <c r="B52" s="74" t="n">
        <v>0.6202737942897</v>
      </c>
      <c r="C52" s="0" t="n">
        <v>2.298</v>
      </c>
      <c r="D52" s="74" t="n">
        <v>-0.9332566253862</v>
      </c>
      <c r="E52" s="0" t="n">
        <v>2.548</v>
      </c>
      <c r="F52" s="74" t="n">
        <v>-2.915675907396</v>
      </c>
      <c r="G52" s="0" t="n">
        <v>2.448</v>
      </c>
      <c r="H52" s="74" t="n">
        <v>2.684044239397</v>
      </c>
      <c r="I52" s="0" t="n">
        <v>2.548</v>
      </c>
      <c r="J52" s="74" t="n">
        <v>-3.311181984399</v>
      </c>
      <c r="K52" s="0" t="n">
        <v>2.048</v>
      </c>
      <c r="L52" s="74" t="n">
        <v>-1.98525634756</v>
      </c>
      <c r="M52" s="79" t="n">
        <v>2.298</v>
      </c>
      <c r="N52" s="74" t="n">
        <v>-0.5104110667073</v>
      </c>
      <c r="O52" s="0" t="n">
        <v>2.048</v>
      </c>
      <c r="P52" s="74" t="n">
        <v>0.4735515775333</v>
      </c>
    </row>
    <row r="53" customFormat="false" ht="12.8" hidden="false" customHeight="false" outlineLevel="0" collapsed="false">
      <c r="A53" s="0" t="n">
        <v>2.349</v>
      </c>
      <c r="B53" s="74" t="n">
        <v>0.6427798958036</v>
      </c>
      <c r="C53" s="0" t="n">
        <v>2.299</v>
      </c>
      <c r="D53" s="74" t="n">
        <v>-0.9956445392849</v>
      </c>
      <c r="E53" s="0" t="n">
        <v>2.549</v>
      </c>
      <c r="F53" s="74" t="n">
        <v>-3.027041572134</v>
      </c>
      <c r="G53" s="0" t="n">
        <v>2.449</v>
      </c>
      <c r="H53" s="74" t="n">
        <v>2.425771622369</v>
      </c>
      <c r="I53" s="0" t="n">
        <v>2.549</v>
      </c>
      <c r="J53" s="74" t="n">
        <v>-3.579859716347</v>
      </c>
      <c r="K53" s="0" t="n">
        <v>2.049</v>
      </c>
      <c r="L53" s="74" t="n">
        <v>-1.836801543019</v>
      </c>
      <c r="M53" s="79" t="n">
        <v>2.299</v>
      </c>
      <c r="N53" s="74" t="n">
        <v>-0.2527307088102</v>
      </c>
      <c r="O53" s="0" t="n">
        <v>2.049</v>
      </c>
      <c r="P53" s="74" t="n">
        <v>0.6651982607589</v>
      </c>
    </row>
    <row r="54" customFormat="false" ht="12.8" hidden="false" customHeight="false" outlineLevel="0" collapsed="false">
      <c r="A54" s="0" t="n">
        <v>2.35</v>
      </c>
      <c r="B54" s="74" t="n">
        <v>0.6629011827035</v>
      </c>
      <c r="C54" s="0" t="n">
        <v>2.3</v>
      </c>
      <c r="D54" s="74" t="n">
        <v>-1.040634289227</v>
      </c>
      <c r="E54" s="0" t="n">
        <v>2.55</v>
      </c>
      <c r="F54" s="74" t="n">
        <v>-3.112956806238</v>
      </c>
      <c r="G54" s="0" t="n">
        <v>2.45</v>
      </c>
      <c r="H54" s="74" t="n">
        <v>2.096746942582</v>
      </c>
      <c r="I54" s="0" t="n">
        <v>2.55</v>
      </c>
      <c r="J54" s="74" t="n">
        <v>-3.682901532006</v>
      </c>
      <c r="K54" s="0" t="n">
        <v>2.05</v>
      </c>
      <c r="L54" s="74" t="n">
        <v>-1.610530503689</v>
      </c>
      <c r="M54" s="79" t="n">
        <v>2.3</v>
      </c>
      <c r="N54" s="74" t="n">
        <v>0.003575827853544</v>
      </c>
      <c r="O54" s="0" t="n">
        <v>2.05</v>
      </c>
      <c r="P54" s="74" t="n">
        <v>0.8295230829198</v>
      </c>
    </row>
    <row r="55" customFormat="false" ht="12.8" hidden="false" customHeight="false" outlineLevel="0" collapsed="false">
      <c r="A55" s="0" t="n">
        <v>2.351</v>
      </c>
      <c r="B55" s="74" t="n">
        <v>0.6805494544087</v>
      </c>
      <c r="C55" s="0" t="n">
        <v>2.301</v>
      </c>
      <c r="D55" s="74" t="n">
        <v>-1.067180974629</v>
      </c>
      <c r="E55" s="0" t="n">
        <v>2.551</v>
      </c>
      <c r="F55" s="74" t="n">
        <v>-3.170909360049</v>
      </c>
      <c r="G55" s="0" t="n">
        <v>2.451</v>
      </c>
      <c r="H55" s="74" t="n">
        <v>1.708347973021</v>
      </c>
      <c r="I55" s="0" t="n">
        <v>2.551</v>
      </c>
      <c r="J55" s="74" t="n">
        <v>-3.59509439272</v>
      </c>
      <c r="K55" s="0" t="n">
        <v>2.051</v>
      </c>
      <c r="L55" s="74" t="n">
        <v>-1.309894655326</v>
      </c>
      <c r="M55" s="79" t="n">
        <v>2.301</v>
      </c>
      <c r="N55" s="74" t="n">
        <v>0.2511408984648</v>
      </c>
      <c r="O55" s="0" t="n">
        <v>2.051</v>
      </c>
      <c r="P55" s="74" t="n">
        <v>0.940800910628</v>
      </c>
    </row>
    <row r="56" customFormat="false" ht="12.8" hidden="false" customHeight="false" outlineLevel="0" collapsed="false">
      <c r="A56" s="0" t="n">
        <v>2.352</v>
      </c>
      <c r="B56" s="74" t="n">
        <v>0.6958522387225</v>
      </c>
      <c r="C56" s="0" t="n">
        <v>2.302</v>
      </c>
      <c r="D56" s="74" t="n">
        <v>-1.08012817488</v>
      </c>
      <c r="E56" s="0" t="n">
        <v>2.552</v>
      </c>
      <c r="F56" s="74" t="n">
        <v>-3.184156624872</v>
      </c>
      <c r="G56" s="0" t="n">
        <v>2.452</v>
      </c>
      <c r="H56" s="74" t="n">
        <v>1.262164460338</v>
      </c>
      <c r="I56" s="0" t="n">
        <v>2.552</v>
      </c>
      <c r="J56" s="74" t="n">
        <v>-3.305895453641</v>
      </c>
      <c r="K56" s="0" t="n">
        <v>2.052</v>
      </c>
      <c r="L56" s="74" t="n">
        <v>-0.9530141406814</v>
      </c>
      <c r="M56" s="79" t="n">
        <v>2.302</v>
      </c>
      <c r="N56" s="74" t="n">
        <v>0.4859505825932</v>
      </c>
      <c r="O56" s="0" t="n">
        <v>2.052</v>
      </c>
      <c r="P56" s="74" t="n">
        <v>0.9744730484879</v>
      </c>
    </row>
    <row r="57" customFormat="false" ht="12.8" hidden="false" customHeight="false" outlineLevel="0" collapsed="false">
      <c r="A57" s="0" t="n">
        <v>2.353</v>
      </c>
      <c r="B57" s="74" t="n">
        <v>0.7085293993163</v>
      </c>
      <c r="C57" s="0" t="n">
        <v>2.303</v>
      </c>
      <c r="D57" s="74" t="n">
        <v>-1.081470260529</v>
      </c>
      <c r="E57" s="0" t="n">
        <v>2.553</v>
      </c>
      <c r="F57" s="74" t="n">
        <v>-3.148968244189</v>
      </c>
      <c r="G57" s="0" t="n">
        <v>2.453</v>
      </c>
      <c r="H57" s="74" t="n">
        <v>0.7694242703806</v>
      </c>
      <c r="I57" s="0" t="n">
        <v>2.553</v>
      </c>
      <c r="J57" s="74" t="n">
        <v>-2.853506935052</v>
      </c>
      <c r="K57" s="0" t="n">
        <v>2.053</v>
      </c>
      <c r="L57" s="74" t="n">
        <v>-0.5686038068752</v>
      </c>
      <c r="M57" s="79" t="n">
        <v>2.303</v>
      </c>
      <c r="N57" s="74" t="n">
        <v>0.7036693200702</v>
      </c>
      <c r="O57" s="0" t="n">
        <v>2.053</v>
      </c>
      <c r="P57" s="74" t="n">
        <v>0.9160732061007</v>
      </c>
    </row>
    <row r="58" customFormat="false" ht="12.8" hidden="false" customHeight="false" outlineLevel="0" collapsed="false">
      <c r="A58" s="0" t="n">
        <v>2.354</v>
      </c>
      <c r="B58" s="74" t="n">
        <v>0.7186894355134</v>
      </c>
      <c r="C58" s="0" t="n">
        <v>2.304</v>
      </c>
      <c r="D58" s="74" t="n">
        <v>-1.074517500956</v>
      </c>
      <c r="E58" s="0" t="n">
        <v>2.554</v>
      </c>
      <c r="F58" s="74" t="n">
        <v>-3.056139612254</v>
      </c>
      <c r="G58" s="0" t="n">
        <v>2.454</v>
      </c>
      <c r="H58" s="74" t="n">
        <v>0.247015711765</v>
      </c>
      <c r="I58" s="0" t="n">
        <v>2.554</v>
      </c>
      <c r="J58" s="74" t="n">
        <v>-2.302321066036</v>
      </c>
      <c r="K58" s="0" t="n">
        <v>2.054</v>
      </c>
      <c r="L58" s="74" t="n">
        <v>-0.1833802517852</v>
      </c>
      <c r="M58" s="79" t="n">
        <v>2.304</v>
      </c>
      <c r="N58" s="74" t="n">
        <v>0.8960101082251</v>
      </c>
      <c r="O58" s="0" t="n">
        <v>2.054</v>
      </c>
      <c r="P58" s="74" t="n">
        <v>0.7680012533107</v>
      </c>
    </row>
    <row r="59" customFormat="false" ht="12.8" hidden="false" customHeight="false" outlineLevel="0" collapsed="false">
      <c r="A59" s="0" t="n">
        <v>2.355</v>
      </c>
      <c r="B59" s="74" t="n">
        <v>0.7261223680708</v>
      </c>
      <c r="C59" s="0" t="n">
        <v>2.305</v>
      </c>
      <c r="D59" s="74" t="n">
        <v>-1.061309682742</v>
      </c>
      <c r="E59" s="0" t="n">
        <v>2.555</v>
      </c>
      <c r="F59" s="74" t="n">
        <v>-2.901610458207</v>
      </c>
      <c r="G59" s="0" t="n">
        <v>2.455</v>
      </c>
      <c r="H59" s="74" t="n">
        <v>-0.2905716255859</v>
      </c>
      <c r="I59" s="0" t="n">
        <v>2.555</v>
      </c>
      <c r="J59" s="74" t="n">
        <v>-1.710503936061</v>
      </c>
      <c r="K59" s="0" t="n">
        <v>2.055</v>
      </c>
      <c r="L59" s="74" t="n">
        <v>0.1810644128652</v>
      </c>
      <c r="M59" s="79" t="n">
        <v>2.305</v>
      </c>
      <c r="N59" s="74" t="n">
        <v>1.048557443702</v>
      </c>
      <c r="O59" s="0" t="n">
        <v>2.055</v>
      </c>
      <c r="P59" s="74" t="n">
        <v>0.5483153356514</v>
      </c>
    </row>
    <row r="60" customFormat="false" ht="12.8" hidden="false" customHeight="false" outlineLevel="0" collapsed="false">
      <c r="A60" s="0" t="n">
        <v>2.356</v>
      </c>
      <c r="B60" s="74" t="n">
        <v>0.7309533768829</v>
      </c>
      <c r="C60" s="0" t="n">
        <v>2.306</v>
      </c>
      <c r="D60" s="74" t="n">
        <v>-1.044185984309</v>
      </c>
      <c r="E60" s="0" t="n">
        <v>2.556</v>
      </c>
      <c r="F60" s="74" t="n">
        <v>-2.683448185803</v>
      </c>
      <c r="G60" s="0" t="n">
        <v>2.456</v>
      </c>
      <c r="H60" s="74" t="n">
        <v>-0.8261694797462</v>
      </c>
      <c r="I60" s="0" t="n">
        <v>2.556</v>
      </c>
      <c r="J60" s="74" t="n">
        <v>-1.131787255558</v>
      </c>
      <c r="K60" s="0" t="n">
        <v>2.056</v>
      </c>
      <c r="L60" s="74" t="n">
        <v>0.5132269472672</v>
      </c>
      <c r="M60" s="79" t="n">
        <v>2.306</v>
      </c>
      <c r="N60" s="74" t="n">
        <v>1.140944032378</v>
      </c>
      <c r="O60" s="0" t="n">
        <v>2.056</v>
      </c>
      <c r="P60" s="74" t="n">
        <v>0.2849046282871</v>
      </c>
    </row>
    <row r="61" customFormat="false" ht="12.8" hidden="false" customHeight="false" outlineLevel="0" collapsed="false">
      <c r="A61" s="0" t="n">
        <v>2.357</v>
      </c>
      <c r="B61" s="74" t="n">
        <v>0.7331167299529</v>
      </c>
      <c r="C61" s="0" t="n">
        <v>2.307</v>
      </c>
      <c r="D61" s="74" t="n">
        <v>-1.021160168066</v>
      </c>
      <c r="E61" s="0" t="n">
        <v>2.557</v>
      </c>
      <c r="F61" s="74" t="n">
        <v>-2.410598464345</v>
      </c>
      <c r="G61" s="0" t="n">
        <v>2.457</v>
      </c>
      <c r="H61" s="74" t="n">
        <v>-1.340749852422</v>
      </c>
      <c r="I61" s="0" t="n">
        <v>2.557</v>
      </c>
      <c r="J61" s="74" t="n">
        <v>-0.6040858952975</v>
      </c>
      <c r="K61" s="0" t="n">
        <v>2.057</v>
      </c>
      <c r="L61" s="74" t="n">
        <v>0.8052334509846</v>
      </c>
      <c r="M61" s="79" t="n">
        <v>2.307</v>
      </c>
      <c r="N61" s="74" t="n">
        <v>1.153217703593</v>
      </c>
      <c r="O61" s="0" t="n">
        <v>2.057</v>
      </c>
      <c r="P61" s="74" t="n">
        <v>0.008341067741926</v>
      </c>
    </row>
    <row r="62" customFormat="false" ht="12.8" hidden="false" customHeight="false" outlineLevel="0" collapsed="false">
      <c r="A62" s="0" t="n">
        <v>2.358</v>
      </c>
      <c r="B62" s="74" t="n">
        <v>0.7324180205682</v>
      </c>
      <c r="C62" s="0" t="n">
        <v>2.308</v>
      </c>
      <c r="D62" s="74" t="n">
        <v>-0.9905612049997</v>
      </c>
      <c r="E62" s="0" t="n">
        <v>2.558</v>
      </c>
      <c r="F62" s="74" t="n">
        <v>-2.087817550381</v>
      </c>
      <c r="G62" s="0" t="n">
        <v>2.458</v>
      </c>
      <c r="H62" s="74" t="n">
        <v>-1.817988304785</v>
      </c>
      <c r="I62" s="0" t="n">
        <v>2.558</v>
      </c>
      <c r="J62" s="74" t="n">
        <v>-0.1363982768475</v>
      </c>
      <c r="K62" s="0" t="n">
        <v>2.058</v>
      </c>
      <c r="L62" s="74" t="n">
        <v>1.054835928085</v>
      </c>
      <c r="M62" s="79" t="n">
        <v>2.308</v>
      </c>
      <c r="N62" s="74" t="n">
        <v>1.073610237335</v>
      </c>
      <c r="O62" s="0" t="n">
        <v>2.058</v>
      </c>
      <c r="P62" s="74" t="n">
        <v>-0.2518379470594</v>
      </c>
    </row>
    <row r="63" customFormat="false" ht="12.8" hidden="false" customHeight="false" outlineLevel="0" collapsed="false">
      <c r="A63" s="0" t="n">
        <v>2.359</v>
      </c>
      <c r="B63" s="74" t="n">
        <v>0.7290662558475</v>
      </c>
      <c r="C63" s="0" t="n">
        <v>2.309</v>
      </c>
      <c r="D63" s="74" t="n">
        <v>-0.9491322479641</v>
      </c>
      <c r="E63" s="0" t="n">
        <v>2.559</v>
      </c>
      <c r="F63" s="74" t="n">
        <v>-1.727462803838</v>
      </c>
      <c r="G63" s="0" t="n">
        <v>2.459</v>
      </c>
      <c r="H63" s="74" t="n">
        <v>-2.259563231982</v>
      </c>
      <c r="I63" s="0" t="n">
        <v>2.559</v>
      </c>
      <c r="J63" s="74" t="n">
        <v>0.2772903000643</v>
      </c>
      <c r="K63" s="0" t="n">
        <v>2.059</v>
      </c>
      <c r="L63" s="74" t="n">
        <v>1.266203464603</v>
      </c>
      <c r="M63" s="79" t="n">
        <v>2.309</v>
      </c>
      <c r="N63" s="74" t="n">
        <v>0.904558661938</v>
      </c>
      <c r="O63" s="0" t="n">
        <v>2.059</v>
      </c>
      <c r="P63" s="74" t="n">
        <v>-0.4723417717503</v>
      </c>
    </row>
    <row r="64" customFormat="false" ht="12.8" hidden="false" customHeight="false" outlineLevel="0" collapsed="false">
      <c r="A64" s="0" t="n">
        <v>2.36</v>
      </c>
      <c r="B64" s="74" t="n">
        <v>0.7228995556573</v>
      </c>
      <c r="C64" s="0" t="n">
        <v>2.31</v>
      </c>
      <c r="D64" s="74" t="n">
        <v>-0.8948967608267</v>
      </c>
      <c r="E64" s="0" t="n">
        <v>2.56</v>
      </c>
      <c r="F64" s="74" t="n">
        <v>-1.341017338599</v>
      </c>
      <c r="G64" s="0" t="n">
        <v>2.46</v>
      </c>
      <c r="H64" s="74" t="n">
        <v>-2.649781894455</v>
      </c>
      <c r="I64" s="0" t="n">
        <v>2.56</v>
      </c>
      <c r="J64" s="74" t="n">
        <v>0.6660247215927</v>
      </c>
      <c r="K64" s="0" t="n">
        <v>2.06</v>
      </c>
      <c r="L64" s="74" t="n">
        <v>1.440035463786</v>
      </c>
      <c r="M64" s="79" t="n">
        <v>2.31</v>
      </c>
      <c r="N64" s="74" t="n">
        <v>0.6578937297337</v>
      </c>
      <c r="O64" s="0" t="n">
        <v>2.06</v>
      </c>
      <c r="P64" s="74" t="n">
        <v>-0.6390354221103</v>
      </c>
    </row>
    <row r="65" customFormat="false" ht="12.8" hidden="false" customHeight="false" outlineLevel="0" collapsed="false">
      <c r="A65" s="0" t="n">
        <v>2.361</v>
      </c>
      <c r="B65" s="74" t="n">
        <v>0.7144271372869</v>
      </c>
      <c r="C65" s="0" t="n">
        <v>2.311</v>
      </c>
      <c r="D65" s="74" t="n">
        <v>-0.8253632854271</v>
      </c>
      <c r="E65" s="0" t="n">
        <v>2.561</v>
      </c>
      <c r="F65" s="74" t="n">
        <v>-0.9391672108038</v>
      </c>
      <c r="G65" s="0" t="n">
        <v>2.461</v>
      </c>
      <c r="H65" s="74" t="n">
        <v>-2.996520062451</v>
      </c>
      <c r="I65" s="0" t="n">
        <v>2.561</v>
      </c>
      <c r="J65" s="74" t="n">
        <v>1.060370670087</v>
      </c>
      <c r="K65" s="0" t="n">
        <v>2.061</v>
      </c>
      <c r="L65" s="74" t="n">
        <v>1.563818251334</v>
      </c>
      <c r="M65" s="79" t="n">
        <v>2.311</v>
      </c>
      <c r="N65" s="74" t="n">
        <v>0.3586840625888</v>
      </c>
      <c r="O65" s="0" t="n">
        <v>2.061</v>
      </c>
      <c r="P65" s="74" t="n">
        <v>-0.7582105028983</v>
      </c>
    </row>
    <row r="66" customFormat="false" ht="12.8" hidden="false" customHeight="false" outlineLevel="0" collapsed="false">
      <c r="A66" s="0" t="n">
        <v>2.362</v>
      </c>
      <c r="B66" s="74" t="n">
        <v>0.7032170246662</v>
      </c>
      <c r="C66" s="0" t="n">
        <v>2.312</v>
      </c>
      <c r="D66" s="74" t="n">
        <v>-0.7391987408432</v>
      </c>
      <c r="E66" s="0" t="n">
        <v>2.562</v>
      </c>
      <c r="F66" s="74" t="n">
        <v>-0.5303488413299</v>
      </c>
      <c r="G66" s="0" t="n">
        <v>2.462</v>
      </c>
      <c r="H66" s="74" t="n">
        <v>-3.30411214971</v>
      </c>
      <c r="I66" s="0" t="n">
        <v>2.562</v>
      </c>
      <c r="J66" s="74" t="n">
        <v>1.482878631936</v>
      </c>
      <c r="K66" s="0" t="n">
        <v>2.062</v>
      </c>
      <c r="L66" s="74" t="n">
        <v>1.614760681949</v>
      </c>
      <c r="M66" s="79" t="n">
        <v>2.312</v>
      </c>
      <c r="N66" s="74" t="n">
        <v>0.03691394942479</v>
      </c>
      <c r="O66" s="0" t="n">
        <v>2.062</v>
      </c>
      <c r="P66" s="74" t="n">
        <v>-0.8353929835184</v>
      </c>
    </row>
    <row r="67" customFormat="false" ht="12.8" hidden="false" customHeight="false" outlineLevel="0" collapsed="false">
      <c r="A67" s="0" t="n">
        <v>2.363</v>
      </c>
      <c r="B67" s="74" t="n">
        <v>0.6894960535559</v>
      </c>
      <c r="C67" s="0" t="n">
        <v>2.313</v>
      </c>
      <c r="D67" s="74" t="n">
        <v>-0.6389406787914</v>
      </c>
      <c r="E67" s="0" t="n">
        <v>2.563</v>
      </c>
      <c r="F67" s="74" t="n">
        <v>-0.1216264711898</v>
      </c>
      <c r="G67" s="0" t="n">
        <v>2.463</v>
      </c>
      <c r="H67" s="74" t="n">
        <v>-3.576496813011</v>
      </c>
      <c r="I67" s="0" t="n">
        <v>2.563</v>
      </c>
      <c r="J67" s="74" t="n">
        <v>1.928989533211</v>
      </c>
      <c r="K67" s="0" t="n">
        <v>2.063</v>
      </c>
      <c r="L67" s="74" t="n">
        <v>1.569777761174</v>
      </c>
      <c r="M67" s="79" t="n">
        <v>2.313</v>
      </c>
      <c r="N67" s="74" t="n">
        <v>-0.2785037721275</v>
      </c>
      <c r="O67" s="0" t="n">
        <v>2.063</v>
      </c>
      <c r="P67" s="74" t="n">
        <v>-0.8759148507172</v>
      </c>
    </row>
    <row r="68" customFormat="false" ht="12.8" hidden="false" customHeight="false" outlineLevel="0" collapsed="false">
      <c r="A68" s="0" t="n">
        <v>2.364</v>
      </c>
      <c r="B68" s="74" t="n">
        <v>0.6736731345629</v>
      </c>
      <c r="C68" s="0" t="n">
        <v>2.314</v>
      </c>
      <c r="D68" s="74" t="n">
        <v>-0.5256601868352</v>
      </c>
      <c r="E68" s="79" t="n">
        <v>2.564</v>
      </c>
      <c r="F68" s="74" t="n">
        <v>0.2820046720331</v>
      </c>
      <c r="G68" s="0" t="n">
        <v>2.464</v>
      </c>
      <c r="H68" s="74" t="n">
        <v>-3.819612212802</v>
      </c>
      <c r="I68" s="0" t="n">
        <v>2.564</v>
      </c>
      <c r="J68" s="74" t="n">
        <v>2.357320696816</v>
      </c>
      <c r="K68" s="0" t="n">
        <v>2.064</v>
      </c>
      <c r="L68" s="74" t="n">
        <v>1.419250563906</v>
      </c>
      <c r="M68" s="79" t="n">
        <v>2.314</v>
      </c>
      <c r="N68" s="74" t="n">
        <v>-0.5634069238661</v>
      </c>
      <c r="O68" s="0" t="n">
        <v>2.064</v>
      </c>
      <c r="P68" s="74" t="n">
        <v>-0.879361819147</v>
      </c>
    </row>
    <row r="69" customFormat="false" ht="12.8" hidden="false" customHeight="false" outlineLevel="0" collapsed="false">
      <c r="A69" s="0" t="n">
        <v>2.365</v>
      </c>
      <c r="B69" s="74" t="n">
        <v>0.6556742807172</v>
      </c>
      <c r="C69" s="0" t="n">
        <v>2.315</v>
      </c>
      <c r="D69" s="74" t="n">
        <v>-0.4029670319115</v>
      </c>
      <c r="E69" s="79" t="n">
        <v>2.565</v>
      </c>
      <c r="F69" s="74" t="n">
        <v>0.6758214136301</v>
      </c>
      <c r="G69" s="0" t="n">
        <v>2.465</v>
      </c>
      <c r="H69" s="74" t="n">
        <v>-4.032749365939</v>
      </c>
      <c r="I69" s="0" t="n">
        <v>2.565</v>
      </c>
      <c r="J69" s="74" t="n">
        <v>2.704148635612</v>
      </c>
      <c r="K69" s="0" t="n">
        <v>2.065</v>
      </c>
      <c r="L69" s="74" t="n">
        <v>1.161970746461</v>
      </c>
      <c r="M69" s="79" t="n">
        <v>2.315</v>
      </c>
      <c r="N69" s="74" t="n">
        <v>-0.8003751603499</v>
      </c>
      <c r="O69" s="0" t="n">
        <v>2.065</v>
      </c>
      <c r="P69" s="74" t="n">
        <v>-0.8394357705301</v>
      </c>
    </row>
    <row r="70" customFormat="false" ht="12.8" hidden="false" customHeight="false" outlineLevel="0" collapsed="false">
      <c r="A70" s="0" t="n">
        <v>2.366</v>
      </c>
      <c r="B70" s="74" t="n">
        <v>0.635625762944</v>
      </c>
      <c r="C70" s="0" t="n">
        <v>2.316</v>
      </c>
      <c r="D70" s="74" t="n">
        <v>-0.2739287807872</v>
      </c>
      <c r="E70" s="79" t="n">
        <v>2.566</v>
      </c>
      <c r="F70" s="74" t="n">
        <v>1.054550845887</v>
      </c>
      <c r="G70" s="0" t="n">
        <v>2.466</v>
      </c>
      <c r="H70" s="74" t="n">
        <v>-4.199285693965</v>
      </c>
      <c r="I70" s="0" t="n">
        <v>2.566</v>
      </c>
      <c r="J70" s="74" t="n">
        <v>2.893193863107</v>
      </c>
      <c r="K70" s="0" t="n">
        <v>2.066</v>
      </c>
      <c r="L70" s="74" t="n">
        <v>0.8121885420312</v>
      </c>
      <c r="M70" s="79" t="n">
        <v>2.316</v>
      </c>
      <c r="N70" s="74" t="n">
        <v>-0.9863977134636</v>
      </c>
      <c r="O70" s="0" t="n">
        <v>2.066</v>
      </c>
      <c r="P70" s="74" t="n">
        <v>-0.7541855798515</v>
      </c>
    </row>
    <row r="71" customFormat="false" ht="12.8" hidden="false" customHeight="false" outlineLevel="0" collapsed="false">
      <c r="A71" s="0" t="n">
        <v>2.367</v>
      </c>
      <c r="B71" s="74" t="n">
        <v>0.6138217484966</v>
      </c>
      <c r="C71" s="0" t="n">
        <v>2.317</v>
      </c>
      <c r="D71" s="74" t="n">
        <v>-0.1419232953278</v>
      </c>
      <c r="E71" s="79" t="n">
        <v>2.567</v>
      </c>
      <c r="F71" s="74" t="n">
        <v>1.411778469973</v>
      </c>
      <c r="G71" s="0" t="n">
        <v>2.467</v>
      </c>
      <c r="H71" s="74" t="n">
        <v>-4.304905076863</v>
      </c>
      <c r="I71" s="0" t="n">
        <v>2.567</v>
      </c>
      <c r="J71" s="74" t="n">
        <v>2.875583787191</v>
      </c>
      <c r="K71" s="0" t="n">
        <v>2.067</v>
      </c>
      <c r="L71" s="74" t="n">
        <v>0.3957016339535</v>
      </c>
      <c r="M71" s="79" t="n">
        <v>2.317</v>
      </c>
      <c r="N71" s="74" t="n">
        <v>-1.121108152731</v>
      </c>
      <c r="O71" s="0" t="n">
        <v>2.067</v>
      </c>
      <c r="P71" s="74" t="n">
        <v>-0.6252965579452</v>
      </c>
    </row>
    <row r="72" customFormat="false" ht="12.8" hidden="false" customHeight="false" outlineLevel="0" collapsed="false">
      <c r="A72" s="0" t="n">
        <v>2.368</v>
      </c>
      <c r="B72" s="74" t="n">
        <v>0.5896566770181</v>
      </c>
      <c r="C72" s="0" t="n">
        <v>2.318</v>
      </c>
      <c r="D72" s="74" t="n">
        <v>-0.008454296345569</v>
      </c>
      <c r="E72" s="79" t="n">
        <v>2.568</v>
      </c>
      <c r="F72" s="74" t="n">
        <v>1.740323962402</v>
      </c>
      <c r="G72" s="0" t="n">
        <v>2.468</v>
      </c>
      <c r="H72" s="74" t="n">
        <v>-4.327802434718</v>
      </c>
      <c r="I72" s="0" t="n">
        <v>2.568</v>
      </c>
      <c r="J72" s="74" t="n">
        <v>2.635529205596</v>
      </c>
      <c r="K72" s="0" t="n">
        <v>2.068</v>
      </c>
      <c r="L72" s="74" t="n">
        <v>-0.05283797735956</v>
      </c>
      <c r="M72" s="79" t="n">
        <v>2.318</v>
      </c>
      <c r="N72" s="74" t="n">
        <v>-1.213029303748</v>
      </c>
      <c r="O72" s="0" t="n">
        <v>2.068</v>
      </c>
      <c r="P72" s="74" t="n">
        <v>-0.4649584204617</v>
      </c>
    </row>
    <row r="73" customFormat="false" ht="12.8" hidden="false" customHeight="false" outlineLevel="0" collapsed="false">
      <c r="A73" s="0" t="n">
        <v>2.369</v>
      </c>
      <c r="B73" s="74" t="n">
        <v>0.5649575175269</v>
      </c>
      <c r="C73" s="0" t="n">
        <v>2.319</v>
      </c>
      <c r="D73" s="74" t="n">
        <v>0.1248564573321</v>
      </c>
      <c r="E73" s="79" t="n">
        <v>2.569</v>
      </c>
      <c r="F73" s="74" t="n">
        <v>2.030721850039</v>
      </c>
      <c r="G73" s="0" t="n">
        <v>2.469</v>
      </c>
      <c r="H73" s="74" t="n">
        <v>-4.247595265447</v>
      </c>
      <c r="I73" s="0" t="n">
        <v>2.569</v>
      </c>
      <c r="J73" s="74" t="n">
        <v>2.1972218106</v>
      </c>
      <c r="K73" s="0" t="n">
        <v>2.069</v>
      </c>
      <c r="L73" s="74" t="n">
        <v>-0.497333228239</v>
      </c>
      <c r="M73" s="79" t="n">
        <v>2.319</v>
      </c>
      <c r="N73" s="74" t="n">
        <v>-1.274113503726</v>
      </c>
      <c r="O73" s="0" t="n">
        <v>2.069</v>
      </c>
      <c r="P73" s="74" t="n">
        <v>-0.2887287882393</v>
      </c>
    </row>
    <row r="74" customFormat="false" ht="12.8" hidden="false" customHeight="false" outlineLevel="0" collapsed="false">
      <c r="A74" s="0" t="n">
        <v>2.37</v>
      </c>
      <c r="B74" s="74" t="n">
        <v>0.5378445855163</v>
      </c>
      <c r="C74" s="0" t="n">
        <v>2.32</v>
      </c>
      <c r="D74" s="74" t="n">
        <v>0.2578392720387</v>
      </c>
      <c r="E74" s="79" t="n">
        <v>2.57</v>
      </c>
      <c r="F74" s="74" t="n">
        <v>2.275262784675</v>
      </c>
      <c r="G74" s="0" t="n">
        <v>2.47</v>
      </c>
      <c r="H74" s="74" t="n">
        <v>-4.056488248289</v>
      </c>
      <c r="I74" s="0" t="n">
        <v>2.57</v>
      </c>
      <c r="J74" s="74" t="n">
        <v>1.608933629796</v>
      </c>
      <c r="K74" s="0" t="n">
        <v>2.07</v>
      </c>
      <c r="L74" s="74" t="n">
        <v>-0.905801173517</v>
      </c>
      <c r="M74" s="79" t="n">
        <v>2.32</v>
      </c>
      <c r="N74" s="74" t="n">
        <v>-1.304373468229</v>
      </c>
      <c r="O74" s="0" t="n">
        <v>2.07</v>
      </c>
      <c r="P74" s="74" t="n">
        <v>-0.1068077191227</v>
      </c>
    </row>
    <row r="75" customFormat="false" ht="12.8" hidden="false" customHeight="false" outlineLevel="0" collapsed="false">
      <c r="A75" s="0" t="n">
        <v>2.371</v>
      </c>
      <c r="B75" s="74" t="n">
        <v>0.5096962606134</v>
      </c>
      <c r="C75" s="0" t="n">
        <v>2.321</v>
      </c>
      <c r="D75" s="74" t="n">
        <v>0.3901904064316</v>
      </c>
      <c r="E75" s="79" t="n">
        <v>2.571</v>
      </c>
      <c r="F75" s="74" t="n">
        <v>2.464720179627</v>
      </c>
      <c r="G75" s="0" t="n">
        <v>2.471</v>
      </c>
      <c r="H75" s="74" t="n">
        <v>-3.756096444858</v>
      </c>
      <c r="I75" s="0" t="n">
        <v>2.571</v>
      </c>
      <c r="J75" s="74" t="n">
        <v>0.9422257007179</v>
      </c>
      <c r="K75" s="0" t="n">
        <v>2.071</v>
      </c>
      <c r="L75" s="74" t="n">
        <v>-1.253825292295</v>
      </c>
      <c r="M75" s="79" t="n">
        <v>2.321</v>
      </c>
      <c r="N75" s="74" t="n">
        <v>-1.296741403515</v>
      </c>
      <c r="O75" s="0" t="n">
        <v>2.071</v>
      </c>
      <c r="P75" s="74" t="n">
        <v>0.08112150134322</v>
      </c>
    </row>
    <row r="76" customFormat="false" ht="12.8" hidden="false" customHeight="false" outlineLevel="0" collapsed="false">
      <c r="A76" s="0" t="n">
        <v>2.372</v>
      </c>
      <c r="B76" s="74" t="n">
        <v>0.4801252392047</v>
      </c>
      <c r="C76" s="0" t="n">
        <v>2.322</v>
      </c>
      <c r="D76" s="74" t="n">
        <v>0.5216448619772</v>
      </c>
      <c r="E76" s="79" t="n">
        <v>2.572</v>
      </c>
      <c r="F76" s="74" t="n">
        <v>2.596653730629</v>
      </c>
      <c r="G76" s="0" t="n">
        <v>2.472</v>
      </c>
      <c r="H76" s="74" t="n">
        <v>-3.352571381905</v>
      </c>
      <c r="I76" s="0" t="n">
        <v>2.572</v>
      </c>
      <c r="J76" s="74" t="n">
        <v>0.2727019738156</v>
      </c>
      <c r="K76" s="0" t="n">
        <v>2.072</v>
      </c>
      <c r="L76" s="74" t="n">
        <v>-1.53434364124</v>
      </c>
      <c r="M76" s="79" t="n">
        <v>2.322</v>
      </c>
      <c r="N76" s="74" t="n">
        <v>-1.235323481675</v>
      </c>
      <c r="O76" s="0" t="n">
        <v>2.072</v>
      </c>
      <c r="P76" s="74" t="n">
        <v>0.2755552281493</v>
      </c>
    </row>
    <row r="77" customFormat="false" ht="12.8" hidden="false" customHeight="false" outlineLevel="0" collapsed="false">
      <c r="A77" s="0" t="n">
        <v>2.373</v>
      </c>
      <c r="B77" s="74" t="n">
        <v>0.4493024093752</v>
      </c>
      <c r="C77" s="0" t="n">
        <v>2.323</v>
      </c>
      <c r="D77" s="74" t="n">
        <v>0.6512296269238</v>
      </c>
      <c r="E77" s="79" t="n">
        <v>2.573</v>
      </c>
      <c r="F77" s="74" t="n">
        <v>2.666933178255</v>
      </c>
      <c r="G77" s="0" t="n">
        <v>2.473</v>
      </c>
      <c r="H77" s="74" t="n">
        <v>-2.858414006924</v>
      </c>
      <c r="I77" s="0" t="n">
        <v>2.573</v>
      </c>
      <c r="J77" s="74" t="n">
        <v>-0.3308449113518</v>
      </c>
      <c r="K77" s="0" t="n">
        <v>2.073</v>
      </c>
      <c r="L77" s="74" t="n">
        <v>-1.74166882358</v>
      </c>
      <c r="M77" s="79" t="n">
        <v>2.323</v>
      </c>
      <c r="N77" s="74" t="n">
        <v>-1.111636064127</v>
      </c>
      <c r="O77" s="0" t="n">
        <v>2.073</v>
      </c>
      <c r="P77" s="74" t="n">
        <v>0.4739438314299</v>
      </c>
    </row>
    <row r="78" customFormat="false" ht="12.8" hidden="false" customHeight="false" outlineLevel="0" collapsed="false">
      <c r="A78" s="0" t="n">
        <v>2.374</v>
      </c>
      <c r="B78" s="74" t="n">
        <v>0.4175102595116</v>
      </c>
      <c r="C78" s="0" t="n">
        <v>2.324</v>
      </c>
      <c r="D78" s="74" t="n">
        <v>0.7769089573733</v>
      </c>
      <c r="E78" s="79" t="n">
        <v>2.574</v>
      </c>
      <c r="F78" s="74" t="n">
        <v>2.677700850096</v>
      </c>
      <c r="G78" s="0" t="n">
        <v>2.474</v>
      </c>
      <c r="H78" s="74" t="n">
        <v>-2.296625753558</v>
      </c>
      <c r="I78" s="0" t="n">
        <v>2.574</v>
      </c>
      <c r="J78" s="74" t="n">
        <v>-0.8170102294396</v>
      </c>
      <c r="K78" s="0" t="n">
        <v>2.074</v>
      </c>
      <c r="L78" s="74" t="n">
        <v>-1.886693043489</v>
      </c>
      <c r="M78" s="79" t="n">
        <v>2.324</v>
      </c>
      <c r="N78" s="74" t="n">
        <v>-0.929451409166</v>
      </c>
      <c r="O78" s="0" t="n">
        <v>2.074</v>
      </c>
      <c r="P78" s="74" t="n">
        <v>0.664704388741</v>
      </c>
    </row>
    <row r="79" customFormat="false" ht="12.8" hidden="false" customHeight="false" outlineLevel="0" collapsed="false">
      <c r="A79" s="0" t="n">
        <v>2.375</v>
      </c>
      <c r="B79" s="74" t="n">
        <v>0.3850118808239</v>
      </c>
      <c r="C79" s="0" t="n">
        <v>2.325</v>
      </c>
      <c r="D79" s="74" t="n">
        <v>0.8959146331674</v>
      </c>
      <c r="E79" s="79" t="n">
        <v>2.575</v>
      </c>
      <c r="F79" s="74" t="n">
        <v>2.633454840365</v>
      </c>
      <c r="G79" s="0" t="n">
        <v>2.475</v>
      </c>
      <c r="H79" s="74" t="n">
        <v>-1.687372246314</v>
      </c>
      <c r="I79" s="0" t="n">
        <v>2.575</v>
      </c>
      <c r="J79" s="74" t="n">
        <v>-1.168690255934</v>
      </c>
      <c r="K79" s="0" t="n">
        <v>2.075</v>
      </c>
      <c r="L79" s="74" t="n">
        <v>-1.989241557999</v>
      </c>
      <c r="M79" s="79" t="n">
        <v>2.325</v>
      </c>
      <c r="N79" s="74" t="n">
        <v>-0.7040768301418</v>
      </c>
      <c r="O79" s="0" t="n">
        <v>2.075</v>
      </c>
      <c r="P79" s="74" t="n">
        <v>0.8276894832837</v>
      </c>
    </row>
    <row r="80" customFormat="false" ht="12.8" hidden="false" customHeight="false" outlineLevel="0" collapsed="false">
      <c r="A80" s="0" t="n">
        <v>2.376</v>
      </c>
      <c r="B80" s="74" t="n">
        <v>0.352164242654</v>
      </c>
      <c r="C80" s="0" t="n">
        <v>2.326</v>
      </c>
      <c r="D80" s="74" t="n">
        <v>1.004957489785</v>
      </c>
      <c r="E80" s="79" t="n">
        <v>2.576</v>
      </c>
      <c r="F80" s="74" t="n">
        <v>2.539963272445</v>
      </c>
      <c r="G80" s="0" t="n">
        <v>2.476</v>
      </c>
      <c r="H80" s="74" t="n">
        <v>-1.054072762571</v>
      </c>
      <c r="I80" s="0" t="n">
        <v>2.576</v>
      </c>
      <c r="J80" s="74" t="n">
        <v>-1.399034106642</v>
      </c>
      <c r="K80" s="0" t="n">
        <v>2.076</v>
      </c>
      <c r="L80" s="74" t="n">
        <v>-2.054603430801</v>
      </c>
      <c r="M80" s="79" t="n">
        <v>2.326</v>
      </c>
      <c r="N80" s="74" t="n">
        <v>-0.4541821766815</v>
      </c>
      <c r="O80" s="0" t="n">
        <v>2.076</v>
      </c>
      <c r="P80" s="74" t="n">
        <v>0.9382140720011</v>
      </c>
    </row>
    <row r="81" customFormat="false" ht="12.8" hidden="false" customHeight="false" outlineLevel="0" collapsed="false">
      <c r="A81" s="0" t="n">
        <v>2.377</v>
      </c>
      <c r="B81" s="74" t="n">
        <v>0.3187777728755</v>
      </c>
      <c r="C81" s="0" t="n">
        <v>2.327</v>
      </c>
      <c r="D81" s="74" t="n">
        <v>1.101387121909</v>
      </c>
      <c r="E81" s="79" t="n">
        <v>2.577</v>
      </c>
      <c r="F81" s="74" t="n">
        <v>2.407892849567</v>
      </c>
      <c r="G81" s="0" t="n">
        <v>2.477</v>
      </c>
      <c r="H81" s="74" t="n">
        <v>-0.417990725305</v>
      </c>
      <c r="I81" s="0" t="n">
        <v>2.577</v>
      </c>
      <c r="J81" s="74" t="n">
        <v>-1.550101914687</v>
      </c>
      <c r="K81" s="0" t="n">
        <v>2.077</v>
      </c>
      <c r="L81" s="74" t="n">
        <v>-2.084925223138</v>
      </c>
      <c r="M81" s="79" t="n">
        <v>2.327</v>
      </c>
      <c r="N81" s="74" t="n">
        <v>-0.1960160156949</v>
      </c>
      <c r="O81" s="0" t="n">
        <v>2.077</v>
      </c>
      <c r="P81" s="74" t="n">
        <v>0.9717233395141</v>
      </c>
    </row>
    <row r="82" customFormat="false" ht="12.8" hidden="false" customHeight="false" outlineLevel="0" collapsed="false">
      <c r="A82" s="0" t="n">
        <v>2.378</v>
      </c>
      <c r="B82" s="74" t="n">
        <v>0.2856157261488</v>
      </c>
      <c r="C82" s="0" t="n">
        <v>2.328</v>
      </c>
      <c r="D82" s="74" t="n">
        <v>1.182345328494</v>
      </c>
      <c r="E82" s="79" t="n">
        <v>2.578</v>
      </c>
      <c r="F82" s="74" t="n">
        <v>2.244993088515</v>
      </c>
      <c r="G82" s="0" t="n">
        <v>2.478</v>
      </c>
      <c r="H82" s="74" t="n">
        <v>0.201199900151</v>
      </c>
      <c r="I82" s="0" t="n">
        <v>2.578</v>
      </c>
      <c r="J82" s="74" t="n">
        <v>-1.677518155042</v>
      </c>
      <c r="K82" s="0" t="n">
        <v>2.078</v>
      </c>
      <c r="L82" s="74" t="n">
        <v>-2.075764385184</v>
      </c>
      <c r="M82" s="82" t="n">
        <v>2.328</v>
      </c>
      <c r="N82" s="74" t="n">
        <v>0.05978609415847</v>
      </c>
      <c r="O82" s="0" t="n">
        <v>2.078</v>
      </c>
      <c r="P82" s="74" t="n">
        <v>0.9137867716718</v>
      </c>
    </row>
    <row r="83" customFormat="false" ht="12.8" hidden="false" customHeight="false" outlineLevel="0" collapsed="false">
      <c r="A83" s="0" t="n">
        <v>2.379</v>
      </c>
      <c r="B83" s="74" t="n">
        <v>0.2525222566138</v>
      </c>
      <c r="C83" s="0" t="n">
        <v>2.329</v>
      </c>
      <c r="D83" s="74" t="n">
        <v>1.246901162427</v>
      </c>
      <c r="E83" s="79" t="n">
        <v>2.579</v>
      </c>
      <c r="F83" s="74" t="n">
        <v>2.056726990258</v>
      </c>
      <c r="G83" s="0" t="n">
        <v>2.479</v>
      </c>
      <c r="H83" s="74" t="n">
        <v>0.7870735596039</v>
      </c>
      <c r="I83" s="0" t="n">
        <v>2.579</v>
      </c>
      <c r="J83" s="74" t="n">
        <v>-1.831248565397</v>
      </c>
      <c r="K83" s="0" t="n">
        <v>2.079</v>
      </c>
      <c r="L83" s="74" t="n">
        <v>-2.01114063461</v>
      </c>
      <c r="M83" s="82" t="n">
        <v>2.329</v>
      </c>
      <c r="N83" s="74" t="n">
        <v>0.3063876793035</v>
      </c>
      <c r="O83" s="0" t="n">
        <v>2.079</v>
      </c>
      <c r="P83" s="74" t="n">
        <v>0.7667783984267</v>
      </c>
    </row>
    <row r="84" customFormat="false" ht="12.8" hidden="false" customHeight="false" outlineLevel="0" collapsed="false">
      <c r="A84" s="0" t="n">
        <v>2.38</v>
      </c>
      <c r="B84" s="74" t="n">
        <v>0.220120468602</v>
      </c>
      <c r="C84" s="0" t="n">
        <v>2.33</v>
      </c>
      <c r="D84" s="74" t="n">
        <v>1.295268723718</v>
      </c>
      <c r="E84" s="79" t="n">
        <v>2.58</v>
      </c>
      <c r="F84" s="74" t="n">
        <v>1.850207677537</v>
      </c>
      <c r="G84" s="0" t="n">
        <v>2.48</v>
      </c>
      <c r="H84" s="74" t="n">
        <v>1.325790711319</v>
      </c>
      <c r="I84" s="0" t="n">
        <v>2.58</v>
      </c>
      <c r="J84" s="74" t="n">
        <v>-2.05267915175</v>
      </c>
      <c r="K84" s="0" t="n">
        <v>2.08</v>
      </c>
      <c r="L84" s="74" t="n">
        <v>-1.884950720855</v>
      </c>
      <c r="M84" s="82" t="n">
        <v>2.33</v>
      </c>
      <c r="N84" s="74" t="n">
        <v>0.5389701493032</v>
      </c>
      <c r="O84" s="0" t="n">
        <v>2.08</v>
      </c>
      <c r="P84" s="74" t="n">
        <v>0.5488781173534</v>
      </c>
    </row>
    <row r="85" customFormat="false" ht="12.8" hidden="false" customHeight="false" outlineLevel="0" collapsed="false">
      <c r="A85" s="0" t="n">
        <v>2.381</v>
      </c>
      <c r="B85" s="74" t="n">
        <v>0.1890038456258</v>
      </c>
      <c r="C85" s="0" t="n">
        <v>2.331</v>
      </c>
      <c r="D85" s="74" t="n">
        <v>1.328853685252</v>
      </c>
      <c r="E85" s="79" t="n">
        <v>2.581</v>
      </c>
      <c r="F85" s="74" t="n">
        <v>1.628650494611</v>
      </c>
      <c r="G85" s="0" t="n">
        <v>2.481</v>
      </c>
      <c r="H85" s="74" t="n">
        <v>1.803831726299</v>
      </c>
      <c r="I85" s="0" t="n">
        <v>2.581</v>
      </c>
      <c r="J85" s="74" t="n">
        <v>-2.339082617983</v>
      </c>
      <c r="K85" s="0" t="n">
        <v>2.081</v>
      </c>
      <c r="L85" s="74" t="n">
        <v>-1.677703181712</v>
      </c>
      <c r="M85" s="82" t="n">
        <v>2.331</v>
      </c>
      <c r="N85" s="74" t="n">
        <v>0.7522787298009</v>
      </c>
      <c r="O85" s="0" t="n">
        <v>2.081</v>
      </c>
      <c r="P85" s="74" t="n">
        <v>0.2864020121839</v>
      </c>
    </row>
    <row r="86" customFormat="false" ht="12.8" hidden="false" customHeight="false" outlineLevel="0" collapsed="false">
      <c r="A86" s="0" t="n">
        <v>2.382</v>
      </c>
      <c r="B86" s="74" t="n">
        <v>0.157982171866</v>
      </c>
      <c r="C86" s="0" t="n">
        <v>2.332</v>
      </c>
      <c r="D86" s="74" t="n">
        <v>1.349912945014</v>
      </c>
      <c r="E86" s="79" t="n">
        <v>2.582</v>
      </c>
      <c r="F86" s="74" t="n">
        <v>1.391544710477</v>
      </c>
      <c r="G86" s="0" t="n">
        <v>2.482</v>
      </c>
      <c r="H86" s="74" t="n">
        <v>2.211493677169</v>
      </c>
      <c r="I86" s="0" t="n">
        <v>2.582</v>
      </c>
      <c r="J86" s="74" t="n">
        <v>-2.683234737752</v>
      </c>
      <c r="K86" s="0" t="n">
        <v>2.082</v>
      </c>
      <c r="L86" s="74" t="n">
        <v>-1.394734788498</v>
      </c>
      <c r="M86" s="82" t="n">
        <v>2.332</v>
      </c>
      <c r="N86" s="74" t="n">
        <v>0.9364188749221</v>
      </c>
      <c r="O86" s="0" t="n">
        <v>2.082</v>
      </c>
      <c r="P86" s="74" t="n">
        <v>0.01089860695953</v>
      </c>
    </row>
    <row r="87" customFormat="false" ht="12.8" hidden="false" customHeight="false" outlineLevel="0" collapsed="false">
      <c r="A87" s="0" t="n">
        <v>2.383</v>
      </c>
      <c r="B87" s="74" t="n">
        <v>0.1288504093456</v>
      </c>
      <c r="C87" s="0" t="n">
        <v>2.333</v>
      </c>
      <c r="D87" s="74" t="n">
        <v>1.36085292555</v>
      </c>
      <c r="E87" s="79" t="n">
        <v>2.583</v>
      </c>
      <c r="F87" s="74" t="n">
        <v>1.137968396937</v>
      </c>
      <c r="G87" s="0" t="n">
        <v>2.483</v>
      </c>
      <c r="H87" s="74" t="n">
        <v>2.540780421041</v>
      </c>
      <c r="I87" s="0" t="n">
        <v>2.583</v>
      </c>
      <c r="J87" s="74" t="n">
        <v>-3.054295580016</v>
      </c>
      <c r="K87" s="0" t="n">
        <v>2.083</v>
      </c>
      <c r="L87" s="74" t="n">
        <v>-1.048258315865</v>
      </c>
      <c r="M87" s="82" t="n">
        <v>2.333</v>
      </c>
      <c r="N87" s="74" t="n">
        <v>1.075134733835</v>
      </c>
      <c r="O87" s="0" t="n">
        <v>2.083</v>
      </c>
      <c r="P87" s="74" t="n">
        <v>-0.24889918606</v>
      </c>
    </row>
    <row r="88" customFormat="false" ht="12.8" hidden="false" customHeight="false" outlineLevel="0" collapsed="false">
      <c r="A88" s="0" t="n">
        <v>2.384</v>
      </c>
      <c r="B88" s="74" t="n">
        <v>0.100830333925</v>
      </c>
      <c r="C88" s="0" t="n">
        <v>2.334</v>
      </c>
      <c r="D88" s="74" t="n">
        <v>1.363519573673</v>
      </c>
      <c r="E88" s="79" t="n">
        <v>2.584</v>
      </c>
      <c r="F88" s="74" t="n">
        <v>0.8660842099758</v>
      </c>
      <c r="G88" s="0" t="n">
        <v>2.484</v>
      </c>
      <c r="H88" s="74" t="n">
        <v>2.786710892613</v>
      </c>
      <c r="I88" s="0" t="n">
        <v>2.584</v>
      </c>
      <c r="J88" s="74" t="n">
        <v>-3.391217336494</v>
      </c>
      <c r="K88" s="0" t="n">
        <v>2.084</v>
      </c>
      <c r="L88" s="74" t="n">
        <v>-0.6670473142555</v>
      </c>
      <c r="M88" s="82" t="n">
        <v>2.334</v>
      </c>
      <c r="N88" s="74" t="n">
        <v>1.148686432701</v>
      </c>
      <c r="O88" s="0" t="n">
        <v>2.084</v>
      </c>
      <c r="P88" s="74" t="n">
        <v>-0.4695377407404</v>
      </c>
    </row>
    <row r="89" customFormat="false" ht="12.8" hidden="false" customHeight="false" outlineLevel="0" collapsed="false">
      <c r="A89" s="0" t="n">
        <v>2.385</v>
      </c>
      <c r="B89" s="74" t="n">
        <v>0.07450373790739</v>
      </c>
      <c r="C89" s="0" t="n">
        <v>2.335</v>
      </c>
      <c r="D89" s="74" t="n">
        <v>1.35935741854</v>
      </c>
      <c r="E89" s="79" t="n">
        <v>2.585</v>
      </c>
      <c r="F89" s="74" t="n">
        <v>0.5702904230812</v>
      </c>
      <c r="G89" s="0" t="n">
        <v>2.485</v>
      </c>
      <c r="H89" s="74" t="n">
        <v>2.949118101377</v>
      </c>
      <c r="I89" s="0" t="n">
        <v>2.585</v>
      </c>
      <c r="J89" s="74" t="n">
        <v>-3.616050281523</v>
      </c>
      <c r="K89" s="0" t="n">
        <v>2.085</v>
      </c>
      <c r="L89" s="74" t="n">
        <v>-0.2788749100107</v>
      </c>
      <c r="M89" s="82" t="n">
        <v>2.335</v>
      </c>
      <c r="N89" s="74" t="n">
        <v>1.138175336683</v>
      </c>
      <c r="O89" s="0" t="n">
        <v>2.085</v>
      </c>
      <c r="P89" s="74" t="n">
        <v>-0.6374198783452</v>
      </c>
    </row>
    <row r="90" customFormat="false" ht="12.8" hidden="false" customHeight="false" outlineLevel="0" collapsed="false">
      <c r="A90" s="0" t="n">
        <v>2.386</v>
      </c>
      <c r="B90" s="74" t="n">
        <v>0.04994355622841</v>
      </c>
      <c r="C90" s="0" t="n">
        <v>2.336</v>
      </c>
      <c r="D90" s="74" t="n">
        <v>1.347612329343</v>
      </c>
      <c r="E90" s="79" t="n">
        <v>2.586</v>
      </c>
      <c r="F90" s="74" t="n">
        <v>0.2544128074168</v>
      </c>
      <c r="G90" s="0" t="n">
        <v>2.486</v>
      </c>
      <c r="H90" s="74" t="n">
        <v>3.029717020147</v>
      </c>
      <c r="I90" s="0" t="n">
        <v>2.586</v>
      </c>
      <c r="J90" s="74" t="n">
        <v>-3.67086991809</v>
      </c>
      <c r="K90" s="0" t="n">
        <v>2.086</v>
      </c>
      <c r="L90" s="74" t="n">
        <v>0.09246425804505</v>
      </c>
      <c r="M90" s="82" t="n">
        <v>2.336</v>
      </c>
      <c r="N90" s="74" t="n">
        <v>1.037598872084</v>
      </c>
      <c r="O90" s="0" t="n">
        <v>2.086</v>
      </c>
      <c r="P90" s="74" t="n">
        <v>-0.7579029544666</v>
      </c>
    </row>
    <row r="91" customFormat="false" ht="12.8" hidden="false" customHeight="false" outlineLevel="0" collapsed="false">
      <c r="A91" s="0" t="n">
        <v>2.387</v>
      </c>
      <c r="B91" s="74" t="n">
        <v>0.02741413627627</v>
      </c>
      <c r="C91" s="0" t="n">
        <v>2.337</v>
      </c>
      <c r="D91" s="74" t="n">
        <v>1.327079034532</v>
      </c>
      <c r="E91" s="79" t="n">
        <v>2.587</v>
      </c>
      <c r="F91" s="74" t="n">
        <v>-0.08117414709007</v>
      </c>
      <c r="G91" s="0" t="n">
        <v>2.487</v>
      </c>
      <c r="H91" s="74" t="n">
        <v>3.033199156601</v>
      </c>
      <c r="I91" s="0" t="n">
        <v>2.587</v>
      </c>
      <c r="J91" s="74" t="n">
        <v>-3.520521148464</v>
      </c>
      <c r="K91" s="0" t="n">
        <v>2.087</v>
      </c>
      <c r="L91" s="74" t="n">
        <v>0.433069228738</v>
      </c>
      <c r="M91" s="82" t="n">
        <v>2.337</v>
      </c>
      <c r="N91" s="74" t="n">
        <v>0.849214980466</v>
      </c>
      <c r="O91" s="0" t="n">
        <v>2.087</v>
      </c>
      <c r="P91" s="74" t="n">
        <v>-0.8357056174283</v>
      </c>
    </row>
    <row r="92" customFormat="false" ht="12.8" hidden="false" customHeight="false" outlineLevel="0" collapsed="false">
      <c r="A92" s="0" t="n">
        <v>2.388</v>
      </c>
      <c r="B92" s="74" t="n">
        <v>0.007318066946</v>
      </c>
      <c r="C92" s="0" t="n">
        <v>2.338</v>
      </c>
      <c r="D92" s="74" t="n">
        <v>1.294690035431</v>
      </c>
      <c r="E92" s="79" t="n">
        <v>2.588</v>
      </c>
      <c r="F92" s="74" t="n">
        <v>-0.4292712928436</v>
      </c>
      <c r="G92" s="0" t="n">
        <v>2.488</v>
      </c>
      <c r="H92" s="74" t="n">
        <v>2.960720098731</v>
      </c>
      <c r="I92" s="0" t="n">
        <v>2.588</v>
      </c>
      <c r="J92" s="74" t="n">
        <v>-3.180412519638</v>
      </c>
      <c r="K92" s="0" t="n">
        <v>2.088</v>
      </c>
      <c r="L92" s="74" t="n">
        <v>0.734456820107</v>
      </c>
      <c r="M92" s="82" t="n">
        <v>2.338</v>
      </c>
      <c r="N92" s="74" t="n">
        <v>0.590296921614</v>
      </c>
      <c r="O92" s="0" t="n">
        <v>2.088</v>
      </c>
      <c r="P92" s="74" t="n">
        <v>-0.8777660369001</v>
      </c>
    </row>
    <row r="93" customFormat="false" ht="12.8" hidden="false" customHeight="false" outlineLevel="0" collapsed="false">
      <c r="A93" s="0" t="n">
        <v>2.389</v>
      </c>
      <c r="B93" s="74" t="n">
        <v>-0.01065631498726</v>
      </c>
      <c r="C93" s="0" t="n">
        <v>2.339</v>
      </c>
      <c r="D93" s="74" t="n">
        <v>1.24912277893</v>
      </c>
      <c r="E93" s="79" t="n">
        <v>2.589</v>
      </c>
      <c r="F93" s="74" t="n">
        <v>-0.7816938956544</v>
      </c>
      <c r="G93" s="0" t="n">
        <v>2.489</v>
      </c>
      <c r="H93" s="74" t="n">
        <v>2.816788761156</v>
      </c>
      <c r="I93" s="0" t="n">
        <v>2.589</v>
      </c>
      <c r="J93" s="74" t="n">
        <v>-2.69391912779</v>
      </c>
      <c r="K93" s="0" t="n">
        <v>2.089</v>
      </c>
      <c r="L93" s="74" t="n">
        <v>0.9935210389437</v>
      </c>
      <c r="M93" s="82" t="n">
        <v>2.339</v>
      </c>
      <c r="N93" s="74" t="n">
        <v>0.2864850171623</v>
      </c>
      <c r="O93" s="0" t="n">
        <v>2.089</v>
      </c>
      <c r="P93" s="74" t="n">
        <v>-0.8816013720309</v>
      </c>
    </row>
    <row r="94" customFormat="false" ht="12.8" hidden="false" customHeight="false" outlineLevel="0" collapsed="false">
      <c r="A94" s="0" t="n">
        <v>2.39</v>
      </c>
      <c r="B94" s="74" t="n">
        <v>-0.02592793256978</v>
      </c>
      <c r="C94" s="0" t="n">
        <v>2.34</v>
      </c>
      <c r="D94" s="74" t="n">
        <v>1.186729431275</v>
      </c>
      <c r="E94" s="79" t="n">
        <v>2.59</v>
      </c>
      <c r="F94" s="74" t="n">
        <v>-1.125563291367</v>
      </c>
      <c r="G94" s="0" t="n">
        <v>2.49</v>
      </c>
      <c r="H94" s="74" t="n">
        <v>2.605250408877</v>
      </c>
      <c r="I94" s="0" t="n">
        <v>2.59</v>
      </c>
      <c r="J94" s="74" t="n">
        <v>-2.127326426729</v>
      </c>
      <c r="K94" s="0" t="n">
        <v>2.09</v>
      </c>
      <c r="L94" s="74" t="n">
        <v>1.213217425761</v>
      </c>
      <c r="M94" s="82" t="n">
        <v>2.34</v>
      </c>
      <c r="N94" s="74" t="n">
        <v>-0.03380136785907</v>
      </c>
      <c r="O94" s="0" t="n">
        <v>2.09</v>
      </c>
      <c r="P94" s="74" t="n">
        <v>-0.842327434325</v>
      </c>
    </row>
    <row r="95" customFormat="false" ht="12.8" hidden="false" customHeight="false" outlineLevel="0" collapsed="false">
      <c r="A95" s="0" t="n">
        <v>2.391</v>
      </c>
      <c r="B95" s="74" t="n">
        <v>-0.0385500047765</v>
      </c>
      <c r="C95" s="0" t="n">
        <v>2.341</v>
      </c>
      <c r="D95" s="74" t="n">
        <v>1.107422255045</v>
      </c>
      <c r="E95" s="79" t="n">
        <v>2.591</v>
      </c>
      <c r="F95" s="74" t="n">
        <v>-1.455413194492</v>
      </c>
      <c r="G95" s="0" t="n">
        <v>2.491</v>
      </c>
      <c r="H95" s="74" t="n">
        <v>2.323549259925</v>
      </c>
      <c r="I95" s="0" t="n">
        <v>2.591</v>
      </c>
      <c r="J95" s="74" t="n">
        <v>-1.535158263062</v>
      </c>
      <c r="K95" s="0" t="n">
        <v>2.091</v>
      </c>
      <c r="L95" s="74" t="n">
        <v>1.396869405184</v>
      </c>
      <c r="M95" s="82" t="n">
        <v>2.341</v>
      </c>
      <c r="N95" s="74" t="n">
        <v>-0.341670330409</v>
      </c>
      <c r="O95" s="0" t="n">
        <v>2.091</v>
      </c>
      <c r="P95" s="74" t="n">
        <v>-0.7560181135355</v>
      </c>
    </row>
    <row r="96" customFormat="false" ht="12.8" hidden="false" customHeight="false" outlineLevel="0" collapsed="false">
      <c r="A96" s="0" t="n">
        <v>2.392</v>
      </c>
      <c r="B96" s="74" t="n">
        <v>-0.04890177145631</v>
      </c>
      <c r="C96" s="0" t="n">
        <v>2.342</v>
      </c>
      <c r="D96" s="74" t="n">
        <v>1.012257528344</v>
      </c>
      <c r="E96" s="79" t="n">
        <v>2.592</v>
      </c>
      <c r="F96" s="74" t="n">
        <v>-1.757344805148</v>
      </c>
      <c r="G96" s="0" t="n">
        <v>2.492</v>
      </c>
      <c r="H96" s="74" t="n">
        <v>1.9775982432</v>
      </c>
      <c r="I96" s="0" t="n">
        <v>2.592</v>
      </c>
      <c r="J96" s="74" t="n">
        <v>-0.9702264520076</v>
      </c>
      <c r="K96" s="0" t="n">
        <v>2.092</v>
      </c>
      <c r="L96" s="74" t="n">
        <v>1.535896348255</v>
      </c>
      <c r="M96" s="82" t="n">
        <v>2.342</v>
      </c>
      <c r="N96" s="74" t="n">
        <v>-0.6157161640363</v>
      </c>
      <c r="O96" s="0" t="n">
        <v>2.092</v>
      </c>
      <c r="P96" s="74" t="n">
        <v>-0.6257185059058</v>
      </c>
    </row>
    <row r="97" customFormat="false" ht="12.8" hidden="false" customHeight="false" outlineLevel="0" collapsed="false">
      <c r="A97" s="0" t="n">
        <v>2.393</v>
      </c>
      <c r="B97" s="74" t="n">
        <v>-0.05678546654243</v>
      </c>
      <c r="C97" s="0" t="n">
        <v>2.343</v>
      </c>
      <c r="D97" s="74" t="n">
        <v>0.9019696439927</v>
      </c>
      <c r="E97" s="79" t="n">
        <v>2.593</v>
      </c>
      <c r="F97" s="74" t="n">
        <v>-2.027292571976</v>
      </c>
      <c r="G97" s="0" t="n">
        <v>2.493</v>
      </c>
      <c r="H97" s="74" t="n">
        <v>1.568364415606</v>
      </c>
      <c r="I97" s="0" t="n">
        <v>2.593</v>
      </c>
      <c r="J97" s="74" t="n">
        <v>-0.4576144722985</v>
      </c>
      <c r="K97" s="0" t="n">
        <v>2.093</v>
      </c>
      <c r="L97" s="74" t="n">
        <v>1.609672928544</v>
      </c>
      <c r="M97" s="82" t="n">
        <v>2.343</v>
      </c>
      <c r="N97" s="74" t="n">
        <v>-0.8402491409719</v>
      </c>
      <c r="O97" s="0" t="n">
        <v>2.093</v>
      </c>
      <c r="P97" s="74" t="n">
        <v>-0.465630505525</v>
      </c>
    </row>
    <row r="98" customFormat="false" ht="12.8" hidden="false" customHeight="false" outlineLevel="0" collapsed="false">
      <c r="A98" s="0" t="n">
        <v>2.394</v>
      </c>
      <c r="B98" s="74" t="n">
        <v>-0.06296541729273</v>
      </c>
      <c r="C98" s="0" t="n">
        <v>2.344</v>
      </c>
      <c r="D98" s="74" t="n">
        <v>0.7819203670361</v>
      </c>
      <c r="E98" s="79" t="n">
        <v>2.594</v>
      </c>
      <c r="F98" s="74" t="n">
        <v>-2.263336572876</v>
      </c>
      <c r="G98" s="0" t="n">
        <v>2.494</v>
      </c>
      <c r="H98" s="74" t="n">
        <v>1.10707778737</v>
      </c>
      <c r="I98" s="0" t="n">
        <v>2.594</v>
      </c>
      <c r="J98" s="74" t="n">
        <v>-0.008932935241846</v>
      </c>
      <c r="K98" s="0" t="n">
        <v>2.094</v>
      </c>
      <c r="L98" s="74" t="n">
        <v>1.591961155108</v>
      </c>
      <c r="M98" s="82" t="n">
        <v>2.344</v>
      </c>
      <c r="N98" s="74" t="n">
        <v>-1.014853042732</v>
      </c>
      <c r="O98" s="0" t="n">
        <v>2.094</v>
      </c>
      <c r="P98" s="74" t="n">
        <v>-0.2886940548981</v>
      </c>
    </row>
    <row r="99" customFormat="false" ht="12.8" hidden="false" customHeight="false" outlineLevel="0" collapsed="false">
      <c r="A99" s="0" t="n">
        <v>2.395</v>
      </c>
      <c r="B99" s="74" t="n">
        <v>-0.0675159330565</v>
      </c>
      <c r="C99" s="0" t="n">
        <v>2.345</v>
      </c>
      <c r="D99" s="74" t="n">
        <v>0.6560916433975</v>
      </c>
      <c r="E99" s="79" t="n">
        <v>2.595</v>
      </c>
      <c r="F99" s="74" t="n">
        <v>-2.464842000708</v>
      </c>
      <c r="G99" s="0" t="n">
        <v>2.495</v>
      </c>
      <c r="H99" s="74" t="n">
        <v>0.6039919255689</v>
      </c>
      <c r="I99" s="0" t="n">
        <v>2.595</v>
      </c>
      <c r="J99" s="74" t="n">
        <v>0.394017036693</v>
      </c>
      <c r="K99" s="0" t="n">
        <v>2.095</v>
      </c>
      <c r="L99" s="74" t="n">
        <v>1.468744331342</v>
      </c>
      <c r="M99" s="82" t="n">
        <v>2.345</v>
      </c>
      <c r="N99" s="74" t="n">
        <v>-1.140815461508</v>
      </c>
      <c r="O99" s="0" t="n">
        <v>2.095</v>
      </c>
      <c r="P99" s="74" t="n">
        <v>-0.1061548412507</v>
      </c>
    </row>
    <row r="100" customFormat="false" ht="12.8" hidden="false" customHeight="false" outlineLevel="0" collapsed="false">
      <c r="A100" s="0" t="n">
        <v>2.396</v>
      </c>
      <c r="B100" s="74" t="n">
        <v>-0.07110251034763</v>
      </c>
      <c r="C100" s="0" t="n">
        <v>2.346</v>
      </c>
      <c r="D100" s="74" t="n">
        <v>0.5292195790682</v>
      </c>
      <c r="E100" s="79" t="n">
        <v>2.596</v>
      </c>
      <c r="F100" s="74" t="n">
        <v>-2.639732084938</v>
      </c>
      <c r="G100" s="0" t="n">
        <v>2.496</v>
      </c>
      <c r="H100" s="74" t="n">
        <v>0.07487526633578</v>
      </c>
      <c r="I100" s="0" t="n">
        <v>2.596</v>
      </c>
      <c r="J100" s="74" t="n">
        <v>0.7806979229608</v>
      </c>
      <c r="K100" s="0" t="n">
        <v>2.096</v>
      </c>
      <c r="L100" s="74" t="n">
        <v>1.24008545632</v>
      </c>
      <c r="M100" s="82" t="n">
        <v>2.346</v>
      </c>
      <c r="N100" s="74" t="n">
        <v>-1.228453723233</v>
      </c>
      <c r="O100" s="0" t="n">
        <v>2.096</v>
      </c>
      <c r="P100" s="74" t="n">
        <v>0.08117090212687</v>
      </c>
    </row>
    <row r="101" customFormat="false" ht="12.8" hidden="false" customHeight="false" outlineLevel="0" collapsed="false">
      <c r="A101" s="0" t="n">
        <v>2.397</v>
      </c>
      <c r="B101" s="74" t="n">
        <v>-0.07414579240242</v>
      </c>
      <c r="C101" s="0" t="n">
        <v>2.347</v>
      </c>
      <c r="D101" s="74" t="n">
        <v>0.4055423566241</v>
      </c>
      <c r="E101" s="79" t="n">
        <v>2.597</v>
      </c>
      <c r="F101" s="74" t="n">
        <v>-2.787507178999</v>
      </c>
      <c r="G101" s="0" t="n">
        <v>2.497</v>
      </c>
      <c r="H101" s="74" t="n">
        <v>-0.4622262872589</v>
      </c>
      <c r="I101" s="0" t="n">
        <v>2.597</v>
      </c>
      <c r="J101" s="74" t="n">
        <v>1.181774192668</v>
      </c>
      <c r="K101" s="0" t="n">
        <v>2.097</v>
      </c>
      <c r="L101" s="74" t="n">
        <v>0.9117168696441</v>
      </c>
      <c r="M101" s="82" t="n">
        <v>2.347</v>
      </c>
      <c r="N101" s="74" t="n">
        <v>-1.284554994002</v>
      </c>
      <c r="O101" s="0" t="n">
        <v>2.097</v>
      </c>
      <c r="P101" s="74" t="n">
        <v>0.2750932698711</v>
      </c>
    </row>
    <row r="102" customFormat="false" ht="12.8" hidden="false" customHeight="false" outlineLevel="0" collapsed="false">
      <c r="A102" s="0" t="n">
        <v>2.398</v>
      </c>
      <c r="B102" s="74" t="n">
        <v>-0.07720351397745</v>
      </c>
      <c r="C102" s="0" t="n">
        <v>2.348</v>
      </c>
      <c r="D102" s="74" t="n">
        <v>0.2894647896463</v>
      </c>
      <c r="E102" s="79" t="n">
        <v>2.598</v>
      </c>
      <c r="F102" s="74" t="n">
        <v>-2.918234625517</v>
      </c>
      <c r="G102" s="0" t="n">
        <v>2.498</v>
      </c>
      <c r="H102" s="74" t="n">
        <v>-0.9923622949188</v>
      </c>
      <c r="I102" s="0" t="n">
        <v>2.598</v>
      </c>
      <c r="J102" s="74" t="n">
        <v>1.612559299171</v>
      </c>
      <c r="K102" s="0" t="n">
        <v>2.098</v>
      </c>
      <c r="L102" s="74" t="n">
        <v>0.5076373421791</v>
      </c>
      <c r="M102" s="82" t="n">
        <v>2.348</v>
      </c>
      <c r="N102" s="74" t="n">
        <v>-1.310171512923</v>
      </c>
      <c r="O102" s="0" t="n">
        <v>2.098</v>
      </c>
      <c r="P102" s="74" t="n">
        <v>0.4729957666071</v>
      </c>
    </row>
    <row r="103" customFormat="false" ht="12.8" hidden="false" customHeight="false" outlineLevel="0" collapsed="false">
      <c r="A103" s="0" t="n">
        <v>2.399</v>
      </c>
      <c r="B103" s="74" t="n">
        <v>-0.08028732524454</v>
      </c>
      <c r="C103" s="0" t="n">
        <v>2.349</v>
      </c>
      <c r="D103" s="74" t="n">
        <v>0.1812345350002</v>
      </c>
      <c r="E103" s="79" t="n">
        <v>2.599</v>
      </c>
      <c r="F103" s="74" t="n">
        <v>-3.027218368567</v>
      </c>
      <c r="G103" s="0" t="n">
        <v>2.499</v>
      </c>
      <c r="H103" s="74" t="n">
        <v>-1.497089994953</v>
      </c>
      <c r="I103" s="0" t="n">
        <v>2.599</v>
      </c>
      <c r="J103" s="74" t="n">
        <v>2.058812053031</v>
      </c>
      <c r="K103" s="0" t="n">
        <v>2.099</v>
      </c>
      <c r="L103" s="74" t="n">
        <v>0.06253590320468</v>
      </c>
      <c r="M103" s="82" t="n">
        <v>2.349</v>
      </c>
      <c r="N103" s="74" t="n">
        <v>-1.291633689292</v>
      </c>
      <c r="O103" s="0" t="n">
        <v>2.099</v>
      </c>
      <c r="P103" s="74" t="n">
        <v>0.6635118259222</v>
      </c>
    </row>
    <row r="104" customFormat="false" ht="12.8" hidden="false" customHeight="false" outlineLevel="0" collapsed="false">
      <c r="A104" s="0" t="n">
        <v>2.4</v>
      </c>
      <c r="B104" s="74" t="n">
        <v>-0.08298769922803</v>
      </c>
      <c r="C104" s="0" t="n">
        <v>2.35</v>
      </c>
      <c r="D104" s="74" t="n">
        <v>0.08119216422445</v>
      </c>
      <c r="E104" s="79" t="n">
        <v>2.6</v>
      </c>
      <c r="F104" s="74" t="n">
        <v>-3.116279375987</v>
      </c>
      <c r="G104" s="0" t="n">
        <v>2.5</v>
      </c>
      <c r="H104" s="74" t="n">
        <v>-1.961153480177</v>
      </c>
      <c r="I104" s="0" t="n">
        <v>2.6</v>
      </c>
      <c r="J104" s="74" t="n">
        <v>2.472147334469</v>
      </c>
      <c r="K104" s="0" t="n">
        <v>2.1</v>
      </c>
      <c r="L104" s="74" t="n">
        <v>-0.3875079378998</v>
      </c>
      <c r="M104" s="82" t="n">
        <v>2.35</v>
      </c>
      <c r="N104" s="74" t="n">
        <v>-1.217308977183</v>
      </c>
      <c r="O104" s="0" t="n">
        <v>2.1</v>
      </c>
      <c r="P104" s="74" t="n">
        <v>0.8271868674126</v>
      </c>
    </row>
    <row r="105" customFormat="false" ht="12.8" hidden="false" customHeight="false" outlineLevel="0" collapsed="false">
      <c r="A105" s="0" t="n">
        <v>2.401</v>
      </c>
      <c r="B105" s="74" t="n">
        <v>-0.08618185827408</v>
      </c>
      <c r="C105" s="0" t="n">
        <v>2.351</v>
      </c>
      <c r="D105" s="74" t="n">
        <v>-0.01309158443877</v>
      </c>
      <c r="E105" s="79" t="n">
        <v>2.601</v>
      </c>
      <c r="F105" s="74" t="n">
        <v>-3.170510831298</v>
      </c>
      <c r="G105" s="0" t="n">
        <v>2.501</v>
      </c>
      <c r="H105" s="74" t="n">
        <v>-2.383923856472</v>
      </c>
      <c r="I105" s="0" t="n">
        <v>2.601</v>
      </c>
      <c r="J105" s="74" t="n">
        <v>2.778871282442</v>
      </c>
      <c r="K105" s="0" t="n">
        <v>2.101</v>
      </c>
      <c r="L105" s="74" t="n">
        <v>-0.8091445372566</v>
      </c>
      <c r="M105" s="82" t="n">
        <v>2.351</v>
      </c>
      <c r="N105" s="74" t="n">
        <v>-1.078742114705</v>
      </c>
      <c r="O105" s="0" t="n">
        <v>2.101</v>
      </c>
      <c r="P105" s="74" t="n">
        <v>0.9383411879619</v>
      </c>
    </row>
    <row r="106" customFormat="false" ht="12.8" hidden="false" customHeight="false" outlineLevel="0" collapsed="false">
      <c r="A106" s="0" t="n">
        <v>2.402</v>
      </c>
      <c r="B106" s="74" t="n">
        <v>-0.08790257521437</v>
      </c>
      <c r="C106" s="0" t="n">
        <v>2.352</v>
      </c>
      <c r="D106" s="74" t="n">
        <v>-0.1048677122385</v>
      </c>
      <c r="E106" s="79" t="n">
        <v>2.602</v>
      </c>
      <c r="F106" s="74" t="n">
        <v>-3.186604539437</v>
      </c>
      <c r="G106" s="0" t="n">
        <v>2.502</v>
      </c>
      <c r="H106" s="74" t="n">
        <v>-2.759313153955</v>
      </c>
      <c r="I106" s="0" t="n">
        <v>2.602</v>
      </c>
      <c r="J106" s="74" t="n">
        <v>2.913784720507</v>
      </c>
      <c r="K106" s="0" t="n">
        <v>2.102</v>
      </c>
      <c r="L106" s="74" t="n">
        <v>-1.177429255155</v>
      </c>
      <c r="M106" s="82" t="n">
        <v>2.352</v>
      </c>
      <c r="N106" s="74" t="n">
        <v>-0.8840455723167</v>
      </c>
      <c r="O106" s="0" t="n">
        <v>2.102</v>
      </c>
      <c r="P106" s="74" t="n">
        <v>0.9730931580958</v>
      </c>
    </row>
    <row r="107" customFormat="false" ht="12.8" hidden="false" customHeight="false" outlineLevel="0" collapsed="false">
      <c r="A107" s="0" t="n">
        <v>2.403</v>
      </c>
      <c r="B107" s="74" t="n">
        <v>-0.08883569552937</v>
      </c>
      <c r="C107" s="0" t="n">
        <v>2.353</v>
      </c>
      <c r="D107" s="74" t="n">
        <v>-0.1969446263635</v>
      </c>
      <c r="E107" s="79" t="n">
        <v>2.603</v>
      </c>
      <c r="F107" s="74" t="n">
        <v>-3.151689747749</v>
      </c>
      <c r="G107" s="0" t="n">
        <v>2.503</v>
      </c>
      <c r="H107" s="74" t="n">
        <v>-3.088817309865</v>
      </c>
      <c r="I107" s="0" t="n">
        <v>2.603</v>
      </c>
      <c r="J107" s="74" t="n">
        <v>2.831605567633</v>
      </c>
      <c r="K107" s="0" t="n">
        <v>2.103</v>
      </c>
      <c r="L107" s="74" t="n">
        <v>-1.475043726046</v>
      </c>
      <c r="M107" s="82" t="n">
        <v>2.353</v>
      </c>
      <c r="N107" s="74" t="n">
        <v>-0.6500377680219</v>
      </c>
      <c r="O107" s="0" t="n">
        <v>2.103</v>
      </c>
      <c r="P107" s="74" t="n">
        <v>0.9159697916509</v>
      </c>
    </row>
    <row r="108" customFormat="false" ht="12.8" hidden="false" customHeight="false" outlineLevel="0" collapsed="false">
      <c r="A108" s="0" t="n">
        <v>2.404</v>
      </c>
      <c r="B108" s="74" t="n">
        <v>-0.08794112053432</v>
      </c>
      <c r="C108" s="0" t="n">
        <v>2.354</v>
      </c>
      <c r="D108" s="74" t="n">
        <v>-0.2928370110669</v>
      </c>
      <c r="E108" s="79" t="n">
        <v>2.604</v>
      </c>
      <c r="F108" s="74" t="n">
        <v>-3.057887218297</v>
      </c>
      <c r="G108" s="0" t="n">
        <v>2.504</v>
      </c>
      <c r="H108" s="74" t="n">
        <v>-3.38265179681</v>
      </c>
      <c r="I108" s="0" t="n">
        <v>2.604</v>
      </c>
      <c r="J108" s="74" t="n">
        <v>2.530517608777</v>
      </c>
      <c r="K108" s="0" t="n">
        <v>2.104</v>
      </c>
      <c r="L108" s="74" t="n">
        <v>-1.699023572288</v>
      </c>
      <c r="M108" s="82" t="n">
        <v>2.354</v>
      </c>
      <c r="N108" s="74" t="n">
        <v>-0.3960333014372</v>
      </c>
      <c r="O108" s="0" t="n">
        <v>2.104</v>
      </c>
      <c r="P108" s="74" t="n">
        <v>0.7695850401486</v>
      </c>
    </row>
    <row r="109" customFormat="false" ht="12.8" hidden="false" customHeight="false" outlineLevel="0" collapsed="false">
      <c r="A109" s="0" t="n">
        <v>2.405</v>
      </c>
      <c r="B109" s="74" t="n">
        <v>-0.08513620636799</v>
      </c>
      <c r="C109" s="0" t="n">
        <v>2.355</v>
      </c>
      <c r="D109" s="74" t="n">
        <v>-0.3935238840165</v>
      </c>
      <c r="E109" s="79" t="n">
        <v>2.605</v>
      </c>
      <c r="F109" s="74" t="n">
        <v>-2.903321066086</v>
      </c>
      <c r="G109" s="0" t="n">
        <v>2.505</v>
      </c>
      <c r="H109" s="74" t="n">
        <v>-3.643424124474</v>
      </c>
      <c r="I109" s="0" t="n">
        <v>2.605</v>
      </c>
      <c r="J109" s="74" t="n">
        <v>2.04294577927</v>
      </c>
      <c r="K109" s="0" t="n">
        <v>2.105</v>
      </c>
      <c r="L109" s="74" t="n">
        <v>-1.858183607738</v>
      </c>
      <c r="M109" s="82" t="n">
        <v>2.355</v>
      </c>
      <c r="N109" s="74" t="n">
        <v>-0.1379028459389</v>
      </c>
      <c r="O109" s="0" t="n">
        <v>2.105</v>
      </c>
      <c r="P109" s="74" t="n">
        <v>0.5509785311771</v>
      </c>
    </row>
    <row r="110" customFormat="false" ht="12.8" hidden="false" customHeight="false" outlineLevel="0" collapsed="false">
      <c r="A110" s="0" t="n">
        <v>2.406</v>
      </c>
      <c r="B110" s="74" t="n">
        <v>-0.07993173195026</v>
      </c>
      <c r="C110" s="0" t="n">
        <v>2.356</v>
      </c>
      <c r="D110" s="74" t="n">
        <v>-0.4989206490172</v>
      </c>
      <c r="E110" s="79" t="n">
        <v>2.606</v>
      </c>
      <c r="F110" s="74" t="n">
        <v>-2.68479666251</v>
      </c>
      <c r="G110" s="0" t="n">
        <v>2.506</v>
      </c>
      <c r="H110" s="74" t="n">
        <v>-3.874412682358</v>
      </c>
      <c r="I110" s="0" t="n">
        <v>2.606</v>
      </c>
      <c r="J110" s="74" t="n">
        <v>1.424014210948</v>
      </c>
      <c r="K110" s="0" t="n">
        <v>2.106</v>
      </c>
      <c r="L110" s="74" t="n">
        <v>-1.967042111798</v>
      </c>
      <c r="M110" s="82" t="n">
        <v>2.356</v>
      </c>
      <c r="N110" s="74" t="n">
        <v>0.1150441215472</v>
      </c>
      <c r="O110" s="0" t="n">
        <v>2.106</v>
      </c>
      <c r="P110" s="74" t="n">
        <v>0.2885327259974</v>
      </c>
    </row>
    <row r="111" customFormat="false" ht="12.8" hidden="false" customHeight="false" outlineLevel="0" collapsed="false">
      <c r="A111" s="0" t="n">
        <v>2.407</v>
      </c>
      <c r="B111" s="74" t="n">
        <v>-0.07224749860005</v>
      </c>
      <c r="C111" s="0" t="n">
        <v>2.357</v>
      </c>
      <c r="D111" s="74" t="n">
        <v>-0.6061130823509</v>
      </c>
      <c r="E111" s="79" t="n">
        <v>2.607</v>
      </c>
      <c r="F111" s="74" t="n">
        <v>-2.412167247342</v>
      </c>
      <c r="G111" s="0" t="n">
        <v>2.507</v>
      </c>
      <c r="H111" s="74" t="n">
        <v>-4.070892564518</v>
      </c>
      <c r="I111" s="0" t="n">
        <v>2.607</v>
      </c>
      <c r="J111" s="74" t="n">
        <v>0.7479510956477</v>
      </c>
      <c r="K111" s="0" t="n">
        <v>2.107</v>
      </c>
      <c r="L111" s="74" t="n">
        <v>-2.039786145356</v>
      </c>
      <c r="M111" s="82" t="n">
        <v>2.357</v>
      </c>
      <c r="N111" s="74" t="n">
        <v>0.3575042549084</v>
      </c>
      <c r="O111" s="0" t="n">
        <v>2.107</v>
      </c>
      <c r="P111" s="74" t="n">
        <v>0.01197209889155</v>
      </c>
    </row>
    <row r="112" customFormat="false" ht="12.8" hidden="false" customHeight="false" outlineLevel="0" collapsed="false">
      <c r="A112" s="0" t="n">
        <v>2.408</v>
      </c>
      <c r="B112" s="74" t="n">
        <v>-0.06212432231076</v>
      </c>
      <c r="C112" s="0" t="n">
        <v>2.358</v>
      </c>
      <c r="D112" s="74" t="n">
        <v>-0.7112042246752</v>
      </c>
      <c r="E112" s="79" t="n">
        <v>2.608</v>
      </c>
      <c r="F112" s="74" t="n">
        <v>-2.089424055372</v>
      </c>
      <c r="G112" s="0" t="n">
        <v>2.508</v>
      </c>
      <c r="H112" s="74" t="n">
        <v>-4.22134826952</v>
      </c>
      <c r="I112" s="0" t="n">
        <v>2.608</v>
      </c>
      <c r="J112" s="74" t="n">
        <v>0.08875161582685</v>
      </c>
      <c r="K112" s="0" t="n">
        <v>2.108</v>
      </c>
      <c r="L112" s="74" t="n">
        <v>-2.076508373337</v>
      </c>
      <c r="M112" s="82" t="n">
        <v>2.358</v>
      </c>
      <c r="N112" s="74" t="n">
        <v>0.5853318170515</v>
      </c>
      <c r="O112" s="0" t="n">
        <v>2.108</v>
      </c>
      <c r="P112" s="74" t="n">
        <v>-0.2492282333494</v>
      </c>
    </row>
    <row r="113" customFormat="false" ht="12.8" hidden="false" customHeight="false" outlineLevel="0" collapsed="false">
      <c r="A113" s="0" t="n">
        <v>2.409</v>
      </c>
      <c r="B113" s="74" t="n">
        <v>-0.0491033486175</v>
      </c>
      <c r="C113" s="0" t="n">
        <v>2.359</v>
      </c>
      <c r="D113" s="74" t="n">
        <v>-0.8091242319367</v>
      </c>
      <c r="E113" s="79" t="n">
        <v>2.609</v>
      </c>
      <c r="F113" s="74" t="n">
        <v>-1.728809730889</v>
      </c>
      <c r="G113" s="0" t="n">
        <v>2.509</v>
      </c>
      <c r="H113" s="74" t="n">
        <v>-4.306456710366</v>
      </c>
      <c r="I113" s="0" t="n">
        <v>2.609</v>
      </c>
      <c r="J113" s="74" t="n">
        <v>-0.4858467215485</v>
      </c>
      <c r="K113" s="0" t="n">
        <v>2.109</v>
      </c>
      <c r="L113" s="74" t="n">
        <v>-2.077929062665</v>
      </c>
      <c r="M113" s="82" t="n">
        <v>2.359</v>
      </c>
      <c r="N113" s="74" t="n">
        <v>0.7932945379872</v>
      </c>
      <c r="O113" s="0" t="n">
        <v>2.109</v>
      </c>
      <c r="P113" s="74" t="n">
        <v>-0.4707499120044</v>
      </c>
    </row>
    <row r="114" customFormat="false" ht="12.8" hidden="false" customHeight="false" outlineLevel="0" collapsed="false">
      <c r="A114" s="0" t="n">
        <v>2.41</v>
      </c>
      <c r="B114" s="74" t="n">
        <v>-0.03361091899896</v>
      </c>
      <c r="C114" s="0" t="n">
        <v>2.36</v>
      </c>
      <c r="D114" s="74" t="n">
        <v>-0.8956511093448</v>
      </c>
      <c r="E114" s="79" t="n">
        <v>2.61</v>
      </c>
      <c r="F114" s="74" t="n">
        <v>-1.342256796654</v>
      </c>
      <c r="G114" s="0" t="n">
        <v>2.51</v>
      </c>
      <c r="H114" s="74" t="n">
        <v>-4.293325816555</v>
      </c>
      <c r="I114" s="0" t="n">
        <v>2.61</v>
      </c>
      <c r="J114" s="74" t="n">
        <v>-0.9352826525656</v>
      </c>
      <c r="K114" s="0" t="n">
        <v>2.11</v>
      </c>
      <c r="L114" s="74" t="n">
        <v>-2.031174220345</v>
      </c>
      <c r="M114" s="82" t="n">
        <v>2.36</v>
      </c>
      <c r="N114" s="74" t="n">
        <v>0.9701163582433</v>
      </c>
      <c r="O114" s="0" t="n">
        <v>2.11</v>
      </c>
      <c r="P114" s="74" t="n">
        <v>-0.6392685427647</v>
      </c>
    </row>
    <row r="115" customFormat="false" ht="12.8" hidden="false" customHeight="false" outlineLevel="0" collapsed="false">
      <c r="A115" s="0" t="n">
        <v>2.411</v>
      </c>
      <c r="B115" s="74" t="n">
        <v>-0.01540814802389</v>
      </c>
      <c r="C115" s="0" t="n">
        <v>2.361</v>
      </c>
      <c r="D115" s="74" t="n">
        <v>-0.9659266398494</v>
      </c>
      <c r="E115" s="79" t="n">
        <v>2.611</v>
      </c>
      <c r="F115" s="74" t="n">
        <v>-0.9402603100997</v>
      </c>
      <c r="G115" s="0" t="n">
        <v>2.511</v>
      </c>
      <c r="H115" s="74" t="n">
        <v>-4.18076221062</v>
      </c>
      <c r="I115" s="0" t="n">
        <v>2.611</v>
      </c>
      <c r="J115" s="74" t="n">
        <v>-1.249787722881</v>
      </c>
      <c r="K115" s="0" t="n">
        <v>2.111</v>
      </c>
      <c r="L115" s="74" t="n">
        <v>-1.91726141344</v>
      </c>
      <c r="M115" s="82" t="n">
        <v>2.361</v>
      </c>
      <c r="N115" s="74" t="n">
        <v>1.098389307278</v>
      </c>
      <c r="O115" s="0" t="n">
        <v>2.111</v>
      </c>
      <c r="P115" s="74" t="n">
        <v>-0.7599859697667</v>
      </c>
    </row>
    <row r="116" customFormat="false" ht="12.8" hidden="false" customHeight="false" outlineLevel="0" collapsed="false">
      <c r="A116" s="0" t="n">
        <v>2.412</v>
      </c>
      <c r="B116" s="74" t="n">
        <v>0.005607692524683</v>
      </c>
      <c r="C116" s="0" t="n">
        <v>2.362</v>
      </c>
      <c r="D116" s="74" t="n">
        <v>-1.020699198117</v>
      </c>
      <c r="E116" s="79" t="n">
        <v>2.612</v>
      </c>
      <c r="F116" s="74" t="n">
        <v>-0.5315179753497</v>
      </c>
      <c r="G116" s="0" t="n">
        <v>2.512</v>
      </c>
      <c r="H116" s="74" t="n">
        <v>-3.952676132101</v>
      </c>
      <c r="I116" s="0" t="n">
        <v>2.612</v>
      </c>
      <c r="J116" s="74" t="n">
        <v>-1.453011644464</v>
      </c>
      <c r="K116" s="0" t="n">
        <v>2.112</v>
      </c>
      <c r="L116" s="74" t="n">
        <v>-1.733643159078</v>
      </c>
      <c r="M116" s="82" t="n">
        <v>2.362</v>
      </c>
      <c r="N116" s="74" t="n">
        <v>1.156850681089</v>
      </c>
      <c r="O116" s="0" t="n">
        <v>2.112</v>
      </c>
      <c r="P116" s="74" t="n">
        <v>-0.8377905941524</v>
      </c>
    </row>
    <row r="117" customFormat="false" ht="12.8" hidden="false" customHeight="false" outlineLevel="0" collapsed="false">
      <c r="A117" s="0" t="n">
        <v>2.413</v>
      </c>
      <c r="B117" s="74" t="n">
        <v>0.02914494571277</v>
      </c>
      <c r="C117" s="0" t="n">
        <v>2.363</v>
      </c>
      <c r="D117" s="74" t="n">
        <v>-1.055373939013</v>
      </c>
      <c r="E117" s="79" t="n">
        <v>2.613</v>
      </c>
      <c r="F117" s="74" t="n">
        <v>-0.1223187691126</v>
      </c>
      <c r="G117" s="0" t="n">
        <v>2.513</v>
      </c>
      <c r="H117" s="74" t="n">
        <v>-3.619785714743</v>
      </c>
      <c r="I117" s="0" t="n">
        <v>2.613</v>
      </c>
      <c r="J117" s="74" t="n">
        <v>-1.59272036608</v>
      </c>
      <c r="K117" s="0" t="n">
        <v>2.113</v>
      </c>
      <c r="L117" s="74" t="n">
        <v>-1.470135694025</v>
      </c>
      <c r="M117" s="82" t="n">
        <v>2.363</v>
      </c>
      <c r="N117" s="74" t="n">
        <v>1.129763758658</v>
      </c>
      <c r="O117" s="0" t="n">
        <v>2.113</v>
      </c>
      <c r="P117" s="74" t="n">
        <v>-0.8789795228369</v>
      </c>
    </row>
    <row r="118" customFormat="false" ht="12.8" hidden="false" customHeight="false" outlineLevel="0" collapsed="false">
      <c r="A118" s="0" t="n">
        <v>2.414</v>
      </c>
      <c r="B118" s="74" t="n">
        <v>0.05528630634854</v>
      </c>
      <c r="C118" s="0" t="n">
        <v>2.364</v>
      </c>
      <c r="D118" s="74" t="n">
        <v>-1.075405422734</v>
      </c>
      <c r="E118" s="79" t="n">
        <v>2.614</v>
      </c>
      <c r="F118" s="74" t="n">
        <v>0.2812686757948</v>
      </c>
      <c r="G118" s="0" t="n">
        <v>2.514</v>
      </c>
      <c r="H118" s="74" t="n">
        <v>-3.184278313647</v>
      </c>
      <c r="I118" s="0" t="n">
        <v>2.614</v>
      </c>
      <c r="J118" s="74" t="n">
        <v>-1.722018122552</v>
      </c>
      <c r="K118" s="0" t="n">
        <v>2.114</v>
      </c>
      <c r="L118" s="74" t="n">
        <v>-1.137927424898</v>
      </c>
      <c r="M118" s="82" t="n">
        <v>2.364</v>
      </c>
      <c r="N118" s="74" t="n">
        <v>1.009313917197</v>
      </c>
      <c r="O118" s="0" t="n">
        <v>2.114</v>
      </c>
      <c r="P118" s="74" t="n">
        <v>-0.8817154018035</v>
      </c>
    </row>
    <row r="119" customFormat="false" ht="12.8" hidden="false" customHeight="false" outlineLevel="0" collapsed="false">
      <c r="A119" s="0" t="n">
        <v>2.415</v>
      </c>
      <c r="B119" s="74" t="n">
        <v>0.08372191300574</v>
      </c>
      <c r="C119" s="0" t="n">
        <v>2.365</v>
      </c>
      <c r="D119" s="74" t="n">
        <v>-1.081777709506</v>
      </c>
      <c r="E119" s="79" t="n">
        <v>2.615</v>
      </c>
      <c r="F119" s="74" t="n">
        <v>0.6750852961913</v>
      </c>
      <c r="G119" s="0" t="n">
        <v>2.515</v>
      </c>
      <c r="H119" s="74" t="n">
        <v>-2.669271946947</v>
      </c>
      <c r="I119" s="0" t="n">
        <v>2.615</v>
      </c>
      <c r="J119" s="74" t="n">
        <v>-1.896829420249</v>
      </c>
      <c r="K119" s="0" t="n">
        <v>2.115</v>
      </c>
      <c r="L119" s="74" t="n">
        <v>-0.7631730451032</v>
      </c>
      <c r="M119" s="82" t="n">
        <v>2.365</v>
      </c>
      <c r="N119" s="74" t="n">
        <v>0.8027825900318</v>
      </c>
      <c r="O119" s="0" t="n">
        <v>2.115</v>
      </c>
      <c r="P119" s="74" t="n">
        <v>-0.8418274752674</v>
      </c>
    </row>
    <row r="120" customFormat="false" ht="12.8" hidden="false" customHeight="false" outlineLevel="0" collapsed="false">
      <c r="A120" s="0" t="n">
        <v>2.416</v>
      </c>
      <c r="B120" s="74" t="n">
        <v>0.1143807955225</v>
      </c>
      <c r="C120" s="0" t="n">
        <v>2.366</v>
      </c>
      <c r="D120" s="74" t="n">
        <v>-1.078598496886</v>
      </c>
      <c r="E120" s="79" t="n">
        <v>2.616</v>
      </c>
      <c r="F120" s="74" t="n">
        <v>1.053954887142</v>
      </c>
      <c r="G120" s="0" t="n">
        <v>2.516</v>
      </c>
      <c r="H120" s="74" t="n">
        <v>-2.087830959064</v>
      </c>
      <c r="I120" s="0" t="n">
        <v>2.616</v>
      </c>
      <c r="J120" s="74" t="n">
        <v>-2.137332767572</v>
      </c>
      <c r="K120" s="0" t="n">
        <v>2.116</v>
      </c>
      <c r="L120" s="74" t="n">
        <v>-0.3740608354167</v>
      </c>
      <c r="M120" s="82" t="n">
        <v>2.366</v>
      </c>
      <c r="N120" s="74" t="n">
        <v>0.5296353403107</v>
      </c>
      <c r="O120" s="0" t="n">
        <v>2.116</v>
      </c>
      <c r="P120" s="74" t="n">
        <v>-0.755255570583</v>
      </c>
    </row>
    <row r="121" customFormat="false" ht="12.8" hidden="false" customHeight="false" outlineLevel="0" collapsed="false">
      <c r="A121" s="0" t="n">
        <v>2.417</v>
      </c>
      <c r="B121" s="74" t="n">
        <v>0.1467958544504</v>
      </c>
      <c r="C121" s="0" t="n">
        <v>2.367</v>
      </c>
      <c r="D121" s="74" t="n">
        <v>-1.069004781688</v>
      </c>
      <c r="E121" s="79" t="n">
        <v>2.617</v>
      </c>
      <c r="F121" s="74" t="n">
        <v>1.411409489661</v>
      </c>
      <c r="G121" s="0" t="n">
        <v>2.517</v>
      </c>
      <c r="H121" s="74" t="n">
        <v>-1.468119983863</v>
      </c>
      <c r="I121" s="0" t="n">
        <v>2.617</v>
      </c>
      <c r="J121" s="74" t="n">
        <v>-2.442155070827</v>
      </c>
      <c r="K121" s="0" t="n">
        <v>2.117</v>
      </c>
      <c r="L121" s="74" t="n">
        <v>0.003505442638314</v>
      </c>
      <c r="M121" s="82" t="n">
        <v>2.367</v>
      </c>
      <c r="N121" s="74" t="n">
        <v>0.2169687241323</v>
      </c>
      <c r="O121" s="0" t="n">
        <v>2.117</v>
      </c>
      <c r="P121" s="74" t="n">
        <v>-0.6252086985056</v>
      </c>
    </row>
    <row r="122" customFormat="false" ht="12.8" hidden="false" customHeight="false" outlineLevel="0" collapsed="false">
      <c r="A122" s="0" t="n">
        <v>2.418</v>
      </c>
      <c r="B122" s="74" t="n">
        <v>0.1807807466074</v>
      </c>
      <c r="C122" s="0" t="n">
        <v>2.368</v>
      </c>
      <c r="D122" s="74" t="n">
        <v>-1.053534314224</v>
      </c>
      <c r="E122" s="79" t="n">
        <v>2.618</v>
      </c>
      <c r="F122" s="74" t="n">
        <v>1.73991951957</v>
      </c>
      <c r="G122" s="0" t="n">
        <v>2.518</v>
      </c>
      <c r="H122" s="74" t="n">
        <v>-0.832183154471</v>
      </c>
      <c r="I122" s="0" t="n">
        <v>2.618</v>
      </c>
      <c r="J122" s="74" t="n">
        <v>-2.800096298309</v>
      </c>
      <c r="K122" s="0" t="n">
        <v>2.118</v>
      </c>
      <c r="L122" s="74" t="n">
        <v>0.3537661948241</v>
      </c>
      <c r="M122" s="82" t="n">
        <v>2.368</v>
      </c>
      <c r="N122" s="74" t="n">
        <v>-0.1059502755763</v>
      </c>
      <c r="O122" s="0" t="n">
        <v>2.118</v>
      </c>
      <c r="P122" s="74" t="n">
        <v>-0.4644597901856</v>
      </c>
    </row>
    <row r="123" customFormat="false" ht="12.8" hidden="false" customHeight="false" outlineLevel="0" collapsed="false">
      <c r="A123" s="0" t="n">
        <v>2.419</v>
      </c>
      <c r="B123" s="74" t="n">
        <v>0.2158484672726</v>
      </c>
      <c r="C123" s="0" t="n">
        <v>2.369</v>
      </c>
      <c r="D123" s="74" t="n">
        <v>-1.033796813642</v>
      </c>
      <c r="E123" s="79" t="n">
        <v>2.619</v>
      </c>
      <c r="F123" s="74" t="n">
        <v>2.030593668451</v>
      </c>
      <c r="G123" s="0" t="n">
        <v>2.519</v>
      </c>
      <c r="H123" s="74" t="n">
        <v>-0.2003988288153</v>
      </c>
      <c r="I123" s="0" t="n">
        <v>2.619</v>
      </c>
      <c r="J123" s="74" t="n">
        <v>-3.165697732701</v>
      </c>
      <c r="K123" s="0" t="n">
        <v>2.119</v>
      </c>
      <c r="L123" s="74" t="n">
        <v>0.6658901446561</v>
      </c>
      <c r="M123" s="82" t="n">
        <v>2.369</v>
      </c>
      <c r="N123" s="74" t="n">
        <v>-0.4105208182436</v>
      </c>
      <c r="O123" s="0" t="n">
        <v>2.119</v>
      </c>
      <c r="P123" s="74" t="n">
        <v>-0.2882860568557</v>
      </c>
    </row>
    <row r="124" customFormat="false" ht="12.8" hidden="false" customHeight="false" outlineLevel="0" collapsed="false">
      <c r="A124" s="0" t="n">
        <v>2.42</v>
      </c>
      <c r="B124" s="74" t="n">
        <v>0.2517370152721</v>
      </c>
      <c r="C124" s="0" t="n">
        <v>2.37</v>
      </c>
      <c r="D124" s="74" t="n">
        <v>-1.007558649647</v>
      </c>
      <c r="E124" s="79" t="n">
        <v>2.62</v>
      </c>
      <c r="F124" s="74" t="n">
        <v>2.275130541089</v>
      </c>
      <c r="G124" s="0" t="n">
        <v>2.52</v>
      </c>
      <c r="H124" s="74" t="n">
        <v>0.4090092424648</v>
      </c>
      <c r="I124" s="0" t="n">
        <v>2.62</v>
      </c>
      <c r="J124" s="74" t="n">
        <v>-3.482054332207</v>
      </c>
      <c r="K124" s="0" t="n">
        <v>2.12</v>
      </c>
      <c r="L124" s="74" t="n">
        <v>0.934939751701</v>
      </c>
      <c r="M124" s="82" t="n">
        <v>2.37</v>
      </c>
      <c r="N124" s="74" t="n">
        <v>-0.6765966419293</v>
      </c>
      <c r="O124" s="0" t="n">
        <v>2.12</v>
      </c>
      <c r="P124" s="74" t="n">
        <v>-0.1063910720838</v>
      </c>
    </row>
    <row r="125" customFormat="false" ht="12.8" hidden="false" customHeight="false" outlineLevel="0" collapsed="false">
      <c r="A125" s="0" t="n">
        <v>2.421</v>
      </c>
      <c r="B125" s="74" t="n">
        <v>0.2880618837536</v>
      </c>
      <c r="C125" s="0" t="n">
        <v>2.371</v>
      </c>
      <c r="D125" s="74" t="n">
        <v>-0.9717247857103</v>
      </c>
      <c r="E125" s="79" t="n">
        <v>2.621</v>
      </c>
      <c r="F125" s="74" t="n">
        <v>2.464969493472</v>
      </c>
      <c r="G125" s="0" t="n">
        <v>2.521</v>
      </c>
      <c r="H125" s="74" t="n">
        <v>0.9802141785288</v>
      </c>
      <c r="I125" s="0" t="n">
        <v>2.621</v>
      </c>
      <c r="J125" s="74" t="n">
        <v>-3.663010946256</v>
      </c>
      <c r="K125" s="0" t="n">
        <v>2.121</v>
      </c>
      <c r="L125" s="74" t="n">
        <v>1.163501918127</v>
      </c>
      <c r="M125" s="82" t="n">
        <v>2.371</v>
      </c>
      <c r="N125" s="74" t="n">
        <v>-0.8891596903346</v>
      </c>
      <c r="O125" s="0" t="n">
        <v>2.121</v>
      </c>
      <c r="P125" s="74" t="n">
        <v>0.08052478292091</v>
      </c>
    </row>
    <row r="126" customFormat="false" ht="12.8" hidden="false" customHeight="false" outlineLevel="0" collapsed="false">
      <c r="A126" s="0" t="n">
        <v>2.422</v>
      </c>
      <c r="B126" s="74" t="n">
        <v>0.3245147311209</v>
      </c>
      <c r="C126" s="0" t="n">
        <v>2.372</v>
      </c>
      <c r="D126" s="74" t="n">
        <v>-0.9243187018492</v>
      </c>
      <c r="E126" s="79" t="n">
        <v>2.622</v>
      </c>
      <c r="F126" s="74" t="n">
        <v>2.596521810679</v>
      </c>
      <c r="G126" s="0" t="n">
        <v>2.522</v>
      </c>
      <c r="H126" s="74" t="n">
        <v>1.499064310362</v>
      </c>
      <c r="I126" s="0" t="n">
        <v>2.622</v>
      </c>
      <c r="J126" s="74" t="n">
        <v>-3.659723114588</v>
      </c>
      <c r="K126" s="0" t="n">
        <v>2.122</v>
      </c>
      <c r="L126" s="74" t="n">
        <v>1.354200679738</v>
      </c>
      <c r="M126" s="82" t="n">
        <v>2.372</v>
      </c>
      <c r="N126" s="74" t="n">
        <v>-1.052295600914</v>
      </c>
      <c r="O126" s="0" t="n">
        <v>2.122</v>
      </c>
      <c r="P126" s="74" t="n">
        <v>0.2744522860225</v>
      </c>
    </row>
    <row r="127" customFormat="false" ht="12.8" hidden="false" customHeight="false" outlineLevel="0" collapsed="false">
      <c r="A127" s="0" t="n">
        <v>2.423</v>
      </c>
      <c r="B127" s="74" t="n">
        <v>0.360754793516</v>
      </c>
      <c r="C127" s="0" t="n">
        <v>2.373</v>
      </c>
      <c r="D127" s="74" t="n">
        <v>-0.8624180450564</v>
      </c>
      <c r="E127" s="79" t="n">
        <v>2.623</v>
      </c>
      <c r="F127" s="74" t="n">
        <v>2.666753276948</v>
      </c>
      <c r="G127" s="0" t="n">
        <v>2.523</v>
      </c>
      <c r="H127" s="74" t="n">
        <v>1.954535146958</v>
      </c>
      <c r="I127" s="0" t="n">
        <v>2.623</v>
      </c>
      <c r="J127" s="74" t="n">
        <v>-3.452315617734</v>
      </c>
      <c r="K127" s="0" t="n">
        <v>2.123</v>
      </c>
      <c r="L127" s="74" t="n">
        <v>1.504632683401</v>
      </c>
      <c r="M127" s="82" t="n">
        <v>2.373</v>
      </c>
      <c r="N127" s="74" t="n">
        <v>-1.166538870868</v>
      </c>
      <c r="O127" s="0" t="n">
        <v>2.123</v>
      </c>
      <c r="P127" s="74" t="n">
        <v>0.4728310839842</v>
      </c>
    </row>
    <row r="128" customFormat="false" ht="12.8" hidden="false" customHeight="false" outlineLevel="0" collapsed="false">
      <c r="A128" s="0" t="n">
        <v>2.424</v>
      </c>
      <c r="B128" s="74" t="n">
        <v>0.3965368477862</v>
      </c>
      <c r="C128" s="0" t="n">
        <v>2.374</v>
      </c>
      <c r="D128" s="74" t="n">
        <v>-0.7846079530969</v>
      </c>
      <c r="E128" s="79" t="n">
        <v>2.624</v>
      </c>
      <c r="F128" s="74" t="n">
        <v>2.677743302048</v>
      </c>
      <c r="G128" s="0" t="n">
        <v>2.524</v>
      </c>
      <c r="H128" s="74" t="n">
        <v>2.33612112714</v>
      </c>
      <c r="I128" s="0" t="n">
        <v>2.624</v>
      </c>
      <c r="J128" s="74" t="n">
        <v>-3.062991628905</v>
      </c>
      <c r="K128" s="0" t="n">
        <v>2.124</v>
      </c>
      <c r="L128" s="74" t="n">
        <v>1.595184034974</v>
      </c>
      <c r="M128" s="82" t="n">
        <v>2.374</v>
      </c>
      <c r="N128" s="74" t="n">
        <v>-1.245395515882</v>
      </c>
      <c r="O128" s="0" t="n">
        <v>2.124</v>
      </c>
      <c r="P128" s="74" t="n">
        <v>0.6641574541792</v>
      </c>
    </row>
    <row r="129" customFormat="false" ht="12.8" hidden="false" customHeight="false" outlineLevel="0" collapsed="false">
      <c r="A129" s="0" t="n">
        <v>2.425</v>
      </c>
      <c r="B129" s="74" t="n">
        <v>0.4315994529844</v>
      </c>
      <c r="C129" s="0" t="n">
        <v>2.375</v>
      </c>
      <c r="D129" s="74" t="n">
        <v>-0.6914552360399</v>
      </c>
      <c r="E129" s="79" t="n">
        <v>2.625</v>
      </c>
      <c r="F129" s="74" t="n">
        <v>2.633171378947</v>
      </c>
      <c r="G129" s="0" t="n">
        <v>2.525</v>
      </c>
      <c r="H129" s="74" t="n">
        <v>2.637665197965</v>
      </c>
      <c r="I129" s="0" t="n">
        <v>2.625</v>
      </c>
      <c r="J129" s="74" t="n">
        <v>-2.547618152354</v>
      </c>
      <c r="K129" s="0" t="n">
        <v>2.125</v>
      </c>
      <c r="L129" s="74" t="n">
        <v>1.602078184858</v>
      </c>
      <c r="M129" s="82" t="n">
        <v>2.375</v>
      </c>
      <c r="N129" s="74" t="n">
        <v>-1.291398428118</v>
      </c>
      <c r="O129" s="0" t="n">
        <v>2.125</v>
      </c>
      <c r="P129" s="74" t="n">
        <v>0.8284414954024</v>
      </c>
    </row>
    <row r="130" customFormat="false" ht="12.8" hidden="false" customHeight="false" outlineLevel="0" collapsed="false">
      <c r="A130" s="0" t="n">
        <v>2.426</v>
      </c>
      <c r="B130" s="74" t="n">
        <v>0.465644874085</v>
      </c>
      <c r="C130" s="0" t="n">
        <v>2.376</v>
      </c>
      <c r="D130" s="74" t="n">
        <v>-0.5841676872838</v>
      </c>
      <c r="E130" s="79" t="n">
        <v>2.626</v>
      </c>
      <c r="F130" s="74" t="n">
        <v>2.539874504419</v>
      </c>
      <c r="G130" s="0" t="n">
        <v>2.526</v>
      </c>
      <c r="H130" s="74" t="n">
        <v>2.855605310067</v>
      </c>
      <c r="I130" s="0" t="n">
        <v>2.626</v>
      </c>
      <c r="J130" s="74" t="n">
        <v>-1.96599282112</v>
      </c>
      <c r="K130" s="0" t="n">
        <v>2.126</v>
      </c>
      <c r="L130" s="74" t="n">
        <v>1.506989512045</v>
      </c>
      <c r="M130" s="82" t="n">
        <v>2.376</v>
      </c>
      <c r="N130" s="74" t="n">
        <v>-1.307416020632</v>
      </c>
      <c r="O130" s="0" t="n">
        <v>2.126</v>
      </c>
      <c r="P130" s="74" t="n">
        <v>0.9401456847709</v>
      </c>
    </row>
    <row r="131" customFormat="false" ht="12.8" hidden="false" customHeight="false" outlineLevel="0" collapsed="false">
      <c r="A131" s="0" t="n">
        <v>2.427</v>
      </c>
      <c r="B131" s="74" t="n">
        <v>0.4984204216113</v>
      </c>
      <c r="C131" s="0" t="n">
        <v>2.377</v>
      </c>
      <c r="D131" s="74" t="n">
        <v>-0.4655054889553</v>
      </c>
      <c r="E131" s="79" t="n">
        <v>2.627</v>
      </c>
      <c r="F131" s="74" t="n">
        <v>2.40768049382</v>
      </c>
      <c r="G131" s="0" t="n">
        <v>2.527</v>
      </c>
      <c r="H131" s="74" t="n">
        <v>2.989644332783</v>
      </c>
      <c r="I131" s="0" t="n">
        <v>2.627</v>
      </c>
      <c r="J131" s="74" t="n">
        <v>-1.375353842543</v>
      </c>
      <c r="K131" s="0" t="n">
        <v>2.127</v>
      </c>
      <c r="L131" s="74" t="n">
        <v>1.304726750608</v>
      </c>
      <c r="M131" s="82" t="n">
        <v>2.377</v>
      </c>
      <c r="N131" s="74" t="n">
        <v>-1.277216276227</v>
      </c>
      <c r="O131" s="0" t="n">
        <v>2.127</v>
      </c>
      <c r="P131" s="74" t="n">
        <v>0.9746031004753</v>
      </c>
    </row>
    <row r="132" customFormat="false" ht="12.8" hidden="false" customHeight="false" outlineLevel="0" collapsed="false">
      <c r="A132" s="0" t="n">
        <v>2.428</v>
      </c>
      <c r="B132" s="74" t="n">
        <v>0.5297137399764</v>
      </c>
      <c r="C132" s="0" t="n">
        <v>2.378</v>
      </c>
      <c r="D132" s="74" t="n">
        <v>-0.3393782503134</v>
      </c>
      <c r="E132" s="79" t="n">
        <v>2.628</v>
      </c>
      <c r="F132" s="74" t="n">
        <v>2.243883999158</v>
      </c>
      <c r="G132" s="0" t="n">
        <v>2.528</v>
      </c>
      <c r="H132" s="74" t="n">
        <v>3.04483589088</v>
      </c>
      <c r="I132" s="0" t="n">
        <v>2.628</v>
      </c>
      <c r="J132" s="74" t="n">
        <v>-0.8226318190395</v>
      </c>
      <c r="K132" s="0" t="n">
        <v>2.128</v>
      </c>
      <c r="L132" s="74" t="n">
        <v>1.002248497233</v>
      </c>
      <c r="M132" s="82" t="n">
        <v>2.378</v>
      </c>
      <c r="N132" s="74" t="n">
        <v>-1.188281774532</v>
      </c>
      <c r="O132" s="0" t="n">
        <v>2.128</v>
      </c>
      <c r="P132" s="74" t="n">
        <v>0.9168798785363</v>
      </c>
    </row>
    <row r="133" customFormat="false" ht="12.8" hidden="false" customHeight="false" outlineLevel="0" collapsed="false">
      <c r="A133" s="0" t="n">
        <v>2.429</v>
      </c>
      <c r="B133" s="74" t="n">
        <v>0.5592846932869</v>
      </c>
      <c r="C133" s="0" t="n">
        <v>2.379</v>
      </c>
      <c r="D133" s="74" t="n">
        <v>-0.208617766029</v>
      </c>
      <c r="E133" s="79" t="n">
        <v>2.629</v>
      </c>
      <c r="F133" s="74" t="n">
        <v>2.056368622597</v>
      </c>
      <c r="G133" s="0" t="n">
        <v>2.529</v>
      </c>
      <c r="H133" s="74" t="n">
        <v>3.020534852506</v>
      </c>
      <c r="I133" s="0" t="n">
        <v>2.629</v>
      </c>
      <c r="J133" s="74" t="n">
        <v>-0.3289731072517</v>
      </c>
      <c r="K133" s="0" t="n">
        <v>2.129</v>
      </c>
      <c r="L133" s="74" t="n">
        <v>0.6159589672611</v>
      </c>
      <c r="M133" s="82" t="n">
        <v>2.379</v>
      </c>
      <c r="N133" s="74" t="n">
        <v>-1.03780434372</v>
      </c>
      <c r="O133" s="0" t="n">
        <v>2.129</v>
      </c>
      <c r="P133" s="74" t="n">
        <v>0.7694491850553</v>
      </c>
    </row>
    <row r="134" customFormat="false" ht="12.8" hidden="false" customHeight="false" outlineLevel="0" collapsed="false">
      <c r="A134" s="0" t="n">
        <v>2.43</v>
      </c>
      <c r="B134" s="74" t="n">
        <v>0.5869026502732</v>
      </c>
      <c r="C134" s="0" t="n">
        <v>2.38</v>
      </c>
      <c r="D134" s="74" t="n">
        <v>-0.07551626371646</v>
      </c>
      <c r="E134" s="79" t="n">
        <v>2.63</v>
      </c>
      <c r="F134" s="74" t="n">
        <v>1.851772538953</v>
      </c>
      <c r="G134" s="0" t="n">
        <v>2.53</v>
      </c>
      <c r="H134" s="74" t="n">
        <v>2.922813107974</v>
      </c>
      <c r="I134" s="79" t="n">
        <v>2.63</v>
      </c>
      <c r="J134" s="74" t="n">
        <v>0.1049883939128</v>
      </c>
      <c r="K134" s="0" t="n">
        <v>2.13</v>
      </c>
      <c r="L134" s="74" t="n">
        <v>0.1787903976286</v>
      </c>
      <c r="M134" s="82" t="n">
        <v>2.38</v>
      </c>
      <c r="N134" s="74" t="n">
        <v>-0.8340056114552</v>
      </c>
      <c r="O134" s="0" t="n">
        <v>2.13</v>
      </c>
      <c r="P134" s="74" t="n">
        <v>0.550188399677</v>
      </c>
    </row>
    <row r="135" customFormat="false" ht="12.8" hidden="false" customHeight="false" outlineLevel="0" collapsed="false">
      <c r="A135" s="0" t="n">
        <v>2.431</v>
      </c>
      <c r="B135" s="74" t="n">
        <v>0.612339698963</v>
      </c>
      <c r="C135" s="0" t="n">
        <v>2.381</v>
      </c>
      <c r="D135" s="74" t="n">
        <v>0.0580087619039</v>
      </c>
      <c r="E135" s="79" t="n">
        <v>2.631</v>
      </c>
      <c r="F135" s="74" t="n">
        <v>1.629069098201</v>
      </c>
      <c r="G135" s="0" t="n">
        <v>2.531</v>
      </c>
      <c r="H135" s="74" t="n">
        <v>2.754595796655</v>
      </c>
      <c r="I135" s="79" t="n">
        <v>2.631</v>
      </c>
      <c r="J135" s="74" t="n">
        <v>0.5002886308013</v>
      </c>
      <c r="K135" s="0" t="n">
        <v>2.131</v>
      </c>
      <c r="L135" s="74" t="n">
        <v>-0.2721836691223</v>
      </c>
      <c r="M135" s="82" t="n">
        <v>2.381</v>
      </c>
      <c r="N135" s="74" t="n">
        <v>-0.5950409715076</v>
      </c>
      <c r="O135" s="0" t="n">
        <v>2.131</v>
      </c>
      <c r="P135" s="74" t="n">
        <v>0.2865553642653</v>
      </c>
    </row>
    <row r="136" customFormat="false" ht="12.8" hidden="false" customHeight="false" outlineLevel="0" collapsed="false">
      <c r="A136" s="0" t="n">
        <v>2.432</v>
      </c>
      <c r="B136" s="74" t="n">
        <v>0.6356315502937</v>
      </c>
      <c r="C136" s="0" t="n">
        <v>2.382</v>
      </c>
      <c r="D136" s="74" t="n">
        <v>0.1911840473184</v>
      </c>
      <c r="E136" s="79" t="n">
        <v>2.632</v>
      </c>
      <c r="F136" s="74" t="n">
        <v>1.392582100818</v>
      </c>
      <c r="G136" s="0" t="n">
        <v>2.532</v>
      </c>
      <c r="H136" s="74" t="n">
        <v>2.519189025606</v>
      </c>
      <c r="I136" s="79" t="n">
        <v>2.632</v>
      </c>
      <c r="J136" s="74" t="n">
        <v>0.889147260486</v>
      </c>
      <c r="K136" s="0" t="n">
        <v>2.132</v>
      </c>
      <c r="L136" s="74" t="n">
        <v>-0.7043076593004</v>
      </c>
      <c r="M136" s="82" t="n">
        <v>2.382</v>
      </c>
      <c r="N136" s="74" t="n">
        <v>-0.3396628612711</v>
      </c>
      <c r="O136" s="0" t="n">
        <v>2.132</v>
      </c>
      <c r="P136" s="74" t="n">
        <v>0.009611007476553</v>
      </c>
    </row>
    <row r="137" customFormat="false" ht="12.8" hidden="false" customHeight="false" outlineLevel="0" collapsed="false">
      <c r="A137" s="0" t="n">
        <v>2.433</v>
      </c>
      <c r="B137" s="74" t="n">
        <v>0.6564921492945</v>
      </c>
      <c r="C137" s="0" t="n">
        <v>2.383</v>
      </c>
      <c r="D137" s="74" t="n">
        <v>0.3239995940862</v>
      </c>
      <c r="E137" s="79" t="n">
        <v>2.633</v>
      </c>
      <c r="F137" s="74" t="n">
        <v>1.138258358173</v>
      </c>
      <c r="G137" s="0" t="n">
        <v>2.533</v>
      </c>
      <c r="H137" s="74" t="n">
        <v>2.215161334306</v>
      </c>
      <c r="I137" s="79" t="n">
        <v>2.633</v>
      </c>
      <c r="J137" s="74" t="n">
        <v>1.298898465117</v>
      </c>
      <c r="K137" s="0" t="n">
        <v>2.133</v>
      </c>
      <c r="L137" s="74" t="n">
        <v>-1.089417876583</v>
      </c>
      <c r="M137" s="82" t="n">
        <v>2.383</v>
      </c>
      <c r="N137" s="74" t="n">
        <v>-0.08166315824449</v>
      </c>
      <c r="O137" s="0" t="n">
        <v>2.133</v>
      </c>
      <c r="P137" s="74" t="n">
        <v>-0.2513202686871</v>
      </c>
    </row>
    <row r="138" customFormat="false" ht="12.8" hidden="false" customHeight="false" outlineLevel="0" collapsed="false">
      <c r="A138" s="0" t="n">
        <v>2.434</v>
      </c>
      <c r="B138" s="74" t="n">
        <v>0.6749348426209</v>
      </c>
      <c r="C138" s="0" t="n">
        <v>2.384</v>
      </c>
      <c r="D138" s="74" t="n">
        <v>0.4560272143879</v>
      </c>
      <c r="E138" s="79" t="n">
        <v>2.634</v>
      </c>
      <c r="F138" s="74" t="n">
        <v>0.8661938544618</v>
      </c>
      <c r="G138" s="0" t="n">
        <v>2.534</v>
      </c>
      <c r="H138" s="74" t="n">
        <v>1.843555789012</v>
      </c>
      <c r="I138" s="79" t="n">
        <v>2.634</v>
      </c>
      <c r="J138" s="74" t="n">
        <v>1.736836756117</v>
      </c>
      <c r="K138" s="0" t="n">
        <v>2.134</v>
      </c>
      <c r="L138" s="74" t="n">
        <v>-1.406187037492</v>
      </c>
      <c r="M138" s="82" t="n">
        <v>2.384</v>
      </c>
      <c r="N138" s="74" t="n">
        <v>0.1705994848147</v>
      </c>
      <c r="O138" s="0" t="n">
        <v>2.134</v>
      </c>
      <c r="P138" s="74" t="n">
        <v>-0.4722085727019</v>
      </c>
    </row>
    <row r="139" customFormat="false" ht="12.8" hidden="false" customHeight="false" outlineLevel="0" collapsed="false">
      <c r="A139" s="0" t="n">
        <v>2.435</v>
      </c>
      <c r="B139" s="74" t="n">
        <v>0.6908317841001</v>
      </c>
      <c r="C139" s="0" t="n">
        <v>2.385</v>
      </c>
      <c r="D139" s="74" t="n">
        <v>0.586768779128</v>
      </c>
      <c r="E139" s="79" t="n">
        <v>2.635</v>
      </c>
      <c r="F139" s="74" t="n">
        <v>0.5709570798493</v>
      </c>
      <c r="G139" s="0" t="n">
        <v>2.535</v>
      </c>
      <c r="H139" s="74" t="n">
        <v>1.416212704874</v>
      </c>
      <c r="I139" s="79" t="n">
        <v>2.635</v>
      </c>
      <c r="J139" s="74" t="n">
        <v>2.179269373134</v>
      </c>
      <c r="K139" s="0" t="n">
        <v>2.135</v>
      </c>
      <c r="L139" s="74" t="n">
        <v>-1.651276464329</v>
      </c>
      <c r="M139" s="82" t="n">
        <v>2.385</v>
      </c>
      <c r="N139" s="74" t="n">
        <v>0.4116560716111</v>
      </c>
      <c r="O139" s="0" t="n">
        <v>2.135</v>
      </c>
      <c r="P139" s="74" t="n">
        <v>-0.6400266707754</v>
      </c>
    </row>
    <row r="140" customFormat="false" ht="12.8" hidden="false" customHeight="false" outlineLevel="0" collapsed="false">
      <c r="A140" s="0" t="n">
        <v>2.436</v>
      </c>
      <c r="B140" s="74" t="n">
        <v>0.7042577196411</v>
      </c>
      <c r="C140" s="0" t="n">
        <v>2.386</v>
      </c>
      <c r="D140" s="74" t="n">
        <v>0.7146887037686</v>
      </c>
      <c r="E140" s="79" t="n">
        <v>2.636</v>
      </c>
      <c r="F140" s="74" t="n">
        <v>0.2548965299735</v>
      </c>
      <c r="G140" s="0" t="n">
        <v>2.536</v>
      </c>
      <c r="H140" s="74" t="n">
        <v>0.9378670513419</v>
      </c>
      <c r="I140" s="79" t="n">
        <v>2.636</v>
      </c>
      <c r="J140" s="74" t="n">
        <v>2.570934756132</v>
      </c>
      <c r="K140" s="0" t="n">
        <v>2.136</v>
      </c>
      <c r="L140" s="74" t="n">
        <v>-1.827093798214</v>
      </c>
      <c r="M140" s="82" t="n">
        <v>2.386</v>
      </c>
      <c r="N140" s="74" t="n">
        <v>0.6365851471593</v>
      </c>
      <c r="O140" s="0" t="n">
        <v>2.136</v>
      </c>
      <c r="P140" s="74" t="n">
        <v>-0.7599208145587</v>
      </c>
    </row>
    <row r="141" customFormat="false" ht="12.8" hidden="false" customHeight="false" outlineLevel="0" collapsed="false">
      <c r="A141" s="0" t="n">
        <v>2.437</v>
      </c>
      <c r="B141" s="74" t="n">
        <v>0.7151817449327</v>
      </c>
      <c r="C141" s="0" t="n">
        <v>2.387</v>
      </c>
      <c r="D141" s="74" t="n">
        <v>0.8374658658737</v>
      </c>
      <c r="E141" s="79" t="n">
        <v>2.637</v>
      </c>
      <c r="F141" s="74" t="n">
        <v>-0.08067648712609</v>
      </c>
      <c r="G141" s="0" t="n">
        <v>2.537</v>
      </c>
      <c r="H141" s="74" t="n">
        <v>0.423833051393</v>
      </c>
      <c r="I141" s="79" t="n">
        <v>2.637</v>
      </c>
      <c r="J141" s="74" t="n">
        <v>2.834774526545</v>
      </c>
      <c r="K141" s="0" t="n">
        <v>2.137</v>
      </c>
      <c r="L141" s="74" t="n">
        <v>-1.947551015327</v>
      </c>
      <c r="M141" s="82" t="n">
        <v>2.387</v>
      </c>
      <c r="N141" s="74" t="n">
        <v>0.8385679019212</v>
      </c>
      <c r="O141" s="0" t="n">
        <v>2.137</v>
      </c>
      <c r="P141" s="74" t="n">
        <v>-0.8367183065247</v>
      </c>
    </row>
    <row r="142" customFormat="false" ht="12.8" hidden="false" customHeight="false" outlineLevel="0" collapsed="false">
      <c r="A142" s="0" t="n">
        <v>2.438</v>
      </c>
      <c r="B142" s="74" t="n">
        <v>0.7235060894409</v>
      </c>
      <c r="C142" s="0" t="n">
        <v>2.388</v>
      </c>
      <c r="D142" s="74" t="n">
        <v>0.9519526664577</v>
      </c>
      <c r="E142" s="79" t="n">
        <v>2.638</v>
      </c>
      <c r="F142" s="74" t="n">
        <v>-0.4286059690105</v>
      </c>
      <c r="G142" s="0" t="n">
        <v>2.538</v>
      </c>
      <c r="H142" s="74" t="n">
        <v>-0.1107393989578</v>
      </c>
      <c r="I142" s="79" t="n">
        <v>2.638</v>
      </c>
      <c r="J142" s="74" t="n">
        <v>2.909619308999</v>
      </c>
      <c r="K142" s="0" t="n">
        <v>2.138</v>
      </c>
      <c r="L142" s="74" t="n">
        <v>-2.028760617265</v>
      </c>
      <c r="M142" s="82" t="n">
        <v>2.388</v>
      </c>
      <c r="N142" s="74" t="n">
        <v>1.004801894802</v>
      </c>
      <c r="O142" s="0" t="n">
        <v>2.138</v>
      </c>
      <c r="P142" s="74" t="n">
        <v>-0.8773383558055</v>
      </c>
    </row>
    <row r="143" customFormat="false" ht="12.8" hidden="false" customHeight="false" outlineLevel="0" collapsed="false">
      <c r="A143" s="0" t="n">
        <v>2.439</v>
      </c>
      <c r="B143" s="74" t="n">
        <v>0.7293718404325</v>
      </c>
      <c r="C143" s="0" t="n">
        <v>2.389</v>
      </c>
      <c r="D143" s="74" t="n">
        <v>1.055103989964</v>
      </c>
      <c r="E143" s="79" t="n">
        <v>2.639</v>
      </c>
      <c r="F143" s="74" t="n">
        <v>-0.7814675333224</v>
      </c>
      <c r="G143" s="0" t="n">
        <v>2.539</v>
      </c>
      <c r="H143" s="74" t="n">
        <v>-0.6497799163604</v>
      </c>
      <c r="I143" s="79" t="n">
        <v>2.639</v>
      </c>
      <c r="J143" s="74" t="n">
        <v>2.764515990729</v>
      </c>
      <c r="K143" s="0" t="n">
        <v>2.139</v>
      </c>
      <c r="L143" s="74" t="n">
        <v>-2.076863943149</v>
      </c>
      <c r="M143" s="82" t="n">
        <v>2.389</v>
      </c>
      <c r="N143" s="74" t="n">
        <v>1.116842843952</v>
      </c>
      <c r="O143" s="0" t="n">
        <v>2.139</v>
      </c>
      <c r="P143" s="74" t="n">
        <v>-0.8804380534319</v>
      </c>
    </row>
    <row r="144" customFormat="false" ht="12.8" hidden="false" customHeight="false" outlineLevel="0" collapsed="false">
      <c r="A144" s="0" t="n">
        <v>2.44</v>
      </c>
      <c r="B144" s="74" t="n">
        <v>0.7324890102009</v>
      </c>
      <c r="C144" s="0" t="n">
        <v>2.39</v>
      </c>
      <c r="D144" s="74" t="n">
        <v>1.144075243813</v>
      </c>
      <c r="E144" s="79" t="n">
        <v>2.64</v>
      </c>
      <c r="F144" s="74" t="n">
        <v>-1.122531539581</v>
      </c>
      <c r="G144" s="0" t="n">
        <v>2.54</v>
      </c>
      <c r="H144" s="74" t="n">
        <v>-1.170861220032</v>
      </c>
      <c r="I144" s="79" t="n">
        <v>2.64</v>
      </c>
      <c r="J144" s="74" t="n">
        <v>2.406659239396</v>
      </c>
      <c r="K144" s="0" t="n">
        <v>2.14</v>
      </c>
      <c r="L144" s="74" t="n">
        <v>-2.084910777842</v>
      </c>
      <c r="M144" s="82" t="n">
        <v>2.39</v>
      </c>
      <c r="N144" s="74" t="n">
        <v>1.15535932313</v>
      </c>
      <c r="O144" s="0" t="n">
        <v>2.14</v>
      </c>
      <c r="P144" s="74" t="n">
        <v>-0.8403119672374</v>
      </c>
    </row>
    <row r="145" customFormat="false" ht="12.8" hidden="false" customHeight="false" outlineLevel="0" collapsed="false">
      <c r="A145" s="0" t="n">
        <v>2.441</v>
      </c>
      <c r="B145" s="74" t="n">
        <v>0.7330504036153</v>
      </c>
      <c r="C145" s="0" t="n">
        <v>2.391</v>
      </c>
      <c r="D145" s="74" t="n">
        <v>1.216658881722</v>
      </c>
      <c r="E145" s="79" t="n">
        <v>2.641</v>
      </c>
      <c r="F145" s="74" t="n">
        <v>-1.454539079588</v>
      </c>
      <c r="G145" s="0" t="n">
        <v>2.541</v>
      </c>
      <c r="H145" s="74" t="n">
        <v>-1.667546347662</v>
      </c>
      <c r="I145" s="79" t="n">
        <v>2.641</v>
      </c>
      <c r="J145" s="74" t="n">
        <v>1.875716528261</v>
      </c>
      <c r="K145" s="0" t="n">
        <v>2.141</v>
      </c>
      <c r="L145" s="74" t="n">
        <v>-2.048623203031</v>
      </c>
      <c r="M145" s="82" t="n">
        <v>2.391</v>
      </c>
      <c r="N145" s="74" t="n">
        <v>1.105018854896</v>
      </c>
      <c r="O145" s="0" t="n">
        <v>2.141</v>
      </c>
      <c r="P145" s="74" t="n">
        <v>-0.7542832384991</v>
      </c>
    </row>
    <row r="146" customFormat="false" ht="12.8" hidden="false" customHeight="false" outlineLevel="0" collapsed="false">
      <c r="A146" s="0" t="n">
        <v>2.442</v>
      </c>
      <c r="B146" s="74" t="n">
        <v>0.7307469802315</v>
      </c>
      <c r="C146" s="0" t="n">
        <v>2.392</v>
      </c>
      <c r="D146" s="74" t="n">
        <v>1.273204410045</v>
      </c>
      <c r="E146" s="79" t="n">
        <v>2.642</v>
      </c>
      <c r="F146" s="74" t="n">
        <v>-1.755931827676</v>
      </c>
      <c r="G146" s="0" t="n">
        <v>2.542</v>
      </c>
      <c r="H146" s="74" t="n">
        <v>-2.115595259191</v>
      </c>
      <c r="I146" s="79" t="n">
        <v>2.642</v>
      </c>
      <c r="J146" s="74" t="n">
        <v>1.233867771598</v>
      </c>
      <c r="K146" s="0" t="n">
        <v>2.142</v>
      </c>
      <c r="L146" s="74" t="n">
        <v>-1.95368536128</v>
      </c>
      <c r="M146" s="82" t="n">
        <v>2.392</v>
      </c>
      <c r="N146" s="74" t="n">
        <v>0.9640279668598</v>
      </c>
      <c r="O146" s="0" t="n">
        <v>2.142</v>
      </c>
      <c r="P146" s="74" t="n">
        <v>-0.6247340198498</v>
      </c>
    </row>
    <row r="147" customFormat="false" ht="12.8" hidden="false" customHeight="false" outlineLevel="0" collapsed="false">
      <c r="A147" s="0" t="n">
        <v>2.443</v>
      </c>
      <c r="B147" s="74" t="n">
        <v>0.7258233106867</v>
      </c>
      <c r="C147" s="0" t="n">
        <v>2.393</v>
      </c>
      <c r="D147" s="74" t="n">
        <v>1.313743540595</v>
      </c>
      <c r="E147" s="79" t="n">
        <v>2.643</v>
      </c>
      <c r="F147" s="74" t="n">
        <v>-2.025637819709</v>
      </c>
      <c r="G147" s="0" t="n">
        <v>2.543</v>
      </c>
      <c r="H147" s="74" t="n">
        <v>-2.525046437024</v>
      </c>
      <c r="I147" s="79" t="n">
        <v>2.643</v>
      </c>
      <c r="J147" s="74" t="n">
        <v>0.5557204727247</v>
      </c>
      <c r="K147" s="0" t="n">
        <v>2.143</v>
      </c>
      <c r="L147" s="74" t="n">
        <v>-1.788247786468</v>
      </c>
      <c r="M147" s="82" t="n">
        <v>2.393</v>
      </c>
      <c r="N147" s="74" t="n">
        <v>0.7415695625147</v>
      </c>
      <c r="O147" s="0" t="n">
        <v>2.143</v>
      </c>
      <c r="P147" s="74" t="n">
        <v>-0.464852037891</v>
      </c>
    </row>
    <row r="148" customFormat="false" ht="12.8" hidden="false" customHeight="false" outlineLevel="0" collapsed="false">
      <c r="A148" s="0" t="n">
        <v>2.444</v>
      </c>
      <c r="B148" s="74" t="n">
        <v>0.7182354607238</v>
      </c>
      <c r="C148" s="0" t="n">
        <v>2.394</v>
      </c>
      <c r="D148" s="74" t="n">
        <v>1.341192315207</v>
      </c>
      <c r="E148" s="79" t="n">
        <v>2.644</v>
      </c>
      <c r="F148" s="74" t="n">
        <v>-2.260686454584</v>
      </c>
      <c r="G148" s="0" t="n">
        <v>2.544</v>
      </c>
      <c r="H148" s="74" t="n">
        <v>-2.88555501632</v>
      </c>
      <c r="I148" s="79" t="n">
        <v>2.644</v>
      </c>
      <c r="J148" s="74" t="n">
        <v>-0.0839621049313</v>
      </c>
      <c r="K148" s="0" t="n">
        <v>2.144</v>
      </c>
      <c r="L148" s="74" t="n">
        <v>-1.543538419366</v>
      </c>
      <c r="M148" s="82" t="n">
        <v>2.394</v>
      </c>
      <c r="N148" s="74" t="n">
        <v>0.4593158357653</v>
      </c>
      <c r="O148" s="0" t="n">
        <v>2.144</v>
      </c>
      <c r="P148" s="74" t="n">
        <v>-0.2886487696538</v>
      </c>
    </row>
    <row r="149" customFormat="false" ht="12.8" hidden="false" customHeight="false" outlineLevel="0" collapsed="false">
      <c r="A149" s="0" t="n">
        <v>2.445</v>
      </c>
      <c r="B149" s="74" t="n">
        <v>0.70788816574</v>
      </c>
      <c r="C149" s="0" t="n">
        <v>2.395</v>
      </c>
      <c r="D149" s="74" t="n">
        <v>1.356422798095</v>
      </c>
      <c r="E149" s="79" t="n">
        <v>2.645</v>
      </c>
      <c r="F149" s="74" t="n">
        <v>-2.463600964254</v>
      </c>
      <c r="G149" s="0" t="n">
        <v>2.545</v>
      </c>
      <c r="H149" s="74" t="n">
        <v>-3.206511731421</v>
      </c>
      <c r="I149" s="79" t="n">
        <v>2.645</v>
      </c>
      <c r="J149" s="74" t="n">
        <v>-0.6239932473713</v>
      </c>
      <c r="K149" s="0" t="n">
        <v>2.145</v>
      </c>
      <c r="L149" s="74" t="n">
        <v>-1.226664769644</v>
      </c>
      <c r="M149" s="82" t="n">
        <v>2.395</v>
      </c>
      <c r="N149" s="74" t="n">
        <v>0.1443679335819</v>
      </c>
      <c r="O149" s="0" t="n">
        <v>2.145</v>
      </c>
      <c r="P149" s="74" t="n">
        <v>-0.1065386180126</v>
      </c>
    </row>
    <row r="150" customFormat="false" ht="12.8" hidden="false" customHeight="false" outlineLevel="0" collapsed="false">
      <c r="A150" s="0" t="n">
        <v>2.446</v>
      </c>
      <c r="B150" s="74" t="n">
        <v>0.6950669950447</v>
      </c>
      <c r="C150" s="0" t="n">
        <v>2.396</v>
      </c>
      <c r="D150" s="74" t="n">
        <v>1.363337604278</v>
      </c>
      <c r="E150" s="79" t="n">
        <v>2.646</v>
      </c>
      <c r="F150" s="74" t="n">
        <v>-2.635953912865</v>
      </c>
      <c r="G150" s="0" t="n">
        <v>2.546</v>
      </c>
      <c r="H150" s="74" t="n">
        <v>-3.487565430653</v>
      </c>
      <c r="I150" s="79" t="n">
        <v>2.646</v>
      </c>
      <c r="J150" s="74" t="n">
        <v>-1.034156047413</v>
      </c>
      <c r="K150" s="0" t="n">
        <v>2.146</v>
      </c>
      <c r="L150" s="74" t="n">
        <v>-0.859773282187</v>
      </c>
      <c r="M150" s="82" t="n">
        <v>2.396</v>
      </c>
      <c r="N150" s="74" t="n">
        <v>-0.1738059911412</v>
      </c>
      <c r="O150" s="0" t="n">
        <v>2.146</v>
      </c>
      <c r="P150" s="74" t="n">
        <v>0.08076366149381</v>
      </c>
    </row>
    <row r="151" customFormat="false" ht="12.8" hidden="false" customHeight="false" outlineLevel="0" collapsed="false">
      <c r="A151" s="0" t="n">
        <v>2.447</v>
      </c>
      <c r="B151" s="74" t="n">
        <v>0.6797694812044</v>
      </c>
      <c r="C151" s="0" t="n">
        <v>2.397</v>
      </c>
      <c r="D151" s="74" t="n">
        <v>1.362355847255</v>
      </c>
      <c r="E151" s="79" t="n">
        <v>2.647</v>
      </c>
      <c r="F151" s="74" t="n">
        <v>-2.786504089155</v>
      </c>
      <c r="G151" s="0" t="n">
        <v>2.547</v>
      </c>
      <c r="H151" s="74" t="n">
        <v>-3.741951341943</v>
      </c>
      <c r="I151" s="79" t="n">
        <v>2.647</v>
      </c>
      <c r="J151" s="74" t="n">
        <v>-1.313774465211</v>
      </c>
      <c r="K151" s="0" t="n">
        <v>2.147</v>
      </c>
      <c r="L151" s="74" t="n">
        <v>-0.4726154378893</v>
      </c>
      <c r="M151" s="82" t="n">
        <v>2.397</v>
      </c>
      <c r="N151" s="74" t="n">
        <v>-0.4684613532794</v>
      </c>
      <c r="O151" s="0" t="n">
        <v>2.147</v>
      </c>
      <c r="P151" s="74" t="n">
        <v>0.2753073964993</v>
      </c>
    </row>
    <row r="152" customFormat="false" ht="12.8" hidden="false" customHeight="false" outlineLevel="0" collapsed="false">
      <c r="A152" s="0" t="n">
        <v>2.448</v>
      </c>
      <c r="B152" s="74" t="n">
        <v>0.6622297227234</v>
      </c>
      <c r="C152" s="0" t="n">
        <v>2.398</v>
      </c>
      <c r="D152" s="74" t="n">
        <v>1.354360424359</v>
      </c>
      <c r="E152" s="79" t="n">
        <v>2.648</v>
      </c>
      <c r="F152" s="74" t="n">
        <v>-2.915412250214</v>
      </c>
      <c r="G152" s="0" t="n">
        <v>2.548</v>
      </c>
      <c r="H152" s="74" t="n">
        <v>-3.965010405329</v>
      </c>
      <c r="I152" s="79" t="n">
        <v>2.648</v>
      </c>
      <c r="J152" s="74" t="n">
        <v>-1.491883921429</v>
      </c>
      <c r="K152" s="0" t="n">
        <v>2.148</v>
      </c>
      <c r="L152" s="74" t="n">
        <v>-0.09054055576383</v>
      </c>
      <c r="M152" s="82" t="n">
        <v>2.398</v>
      </c>
      <c r="N152" s="74" t="n">
        <v>-0.7230486088403</v>
      </c>
      <c r="O152" s="0" t="n">
        <v>2.148</v>
      </c>
      <c r="P152" s="74" t="n">
        <v>0.4740454944687</v>
      </c>
    </row>
    <row r="153" customFormat="false" ht="12.8" hidden="false" customHeight="false" outlineLevel="0" collapsed="false">
      <c r="A153" s="0" t="n">
        <v>2.449</v>
      </c>
      <c r="B153" s="74" t="n">
        <v>0.6427120381752</v>
      </c>
      <c r="C153" s="0" t="n">
        <v>2.399</v>
      </c>
      <c r="D153" s="74" t="n">
        <v>1.338603768531</v>
      </c>
      <c r="E153" s="79" t="n">
        <v>2.649</v>
      </c>
      <c r="F153" s="74" t="n">
        <v>-3.0274344458</v>
      </c>
      <c r="G153" s="0" t="n">
        <v>2.549</v>
      </c>
      <c r="H153" s="74" t="n">
        <v>-4.14909963338</v>
      </c>
      <c r="I153" s="79" t="n">
        <v>2.649</v>
      </c>
      <c r="J153" s="74" t="n">
        <v>-1.622489429522</v>
      </c>
      <c r="K153" s="0" t="n">
        <v>2.149</v>
      </c>
      <c r="L153" s="74" t="n">
        <v>0.2677672841429</v>
      </c>
      <c r="M153" s="82" t="n">
        <v>2.399</v>
      </c>
      <c r="N153" s="74" t="n">
        <v>-0.9244012182716</v>
      </c>
      <c r="O153" s="0" t="n">
        <v>2.149</v>
      </c>
      <c r="P153" s="74" t="n">
        <v>0.6652998850978</v>
      </c>
    </row>
    <row r="154" customFormat="false" ht="12.8" hidden="false" customHeight="false" outlineLevel="0" collapsed="false">
      <c r="A154" s="0" t="n">
        <v>2.45</v>
      </c>
      <c r="B154" s="74" t="n">
        <v>0.6213029950947</v>
      </c>
      <c r="C154" s="0" t="n">
        <v>2.4</v>
      </c>
      <c r="D154" s="74" t="n">
        <v>1.312215246243</v>
      </c>
      <c r="E154" s="79" t="n">
        <v>2.65</v>
      </c>
      <c r="F154" s="74" t="n">
        <v>-3.114523573862</v>
      </c>
      <c r="G154" s="0" t="n">
        <v>2.55</v>
      </c>
      <c r="H154" s="74" t="n">
        <v>-4.275822723345</v>
      </c>
      <c r="I154" s="79" t="n">
        <v>2.65</v>
      </c>
      <c r="J154" s="74" t="n">
        <v>-1.760632031866</v>
      </c>
      <c r="K154" s="0" t="n">
        <v>2.15</v>
      </c>
      <c r="L154" s="74" t="n">
        <v>0.5905101010428</v>
      </c>
      <c r="M154" s="82" t="n">
        <v>2.4</v>
      </c>
      <c r="N154" s="74" t="n">
        <v>-1.076475628616</v>
      </c>
      <c r="O154" s="0" t="n">
        <v>2.15</v>
      </c>
      <c r="P154" s="74" t="n">
        <v>0.828816634394</v>
      </c>
    </row>
    <row r="155" customFormat="false" ht="12.8" hidden="false" customHeight="false" outlineLevel="0" collapsed="false">
      <c r="A155" s="0" t="n">
        <v>2.451</v>
      </c>
      <c r="B155" s="74" t="n">
        <v>0.5981057796357</v>
      </c>
      <c r="C155" s="0" t="n">
        <v>2.401</v>
      </c>
      <c r="D155" s="74" t="n">
        <v>1.273687718192</v>
      </c>
      <c r="E155" s="79" t="n">
        <v>2.651</v>
      </c>
      <c r="F155" s="74" t="n">
        <v>-3.171549750454</v>
      </c>
      <c r="G155" s="0" t="n">
        <v>2.551</v>
      </c>
      <c r="H155" s="74" t="n">
        <v>-4.330346131733</v>
      </c>
      <c r="I155" s="79" t="n">
        <v>2.651</v>
      </c>
      <c r="J155" s="74" t="n">
        <v>-1.950208260766</v>
      </c>
      <c r="K155" s="0" t="n">
        <v>2.151</v>
      </c>
      <c r="L155" s="74" t="n">
        <v>0.8719787535362</v>
      </c>
      <c r="M155" s="82" t="n">
        <v>2.401</v>
      </c>
      <c r="N155" s="74" t="n">
        <v>-1.18400769487</v>
      </c>
      <c r="O155" s="0" t="n">
        <v>2.151</v>
      </c>
      <c r="P155" s="74" t="n">
        <v>0.9393628041383</v>
      </c>
    </row>
    <row r="156" customFormat="false" ht="12.8" hidden="false" customHeight="false" outlineLevel="0" collapsed="false">
      <c r="A156" s="0" t="n">
        <v>2.452</v>
      </c>
      <c r="B156" s="74" t="n">
        <v>0.5733155677461</v>
      </c>
      <c r="C156" s="0" t="n">
        <v>2.402</v>
      </c>
      <c r="D156" s="74" t="n">
        <v>1.219852459333</v>
      </c>
      <c r="E156" s="79" t="n">
        <v>2.652</v>
      </c>
      <c r="F156" s="74" t="n">
        <v>-3.183294457575</v>
      </c>
      <c r="G156" s="0" t="n">
        <v>2.552</v>
      </c>
      <c r="H156" s="74" t="n">
        <v>-4.283670318902</v>
      </c>
      <c r="I156" s="79" t="n">
        <v>2.652</v>
      </c>
      <c r="J156" s="74" t="n">
        <v>-2.209594737666</v>
      </c>
      <c r="K156" s="0" t="n">
        <v>2.152</v>
      </c>
      <c r="L156" s="74" t="n">
        <v>1.11088499598</v>
      </c>
      <c r="M156" s="82" t="n">
        <v>2.402</v>
      </c>
      <c r="N156" s="74" t="n">
        <v>-1.257172082408</v>
      </c>
      <c r="O156" s="0" t="n">
        <v>2.152</v>
      </c>
      <c r="P156" s="74" t="n">
        <v>0.972915780713</v>
      </c>
    </row>
    <row r="157" customFormat="false" ht="12.8" hidden="false" customHeight="false" outlineLevel="0" collapsed="false">
      <c r="A157" s="0" t="n">
        <v>2.453</v>
      </c>
      <c r="B157" s="74" t="n">
        <v>0.5471975561467</v>
      </c>
      <c r="C157" s="0" t="n">
        <v>2.403</v>
      </c>
      <c r="D157" s="74" t="n">
        <v>1.148819965427</v>
      </c>
      <c r="E157" s="79" t="n">
        <v>2.653</v>
      </c>
      <c r="F157" s="74" t="n">
        <v>-3.150642988379</v>
      </c>
      <c r="G157" s="0" t="n">
        <v>2.553</v>
      </c>
      <c r="H157" s="74" t="n">
        <v>-4.133901366691</v>
      </c>
      <c r="I157" s="79" t="n">
        <v>2.653</v>
      </c>
      <c r="J157" s="74" t="n">
        <v>-2.531962660399</v>
      </c>
      <c r="K157" s="0" t="n">
        <v>2.153</v>
      </c>
      <c r="L157" s="74" t="n">
        <v>1.311987877462</v>
      </c>
      <c r="M157" s="82" t="n">
        <v>2.403</v>
      </c>
      <c r="N157" s="74" t="n">
        <v>-1.300428901787</v>
      </c>
      <c r="O157" s="0" t="n">
        <v>2.153</v>
      </c>
      <c r="P157" s="74" t="n">
        <v>0.9144368617978</v>
      </c>
    </row>
    <row r="158" customFormat="false" ht="12.8" hidden="false" customHeight="false" outlineLevel="0" collapsed="false">
      <c r="A158" s="0" t="n">
        <v>2.454</v>
      </c>
      <c r="B158" s="74" t="n">
        <v>0.5194604569717</v>
      </c>
      <c r="C158" s="0" t="n">
        <v>2.404</v>
      </c>
      <c r="D158" s="74" t="n">
        <v>1.061326125315</v>
      </c>
      <c r="E158" s="79" t="n">
        <v>2.654</v>
      </c>
      <c r="F158" s="74" t="n">
        <v>-3.056419219471</v>
      </c>
      <c r="G158" s="0" t="n">
        <v>2.554</v>
      </c>
      <c r="H158" s="74" t="n">
        <v>-3.865291724079</v>
      </c>
      <c r="I158" s="79" t="n">
        <v>2.654</v>
      </c>
      <c r="J158" s="74" t="n">
        <v>-2.894829362839</v>
      </c>
      <c r="K158" s="0" t="n">
        <v>2.154</v>
      </c>
      <c r="L158" s="74" t="n">
        <v>1.47405456445</v>
      </c>
      <c r="M158" s="82" t="n">
        <v>2.404</v>
      </c>
      <c r="N158" s="74" t="n">
        <v>-1.308156234334</v>
      </c>
      <c r="O158" s="0" t="n">
        <v>2.154</v>
      </c>
      <c r="P158" s="74" t="n">
        <v>0.7668344238304</v>
      </c>
    </row>
    <row r="159" customFormat="false" ht="12.8" hidden="false" customHeight="false" outlineLevel="0" collapsed="false">
      <c r="A159" s="0" t="n">
        <v>2.455</v>
      </c>
      <c r="B159" s="74" t="n">
        <v>0.4904924423021</v>
      </c>
      <c r="C159" s="0" t="n">
        <v>2.405</v>
      </c>
      <c r="D159" s="74" t="n">
        <v>0.95763428735</v>
      </c>
      <c r="E159" s="79" t="n">
        <v>2.655</v>
      </c>
      <c r="F159" s="74" t="n">
        <v>-2.900152020889</v>
      </c>
      <c r="G159" s="0" t="n">
        <v>2.555</v>
      </c>
      <c r="H159" s="74" t="n">
        <v>-3.498531694855</v>
      </c>
      <c r="I159" s="79" t="n">
        <v>2.655</v>
      </c>
      <c r="J159" s="74" t="n">
        <v>-3.257722052171</v>
      </c>
      <c r="K159" s="0" t="n">
        <v>2.155</v>
      </c>
      <c r="L159" s="74" t="n">
        <v>1.580920877983</v>
      </c>
      <c r="M159" s="82" t="n">
        <v>2.405</v>
      </c>
      <c r="N159" s="74" t="n">
        <v>-1.266738779408</v>
      </c>
      <c r="O159" s="0" t="n">
        <v>2.155</v>
      </c>
      <c r="P159" s="74" t="n">
        <v>0.5479907400476</v>
      </c>
    </row>
    <row r="160" customFormat="false" ht="12.8" hidden="false" customHeight="false" outlineLevel="0" collapsed="false">
      <c r="A160" s="0" t="n">
        <v>2.456</v>
      </c>
      <c r="B160" s="74" t="n">
        <v>0.4602673640947</v>
      </c>
      <c r="C160" s="0" t="n">
        <v>2.406</v>
      </c>
      <c r="D160" s="74" t="n">
        <v>0.8427381146886</v>
      </c>
      <c r="E160" s="79" t="n">
        <v>2.656</v>
      </c>
      <c r="F160" s="74" t="n">
        <v>-2.685067722631</v>
      </c>
      <c r="G160" s="0" t="n">
        <v>2.556</v>
      </c>
      <c r="H160" s="74" t="n">
        <v>-3.031787923958</v>
      </c>
      <c r="I160" s="79" t="n">
        <v>2.656</v>
      </c>
      <c r="J160" s="74" t="n">
        <v>-3.533158515011</v>
      </c>
      <c r="K160" s="0" t="n">
        <v>2.156</v>
      </c>
      <c r="L160" s="74" t="n">
        <v>1.609715274635</v>
      </c>
      <c r="M160" s="82" t="n">
        <v>2.406</v>
      </c>
      <c r="N160" s="74" t="n">
        <v>-1.163338969055</v>
      </c>
      <c r="O160" s="0" t="n">
        <v>2.156</v>
      </c>
      <c r="P160" s="74" t="n">
        <v>0.2855141529792</v>
      </c>
    </row>
    <row r="161" customFormat="false" ht="12.8" hidden="false" customHeight="false" outlineLevel="0" collapsed="false">
      <c r="A161" s="0" t="n">
        <v>2.457</v>
      </c>
      <c r="B161" s="74" t="n">
        <v>0.4290550236849</v>
      </c>
      <c r="C161" s="0" t="n">
        <v>2.407</v>
      </c>
      <c r="D161" s="74" t="n">
        <v>0.7189792709071</v>
      </c>
      <c r="E161" s="79" t="n">
        <v>2.657</v>
      </c>
      <c r="F161" s="74" t="n">
        <v>-2.409838369892</v>
      </c>
      <c r="G161" s="0" t="n">
        <v>2.557</v>
      </c>
      <c r="H161" s="74" t="n">
        <v>-2.490018272078</v>
      </c>
      <c r="I161" s="79" t="n">
        <v>2.657</v>
      </c>
      <c r="J161" s="74" t="n">
        <v>-3.672870037302</v>
      </c>
      <c r="K161" s="0" t="n">
        <v>2.157</v>
      </c>
      <c r="L161" s="74" t="n">
        <v>1.539175845969</v>
      </c>
      <c r="M161" s="82" t="n">
        <v>2.407</v>
      </c>
      <c r="N161" s="74" t="n">
        <v>-0.9982794821016</v>
      </c>
      <c r="O161" s="0" t="n">
        <v>2.157</v>
      </c>
      <c r="P161" s="74" t="n">
        <v>0.009615550611285</v>
      </c>
    </row>
    <row r="162" customFormat="false" ht="12.8" hidden="false" customHeight="false" outlineLevel="0" collapsed="false">
      <c r="A162" s="0" t="n">
        <v>2.458</v>
      </c>
      <c r="B162" s="74" t="n">
        <v>0.3969313540072</v>
      </c>
      <c r="C162" s="0" t="n">
        <v>2.408</v>
      </c>
      <c r="D162" s="74" t="n">
        <v>0.5915258110817</v>
      </c>
      <c r="E162" s="79" t="n">
        <v>2.658</v>
      </c>
      <c r="F162" s="74" t="n">
        <v>-2.08842705784</v>
      </c>
      <c r="G162" s="0" t="n">
        <v>2.558</v>
      </c>
      <c r="H162" s="74" t="n">
        <v>-1.893760419648</v>
      </c>
      <c r="I162" s="79" t="n">
        <v>2.658</v>
      </c>
      <c r="J162" s="74" t="n">
        <v>-3.610903151941</v>
      </c>
      <c r="K162" s="0" t="n">
        <v>2.158</v>
      </c>
      <c r="L162" s="74" t="n">
        <v>1.362177786464</v>
      </c>
      <c r="M162" s="82" t="n">
        <v>2.408</v>
      </c>
      <c r="N162" s="74" t="n">
        <v>-0.7835560890464</v>
      </c>
      <c r="O162" s="0" t="n">
        <v>2.158</v>
      </c>
      <c r="P162" s="74" t="n">
        <v>-0.2502142831862</v>
      </c>
    </row>
    <row r="163" customFormat="false" ht="12.8" hidden="false" customHeight="false" outlineLevel="0" collapsed="false">
      <c r="A163" s="0" t="n">
        <v>2.459</v>
      </c>
      <c r="B163" s="74" t="n">
        <v>0.3640639247147</v>
      </c>
      <c r="C163" s="0" t="n">
        <v>2.409</v>
      </c>
      <c r="D163" s="74" t="n">
        <v>0.4661916872125</v>
      </c>
      <c r="E163" s="79" t="n">
        <v>2.659</v>
      </c>
      <c r="F163" s="74" t="n">
        <v>-1.727466678031</v>
      </c>
      <c r="G163" s="0" t="n">
        <v>2.559</v>
      </c>
      <c r="H163" s="74" t="n">
        <v>-1.266442202258</v>
      </c>
      <c r="I163" s="79" t="n">
        <v>2.659</v>
      </c>
      <c r="J163" s="74" t="n">
        <v>-3.345900275354</v>
      </c>
      <c r="K163" s="0" t="n">
        <v>2.159</v>
      </c>
      <c r="L163" s="74" t="n">
        <v>1.082099375701</v>
      </c>
      <c r="M163" s="82" t="n">
        <v>2.409</v>
      </c>
      <c r="N163" s="74" t="n">
        <v>-0.5386459767801</v>
      </c>
      <c r="O163" s="0" t="n">
        <v>2.159</v>
      </c>
      <c r="P163" s="74" t="n">
        <v>-0.4705902096829</v>
      </c>
    </row>
    <row r="164" customFormat="false" ht="12.8" hidden="false" customHeight="false" outlineLevel="0" collapsed="false">
      <c r="A164" s="0" t="n">
        <v>2.46</v>
      </c>
      <c r="B164" s="74" t="n">
        <v>0.3308473409206</v>
      </c>
      <c r="C164" s="0" t="n">
        <v>2.41</v>
      </c>
      <c r="D164" s="74" t="n">
        <v>0.3461990758814</v>
      </c>
      <c r="E164" s="79" t="n">
        <v>2.66</v>
      </c>
      <c r="F164" s="74" t="n">
        <v>-1.341061961022</v>
      </c>
      <c r="G164" s="0" t="n">
        <v>2.56</v>
      </c>
      <c r="H164" s="74" t="n">
        <v>-0.6290534117815</v>
      </c>
      <c r="I164" s="79" t="n">
        <v>2.66</v>
      </c>
      <c r="J164" s="74" t="n">
        <v>-2.917692584941</v>
      </c>
      <c r="K164" s="0" t="n">
        <v>2.16</v>
      </c>
      <c r="L164" s="74" t="n">
        <v>0.7149649497731</v>
      </c>
      <c r="M164" s="82" t="n">
        <v>2.41</v>
      </c>
      <c r="N164" s="74" t="n">
        <v>-0.2814418159804</v>
      </c>
      <c r="O164" s="0" t="n">
        <v>2.16</v>
      </c>
      <c r="P164" s="74" t="n">
        <v>-0.6376213626247</v>
      </c>
    </row>
    <row r="165" customFormat="false" ht="12.8" hidden="false" customHeight="false" outlineLevel="0" collapsed="false">
      <c r="A165" s="0" t="n">
        <v>2.461</v>
      </c>
      <c r="B165" s="74" t="n">
        <v>0.2971964490557</v>
      </c>
      <c r="C165" s="0" t="n">
        <v>2.411</v>
      </c>
      <c r="D165" s="74" t="n">
        <v>0.2340356547196</v>
      </c>
      <c r="E165" s="79" t="n">
        <v>2.661</v>
      </c>
      <c r="F165" s="74" t="n">
        <v>-0.9393234370007</v>
      </c>
      <c r="G165" s="0" t="n">
        <v>2.561</v>
      </c>
      <c r="H165" s="74" t="n">
        <v>-0.002321610639089</v>
      </c>
      <c r="I165" s="79" t="n">
        <v>2.661</v>
      </c>
      <c r="J165" s="74" t="n">
        <v>-2.377416742675</v>
      </c>
      <c r="K165" s="0" t="n">
        <v>2.161</v>
      </c>
      <c r="L165" s="74" t="n">
        <v>0.2879228688201</v>
      </c>
      <c r="M165" s="82" t="n">
        <v>2.411</v>
      </c>
      <c r="N165" s="74" t="n">
        <v>-0.02447533914607</v>
      </c>
      <c r="O165" s="0" t="n">
        <v>2.161</v>
      </c>
      <c r="P165" s="74" t="n">
        <v>-0.7576273203307</v>
      </c>
    </row>
    <row r="166" customFormat="false" ht="12.8" hidden="false" customHeight="false" outlineLevel="0" collapsed="false">
      <c r="A166" s="0" t="n">
        <v>2.462</v>
      </c>
      <c r="B166" s="74" t="n">
        <v>0.2639466260962</v>
      </c>
      <c r="C166" s="0" t="n">
        <v>2.412</v>
      </c>
      <c r="D166" s="74" t="n">
        <v>0.1299905321026</v>
      </c>
      <c r="E166" s="79" t="n">
        <v>2.662</v>
      </c>
      <c r="F166" s="74" t="n">
        <v>-0.5304809306457</v>
      </c>
      <c r="G166" s="79" t="n">
        <v>2.562</v>
      </c>
      <c r="H166" s="74" t="n">
        <v>0.5964645283995</v>
      </c>
      <c r="I166" s="79" t="n">
        <v>2.662</v>
      </c>
      <c r="J166" s="74" t="n">
        <v>-1.787378610512</v>
      </c>
      <c r="K166" s="0" t="n">
        <v>2.162</v>
      </c>
      <c r="L166" s="74" t="n">
        <v>-0.1624803763034</v>
      </c>
      <c r="M166" s="82" t="n">
        <v>2.412</v>
      </c>
      <c r="N166" s="74" t="n">
        <v>0.224235058931</v>
      </c>
      <c r="O166" s="0" t="n">
        <v>2.162</v>
      </c>
      <c r="P166" s="74" t="n">
        <v>-0.8349787712804</v>
      </c>
    </row>
    <row r="167" customFormat="false" ht="12.8" hidden="false" customHeight="false" outlineLevel="0" collapsed="false">
      <c r="A167" s="0" t="n">
        <v>2.463</v>
      </c>
      <c r="B167" s="74" t="n">
        <v>0.2311049247746</v>
      </c>
      <c r="C167" s="0" t="n">
        <v>2.413</v>
      </c>
      <c r="D167" s="74" t="n">
        <v>0.03299556379437</v>
      </c>
      <c r="E167" s="79" t="n">
        <v>2.663</v>
      </c>
      <c r="F167" s="74" t="n">
        <v>-0.1217447668049</v>
      </c>
      <c r="G167" s="79" t="n">
        <v>2.563</v>
      </c>
      <c r="H167" s="74" t="n">
        <v>1.15227912663</v>
      </c>
      <c r="I167" s="79" t="n">
        <v>2.663</v>
      </c>
      <c r="J167" s="74" t="n">
        <v>-1.205746800094</v>
      </c>
      <c r="K167" s="0" t="n">
        <v>2.163</v>
      </c>
      <c r="L167" s="74" t="n">
        <v>-0.5994378391697</v>
      </c>
      <c r="M167" s="82" t="n">
        <v>2.413</v>
      </c>
      <c r="N167" s="74" t="n">
        <v>0.4608155079169</v>
      </c>
      <c r="O167" s="0" t="n">
        <v>2.163</v>
      </c>
      <c r="P167" s="74" t="n">
        <v>-0.8767533402821</v>
      </c>
    </row>
    <row r="168" customFormat="false" ht="12.8" hidden="false" customHeight="false" outlineLevel="0" collapsed="false">
      <c r="A168" s="0" t="n">
        <v>2.464</v>
      </c>
      <c r="B168" s="74" t="n">
        <v>0.1993858346573</v>
      </c>
      <c r="C168" s="0" t="n">
        <v>2.414</v>
      </c>
      <c r="D168" s="74" t="n">
        <v>-0.05914927707615</v>
      </c>
      <c r="E168" s="80" t="n">
        <v>2.664</v>
      </c>
      <c r="F168" s="74" t="n">
        <v>0.2819813468824</v>
      </c>
      <c r="G168" s="79" t="n">
        <v>2.564</v>
      </c>
      <c r="H168" s="74" t="n">
        <v>1.651490271209</v>
      </c>
      <c r="I168" s="79" t="n">
        <v>2.664</v>
      </c>
      <c r="J168" s="74" t="n">
        <v>-0.6689479648528</v>
      </c>
      <c r="K168" s="0" t="n">
        <v>2.164</v>
      </c>
      <c r="L168" s="74" t="n">
        <v>-0.9966612151415</v>
      </c>
      <c r="M168" s="82" t="n">
        <v>2.414</v>
      </c>
      <c r="N168" s="74" t="n">
        <v>0.6806270960761</v>
      </c>
      <c r="O168" s="0" t="n">
        <v>2.164</v>
      </c>
      <c r="P168" s="74" t="n">
        <v>-0.88053202259</v>
      </c>
    </row>
    <row r="169" customFormat="false" ht="12.8" hidden="false" customHeight="false" outlineLevel="0" collapsed="false">
      <c r="A169" s="0" t="n">
        <v>2.465</v>
      </c>
      <c r="B169" s="74" t="n">
        <v>0.1679003787469</v>
      </c>
      <c r="C169" s="0" t="n">
        <v>2.415</v>
      </c>
      <c r="D169" s="74" t="n">
        <v>-0.1504200824968</v>
      </c>
      <c r="E169" s="80" t="n">
        <v>2.665</v>
      </c>
      <c r="F169" s="74" t="n">
        <v>0.6758104651508</v>
      </c>
      <c r="G169" s="79" t="n">
        <v>2.565</v>
      </c>
      <c r="H169" s="74" t="n">
        <v>2.084124887336</v>
      </c>
      <c r="I169" s="79" t="n">
        <v>2.665</v>
      </c>
      <c r="J169" s="74" t="n">
        <v>-0.194890223213</v>
      </c>
      <c r="K169" s="0" t="n">
        <v>2.165</v>
      </c>
      <c r="L169" s="74" t="n">
        <v>-1.329292252678</v>
      </c>
      <c r="M169" s="82" t="n">
        <v>2.415</v>
      </c>
      <c r="N169" s="74" t="n">
        <v>0.8764754533206</v>
      </c>
      <c r="O169" s="0" t="n">
        <v>2.165</v>
      </c>
      <c r="P169" s="74" t="n">
        <v>-0.8415403754903</v>
      </c>
    </row>
    <row r="170" customFormat="false" ht="12.8" hidden="false" customHeight="false" outlineLevel="0" collapsed="false">
      <c r="A170" s="0" t="n">
        <v>2.466</v>
      </c>
      <c r="B170" s="74" t="n">
        <v>0.1380784315248</v>
      </c>
      <c r="C170" s="0" t="n">
        <v>2.416</v>
      </c>
      <c r="D170" s="74" t="n">
        <v>-0.2444149938852</v>
      </c>
      <c r="E170" s="80" t="n">
        <v>2.666</v>
      </c>
      <c r="F170" s="74" t="n">
        <v>1.054586150728</v>
      </c>
      <c r="G170" s="79" t="n">
        <v>2.566</v>
      </c>
      <c r="H170" s="74" t="n">
        <v>2.440063074826</v>
      </c>
      <c r="I170" s="79" t="n">
        <v>2.666</v>
      </c>
      <c r="J170" s="74" t="n">
        <v>0.2255778628673</v>
      </c>
      <c r="K170" s="0" t="n">
        <v>2.166</v>
      </c>
      <c r="L170" s="74" t="n">
        <v>-1.591930350256</v>
      </c>
      <c r="M170" s="82" t="n">
        <v>2.416</v>
      </c>
      <c r="N170" s="74" t="n">
        <v>1.033998153566</v>
      </c>
      <c r="O170" s="0" t="n">
        <v>2.166</v>
      </c>
      <c r="P170" s="74" t="n">
        <v>-0.7554432010114</v>
      </c>
    </row>
    <row r="171" customFormat="false" ht="12.8" hidden="false" customHeight="false" outlineLevel="0" collapsed="false">
      <c r="A171" s="0" t="n">
        <v>2.467</v>
      </c>
      <c r="B171" s="74" t="n">
        <v>0.1097162673924</v>
      </c>
      <c r="C171" s="0" t="n">
        <v>2.417</v>
      </c>
      <c r="D171" s="74" t="n">
        <v>-0.3433675077112</v>
      </c>
      <c r="E171" s="80" t="n">
        <v>2.667</v>
      </c>
      <c r="F171" s="74" t="n">
        <v>1.411797641633</v>
      </c>
      <c r="G171" s="79" t="n">
        <v>2.567</v>
      </c>
      <c r="H171" s="74" t="n">
        <v>2.713872159997</v>
      </c>
      <c r="I171" s="79" t="n">
        <v>2.667</v>
      </c>
      <c r="J171" s="74" t="n">
        <v>0.6145233413343</v>
      </c>
      <c r="K171" s="0" t="n">
        <v>2.167</v>
      </c>
      <c r="L171" s="74" t="n">
        <v>-1.782532417725</v>
      </c>
      <c r="M171" s="82" t="n">
        <v>2.417</v>
      </c>
      <c r="N171" s="74" t="n">
        <v>1.134374878991</v>
      </c>
      <c r="O171" s="0" t="n">
        <v>2.167</v>
      </c>
      <c r="P171" s="74" t="n">
        <v>-0.6255339601206</v>
      </c>
    </row>
    <row r="172" customFormat="false" ht="12.8" hidden="false" customHeight="false" outlineLevel="0" collapsed="false">
      <c r="A172" s="0" t="n">
        <v>2.468</v>
      </c>
      <c r="B172" s="74" t="n">
        <v>0.0829710649637</v>
      </c>
      <c r="C172" s="0" t="n">
        <v>2.418</v>
      </c>
      <c r="D172" s="74" t="n">
        <v>-0.4462585185913</v>
      </c>
      <c r="E172" s="80" t="n">
        <v>2.668</v>
      </c>
      <c r="F172" s="74" t="n">
        <v>1.740468919812</v>
      </c>
      <c r="G172" s="79" t="n">
        <v>2.568</v>
      </c>
      <c r="H172" s="74" t="n">
        <v>2.904545751722</v>
      </c>
      <c r="I172" s="79" t="n">
        <v>2.668</v>
      </c>
      <c r="J172" s="74" t="n">
        <v>1.006737445001</v>
      </c>
      <c r="K172" s="0" t="n">
        <v>2.168</v>
      </c>
      <c r="L172" s="74" t="n">
        <v>-1.918675626986</v>
      </c>
      <c r="M172" s="82" t="n">
        <v>2.418</v>
      </c>
      <c r="N172" s="74" t="n">
        <v>1.155859114648</v>
      </c>
      <c r="O172" s="0" t="n">
        <v>2.168</v>
      </c>
      <c r="P172" s="74" t="n">
        <v>-0.4657140640528</v>
      </c>
    </row>
    <row r="173" customFormat="false" ht="12.8" hidden="false" customHeight="false" outlineLevel="0" collapsed="false">
      <c r="A173" s="0" t="n">
        <v>2.469</v>
      </c>
      <c r="B173" s="74" t="n">
        <v>0.05779336189029</v>
      </c>
      <c r="C173" s="0" t="n">
        <v>2.419</v>
      </c>
      <c r="D173" s="74" t="n">
        <v>-0.5529587925148</v>
      </c>
      <c r="E173" s="80" t="n">
        <v>2.669</v>
      </c>
      <c r="F173" s="74" t="n">
        <v>2.030717431745</v>
      </c>
      <c r="G173" s="79" t="n">
        <v>2.569</v>
      </c>
      <c r="H173" s="74" t="n">
        <v>3.012781731862</v>
      </c>
      <c r="I173" s="79" t="n">
        <v>2.669</v>
      </c>
      <c r="J173" s="74" t="n">
        <v>1.424002531572</v>
      </c>
      <c r="K173" s="0" t="n">
        <v>2.169</v>
      </c>
      <c r="L173" s="74" t="n">
        <v>-2.010627807563</v>
      </c>
      <c r="M173" s="82" t="n">
        <v>2.419</v>
      </c>
      <c r="N173" s="74" t="n">
        <v>1.087311072436</v>
      </c>
      <c r="O173" s="0" t="n">
        <v>2.169</v>
      </c>
      <c r="P173" s="74" t="n">
        <v>-0.2890320625897</v>
      </c>
    </row>
    <row r="174" customFormat="false" ht="12.8" hidden="false" customHeight="false" outlineLevel="0" collapsed="false">
      <c r="A174" s="0" t="n">
        <v>2.47</v>
      </c>
      <c r="B174" s="74" t="n">
        <v>0.03493986431888</v>
      </c>
      <c r="C174" s="0" t="n">
        <v>2.42</v>
      </c>
      <c r="D174" s="74" t="n">
        <v>-0.6592634351425</v>
      </c>
      <c r="E174" s="80" t="n">
        <v>2.67</v>
      </c>
      <c r="F174" s="74" t="n">
        <v>2.27521682125</v>
      </c>
      <c r="G174" s="79" t="n">
        <v>2.57</v>
      </c>
      <c r="H174" s="74" t="n">
        <v>3.039771770581</v>
      </c>
      <c r="I174" s="79" t="n">
        <v>2.67</v>
      </c>
      <c r="J174" s="74" t="n">
        <v>1.867534534032</v>
      </c>
      <c r="K174" s="0" t="n">
        <v>2.17</v>
      </c>
      <c r="L174" s="74" t="n">
        <v>-2.065563054999</v>
      </c>
      <c r="M174" s="82" t="n">
        <v>2.42</v>
      </c>
      <c r="N174" s="74" t="n">
        <v>0.9271559294191</v>
      </c>
      <c r="O174" s="0" t="n">
        <v>2.17</v>
      </c>
      <c r="P174" s="74" t="n">
        <v>-0.1063688554922</v>
      </c>
    </row>
    <row r="175" customFormat="false" ht="12.8" hidden="false" customHeight="false" outlineLevel="0" collapsed="false">
      <c r="A175" s="0" t="n">
        <v>2.471</v>
      </c>
      <c r="B175" s="74" t="n">
        <v>0.01414142794959</v>
      </c>
      <c r="C175" s="0" t="n">
        <v>2.421</v>
      </c>
      <c r="D175" s="74" t="n">
        <v>-0.7614432594235</v>
      </c>
      <c r="E175" s="80" t="n">
        <v>2.671</v>
      </c>
      <c r="F175" s="74" t="n">
        <v>2.46497488753</v>
      </c>
      <c r="G175" s="79" t="n">
        <v>2.571</v>
      </c>
      <c r="H175" s="74" t="n">
        <v>2.993397237268</v>
      </c>
      <c r="I175" s="79" t="n">
        <v>2.671</v>
      </c>
      <c r="J175" s="74" t="n">
        <v>2.301618165586</v>
      </c>
      <c r="K175" s="0" t="n">
        <v>2.171</v>
      </c>
      <c r="L175" s="74" t="n">
        <v>-2.087007664745</v>
      </c>
      <c r="M175" s="82" t="n">
        <v>2.421</v>
      </c>
      <c r="N175" s="74" t="n">
        <v>0.6881644032967</v>
      </c>
      <c r="O175" s="0" t="n">
        <v>2.171</v>
      </c>
      <c r="P175" s="74" t="n">
        <v>0.08108451149578</v>
      </c>
    </row>
    <row r="176" customFormat="false" ht="12.8" hidden="false" customHeight="false" outlineLevel="0" collapsed="false">
      <c r="A176" s="0" t="n">
        <v>2.472</v>
      </c>
      <c r="B176" s="74" t="n">
        <v>-0.004452084930098</v>
      </c>
      <c r="C176" s="0" t="n">
        <v>2.422</v>
      </c>
      <c r="D176" s="74" t="n">
        <v>-0.8547652479658</v>
      </c>
      <c r="E176" s="80" t="n">
        <v>2.672</v>
      </c>
      <c r="F176" s="74" t="n">
        <v>2.596464143802</v>
      </c>
      <c r="G176" s="79" t="n">
        <v>2.572</v>
      </c>
      <c r="H176" s="74" t="n">
        <v>2.872492101476</v>
      </c>
      <c r="I176" s="79" t="n">
        <v>2.672</v>
      </c>
      <c r="J176" s="74" t="n">
        <v>2.665300059373</v>
      </c>
      <c r="K176" s="0" t="n">
        <v>2.172</v>
      </c>
      <c r="L176" s="74" t="n">
        <v>-2.063062048624</v>
      </c>
      <c r="M176" s="82" t="n">
        <v>2.422</v>
      </c>
      <c r="N176" s="74" t="n">
        <v>0.3940297141131</v>
      </c>
      <c r="O176" s="0" t="n">
        <v>2.172</v>
      </c>
      <c r="P176" s="74" t="n">
        <v>0.2751561102537</v>
      </c>
    </row>
    <row r="177" customFormat="false" ht="12.8" hidden="false" customHeight="false" outlineLevel="0" collapsed="false">
      <c r="A177" s="0" t="n">
        <v>2.473</v>
      </c>
      <c r="B177" s="74" t="n">
        <v>-0.02070229271636</v>
      </c>
      <c r="C177" s="0" t="n">
        <v>2.423</v>
      </c>
      <c r="D177" s="74" t="n">
        <v>-0.9335425935303</v>
      </c>
      <c r="E177" s="80" t="n">
        <v>2.673</v>
      </c>
      <c r="F177" s="74" t="n">
        <v>2.666728068799</v>
      </c>
      <c r="G177" s="79" t="n">
        <v>2.573</v>
      </c>
      <c r="H177" s="74" t="n">
        <v>2.682936474556</v>
      </c>
      <c r="I177" s="79" t="n">
        <v>2.673</v>
      </c>
      <c r="J177" s="74" t="n">
        <v>2.88071333482</v>
      </c>
      <c r="K177" s="0" t="n">
        <v>2.173</v>
      </c>
      <c r="L177" s="74" t="n">
        <v>-1.984175812364</v>
      </c>
      <c r="M177" s="82" t="n">
        <v>2.423</v>
      </c>
      <c r="N177" s="74" t="n">
        <v>0.07269170794637</v>
      </c>
      <c r="O177" s="0" t="n">
        <v>2.173</v>
      </c>
      <c r="P177" s="74" t="n">
        <v>0.4731249233986</v>
      </c>
    </row>
    <row r="178" customFormat="false" ht="12.8" hidden="false" customHeight="false" outlineLevel="0" collapsed="false">
      <c r="A178" s="0" t="n">
        <v>2.474</v>
      </c>
      <c r="B178" s="74" t="n">
        <v>-0.03441594909609</v>
      </c>
      <c r="C178" s="0" t="n">
        <v>2.424</v>
      </c>
      <c r="D178" s="74" t="n">
        <v>-0.9955683758327</v>
      </c>
      <c r="E178" s="80" t="n">
        <v>2.674</v>
      </c>
      <c r="F178" s="74" t="n">
        <v>2.676640329747</v>
      </c>
      <c r="G178" s="79" t="n">
        <v>2.574</v>
      </c>
      <c r="H178" s="74" t="n">
        <v>2.42653210636</v>
      </c>
      <c r="I178" s="79" t="n">
        <v>2.674</v>
      </c>
      <c r="J178" s="74" t="n">
        <v>2.894372944505</v>
      </c>
      <c r="K178" s="0" t="n">
        <v>2.174</v>
      </c>
      <c r="L178" s="74" t="n">
        <v>-1.836116747289</v>
      </c>
      <c r="M178" s="82" t="n">
        <v>2.424</v>
      </c>
      <c r="N178" s="74" t="n">
        <v>-0.2447556552042</v>
      </c>
      <c r="O178" s="0" t="n">
        <v>2.174</v>
      </c>
      <c r="P178" s="74" t="n">
        <v>0.6636569974541</v>
      </c>
    </row>
    <row r="179" customFormat="false" ht="12.8" hidden="false" customHeight="false" outlineLevel="0" collapsed="false">
      <c r="A179" s="0" t="n">
        <v>2.475</v>
      </c>
      <c r="B179" s="74" t="n">
        <v>-0.04573904057017</v>
      </c>
      <c r="C179" s="0" t="n">
        <v>2.425</v>
      </c>
      <c r="D179" s="74" t="n">
        <v>-1.040202420586</v>
      </c>
      <c r="E179" s="80" t="n">
        <v>2.675</v>
      </c>
      <c r="F179" s="74" t="n">
        <v>2.63477855359</v>
      </c>
      <c r="G179" s="79" t="n">
        <v>2.575</v>
      </c>
      <c r="H179" s="74" t="n">
        <v>2.097669317025</v>
      </c>
      <c r="I179" s="79" t="n">
        <v>2.675</v>
      </c>
      <c r="J179" s="74" t="n">
        <v>2.68514818935</v>
      </c>
      <c r="K179" s="0" t="n">
        <v>2.175</v>
      </c>
      <c r="L179" s="74" t="n">
        <v>-1.61051875212</v>
      </c>
      <c r="M179" s="82" t="n">
        <v>2.425</v>
      </c>
      <c r="N179" s="74" t="n">
        <v>-0.5339453196949</v>
      </c>
      <c r="O179" s="0" t="n">
        <v>2.175</v>
      </c>
      <c r="P179" s="74" t="n">
        <v>0.8269188212559</v>
      </c>
    </row>
    <row r="180" customFormat="false" ht="12.8" hidden="false" customHeight="false" outlineLevel="0" collapsed="false">
      <c r="A180" s="0" t="n">
        <v>2.476</v>
      </c>
      <c r="B180" s="74" t="n">
        <v>-0.05464648397577</v>
      </c>
      <c r="C180" s="0" t="n">
        <v>2.426</v>
      </c>
      <c r="D180" s="74" t="n">
        <v>-1.066872472002</v>
      </c>
      <c r="E180" s="80" t="n">
        <v>2.676</v>
      </c>
      <c r="F180" s="74" t="n">
        <v>2.539368806919</v>
      </c>
      <c r="G180" s="79" t="n">
        <v>2.576</v>
      </c>
      <c r="H180" s="74" t="n">
        <v>1.711682660184</v>
      </c>
      <c r="I180" s="79" t="n">
        <v>2.676</v>
      </c>
      <c r="J180" s="74" t="n">
        <v>2.272514183793</v>
      </c>
      <c r="K180" s="0" t="n">
        <v>2.176</v>
      </c>
      <c r="L180" s="74" t="n">
        <v>-1.310581567755</v>
      </c>
      <c r="M180" s="82" t="n">
        <v>2.426</v>
      </c>
      <c r="N180" s="74" t="n">
        <v>-0.7765142885993</v>
      </c>
      <c r="O180" s="0" t="n">
        <v>2.176</v>
      </c>
      <c r="P180" s="74" t="n">
        <v>0.9376060068174</v>
      </c>
    </row>
    <row r="181" customFormat="false" ht="12.8" hidden="false" customHeight="false" outlineLevel="0" collapsed="false">
      <c r="A181" s="0" t="n">
        <v>2.477</v>
      </c>
      <c r="B181" s="74" t="n">
        <v>-0.06158040388931</v>
      </c>
      <c r="C181" s="0" t="n">
        <v>2.427</v>
      </c>
      <c r="D181" s="74" t="n">
        <v>-1.07961805959</v>
      </c>
      <c r="E181" s="80" t="n">
        <v>2.677</v>
      </c>
      <c r="F181" s="74" t="n">
        <v>2.407604486703</v>
      </c>
      <c r="G181" s="79" t="n">
        <v>2.577</v>
      </c>
      <c r="H181" s="74" t="n">
        <v>1.265701771482</v>
      </c>
      <c r="I181" s="79" t="n">
        <v>2.677</v>
      </c>
      <c r="J181" s="74" t="n">
        <v>1.701762091103</v>
      </c>
      <c r="K181" s="0" t="n">
        <v>2.177</v>
      </c>
      <c r="L181" s="74" t="n">
        <v>-0.9531214169574</v>
      </c>
      <c r="M181" s="82" t="n">
        <v>2.427</v>
      </c>
      <c r="N181" s="74" t="n">
        <v>-0.9690200598853</v>
      </c>
      <c r="O181" s="0" t="n">
        <v>2.177</v>
      </c>
      <c r="P181" s="74" t="n">
        <v>0.9723675247929</v>
      </c>
    </row>
    <row r="182" customFormat="false" ht="12.8" hidden="false" customHeight="false" outlineLevel="0" collapsed="false">
      <c r="A182" s="0" t="n">
        <v>2.478</v>
      </c>
      <c r="B182" s="74" t="n">
        <v>-0.06669397047195</v>
      </c>
      <c r="C182" s="0" t="n">
        <v>2.428</v>
      </c>
      <c r="D182" s="74" t="n">
        <v>-1.080888785401</v>
      </c>
      <c r="E182" s="80" t="n">
        <v>2.678</v>
      </c>
      <c r="F182" s="74" t="n">
        <v>2.245215536621</v>
      </c>
      <c r="G182" s="79" t="n">
        <v>2.578</v>
      </c>
      <c r="H182" s="74" t="n">
        <v>0.775221079689</v>
      </c>
      <c r="I182" s="79" t="n">
        <v>2.678</v>
      </c>
      <c r="J182" s="74" t="n">
        <v>1.04018506926</v>
      </c>
      <c r="K182" s="0" t="n">
        <v>2.178</v>
      </c>
      <c r="L182" s="74" t="n">
        <v>-0.5685057003891</v>
      </c>
      <c r="M182" s="82" t="n">
        <v>2.428</v>
      </c>
      <c r="N182" s="74" t="n">
        <v>-1.108285930271</v>
      </c>
      <c r="O182" s="0" t="n">
        <v>2.178</v>
      </c>
      <c r="P182" s="74" t="n">
        <v>0.9149728383536</v>
      </c>
    </row>
    <row r="183" customFormat="false" ht="12.8" hidden="false" customHeight="false" outlineLevel="0" collapsed="false">
      <c r="A183" s="0" t="n">
        <v>2.479</v>
      </c>
      <c r="B183" s="74" t="n">
        <v>-0.07072910461365</v>
      </c>
      <c r="C183" s="0" t="n">
        <v>2.429</v>
      </c>
      <c r="D183" s="74" t="n">
        <v>-1.074027496612</v>
      </c>
      <c r="E183" s="80" t="n">
        <v>2.679</v>
      </c>
      <c r="F183" s="74" t="n">
        <v>2.056679774148</v>
      </c>
      <c r="G183" s="79" t="n">
        <v>2.579</v>
      </c>
      <c r="H183" s="74" t="n">
        <v>0.2534257362689</v>
      </c>
      <c r="I183" s="79" t="n">
        <v>2.679</v>
      </c>
      <c r="J183" s="74" t="n">
        <v>0.3647634411151</v>
      </c>
      <c r="K183" s="0" t="n">
        <v>2.179</v>
      </c>
      <c r="L183" s="74" t="n">
        <v>-0.1832705098842</v>
      </c>
      <c r="M183" s="82" t="n">
        <v>2.429</v>
      </c>
      <c r="N183" s="74" t="n">
        <v>-1.205554496723</v>
      </c>
      <c r="O183" s="0" t="n">
        <v>2.179</v>
      </c>
      <c r="P183" s="74" t="n">
        <v>0.7685528190662</v>
      </c>
    </row>
    <row r="184" customFormat="false" ht="12.8" hidden="false" customHeight="false" outlineLevel="0" collapsed="false">
      <c r="A184" s="0" t="n">
        <v>2.48</v>
      </c>
      <c r="B184" s="74" t="n">
        <v>-0.07389639502639</v>
      </c>
      <c r="C184" s="0" t="n">
        <v>2.43</v>
      </c>
      <c r="D184" s="74" t="n">
        <v>-1.061209638386</v>
      </c>
      <c r="E184" s="80" t="n">
        <v>2.68</v>
      </c>
      <c r="F184" s="74" t="n">
        <v>1.851538076334</v>
      </c>
      <c r="G184" s="79" t="n">
        <v>2.58</v>
      </c>
      <c r="H184" s="74" t="n">
        <v>-0.2832277606667</v>
      </c>
      <c r="I184" s="79" t="n">
        <v>2.68</v>
      </c>
      <c r="J184" s="74" t="n">
        <v>-0.2518242108417</v>
      </c>
      <c r="K184" s="0" t="n">
        <v>2.18</v>
      </c>
      <c r="L184" s="74" t="n">
        <v>0.1815394972021</v>
      </c>
      <c r="M184" s="82" t="n">
        <v>2.43</v>
      </c>
      <c r="N184" s="74" t="n">
        <v>-1.268278921527</v>
      </c>
      <c r="O184" s="0" t="n">
        <v>2.18</v>
      </c>
      <c r="P184" s="74" t="n">
        <v>0.5505015524109</v>
      </c>
    </row>
    <row r="185" customFormat="false" ht="12.8" hidden="false" customHeight="false" outlineLevel="0" collapsed="false">
      <c r="A185" s="0" t="n">
        <v>2.481</v>
      </c>
      <c r="B185" s="74" t="n">
        <v>-0.07680741840352</v>
      </c>
      <c r="C185" s="0" t="n">
        <v>2.431</v>
      </c>
      <c r="D185" s="74" t="n">
        <v>-1.044433813902</v>
      </c>
      <c r="E185" s="80" t="n">
        <v>2.681</v>
      </c>
      <c r="F185" s="74" t="n">
        <v>1.629085738317</v>
      </c>
      <c r="G185" s="79" t="n">
        <v>2.581</v>
      </c>
      <c r="H185" s="74" t="n">
        <v>-0.8176730681292</v>
      </c>
      <c r="I185" s="79" t="n">
        <v>2.681</v>
      </c>
      <c r="J185" s="74" t="n">
        <v>-0.7593125692172</v>
      </c>
      <c r="K185" s="0" t="n">
        <v>2.181</v>
      </c>
      <c r="L185" s="74" t="n">
        <v>0.5136497283686</v>
      </c>
      <c r="M185" s="82" t="n">
        <v>2.431</v>
      </c>
      <c r="N185" s="74" t="n">
        <v>-1.303105037708</v>
      </c>
      <c r="O185" s="0" t="n">
        <v>2.181</v>
      </c>
      <c r="P185" s="74" t="n">
        <v>0.2882810387848</v>
      </c>
    </row>
    <row r="186" customFormat="false" ht="12.8" hidden="false" customHeight="false" outlineLevel="0" collapsed="false">
      <c r="A186" s="0" t="n">
        <v>2.482</v>
      </c>
      <c r="B186" s="74" t="n">
        <v>-0.07972306250307</v>
      </c>
      <c r="C186" s="0" t="n">
        <v>2.432</v>
      </c>
      <c r="D186" s="74" t="n">
        <v>-1.021223163208</v>
      </c>
      <c r="E186" s="80" t="n">
        <v>2.682</v>
      </c>
      <c r="F186" s="74" t="n">
        <v>1.392067498467</v>
      </c>
      <c r="G186" s="79" t="n">
        <v>2.582</v>
      </c>
      <c r="H186" s="74" t="n">
        <v>-1.33108805702</v>
      </c>
      <c r="I186" s="79" t="n">
        <v>2.682</v>
      </c>
      <c r="J186" s="74" t="n">
        <v>-1.130525157315</v>
      </c>
      <c r="K186" s="0" t="n">
        <v>2.182</v>
      </c>
      <c r="L186" s="74" t="n">
        <v>0.8051320201431</v>
      </c>
      <c r="M186" s="82" t="n">
        <v>2.432</v>
      </c>
      <c r="N186" s="74" t="n">
        <v>-1.30019118301</v>
      </c>
      <c r="O186" s="0" t="n">
        <v>2.182</v>
      </c>
      <c r="P186" s="74" t="n">
        <v>0.01205355771485</v>
      </c>
    </row>
    <row r="187" customFormat="false" ht="12.8" hidden="false" customHeight="false" outlineLevel="0" collapsed="false">
      <c r="A187" s="0" t="n">
        <v>2.483</v>
      </c>
      <c r="B187" s="74" t="n">
        <v>-0.08271859588</v>
      </c>
      <c r="C187" s="0" t="n">
        <v>2.433</v>
      </c>
      <c r="D187" s="74" t="n">
        <v>-0.9905083407084</v>
      </c>
      <c r="E187" s="80" t="n">
        <v>2.683</v>
      </c>
      <c r="F187" s="74" t="n">
        <v>1.13857995018</v>
      </c>
      <c r="G187" s="79" t="n">
        <v>2.583</v>
      </c>
      <c r="H187" s="74" t="n">
        <v>-1.809872970756</v>
      </c>
      <c r="I187" s="79" t="n">
        <v>2.683</v>
      </c>
      <c r="J187" s="74" t="n">
        <v>-1.378105945459</v>
      </c>
      <c r="K187" s="0" t="n">
        <v>2.183</v>
      </c>
      <c r="L187" s="74" t="n">
        <v>1.054683617217</v>
      </c>
      <c r="M187" s="82" t="n">
        <v>2.433</v>
      </c>
      <c r="N187" s="74" t="n">
        <v>-1.244562298314</v>
      </c>
      <c r="O187" s="0" t="n">
        <v>2.183</v>
      </c>
      <c r="P187" s="74" t="n">
        <v>-0.2486687707041</v>
      </c>
    </row>
    <row r="188" customFormat="false" ht="12.8" hidden="false" customHeight="false" outlineLevel="0" collapsed="false">
      <c r="A188" s="0" t="n">
        <v>2.484</v>
      </c>
      <c r="B188" s="74" t="n">
        <v>-0.08542978702896</v>
      </c>
      <c r="C188" s="0" t="n">
        <v>2.434</v>
      </c>
      <c r="D188" s="74" t="n">
        <v>-0.9498932635002</v>
      </c>
      <c r="E188" s="80" t="n">
        <v>2.684</v>
      </c>
      <c r="F188" s="74" t="n">
        <v>0.8654024858716</v>
      </c>
      <c r="G188" s="79" t="n">
        <v>2.584</v>
      </c>
      <c r="H188" s="74" t="n">
        <v>-2.246496099846</v>
      </c>
      <c r="I188" s="79" t="n">
        <v>2.684</v>
      </c>
      <c r="J188" s="74" t="n">
        <v>-1.537410186493</v>
      </c>
      <c r="K188" s="0" t="n">
        <v>2.184</v>
      </c>
      <c r="L188" s="74" t="n">
        <v>1.265524770534</v>
      </c>
      <c r="M188" s="82" t="n">
        <v>2.434</v>
      </c>
      <c r="N188" s="74" t="n">
        <v>-1.128362489696</v>
      </c>
      <c r="O188" s="0" t="n">
        <v>2.184</v>
      </c>
      <c r="P188" s="74" t="n">
        <v>-0.4701222512959</v>
      </c>
    </row>
    <row r="189" customFormat="false" ht="12.8" hidden="false" customHeight="false" outlineLevel="0" collapsed="false">
      <c r="A189" s="0" t="n">
        <v>2.485</v>
      </c>
      <c r="B189" s="74" t="n">
        <v>-0.08774453331119</v>
      </c>
      <c r="C189" s="0" t="n">
        <v>2.435</v>
      </c>
      <c r="D189" s="74" t="n">
        <v>-0.8946166889005</v>
      </c>
      <c r="E189" s="80" t="n">
        <v>2.685</v>
      </c>
      <c r="F189" s="74" t="n">
        <v>0.5706599430558</v>
      </c>
      <c r="G189" s="79" t="n">
        <v>2.585</v>
      </c>
      <c r="H189" s="74" t="n">
        <v>-2.639859969951</v>
      </c>
      <c r="I189" s="79" t="n">
        <v>2.685</v>
      </c>
      <c r="J189" s="74" t="n">
        <v>-1.665611097577</v>
      </c>
      <c r="K189" s="0" t="n">
        <v>2.185</v>
      </c>
      <c r="L189" s="74" t="n">
        <v>1.438985034464</v>
      </c>
      <c r="M189" s="82" t="n">
        <v>2.435</v>
      </c>
      <c r="N189" s="74" t="n">
        <v>-0.9527261073825</v>
      </c>
      <c r="O189" s="0" t="n">
        <v>2.185</v>
      </c>
      <c r="P189" s="74" t="n">
        <v>-0.6386895637125</v>
      </c>
    </row>
    <row r="190" customFormat="false" ht="12.8" hidden="false" customHeight="false" outlineLevel="0" collapsed="false">
      <c r="A190" s="0" t="n">
        <v>2.486</v>
      </c>
      <c r="B190" s="74" t="n">
        <v>-0.08898791083782</v>
      </c>
      <c r="C190" s="0" t="n">
        <v>2.436</v>
      </c>
      <c r="D190" s="74" t="n">
        <v>-0.8253887435142</v>
      </c>
      <c r="E190" s="80" t="n">
        <v>2.686</v>
      </c>
      <c r="F190" s="74" t="n">
        <v>0.2542614475503</v>
      </c>
      <c r="G190" s="79" t="n">
        <v>2.586</v>
      </c>
      <c r="H190" s="74" t="n">
        <v>-2.983833238594</v>
      </c>
      <c r="I190" s="79" t="n">
        <v>2.686</v>
      </c>
      <c r="J190" s="74" t="n">
        <v>-1.814868504315</v>
      </c>
      <c r="K190" s="0" t="n">
        <v>2.186</v>
      </c>
      <c r="L190" s="74" t="n">
        <v>1.562999897367</v>
      </c>
      <c r="M190" s="82" t="n">
        <v>2.436</v>
      </c>
      <c r="N190" s="74" t="n">
        <v>-0.7309584664909</v>
      </c>
      <c r="O190" s="0" t="n">
        <v>2.186</v>
      </c>
      <c r="P190" s="74" t="n">
        <v>-0.7588473361673</v>
      </c>
    </row>
    <row r="191" customFormat="false" ht="12.8" hidden="false" customHeight="false" outlineLevel="0" collapsed="false">
      <c r="A191" s="0" t="n">
        <v>2.487</v>
      </c>
      <c r="B191" s="74" t="n">
        <v>-0.08863427090999</v>
      </c>
      <c r="C191" s="0" t="n">
        <v>2.437</v>
      </c>
      <c r="D191" s="74" t="n">
        <v>-0.7395093945049</v>
      </c>
      <c r="E191" s="80" t="n">
        <v>2.687</v>
      </c>
      <c r="F191" s="74" t="n">
        <v>-0.08171087281952</v>
      </c>
      <c r="G191" s="79" t="n">
        <v>2.587</v>
      </c>
      <c r="H191" s="74" t="n">
        <v>-3.289621398068</v>
      </c>
      <c r="I191" s="79" t="n">
        <v>2.687</v>
      </c>
      <c r="J191" s="74" t="n">
        <v>-2.024899838301</v>
      </c>
      <c r="K191" s="0" t="n">
        <v>2.187</v>
      </c>
      <c r="L191" s="74" t="n">
        <v>1.614682214017</v>
      </c>
      <c r="M191" s="82" t="n">
        <v>2.437</v>
      </c>
      <c r="N191" s="74" t="n">
        <v>-0.4825823572159</v>
      </c>
      <c r="O191" s="0" t="n">
        <v>2.187</v>
      </c>
      <c r="P191" s="74" t="n">
        <v>-0.8376367289985</v>
      </c>
    </row>
    <row r="192" customFormat="false" ht="12.8" hidden="false" customHeight="false" outlineLevel="0" collapsed="false">
      <c r="A192" s="0" t="n">
        <v>2.488</v>
      </c>
      <c r="B192" s="74" t="n">
        <v>-0.08658765600185</v>
      </c>
      <c r="C192" s="0" t="n">
        <v>2.438</v>
      </c>
      <c r="D192" s="74" t="n">
        <v>-0.6388179650365</v>
      </c>
      <c r="E192" s="80" t="n">
        <v>2.688</v>
      </c>
      <c r="F192" s="74" t="n">
        <v>-0.4294368485673</v>
      </c>
      <c r="G192" s="79" t="n">
        <v>2.588</v>
      </c>
      <c r="H192" s="74" t="n">
        <v>-3.559266037845</v>
      </c>
      <c r="I192" s="79" t="n">
        <v>2.688</v>
      </c>
      <c r="J192" s="74" t="n">
        <v>-2.303156790991</v>
      </c>
      <c r="K192" s="0" t="n">
        <v>2.188</v>
      </c>
      <c r="L192" s="74" t="n">
        <v>1.569661741743</v>
      </c>
      <c r="M192" s="82" t="n">
        <v>2.438</v>
      </c>
      <c r="N192" s="74" t="n">
        <v>-0.2248166162358</v>
      </c>
      <c r="O192" s="0" t="n">
        <v>2.188</v>
      </c>
      <c r="P192" s="74" t="n">
        <v>-0.8786021220307</v>
      </c>
    </row>
    <row r="193" customFormat="false" ht="12.8" hidden="false" customHeight="false" outlineLevel="0" collapsed="false">
      <c r="A193" s="0" t="n">
        <v>2.489</v>
      </c>
      <c r="B193" s="74" t="n">
        <v>-0.08241090435419</v>
      </c>
      <c r="C193" s="0" t="n">
        <v>2.439</v>
      </c>
      <c r="D193" s="74" t="n">
        <v>-0.5254634877198</v>
      </c>
      <c r="E193" s="80" t="n">
        <v>2.689</v>
      </c>
      <c r="F193" s="74" t="n">
        <v>-0.781323002026</v>
      </c>
      <c r="G193" s="79" t="n">
        <v>2.589</v>
      </c>
      <c r="H193" s="74" t="n">
        <v>-3.798562480659</v>
      </c>
      <c r="I193" s="79" t="n">
        <v>2.689</v>
      </c>
      <c r="J193" s="74" t="n">
        <v>-2.640025683728</v>
      </c>
      <c r="K193" s="0" t="n">
        <v>2.189</v>
      </c>
      <c r="L193" s="74" t="n">
        <v>1.419463932726</v>
      </c>
      <c r="M193" s="82" t="n">
        <v>2.439</v>
      </c>
      <c r="N193" s="74" t="n">
        <v>0.03161003145146</v>
      </c>
      <c r="O193" s="0" t="n">
        <v>2.189</v>
      </c>
      <c r="P193" s="74" t="n">
        <v>-0.8822432915245</v>
      </c>
    </row>
    <row r="194" customFormat="false" ht="12.8" hidden="false" customHeight="false" outlineLevel="0" collapsed="false">
      <c r="A194" s="0" t="n">
        <v>2.49</v>
      </c>
      <c r="B194" s="74" t="n">
        <v>-0.07565292022081</v>
      </c>
      <c r="C194" s="0" t="n">
        <v>2.44</v>
      </c>
      <c r="D194" s="74" t="n">
        <v>-0.4028836913246</v>
      </c>
      <c r="E194" s="80" t="n">
        <v>2.69</v>
      </c>
      <c r="F194" s="74" t="n">
        <v>-1.124598988988</v>
      </c>
      <c r="G194" s="79" t="n">
        <v>2.59</v>
      </c>
      <c r="H194" s="74" t="n">
        <v>-4.011425491406</v>
      </c>
      <c r="I194" s="79" t="n">
        <v>2.69</v>
      </c>
      <c r="J194" s="74" t="n">
        <v>-3.013577741162</v>
      </c>
      <c r="K194" s="0" t="n">
        <v>2.19</v>
      </c>
      <c r="L194" s="74" t="n">
        <v>1.162749886676</v>
      </c>
      <c r="M194" s="82" t="n">
        <v>2.44</v>
      </c>
      <c r="N194" s="74" t="n">
        <v>0.2794149933602</v>
      </c>
      <c r="O194" s="0" t="n">
        <v>2.19</v>
      </c>
      <c r="P194" s="74" t="n">
        <v>-0.8422156001925</v>
      </c>
    </row>
    <row r="195" customFormat="false" ht="12.8" hidden="false" customHeight="false" outlineLevel="0" collapsed="false">
      <c r="A195" s="0" t="n">
        <v>2.491</v>
      </c>
      <c r="B195" s="74" t="n">
        <v>-0.0662635954237</v>
      </c>
      <c r="C195" s="0" t="n">
        <v>2.441</v>
      </c>
      <c r="D195" s="74" t="n">
        <v>-0.2740028108858</v>
      </c>
      <c r="E195" s="80" t="n">
        <v>2.691</v>
      </c>
      <c r="F195" s="74" t="n">
        <v>-1.454564769902</v>
      </c>
      <c r="G195" s="79" t="n">
        <v>2.591</v>
      </c>
      <c r="H195" s="74" t="n">
        <v>-4.178695187689</v>
      </c>
      <c r="I195" s="79" t="n">
        <v>2.691</v>
      </c>
      <c r="J195" s="74" t="n">
        <v>-3.359563897079</v>
      </c>
      <c r="K195" s="0" t="n">
        <v>2.191</v>
      </c>
      <c r="L195" s="74" t="n">
        <v>0.8135567528401</v>
      </c>
      <c r="M195" s="82" t="n">
        <v>2.441</v>
      </c>
      <c r="N195" s="74" t="n">
        <v>0.5138331892344</v>
      </c>
      <c r="O195" s="0" t="n">
        <v>2.191</v>
      </c>
      <c r="P195" s="74" t="n">
        <v>-0.7556116485981</v>
      </c>
    </row>
    <row r="196" customFormat="false" ht="12.8" hidden="false" customHeight="false" outlineLevel="0" collapsed="false">
      <c r="A196" s="0" t="n">
        <v>2.492</v>
      </c>
      <c r="B196" s="74" t="n">
        <v>-0.05451097770972</v>
      </c>
      <c r="C196" s="0" t="n">
        <v>2.442</v>
      </c>
      <c r="D196" s="74" t="n">
        <v>-0.1419172696091</v>
      </c>
      <c r="E196" s="80" t="n">
        <v>2.692</v>
      </c>
      <c r="F196" s="74" t="n">
        <v>-1.75684863964</v>
      </c>
      <c r="G196" s="79" t="n">
        <v>2.592</v>
      </c>
      <c r="H196" s="74" t="n">
        <v>-4.286450748589</v>
      </c>
      <c r="I196" s="79" t="n">
        <v>2.692</v>
      </c>
      <c r="J196" s="74" t="n">
        <v>-3.605766990218</v>
      </c>
      <c r="K196" s="0" t="n">
        <v>2.192</v>
      </c>
      <c r="L196" s="74" t="n">
        <v>0.3969588865373</v>
      </c>
      <c r="M196" s="82" t="n">
        <v>2.442</v>
      </c>
      <c r="N196" s="74" t="n">
        <v>0.7297363736029</v>
      </c>
      <c r="O196" s="0" t="n">
        <v>2.192</v>
      </c>
      <c r="P196" s="74" t="n">
        <v>-0.625440285071</v>
      </c>
    </row>
    <row r="197" customFormat="false" ht="12.8" hidden="false" customHeight="false" outlineLevel="0" collapsed="false">
      <c r="A197" s="0" t="n">
        <v>2.493</v>
      </c>
      <c r="B197" s="74" t="n">
        <v>-0.03977662247511</v>
      </c>
      <c r="C197" s="0" t="n">
        <v>2.443</v>
      </c>
      <c r="D197" s="74" t="n">
        <v>-0.008466757999979</v>
      </c>
      <c r="E197" s="80" t="n">
        <v>2.693</v>
      </c>
      <c r="F197" s="74" t="n">
        <v>-2.026475146446</v>
      </c>
      <c r="G197" s="79" t="n">
        <v>2.593</v>
      </c>
      <c r="H197" s="74" t="n">
        <v>-4.305646009372</v>
      </c>
      <c r="I197" s="79" t="n">
        <v>2.693</v>
      </c>
      <c r="J197" s="74" t="n">
        <v>-3.686062901618</v>
      </c>
      <c r="K197" s="0" t="n">
        <v>2.193</v>
      </c>
      <c r="L197" s="74" t="n">
        <v>-0.05182572653968</v>
      </c>
      <c r="M197" s="82" t="n">
        <v>2.443</v>
      </c>
      <c r="N197" s="74" t="n">
        <v>0.917803248385</v>
      </c>
      <c r="O197" s="0" t="n">
        <v>2.193</v>
      </c>
      <c r="P197" s="74" t="n">
        <v>-0.464657601003</v>
      </c>
    </row>
    <row r="198" customFormat="false" ht="12.8" hidden="false" customHeight="false" outlineLevel="0" collapsed="false">
      <c r="A198" s="0" t="n">
        <v>2.494</v>
      </c>
      <c r="B198" s="74" t="n">
        <v>-0.02221296294873</v>
      </c>
      <c r="C198" s="79" t="n">
        <v>2.444</v>
      </c>
      <c r="D198" s="74" t="n">
        <v>0.1248588821892</v>
      </c>
      <c r="E198" s="80" t="n">
        <v>2.694</v>
      </c>
      <c r="F198" s="74" t="n">
        <v>-2.263127808497</v>
      </c>
      <c r="G198" s="79" t="n">
        <v>2.594</v>
      </c>
      <c r="H198" s="74" t="n">
        <v>-4.232445175483</v>
      </c>
      <c r="I198" s="79" t="n">
        <v>2.694</v>
      </c>
      <c r="J198" s="74" t="n">
        <v>-3.563801369116</v>
      </c>
      <c r="K198" s="0" t="n">
        <v>2.194</v>
      </c>
      <c r="L198" s="74" t="n">
        <v>-0.4966510622604</v>
      </c>
      <c r="M198" s="82" t="n">
        <v>2.444</v>
      </c>
      <c r="N198" s="74" t="n">
        <v>1.062628802335</v>
      </c>
      <c r="O198" s="0" t="n">
        <v>2.194</v>
      </c>
      <c r="P198" s="74" t="n">
        <v>-0.2883793461287</v>
      </c>
    </row>
    <row r="199" customFormat="false" ht="12.8" hidden="false" customHeight="false" outlineLevel="0" collapsed="false">
      <c r="A199" s="0" t="n">
        <v>2.495</v>
      </c>
      <c r="B199" s="74" t="n">
        <v>-0.002213413187251</v>
      </c>
      <c r="C199" s="79" t="n">
        <v>2.445</v>
      </c>
      <c r="D199" s="74" t="n">
        <v>0.2578121878241</v>
      </c>
      <c r="E199" s="80" t="n">
        <v>2.695</v>
      </c>
      <c r="F199" s="74" t="n">
        <v>-2.463910341938</v>
      </c>
      <c r="G199" s="79" t="n">
        <v>2.595</v>
      </c>
      <c r="H199" s="74" t="n">
        <v>-4.041423698639</v>
      </c>
      <c r="I199" s="79" t="n">
        <v>2.695</v>
      </c>
      <c r="J199" s="74" t="n">
        <v>-3.248443455461</v>
      </c>
      <c r="K199" s="0" t="n">
        <v>2.195</v>
      </c>
      <c r="L199" s="74" t="n">
        <v>-0.90634037535</v>
      </c>
      <c r="M199" s="82" t="n">
        <v>2.445</v>
      </c>
      <c r="N199" s="74" t="n">
        <v>1.14419451913</v>
      </c>
      <c r="O199" s="0" t="n">
        <v>2.195</v>
      </c>
      <c r="P199" s="74" t="n">
        <v>-0.1062077496801</v>
      </c>
    </row>
    <row r="200" customFormat="false" ht="12.8" hidden="false" customHeight="false" outlineLevel="0" collapsed="false">
      <c r="A200" s="80" t="n">
        <v>2.496</v>
      </c>
      <c r="B200" s="74" t="n">
        <v>0.02067387338512</v>
      </c>
      <c r="C200" s="79" t="n">
        <v>2.446</v>
      </c>
      <c r="D200" s="74" t="n">
        <v>0.390228756926</v>
      </c>
      <c r="E200" s="80" t="n">
        <v>2.696</v>
      </c>
      <c r="F200" s="74" t="n">
        <v>-2.637352913096</v>
      </c>
      <c r="G200" s="79" t="n">
        <v>2.596</v>
      </c>
      <c r="H200" s="74" t="n">
        <v>-3.742555079558</v>
      </c>
      <c r="I200" s="79" t="n">
        <v>2.696</v>
      </c>
      <c r="J200" s="74" t="n">
        <v>-2.780838392831</v>
      </c>
      <c r="K200" s="0" t="n">
        <v>2.196</v>
      </c>
      <c r="L200" s="74" t="n">
        <v>-1.254408677702</v>
      </c>
      <c r="M200" s="82" t="n">
        <v>2.446</v>
      </c>
      <c r="N200" s="74" t="n">
        <v>1.14441932038</v>
      </c>
      <c r="O200" s="0" t="n">
        <v>2.196</v>
      </c>
      <c r="P200" s="74" t="n">
        <v>0.08075584818537</v>
      </c>
    </row>
    <row r="201" customFormat="false" ht="12.8" hidden="false" customHeight="false" outlineLevel="0" collapsed="false">
      <c r="A201" s="80" t="n">
        <v>2.497</v>
      </c>
      <c r="B201" s="74" t="n">
        <v>0.04603508901082</v>
      </c>
      <c r="C201" s="79" t="n">
        <v>2.447</v>
      </c>
      <c r="D201" s="74" t="n">
        <v>0.5217161246546</v>
      </c>
      <c r="E201" s="80" t="n">
        <v>2.697</v>
      </c>
      <c r="F201" s="74" t="n">
        <v>-2.788189278943</v>
      </c>
      <c r="G201" s="79" t="n">
        <v>2.597</v>
      </c>
      <c r="H201" s="74" t="n">
        <v>-3.341326222207</v>
      </c>
      <c r="I201" s="79" t="n">
        <v>2.697</v>
      </c>
      <c r="J201" s="74" t="n">
        <v>-2.218994158883</v>
      </c>
      <c r="K201" s="0" t="n">
        <v>2.197</v>
      </c>
      <c r="L201" s="74" t="n">
        <v>-1.535644591925</v>
      </c>
      <c r="M201" s="82" t="n">
        <v>2.447</v>
      </c>
      <c r="N201" s="74" t="n">
        <v>1.053097688474</v>
      </c>
      <c r="O201" s="0" t="n">
        <v>2.197</v>
      </c>
      <c r="P201" s="74" t="n">
        <v>0.2746584953276</v>
      </c>
    </row>
    <row r="202" customFormat="false" ht="12.8" hidden="false" customHeight="false" outlineLevel="0" collapsed="false">
      <c r="A202" s="80" t="n">
        <v>2.498</v>
      </c>
      <c r="B202" s="74" t="n">
        <v>0.07386169052451</v>
      </c>
      <c r="C202" s="79" t="n">
        <v>2.448</v>
      </c>
      <c r="D202" s="74" t="n">
        <v>0.6512908544203</v>
      </c>
      <c r="E202" s="80" t="n">
        <v>2.698</v>
      </c>
      <c r="F202" s="74" t="n">
        <v>-2.917082860197</v>
      </c>
      <c r="G202" s="79" t="n">
        <v>2.598</v>
      </c>
      <c r="H202" s="74" t="n">
        <v>-2.848365603732</v>
      </c>
      <c r="I202" s="79" t="n">
        <v>2.698</v>
      </c>
      <c r="J202" s="74" t="n">
        <v>-1.627093833747</v>
      </c>
      <c r="K202" s="0" t="n">
        <v>2.198</v>
      </c>
      <c r="L202" s="74" t="n">
        <v>-1.742332707893</v>
      </c>
      <c r="M202" s="82" t="n">
        <v>2.448</v>
      </c>
      <c r="N202" s="74" t="n">
        <v>0.8743414404779</v>
      </c>
      <c r="O202" s="0" t="n">
        <v>2.198</v>
      </c>
      <c r="P202" s="74" t="n">
        <v>0.4729571018945</v>
      </c>
    </row>
    <row r="203" customFormat="false" ht="12.8" hidden="false" customHeight="false" outlineLevel="0" collapsed="false">
      <c r="A203" s="80" t="n">
        <v>2.499</v>
      </c>
      <c r="B203" s="74" t="n">
        <v>0.1038328891248</v>
      </c>
      <c r="C203" s="79" t="n">
        <v>2.449</v>
      </c>
      <c r="D203" s="74" t="n">
        <v>0.7770197477305</v>
      </c>
      <c r="E203" s="80" t="n">
        <v>2.699</v>
      </c>
      <c r="F203" s="74" t="n">
        <v>-3.028073535979</v>
      </c>
      <c r="G203" s="79" t="n">
        <v>2.599</v>
      </c>
      <c r="H203" s="74" t="n">
        <v>-2.28679728586</v>
      </c>
      <c r="I203" s="79" t="n">
        <v>2.699</v>
      </c>
      <c r="J203" s="74" t="n">
        <v>-1.054812411421</v>
      </c>
      <c r="K203" s="0" t="n">
        <v>2.199</v>
      </c>
      <c r="L203" s="74" t="n">
        <v>-1.889067640938</v>
      </c>
      <c r="M203" s="82" t="n">
        <v>2.449</v>
      </c>
      <c r="N203" s="74" t="n">
        <v>0.6219696041092</v>
      </c>
      <c r="O203" s="0" t="n">
        <v>2.199</v>
      </c>
      <c r="P203" s="74" t="n">
        <v>0.6640918875512</v>
      </c>
    </row>
    <row r="204" customFormat="false" ht="12.8" hidden="false" customHeight="false" outlineLevel="0" collapsed="false">
      <c r="A204" s="80" t="n">
        <v>2.5</v>
      </c>
      <c r="B204" s="74" t="n">
        <v>0.1357286934362</v>
      </c>
      <c r="C204" s="79" t="n">
        <v>2.45</v>
      </c>
      <c r="D204" s="74" t="n">
        <v>0.89596301183</v>
      </c>
      <c r="E204" s="80" t="n">
        <v>2.7</v>
      </c>
      <c r="F204" s="74" t="n">
        <v>-3.115861674787</v>
      </c>
      <c r="G204" s="79" t="n">
        <v>2.6</v>
      </c>
      <c r="H204" s="74" t="n">
        <v>-1.677468737615</v>
      </c>
      <c r="I204" s="79" t="n">
        <v>2.7</v>
      </c>
      <c r="J204" s="74" t="n">
        <v>-0.5328544786066</v>
      </c>
      <c r="K204" s="0" t="n">
        <v>2.2</v>
      </c>
      <c r="L204" s="74" t="n">
        <v>-1.988153412462</v>
      </c>
      <c r="M204" s="82" t="n">
        <v>2.45</v>
      </c>
      <c r="N204" s="74" t="n">
        <v>0.3210833094719</v>
      </c>
      <c r="O204" s="0" t="n">
        <v>2.2</v>
      </c>
      <c r="P204" s="74" t="n">
        <v>0.8280634191477</v>
      </c>
    </row>
    <row r="205" customFormat="false" ht="12.8" hidden="false" customHeight="false" outlineLevel="0" collapsed="false">
      <c r="A205" s="80" t="n">
        <v>2.501</v>
      </c>
      <c r="B205" s="74" t="n">
        <v>0.1692514680863</v>
      </c>
      <c r="C205" s="79" t="n">
        <v>2.451</v>
      </c>
      <c r="D205" s="74" t="n">
        <v>1.004961691113</v>
      </c>
      <c r="E205" s="80" t="n">
        <v>2.701</v>
      </c>
      <c r="F205" s="74" t="n">
        <v>-3.171085495733</v>
      </c>
      <c r="G205" s="79" t="n">
        <v>2.601</v>
      </c>
      <c r="H205" s="74" t="n">
        <v>-1.044572011691</v>
      </c>
      <c r="I205" s="79" t="n">
        <v>2.701</v>
      </c>
      <c r="J205" s="74" t="n">
        <v>-0.07465130033274</v>
      </c>
      <c r="K205" s="0" t="n">
        <v>2.201</v>
      </c>
      <c r="L205" s="74" t="n">
        <v>-2.055379649982</v>
      </c>
      <c r="M205" s="82" t="n">
        <v>2.451</v>
      </c>
      <c r="N205" s="74" t="n">
        <v>0.00169402017004</v>
      </c>
      <c r="O205" s="0" t="n">
        <v>2.201</v>
      </c>
      <c r="P205" s="74" t="n">
        <v>0.9395575600601</v>
      </c>
    </row>
    <row r="206" customFormat="false" ht="12.8" hidden="false" customHeight="false" outlineLevel="0" collapsed="false">
      <c r="A206" s="80" t="n">
        <v>2.502</v>
      </c>
      <c r="B206" s="74" t="n">
        <v>0.2039982671781</v>
      </c>
      <c r="C206" s="79" t="n">
        <v>2.452</v>
      </c>
      <c r="D206" s="74" t="n">
        <v>1.101214880632</v>
      </c>
      <c r="E206" s="80" t="n">
        <v>2.702</v>
      </c>
      <c r="F206" s="74" t="n">
        <v>-3.188315008757</v>
      </c>
      <c r="G206" s="79" t="n">
        <v>2.602</v>
      </c>
      <c r="H206" s="74" t="n">
        <v>-0.4091943946076</v>
      </c>
      <c r="I206" s="79" t="n">
        <v>2.702</v>
      </c>
      <c r="J206" s="74" t="n">
        <v>0.3338669537339</v>
      </c>
      <c r="K206" s="0" t="n">
        <v>2.202</v>
      </c>
      <c r="L206" s="74" t="n">
        <v>-2.083067579955</v>
      </c>
      <c r="M206" s="82" t="n">
        <v>2.452</v>
      </c>
      <c r="N206" s="74" t="n">
        <v>-0.3092357831398</v>
      </c>
      <c r="O206" s="0" t="n">
        <v>2.202</v>
      </c>
      <c r="P206" s="74" t="n">
        <v>0.9743128967551</v>
      </c>
    </row>
    <row r="207" customFormat="false" ht="12.8" hidden="false" customHeight="false" outlineLevel="0" collapsed="false">
      <c r="A207" s="80" t="n">
        <v>2.503</v>
      </c>
      <c r="B207" s="74" t="n">
        <v>0.2396992314118</v>
      </c>
      <c r="C207" s="79" t="n">
        <v>2.453</v>
      </c>
      <c r="D207" s="74" t="n">
        <v>1.182286466565</v>
      </c>
      <c r="E207" s="80" t="n">
        <v>2.703</v>
      </c>
      <c r="F207" s="74" t="n">
        <v>-3.150208710815</v>
      </c>
      <c r="G207" s="79" t="n">
        <v>2.603</v>
      </c>
      <c r="H207" s="74" t="n">
        <v>0.2096959585485</v>
      </c>
      <c r="I207" s="79" t="n">
        <v>2.703</v>
      </c>
      <c r="J207" s="74" t="n">
        <v>0.7209852814228</v>
      </c>
      <c r="K207" s="0" t="n">
        <v>2.203</v>
      </c>
      <c r="L207" s="74" t="n">
        <v>-2.07558100841</v>
      </c>
      <c r="M207" s="82" t="n">
        <v>2.453</v>
      </c>
      <c r="N207" s="74" t="n">
        <v>-0.5874446708584</v>
      </c>
      <c r="O207" s="0" t="n">
        <v>2.203</v>
      </c>
      <c r="P207" s="74" t="n">
        <v>0.9166309531196</v>
      </c>
    </row>
    <row r="208" customFormat="false" ht="12.8" hidden="false" customHeight="false" outlineLevel="0" collapsed="false">
      <c r="A208" s="80" t="n">
        <v>2.504</v>
      </c>
      <c r="B208" s="74" t="n">
        <v>0.2759482090868</v>
      </c>
      <c r="C208" s="79" t="n">
        <v>2.454</v>
      </c>
      <c r="D208" s="74" t="n">
        <v>1.246771799778</v>
      </c>
      <c r="E208" s="80" t="n">
        <v>2.704</v>
      </c>
      <c r="F208" s="74" t="n">
        <v>-3.057325452149</v>
      </c>
      <c r="G208" s="79" t="n">
        <v>2.604</v>
      </c>
      <c r="H208" s="74" t="n">
        <v>0.7950315674817</v>
      </c>
      <c r="I208" s="79" t="n">
        <v>2.704</v>
      </c>
      <c r="J208" s="74" t="n">
        <v>1.118776403509</v>
      </c>
      <c r="K208" s="0" t="n">
        <v>2.204</v>
      </c>
      <c r="L208" s="74" t="n">
        <v>-2.010021520853</v>
      </c>
      <c r="M208" s="82" t="n">
        <v>2.454</v>
      </c>
      <c r="N208" s="74" t="n">
        <v>-0.8178307529972</v>
      </c>
      <c r="O208" s="0" t="n">
        <v>2.204</v>
      </c>
      <c r="P208" s="74" t="n">
        <v>0.7695699711254</v>
      </c>
    </row>
    <row r="209" customFormat="false" ht="12.8" hidden="false" customHeight="false" outlineLevel="0" collapsed="false">
      <c r="A209" s="80" t="n">
        <v>2.505</v>
      </c>
      <c r="B209" s="74" t="n">
        <v>0.3124411480128</v>
      </c>
      <c r="C209" s="79" t="n">
        <v>2.455</v>
      </c>
      <c r="D209" s="74" t="n">
        <v>1.295104512655</v>
      </c>
      <c r="E209" s="80" t="n">
        <v>2.705</v>
      </c>
      <c r="F209" s="74" t="n">
        <v>-2.90228855272</v>
      </c>
      <c r="G209" s="79" t="n">
        <v>2.605</v>
      </c>
      <c r="H209" s="74" t="n">
        <v>1.332943565702</v>
      </c>
      <c r="I209" s="79" t="n">
        <v>2.705</v>
      </c>
      <c r="J209" s="74" t="n">
        <v>1.545969190021</v>
      </c>
      <c r="K209" s="0" t="n">
        <v>2.205</v>
      </c>
      <c r="L209" s="74" t="n">
        <v>-1.884355502372</v>
      </c>
      <c r="M209" s="82" t="n">
        <v>2.455</v>
      </c>
      <c r="N209" s="74" t="n">
        <v>-0.9986502486152</v>
      </c>
      <c r="O209" s="0" t="n">
        <v>2.205</v>
      </c>
      <c r="P209" s="74" t="n">
        <v>0.5502542143584</v>
      </c>
    </row>
    <row r="210" customFormat="false" ht="12.8" hidden="false" customHeight="false" outlineLevel="0" collapsed="false">
      <c r="A210" s="80" t="n">
        <v>2.506</v>
      </c>
      <c r="B210" s="74" t="n">
        <v>0.3488359928992</v>
      </c>
      <c r="C210" s="79" t="n">
        <v>2.456</v>
      </c>
      <c r="D210" s="74" t="n">
        <v>1.328661024167</v>
      </c>
      <c r="E210" s="80" t="n">
        <v>2.706</v>
      </c>
      <c r="F210" s="74" t="n">
        <v>-2.684633111833</v>
      </c>
      <c r="G210" s="79" t="n">
        <v>2.606</v>
      </c>
      <c r="H210" s="74" t="n">
        <v>1.810330156004</v>
      </c>
      <c r="I210" s="79" t="n">
        <v>2.706</v>
      </c>
      <c r="J210" s="74" t="n">
        <v>1.992176246093</v>
      </c>
      <c r="K210" s="0" t="n">
        <v>2.206</v>
      </c>
      <c r="L210" s="74" t="n">
        <v>-1.677026659633</v>
      </c>
      <c r="M210" s="82" t="n">
        <v>2.456</v>
      </c>
      <c r="N210" s="74" t="n">
        <v>-1.128214835481</v>
      </c>
      <c r="O210" s="0" t="n">
        <v>2.206</v>
      </c>
      <c r="P210" s="74" t="n">
        <v>0.2871357928564</v>
      </c>
    </row>
    <row r="211" customFormat="false" ht="12.8" hidden="false" customHeight="false" outlineLevel="0" collapsed="false">
      <c r="A211" s="80" t="n">
        <v>2.507</v>
      </c>
      <c r="B211" s="74" t="n">
        <v>0.384864977606</v>
      </c>
      <c r="C211" s="79" t="n">
        <v>2.457</v>
      </c>
      <c r="D211" s="74" t="n">
        <v>1.349653819809</v>
      </c>
      <c r="E211" s="80" t="n">
        <v>2.707</v>
      </c>
      <c r="F211" s="74" t="n">
        <v>-2.411382116587</v>
      </c>
      <c r="G211" s="79" t="n">
        <v>2.607</v>
      </c>
      <c r="H211" s="74" t="n">
        <v>2.21788845091</v>
      </c>
      <c r="I211" s="79" t="n">
        <v>2.707</v>
      </c>
      <c r="J211" s="74" t="n">
        <v>2.412939419602</v>
      </c>
      <c r="K211" s="0" t="n">
        <v>2.207</v>
      </c>
      <c r="L211" s="74" t="n">
        <v>-1.39385169248</v>
      </c>
      <c r="M211" s="82" t="n">
        <v>2.457</v>
      </c>
      <c r="N211" s="74" t="n">
        <v>-1.219853173771</v>
      </c>
      <c r="O211" s="0" t="n">
        <v>2.207</v>
      </c>
      <c r="P211" s="74" t="n">
        <v>0.01017635301427</v>
      </c>
    </row>
    <row r="212" customFormat="false" ht="12.8" hidden="false" customHeight="false" outlineLevel="0" collapsed="false">
      <c r="A212" s="80" t="n">
        <v>2.508</v>
      </c>
      <c r="B212" s="74" t="n">
        <v>0.4202245618533</v>
      </c>
      <c r="C212" s="79" t="n">
        <v>2.458</v>
      </c>
      <c r="D212" s="74" t="n">
        <v>1.360926194108</v>
      </c>
      <c r="E212" s="80" t="n">
        <v>2.708</v>
      </c>
      <c r="F212" s="74" t="n">
        <v>-2.088796566317</v>
      </c>
      <c r="G212" s="79" t="n">
        <v>2.608</v>
      </c>
      <c r="H212" s="74" t="n">
        <v>2.546510735791</v>
      </c>
      <c r="I212" s="79" t="n">
        <v>2.708</v>
      </c>
      <c r="J212" s="74" t="n">
        <v>2.7408448501</v>
      </c>
      <c r="K212" s="0" t="n">
        <v>2.208</v>
      </c>
      <c r="L212" s="74" t="n">
        <v>-1.048341871508</v>
      </c>
      <c r="M212" s="82" t="n">
        <v>2.458</v>
      </c>
      <c r="N212" s="74" t="n">
        <v>-1.279825634498</v>
      </c>
      <c r="O212" s="0" t="n">
        <v>2.208</v>
      </c>
      <c r="P212" s="74" t="n">
        <v>-0.2507485253324</v>
      </c>
    </row>
    <row r="213" customFormat="false" ht="12.8" hidden="false" customHeight="false" outlineLevel="0" collapsed="false">
      <c r="A213" s="80" t="n">
        <v>2.509</v>
      </c>
      <c r="B213" s="74" t="n">
        <v>0.4546230158465</v>
      </c>
      <c r="C213" s="79" t="n">
        <v>2.459</v>
      </c>
      <c r="D213" s="74" t="n">
        <v>1.363597967754</v>
      </c>
      <c r="E213" s="80" t="n">
        <v>2.709</v>
      </c>
      <c r="F213" s="74" t="n">
        <v>-1.728407455386</v>
      </c>
      <c r="G213" s="79" t="n">
        <v>2.609</v>
      </c>
      <c r="H213" s="74" t="n">
        <v>2.792047236756</v>
      </c>
      <c r="I213" s="79" t="n">
        <v>2.709</v>
      </c>
      <c r="J213" s="74" t="n">
        <v>2.903889664596</v>
      </c>
      <c r="K213" s="0" t="n">
        <v>2.209</v>
      </c>
      <c r="L213" s="74" t="n">
        <v>-0.667120613389</v>
      </c>
      <c r="M213" s="82" t="n">
        <v>2.459</v>
      </c>
      <c r="N213" s="74" t="n">
        <v>-1.308827014966</v>
      </c>
      <c r="O213" s="0" t="n">
        <v>2.209</v>
      </c>
      <c r="P213" s="74" t="n">
        <v>-0.4719779429689</v>
      </c>
    </row>
    <row r="214" customFormat="false" ht="12.8" hidden="false" customHeight="false" outlineLevel="0" collapsed="false">
      <c r="A214" s="80" t="n">
        <v>2.51</v>
      </c>
      <c r="B214" s="74" t="n">
        <v>0.48786938235</v>
      </c>
      <c r="C214" s="79" t="n">
        <v>2.46</v>
      </c>
      <c r="D214" s="74" t="n">
        <v>1.359616280806</v>
      </c>
      <c r="E214" s="80" t="n">
        <v>2.71</v>
      </c>
      <c r="F214" s="74" t="n">
        <v>-1.342290813121</v>
      </c>
      <c r="G214" s="79" t="n">
        <v>2.61</v>
      </c>
      <c r="H214" s="74" t="n">
        <v>2.953829199969</v>
      </c>
      <c r="I214" s="79" t="n">
        <v>2.71</v>
      </c>
      <c r="J214" s="74" t="n">
        <v>2.854809895975</v>
      </c>
      <c r="K214" s="0" t="n">
        <v>2.21</v>
      </c>
      <c r="L214" s="74" t="n">
        <v>-0.27893716267</v>
      </c>
      <c r="M214" s="82" t="n">
        <v>2.46</v>
      </c>
      <c r="N214" s="74" t="n">
        <v>-1.296238755301</v>
      </c>
      <c r="O214" s="0" t="n">
        <v>2.21</v>
      </c>
      <c r="P214" s="74" t="n">
        <v>-0.6396929471887</v>
      </c>
    </row>
    <row r="215" customFormat="false" ht="12.8" hidden="false" customHeight="false" outlineLevel="0" collapsed="false">
      <c r="A215" s="80" t="n">
        <v>2.511</v>
      </c>
      <c r="B215" s="74" t="n">
        <v>0.5195799884154</v>
      </c>
      <c r="C215" s="79" t="n">
        <v>2.461</v>
      </c>
      <c r="D215" s="74" t="n">
        <v>1.347892479225</v>
      </c>
      <c r="E215" s="80" t="n">
        <v>2.711</v>
      </c>
      <c r="F215" s="74" t="n">
        <v>-0.9401244802917</v>
      </c>
      <c r="G215" s="79" t="n">
        <v>2.611</v>
      </c>
      <c r="H215" s="74" t="n">
        <v>3.034344914517</v>
      </c>
      <c r="I215" s="79" t="n">
        <v>2.711</v>
      </c>
      <c r="J215" s="74" t="n">
        <v>2.584688802833</v>
      </c>
      <c r="K215" s="0" t="n">
        <v>2.211</v>
      </c>
      <c r="L215" s="74" t="n">
        <v>0.09273959872357</v>
      </c>
      <c r="M215" s="82" t="n">
        <v>2.461</v>
      </c>
      <c r="N215" s="74" t="n">
        <v>-1.229169557747</v>
      </c>
      <c r="O215" s="0" t="n">
        <v>2.211</v>
      </c>
      <c r="P215" s="74" t="n">
        <v>-0.7598340747411</v>
      </c>
    </row>
    <row r="216" customFormat="false" ht="12.8" hidden="false" customHeight="false" outlineLevel="0" collapsed="false">
      <c r="A216" s="80" t="n">
        <v>2.512</v>
      </c>
      <c r="B216" s="74" t="n">
        <v>0.5497233969394</v>
      </c>
      <c r="C216" s="79" t="n">
        <v>2.462</v>
      </c>
      <c r="D216" s="74" t="n">
        <v>1.327347887268</v>
      </c>
      <c r="E216" s="80" t="n">
        <v>2.712</v>
      </c>
      <c r="F216" s="74" t="n">
        <v>-0.5312372634531</v>
      </c>
      <c r="G216" s="79" t="n">
        <v>2.612</v>
      </c>
      <c r="H216" s="74" t="n">
        <v>3.036294511167</v>
      </c>
      <c r="I216" s="79" t="n">
        <v>2.712</v>
      </c>
      <c r="J216" s="74" t="n">
        <v>2.121378205075</v>
      </c>
      <c r="K216" s="0" t="n">
        <v>2.212</v>
      </c>
      <c r="L216" s="74" t="n">
        <v>0.4336421858906</v>
      </c>
      <c r="M216" s="82" t="n">
        <v>2.462</v>
      </c>
      <c r="N216" s="74" t="n">
        <v>-1.096963156408</v>
      </c>
      <c r="O216" s="0" t="n">
        <v>2.212</v>
      </c>
      <c r="P216" s="74" t="n">
        <v>-0.8369865435961</v>
      </c>
    </row>
    <row r="217" customFormat="false" ht="12.8" hidden="false" customHeight="false" outlineLevel="0" collapsed="false">
      <c r="A217" s="80" t="n">
        <v>2.513</v>
      </c>
      <c r="B217" s="74" t="n">
        <v>0.5779405479407</v>
      </c>
      <c r="C217" s="79" t="n">
        <v>2.463</v>
      </c>
      <c r="D217" s="74" t="n">
        <v>1.294989431541</v>
      </c>
      <c r="E217" s="80" t="n">
        <v>2.713</v>
      </c>
      <c r="F217" s="74" t="n">
        <v>-0.1223946519378</v>
      </c>
      <c r="G217" s="79" t="n">
        <v>2.613</v>
      </c>
      <c r="H217" s="74" t="n">
        <v>2.962654127042</v>
      </c>
      <c r="I217" s="79" t="n">
        <v>2.713</v>
      </c>
      <c r="J217" s="74" t="n">
        <v>1.518030126361</v>
      </c>
      <c r="K217" s="0" t="n">
        <v>2.213</v>
      </c>
      <c r="L217" s="74" t="n">
        <v>0.7350980788196</v>
      </c>
      <c r="M217" s="82" t="n">
        <v>2.463</v>
      </c>
      <c r="N217" s="74" t="n">
        <v>-0.9079701991089</v>
      </c>
      <c r="O217" s="0" t="n">
        <v>2.213</v>
      </c>
      <c r="P217" s="74" t="n">
        <v>-0.8777757119671</v>
      </c>
    </row>
    <row r="218" customFormat="false" ht="12.8" hidden="false" customHeight="false" outlineLevel="0" collapsed="false">
      <c r="A218" s="80" t="n">
        <v>2.514</v>
      </c>
      <c r="B218" s="74" t="n">
        <v>0.6041335948833</v>
      </c>
      <c r="C218" s="79" t="n">
        <v>2.464</v>
      </c>
      <c r="D218" s="74" t="n">
        <v>1.248883309172</v>
      </c>
      <c r="E218" s="80" t="n">
        <v>2.714</v>
      </c>
      <c r="F218" s="74" t="n">
        <v>0.2813338150209</v>
      </c>
      <c r="G218" s="79" t="n">
        <v>2.614</v>
      </c>
      <c r="H218" s="74" t="n">
        <v>2.818952390191</v>
      </c>
      <c r="I218" s="79" t="n">
        <v>2.714</v>
      </c>
      <c r="J218" s="74" t="n">
        <v>0.8461895504201</v>
      </c>
      <c r="K218" s="0" t="n">
        <v>2.214</v>
      </c>
      <c r="L218" s="74" t="n">
        <v>0.9942412968397</v>
      </c>
      <c r="M218" s="82" t="n">
        <v>2.464</v>
      </c>
      <c r="N218" s="74" t="n">
        <v>-0.677213229197</v>
      </c>
      <c r="O218" s="0" t="n">
        <v>2.214</v>
      </c>
      <c r="P218" s="74" t="n">
        <v>-0.8805799836797</v>
      </c>
    </row>
    <row r="219" customFormat="false" ht="12.8" hidden="false" customHeight="false" outlineLevel="0" collapsed="false">
      <c r="A219" s="80" t="n">
        <v>2.515</v>
      </c>
      <c r="B219" s="74" t="n">
        <v>0.6280961290309</v>
      </c>
      <c r="C219" s="79" t="n">
        <v>2.465</v>
      </c>
      <c r="D219" s="74" t="n">
        <v>1.186923512267</v>
      </c>
      <c r="E219" s="80" t="n">
        <v>2.715</v>
      </c>
      <c r="F219" s="74" t="n">
        <v>0.6751942110566</v>
      </c>
      <c r="G219" s="79" t="n">
        <v>2.615</v>
      </c>
      <c r="H219" s="74" t="n">
        <v>2.604826518316</v>
      </c>
      <c r="I219" s="79" t="n">
        <v>2.715</v>
      </c>
      <c r="J219" s="74" t="n">
        <v>0.1816911031261</v>
      </c>
      <c r="K219" s="0" t="n">
        <v>2.215</v>
      </c>
      <c r="L219" s="74" t="n">
        <v>1.213649099462</v>
      </c>
      <c r="M219" s="82" t="n">
        <v>2.465</v>
      </c>
      <c r="N219" s="74" t="n">
        <v>-0.4250761589293</v>
      </c>
      <c r="O219" s="0" t="n">
        <v>2.215</v>
      </c>
      <c r="P219" s="74" t="n">
        <v>-0.8408963825492</v>
      </c>
    </row>
    <row r="220" customFormat="false" ht="12.8" hidden="false" customHeight="false" outlineLevel="0" collapsed="false">
      <c r="A220" s="80" t="n">
        <v>2.516</v>
      </c>
      <c r="B220" s="74" t="n">
        <v>0.6497677315093</v>
      </c>
      <c r="C220" s="79" t="n">
        <v>2.466</v>
      </c>
      <c r="D220" s="74" t="n">
        <v>1.107351703503</v>
      </c>
      <c r="E220" s="80" t="n">
        <v>2.716</v>
      </c>
      <c r="F220" s="74" t="n">
        <v>1.054162008655</v>
      </c>
      <c r="G220" s="79" t="n">
        <v>2.616</v>
      </c>
      <c r="H220" s="74" t="n">
        <v>2.324598607913</v>
      </c>
      <c r="I220" s="79" t="n">
        <v>2.716</v>
      </c>
      <c r="J220" s="74" t="n">
        <v>-0.4069811175333</v>
      </c>
      <c r="K220" s="0" t="n">
        <v>2.216</v>
      </c>
      <c r="L220" s="74" t="n">
        <v>1.396858034872</v>
      </c>
      <c r="M220" s="82" t="n">
        <v>2.466</v>
      </c>
      <c r="N220" s="74" t="n">
        <v>-0.166543092981</v>
      </c>
      <c r="O220" s="0" t="n">
        <v>2.216</v>
      </c>
      <c r="P220" s="74" t="n">
        <v>-0.7543994362687</v>
      </c>
    </row>
    <row r="221" customFormat="false" ht="12.8" hidden="false" customHeight="false" outlineLevel="0" collapsed="false">
      <c r="A221" s="80" t="n">
        <v>2.517</v>
      </c>
      <c r="B221" s="74" t="n">
        <v>0.6690637586163</v>
      </c>
      <c r="C221" s="79" t="n">
        <v>2.467</v>
      </c>
      <c r="D221" s="74" t="n">
        <v>1.011663443638</v>
      </c>
      <c r="E221" s="80" t="n">
        <v>2.717</v>
      </c>
      <c r="F221" s="74" t="n">
        <v>1.411301446193</v>
      </c>
      <c r="G221" s="79" t="n">
        <v>2.617</v>
      </c>
      <c r="H221" s="74" t="n">
        <v>1.97418780419</v>
      </c>
      <c r="I221" s="79" t="n">
        <v>2.717</v>
      </c>
      <c r="J221" s="74" t="n">
        <v>-0.875609080954</v>
      </c>
      <c r="K221" s="0" t="n">
        <v>2.217</v>
      </c>
      <c r="L221" s="74" t="n">
        <v>1.535447461952</v>
      </c>
      <c r="M221" s="82" t="n">
        <v>2.467</v>
      </c>
      <c r="N221" s="74" t="n">
        <v>0.08736018889288</v>
      </c>
      <c r="O221" s="0" t="n">
        <v>2.217</v>
      </c>
      <c r="P221" s="74" t="n">
        <v>-0.6250430691123</v>
      </c>
    </row>
    <row r="222" customFormat="false" ht="12.8" hidden="false" customHeight="false" outlineLevel="0" collapsed="false">
      <c r="A222" s="80" t="n">
        <v>2.518</v>
      </c>
      <c r="B222" s="74" t="n">
        <v>0.6859770504682</v>
      </c>
      <c r="C222" s="79" t="n">
        <v>2.468</v>
      </c>
      <c r="D222" s="74" t="n">
        <v>0.9019251852784</v>
      </c>
      <c r="E222" s="80" t="n">
        <v>2.718</v>
      </c>
      <c r="F222" s="74" t="n">
        <v>1.740020981712</v>
      </c>
      <c r="G222" s="79" t="n">
        <v>2.618</v>
      </c>
      <c r="H222" s="74" t="n">
        <v>1.564303513148</v>
      </c>
      <c r="I222" s="79" t="n">
        <v>2.718</v>
      </c>
      <c r="J222" s="74" t="n">
        <v>-1.208625621777</v>
      </c>
      <c r="K222" s="0" t="n">
        <v>2.218</v>
      </c>
      <c r="L222" s="74" t="n">
        <v>1.608752510636</v>
      </c>
      <c r="M222" s="82" t="n">
        <v>2.468</v>
      </c>
      <c r="N222" s="74" t="n">
        <v>0.331185543371</v>
      </c>
      <c r="O222" s="0" t="n">
        <v>2.218</v>
      </c>
      <c r="P222" s="74" t="n">
        <v>-0.4647490958004</v>
      </c>
    </row>
    <row r="223" customFormat="false" ht="12.8" hidden="false" customHeight="false" outlineLevel="0" collapsed="false">
      <c r="A223" s="80" t="n">
        <v>2.519</v>
      </c>
      <c r="B223" s="74" t="n">
        <v>0.7003441969527</v>
      </c>
      <c r="C223" s="79" t="n">
        <v>2.469</v>
      </c>
      <c r="D223" s="74" t="n">
        <v>0.7813782447929</v>
      </c>
      <c r="E223" s="80" t="n">
        <v>2.719</v>
      </c>
      <c r="F223" s="74" t="n">
        <v>2.030513089351</v>
      </c>
      <c r="G223" s="79" t="n">
        <v>2.619</v>
      </c>
      <c r="H223" s="74" t="n">
        <v>1.102385382978</v>
      </c>
      <c r="I223" s="79" t="n">
        <v>2.719</v>
      </c>
      <c r="J223" s="74" t="n">
        <v>-1.424817156826</v>
      </c>
      <c r="K223" s="0" t="n">
        <v>2.219</v>
      </c>
      <c r="L223" s="74" t="n">
        <v>1.591027678603</v>
      </c>
      <c r="M223" s="82" t="n">
        <v>2.469</v>
      </c>
      <c r="N223" s="74" t="n">
        <v>0.5609762457041</v>
      </c>
      <c r="O223" s="0" t="n">
        <v>2.219</v>
      </c>
      <c r="P223" s="74" t="n">
        <v>-0.2883662441773</v>
      </c>
    </row>
    <row r="224" customFormat="false" ht="12.8" hidden="false" customHeight="false" outlineLevel="0" collapsed="false">
      <c r="A224" s="80" t="n">
        <v>2.52</v>
      </c>
      <c r="B224" s="74" t="n">
        <v>0.7121118434156</v>
      </c>
      <c r="C224" s="79" t="n">
        <v>2.47</v>
      </c>
      <c r="D224" s="74" t="n">
        <v>0.6556093206584</v>
      </c>
      <c r="E224" s="80" t="n">
        <v>2.72</v>
      </c>
      <c r="F224" s="74" t="n">
        <v>2.274873791391</v>
      </c>
      <c r="G224" s="79" t="n">
        <v>2.62</v>
      </c>
      <c r="H224" s="74" t="n">
        <v>0.5980870957387</v>
      </c>
      <c r="I224" s="79" t="n">
        <v>2.72</v>
      </c>
      <c r="J224" s="74" t="n">
        <v>-1.570407513292</v>
      </c>
      <c r="K224" s="0" t="n">
        <v>2.22</v>
      </c>
      <c r="L224" s="74" t="n">
        <v>1.468007147808</v>
      </c>
      <c r="M224" s="82" t="n">
        <v>2.47</v>
      </c>
      <c r="N224" s="74" t="n">
        <v>0.7713895637488</v>
      </c>
      <c r="O224" s="0" t="n">
        <v>2.22</v>
      </c>
      <c r="P224" s="74" t="n">
        <v>-0.1065751408847</v>
      </c>
    </row>
    <row r="225" customFormat="false" ht="12.8" hidden="false" customHeight="false" outlineLevel="0" collapsed="false">
      <c r="A225" s="80" t="n">
        <v>2.521</v>
      </c>
      <c r="B225" s="74" t="n">
        <v>0.7213495604394</v>
      </c>
      <c r="C225" s="79" t="n">
        <v>2.471</v>
      </c>
      <c r="D225" s="74" t="n">
        <v>0.5288325160749</v>
      </c>
      <c r="E225" s="80" t="n">
        <v>2.721</v>
      </c>
      <c r="F225" s="74" t="n">
        <v>2.464748270537</v>
      </c>
      <c r="G225" s="79" t="n">
        <v>2.621</v>
      </c>
      <c r="H225" s="74" t="n">
        <v>0.06812284446047</v>
      </c>
      <c r="I225" s="79" t="n">
        <v>2.721</v>
      </c>
      <c r="J225" s="74" t="n">
        <v>-1.697201061568</v>
      </c>
      <c r="K225" s="0" t="n">
        <v>2.221</v>
      </c>
      <c r="L225" s="74" t="n">
        <v>1.238829173419</v>
      </c>
      <c r="M225" s="82" t="n">
        <v>2.471</v>
      </c>
      <c r="N225" s="74" t="n">
        <v>0.9524916611734</v>
      </c>
      <c r="O225" s="0" t="n">
        <v>2.221</v>
      </c>
      <c r="P225" s="74" t="n">
        <v>0.0806283238816</v>
      </c>
    </row>
    <row r="226" customFormat="false" ht="12.8" hidden="false" customHeight="false" outlineLevel="0" collapsed="false">
      <c r="A226" s="80" t="n">
        <v>2.522</v>
      </c>
      <c r="B226" s="74" t="n">
        <v>0.7277925805277</v>
      </c>
      <c r="C226" s="79" t="n">
        <v>2.472</v>
      </c>
      <c r="D226" s="74" t="n">
        <v>0.4055618925733</v>
      </c>
      <c r="E226" s="80" t="n">
        <v>2.722</v>
      </c>
      <c r="F226" s="74" t="n">
        <v>2.596193048718</v>
      </c>
      <c r="G226" s="79" t="n">
        <v>2.622</v>
      </c>
      <c r="H226" s="74" t="n">
        <v>-0.4706940262107</v>
      </c>
      <c r="I226" s="79" t="n">
        <v>2.722</v>
      </c>
      <c r="J226" s="74" t="n">
        <v>-1.862857114269</v>
      </c>
      <c r="K226" s="0" t="n">
        <v>2.222</v>
      </c>
      <c r="L226" s="74" t="n">
        <v>0.9115169189812</v>
      </c>
      <c r="M226" s="82" t="n">
        <v>2.472</v>
      </c>
      <c r="N226" s="74" t="n">
        <v>1.086826743291</v>
      </c>
      <c r="O226" s="0" t="n">
        <v>2.222</v>
      </c>
      <c r="P226" s="74" t="n">
        <v>0.2748923525619</v>
      </c>
    </row>
    <row r="227" customFormat="false" ht="12.8" hidden="false" customHeight="false" outlineLevel="0" collapsed="false">
      <c r="A227" s="80" t="n">
        <v>2.523</v>
      </c>
      <c r="B227" s="74" t="n">
        <v>0.7318184756821</v>
      </c>
      <c r="C227" s="79" t="n">
        <v>2.473</v>
      </c>
      <c r="D227" s="74" t="n">
        <v>0.2894801487029</v>
      </c>
      <c r="E227" s="80" t="n">
        <v>2.723</v>
      </c>
      <c r="F227" s="74" t="n">
        <v>2.666534542612</v>
      </c>
      <c r="G227" s="79" t="n">
        <v>2.623</v>
      </c>
      <c r="H227" s="74" t="n">
        <v>-1.000823782985</v>
      </c>
      <c r="I227" s="79" t="n">
        <v>2.723</v>
      </c>
      <c r="J227" s="74" t="n">
        <v>-2.08582960482</v>
      </c>
      <c r="K227" s="0" t="n">
        <v>2.223</v>
      </c>
      <c r="L227" s="74" t="n">
        <v>0.5077309983244</v>
      </c>
      <c r="M227" s="82" t="n">
        <v>2.473</v>
      </c>
      <c r="N227" s="74" t="n">
        <v>1.154617161902</v>
      </c>
      <c r="O227" s="0" t="n">
        <v>2.223</v>
      </c>
      <c r="P227" s="74" t="n">
        <v>0.4734928469749</v>
      </c>
    </row>
    <row r="228" customFormat="false" ht="12.8" hidden="false" customHeight="false" outlineLevel="0" collapsed="false">
      <c r="A228" s="80" t="n">
        <v>2.524</v>
      </c>
      <c r="B228" s="74" t="n">
        <v>0.7330558504066</v>
      </c>
      <c r="C228" s="79" t="n">
        <v>2.474</v>
      </c>
      <c r="D228" s="74" t="n">
        <v>0.1814439663398</v>
      </c>
      <c r="E228" s="80" t="n">
        <v>2.724</v>
      </c>
      <c r="F228" s="74" t="n">
        <v>2.677638093053</v>
      </c>
      <c r="G228" s="79" t="n">
        <v>2.624</v>
      </c>
      <c r="H228" s="74" t="n">
        <v>-1.506887943754</v>
      </c>
      <c r="I228" s="79" t="n">
        <v>2.724</v>
      </c>
      <c r="J228" s="74" t="n">
        <v>-2.386170469856</v>
      </c>
      <c r="K228" s="0" t="n">
        <v>2.224</v>
      </c>
      <c r="L228" s="74" t="n">
        <v>0.06323691470299</v>
      </c>
      <c r="M228" s="82" t="n">
        <v>2.474</v>
      </c>
      <c r="N228" s="74" t="n">
        <v>1.136705478915</v>
      </c>
      <c r="O228" s="0" t="n">
        <v>2.224</v>
      </c>
      <c r="P228" s="74" t="n">
        <v>0.6647170774209</v>
      </c>
    </row>
    <row r="229" customFormat="false" ht="12.8" hidden="false" customHeight="false" outlineLevel="0" collapsed="false">
      <c r="A229" s="80" t="n">
        <v>2.525</v>
      </c>
      <c r="B229" s="74" t="n">
        <v>0.7315430765488</v>
      </c>
      <c r="C229" s="79" t="n">
        <v>2.475</v>
      </c>
      <c r="D229" s="74" t="n">
        <v>0.08160291762771</v>
      </c>
      <c r="E229" s="80" t="n">
        <v>2.725</v>
      </c>
      <c r="F229" s="74" t="n">
        <v>2.633234366304</v>
      </c>
      <c r="G229" s="79" t="n">
        <v>2.625</v>
      </c>
      <c r="H229" s="74" t="n">
        <v>-1.971210018453</v>
      </c>
      <c r="I229" s="79" t="n">
        <v>2.725</v>
      </c>
      <c r="J229" s="74" t="n">
        <v>-2.735133927545</v>
      </c>
      <c r="K229" s="0" t="n">
        <v>2.225</v>
      </c>
      <c r="L229" s="74" t="n">
        <v>-0.3865338999304</v>
      </c>
      <c r="M229" s="82" t="n">
        <v>2.475</v>
      </c>
      <c r="N229" s="74" t="n">
        <v>1.027010146586</v>
      </c>
      <c r="O229" s="0" t="n">
        <v>2.225</v>
      </c>
      <c r="P229" s="74" t="n">
        <v>0.8285621060155</v>
      </c>
    </row>
    <row r="230" customFormat="false" ht="12.8" hidden="false" customHeight="false" outlineLevel="0" collapsed="false">
      <c r="A230" s="80" t="n">
        <v>2.526</v>
      </c>
      <c r="B230" s="74" t="n">
        <v>0.7273669265427</v>
      </c>
      <c r="C230" s="79" t="n">
        <v>2.476</v>
      </c>
      <c r="D230" s="74" t="n">
        <v>-0.012692315388</v>
      </c>
      <c r="E230" s="80" t="n">
        <v>2.726</v>
      </c>
      <c r="F230" s="74" t="n">
        <v>2.540264689942</v>
      </c>
      <c r="G230" s="79" t="n">
        <v>2.626</v>
      </c>
      <c r="H230" s="74" t="n">
        <v>-2.397392510346</v>
      </c>
      <c r="I230" s="79" t="n">
        <v>2.726</v>
      </c>
      <c r="J230" s="74" t="n">
        <v>-3.105379962339</v>
      </c>
      <c r="K230" s="0" t="n">
        <v>2.226</v>
      </c>
      <c r="L230" s="74" t="n">
        <v>-0.8083742395464</v>
      </c>
      <c r="M230" s="82" t="n">
        <v>2.476</v>
      </c>
      <c r="N230" s="74" t="n">
        <v>0.8295567728354</v>
      </c>
      <c r="O230" s="0" t="n">
        <v>2.226</v>
      </c>
      <c r="P230" s="74" t="n">
        <v>0.9396876422882</v>
      </c>
    </row>
    <row r="231" customFormat="false" ht="12.8" hidden="false" customHeight="false" outlineLevel="0" collapsed="false">
      <c r="A231" s="80" t="n">
        <v>2.527</v>
      </c>
      <c r="B231" s="74" t="n">
        <v>0.7204703861962</v>
      </c>
      <c r="C231" s="79" t="n">
        <v>2.477</v>
      </c>
      <c r="D231" s="74" t="n">
        <v>-0.1046354617403</v>
      </c>
      <c r="E231" s="80" t="n">
        <v>2.727</v>
      </c>
      <c r="F231" s="74" t="n">
        <v>2.40693985093</v>
      </c>
      <c r="G231" s="79" t="n">
        <v>2.627</v>
      </c>
      <c r="H231" s="74" t="n">
        <v>-2.770529053474</v>
      </c>
      <c r="I231" s="79" t="n">
        <v>2.727</v>
      </c>
      <c r="J231" s="74" t="n">
        <v>-3.429348556467</v>
      </c>
      <c r="K231" s="0" t="n">
        <v>2.227</v>
      </c>
      <c r="L231" s="74" t="n">
        <v>-1.176868695077</v>
      </c>
      <c r="M231" s="82" t="n">
        <v>2.477</v>
      </c>
      <c r="N231" s="74" t="n">
        <v>0.5624220713683</v>
      </c>
      <c r="O231" s="0" t="n">
        <v>2.227</v>
      </c>
      <c r="P231" s="74" t="n">
        <v>0.9735644326165</v>
      </c>
    </row>
    <row r="232" customFormat="false" ht="12.8" hidden="false" customHeight="false" outlineLevel="0" collapsed="false">
      <c r="A232" s="80" t="n">
        <v>2.528</v>
      </c>
      <c r="B232" s="74" t="n">
        <v>0.7110046067082</v>
      </c>
      <c r="C232" s="79" t="n">
        <v>2.478</v>
      </c>
      <c r="D232" s="74" t="n">
        <v>-0.1966638296226</v>
      </c>
      <c r="E232" s="80" t="n">
        <v>2.728</v>
      </c>
      <c r="F232" s="74" t="n">
        <v>2.244833020223</v>
      </c>
      <c r="G232" s="79" t="n">
        <v>2.628</v>
      </c>
      <c r="H232" s="74" t="n">
        <v>-3.103318523961</v>
      </c>
      <c r="I232" s="79" t="n">
        <v>2.728</v>
      </c>
      <c r="J232" s="74" t="n">
        <v>-3.63548128431</v>
      </c>
      <c r="K232" s="0" t="n">
        <v>2.228</v>
      </c>
      <c r="L232" s="74" t="n">
        <v>-1.4739694089</v>
      </c>
      <c r="M232" s="82" t="n">
        <v>2.478</v>
      </c>
      <c r="N232" s="74" t="n">
        <v>0.2528835282581</v>
      </c>
      <c r="O232" s="0" t="n">
        <v>2.228</v>
      </c>
      <c r="P232" s="74" t="n">
        <v>0.915459625539</v>
      </c>
    </row>
    <row r="233" customFormat="false" ht="12.8" hidden="false" customHeight="false" outlineLevel="0" collapsed="false">
      <c r="A233" s="80" t="n">
        <v>2.529</v>
      </c>
      <c r="B233" s="74" t="n">
        <v>0.6989156842403</v>
      </c>
      <c r="C233" s="79" t="n">
        <v>2.479</v>
      </c>
      <c r="D233" s="74" t="n">
        <v>-0.2927966605105</v>
      </c>
      <c r="E233" s="80" t="n">
        <v>2.729</v>
      </c>
      <c r="F233" s="74" t="n">
        <v>2.056737681991</v>
      </c>
      <c r="G233" s="79" t="n">
        <v>2.629</v>
      </c>
      <c r="H233" s="74" t="n">
        <v>-3.39872403201</v>
      </c>
      <c r="I233" s="79" t="n">
        <v>2.729</v>
      </c>
      <c r="J233" s="74" t="n">
        <v>-3.658277246678</v>
      </c>
      <c r="K233" s="0" t="n">
        <v>2.229</v>
      </c>
      <c r="L233" s="74" t="n">
        <v>-1.698066941218</v>
      </c>
      <c r="M233" s="82" t="n">
        <v>2.479</v>
      </c>
      <c r="N233" s="74" t="n">
        <v>-0.0701878515791</v>
      </c>
      <c r="O233" s="0" t="n">
        <v>2.229</v>
      </c>
      <c r="P233" s="74" t="n">
        <v>0.7679800549107</v>
      </c>
    </row>
    <row r="234" customFormat="false" ht="12.8" hidden="false" customHeight="false" outlineLevel="0" collapsed="false">
      <c r="A234" s="80" t="n">
        <v>2.53</v>
      </c>
      <c r="B234" s="74" t="n">
        <v>0.6845798371384</v>
      </c>
      <c r="C234" s="79" t="n">
        <v>2.48</v>
      </c>
      <c r="D234" s="74" t="n">
        <v>-0.3936886104348</v>
      </c>
      <c r="E234" s="80" t="n">
        <v>2.73</v>
      </c>
      <c r="F234" s="74" t="n">
        <v>1.851408867739</v>
      </c>
      <c r="G234" s="79" t="n">
        <v>2.63</v>
      </c>
      <c r="H234" s="74" t="n">
        <v>-3.657922696003</v>
      </c>
      <c r="I234" s="79" t="n">
        <v>2.73</v>
      </c>
      <c r="J234" s="74" t="n">
        <v>-3.482079322211</v>
      </c>
      <c r="K234" s="0" t="n">
        <v>2.23</v>
      </c>
      <c r="L234" s="74" t="n">
        <v>-1.858686822528</v>
      </c>
      <c r="M234" s="82" t="n">
        <v>2.48</v>
      </c>
      <c r="N234" s="74" t="n">
        <v>-0.3778361951923</v>
      </c>
      <c r="O234" s="0" t="n">
        <v>2.23</v>
      </c>
      <c r="P234" s="74" t="n">
        <v>0.5488449074739</v>
      </c>
    </row>
    <row r="235" customFormat="false" ht="12.8" hidden="false" customHeight="false" outlineLevel="0" collapsed="false">
      <c r="A235" s="80" t="n">
        <v>2.531</v>
      </c>
      <c r="B235" s="74" t="n">
        <v>0.6679520653675</v>
      </c>
      <c r="C235" s="79" t="n">
        <v>2.481</v>
      </c>
      <c r="D235" s="74" t="n">
        <v>-0.4992136855536</v>
      </c>
      <c r="E235" s="80" t="n">
        <v>2.731</v>
      </c>
      <c r="F235" s="74" t="n">
        <v>1.629096733898</v>
      </c>
      <c r="G235" s="79" t="n">
        <v>2.631</v>
      </c>
      <c r="H235" s="74" t="n">
        <v>-3.892693070522</v>
      </c>
      <c r="I235" s="79" t="n">
        <v>2.731</v>
      </c>
      <c r="J235" s="74" t="n">
        <v>-3.117564629603</v>
      </c>
      <c r="K235" s="0" t="n">
        <v>2.231</v>
      </c>
      <c r="L235" s="74" t="n">
        <v>-1.96754252148</v>
      </c>
      <c r="M235" s="82" t="n">
        <v>2.481</v>
      </c>
      <c r="N235" s="74" t="n">
        <v>-0.649258617081</v>
      </c>
      <c r="O235" s="0" t="n">
        <v>2.231</v>
      </c>
      <c r="P235" s="74" t="n">
        <v>0.2861354382199</v>
      </c>
    </row>
    <row r="236" customFormat="false" ht="12.8" hidden="false" customHeight="false" outlineLevel="0" collapsed="false">
      <c r="A236" s="80" t="n">
        <v>2.532</v>
      </c>
      <c r="B236" s="74" t="n">
        <v>0.649234645034</v>
      </c>
      <c r="C236" s="79" t="n">
        <v>2.482</v>
      </c>
      <c r="D236" s="74" t="n">
        <v>-0.6064195569125</v>
      </c>
      <c r="E236" s="80" t="n">
        <v>2.732</v>
      </c>
      <c r="F236" s="74" t="n">
        <v>1.392589402842</v>
      </c>
      <c r="G236" s="79" t="n">
        <v>2.632</v>
      </c>
      <c r="H236" s="74" t="n">
        <v>-4.092740700022</v>
      </c>
      <c r="I236" s="79" t="n">
        <v>2.732</v>
      </c>
      <c r="J236" s="74" t="n">
        <v>-2.618462144614</v>
      </c>
      <c r="K236" s="0" t="n">
        <v>2.232</v>
      </c>
      <c r="L236" s="74" t="n">
        <v>-2.040312268432</v>
      </c>
      <c r="M236" s="82" t="n">
        <v>2.482</v>
      </c>
      <c r="N236" s="74" t="n">
        <v>-0.8687404702489</v>
      </c>
      <c r="O236" s="0" t="n">
        <v>2.232</v>
      </c>
      <c r="P236" s="74" t="n">
        <v>0.009614564113433</v>
      </c>
    </row>
    <row r="237" customFormat="false" ht="12.8" hidden="false" customHeight="false" outlineLevel="0" collapsed="false">
      <c r="A237" s="80" t="n">
        <v>2.533</v>
      </c>
      <c r="B237" s="74" t="n">
        <v>0.6286075020008</v>
      </c>
      <c r="C237" s="79" t="n">
        <v>2.483</v>
      </c>
      <c r="D237" s="74" t="n">
        <v>-0.7111314617981</v>
      </c>
      <c r="E237" s="80" t="n">
        <v>2.733</v>
      </c>
      <c r="F237" s="74" t="n">
        <v>1.138307990666</v>
      </c>
      <c r="G237" s="79" t="n">
        <v>2.633</v>
      </c>
      <c r="H237" s="74" t="n">
        <v>-4.243186076243</v>
      </c>
      <c r="I237" s="79" t="n">
        <v>2.733</v>
      </c>
      <c r="J237" s="74" t="n">
        <v>-2.043198187495</v>
      </c>
      <c r="K237" s="0" t="n">
        <v>2.233</v>
      </c>
      <c r="L237" s="74" t="n">
        <v>-2.077638176553</v>
      </c>
      <c r="M237" s="82" t="n">
        <v>2.483</v>
      </c>
      <c r="N237" s="74" t="n">
        <v>-1.03539073328</v>
      </c>
      <c r="O237" s="0" t="n">
        <v>2.233</v>
      </c>
      <c r="P237" s="74" t="n">
        <v>-0.2506725211209</v>
      </c>
    </row>
    <row r="238" customFormat="false" ht="12.8" hidden="false" customHeight="false" outlineLevel="0" collapsed="false">
      <c r="A238" s="80" t="n">
        <v>2.534</v>
      </c>
      <c r="B238" s="74" t="n">
        <v>0.6060266097243</v>
      </c>
      <c r="C238" s="79" t="n">
        <v>2.484</v>
      </c>
      <c r="D238" s="74" t="n">
        <v>-0.81009848977</v>
      </c>
      <c r="E238" s="80" t="n">
        <v>2.734</v>
      </c>
      <c r="F238" s="74" t="n">
        <v>0.8655362747194</v>
      </c>
      <c r="G238" s="79" t="n">
        <v>2.634</v>
      </c>
      <c r="H238" s="74" t="n">
        <v>-4.325833584547</v>
      </c>
      <c r="I238" s="79" t="n">
        <v>2.734</v>
      </c>
      <c r="J238" s="74" t="n">
        <v>-1.453190459195</v>
      </c>
      <c r="K238" s="0" t="n">
        <v>2.234</v>
      </c>
      <c r="L238" s="74" t="n">
        <v>-2.078311540139</v>
      </c>
      <c r="M238" s="82" t="n">
        <v>2.484</v>
      </c>
      <c r="N238" s="74" t="n">
        <v>-1.156790017302</v>
      </c>
      <c r="O238" s="0" t="n">
        <v>2.234</v>
      </c>
      <c r="P238" s="74" t="n">
        <v>-0.4714138497937</v>
      </c>
    </row>
    <row r="239" customFormat="false" ht="12.8" hidden="false" customHeight="false" outlineLevel="0" collapsed="false">
      <c r="A239" s="80" t="n">
        <v>2.535</v>
      </c>
      <c r="B239" s="74" t="n">
        <v>0.5816628582074</v>
      </c>
      <c r="C239" s="79" t="n">
        <v>2.485</v>
      </c>
      <c r="D239" s="74" t="n">
        <v>-0.895893553113</v>
      </c>
      <c r="E239" s="80" t="n">
        <v>2.735</v>
      </c>
      <c r="F239" s="74" t="n">
        <v>0.571481683046</v>
      </c>
      <c r="G239" s="79" t="n">
        <v>2.635</v>
      </c>
      <c r="H239" s="74" t="n">
        <v>-4.313446474647</v>
      </c>
      <c r="I239" s="79" t="n">
        <v>2.735</v>
      </c>
      <c r="J239" s="74" t="n">
        <v>-0.8912018122571</v>
      </c>
      <c r="K239" s="0" t="n">
        <v>2.235</v>
      </c>
      <c r="L239" s="74" t="n">
        <v>-2.030424750485</v>
      </c>
      <c r="M239" s="82" t="n">
        <v>2.485</v>
      </c>
      <c r="N239" s="74" t="n">
        <v>-1.236627935926</v>
      </c>
      <c r="O239" s="0" t="n">
        <v>2.235</v>
      </c>
      <c r="P239" s="74" t="n">
        <v>-0.6383679734726</v>
      </c>
    </row>
    <row r="240" customFormat="false" ht="12.8" hidden="false" customHeight="false" outlineLevel="0" collapsed="false">
      <c r="A240" s="80" t="n">
        <v>2.536</v>
      </c>
      <c r="B240" s="74" t="n">
        <v>0.5560025533905</v>
      </c>
      <c r="C240" s="79" t="n">
        <v>2.486</v>
      </c>
      <c r="D240" s="74" t="n">
        <v>-0.9668276669143</v>
      </c>
      <c r="E240" s="80" t="n">
        <v>2.736</v>
      </c>
      <c r="F240" s="74" t="n">
        <v>0.2551271717163</v>
      </c>
      <c r="G240" s="79" t="n">
        <v>2.636</v>
      </c>
      <c r="H240" s="74" t="n">
        <v>-4.196467950583</v>
      </c>
      <c r="I240" s="79" t="n">
        <v>2.736</v>
      </c>
      <c r="J240" s="74" t="n">
        <v>-0.3906166833391</v>
      </c>
      <c r="K240" s="0" t="n">
        <v>2.236</v>
      </c>
      <c r="L240" s="74" t="n">
        <v>-1.918849722112</v>
      </c>
      <c r="M240" s="82" t="n">
        <v>2.486</v>
      </c>
      <c r="N240" s="74" t="n">
        <v>-1.287881635362</v>
      </c>
      <c r="O240" s="0" t="n">
        <v>2.236</v>
      </c>
      <c r="P240" s="74" t="n">
        <v>-0.7587651394065</v>
      </c>
    </row>
    <row r="241" customFormat="false" ht="12.8" hidden="false" customHeight="false" outlineLevel="0" collapsed="false">
      <c r="A241" s="80" t="n">
        <v>2.537</v>
      </c>
      <c r="B241" s="74" t="n">
        <v>0.5284848006916</v>
      </c>
      <c r="C241" s="79" t="n">
        <v>2.487</v>
      </c>
      <c r="D241" s="74" t="n">
        <v>-1.020190718025</v>
      </c>
      <c r="E241" s="80" t="n">
        <v>2.737</v>
      </c>
      <c r="F241" s="74" t="n">
        <v>-0.08121581241807</v>
      </c>
      <c r="G241" s="79" t="n">
        <v>2.637</v>
      </c>
      <c r="H241" s="74" t="n">
        <v>-3.970372270872</v>
      </c>
      <c r="I241" s="79" t="n">
        <v>2.737</v>
      </c>
      <c r="J241" s="74" t="n">
        <v>0.05122267903765</v>
      </c>
      <c r="K241" s="0" t="n">
        <v>2.237</v>
      </c>
      <c r="L241" s="74" t="n">
        <v>-1.734084901154</v>
      </c>
      <c r="M241" s="82" t="n">
        <v>2.487</v>
      </c>
      <c r="N241" s="74" t="n">
        <v>-1.307191030446</v>
      </c>
      <c r="O241" s="0" t="n">
        <v>2.237</v>
      </c>
      <c r="P241" s="74" t="n">
        <v>-0.8359240249301</v>
      </c>
    </row>
    <row r="242" customFormat="false" ht="12.8" hidden="false" customHeight="false" outlineLevel="0" collapsed="false">
      <c r="A242" s="80" t="n">
        <v>2.538</v>
      </c>
      <c r="B242" s="74" t="n">
        <v>0.4999245658559</v>
      </c>
      <c r="C242" s="79" t="n">
        <v>2.488</v>
      </c>
      <c r="D242" s="74" t="n">
        <v>-1.05551608063</v>
      </c>
      <c r="E242" s="80" t="n">
        <v>2.738</v>
      </c>
      <c r="F242" s="74" t="n">
        <v>-0.4282928693526</v>
      </c>
      <c r="G242" s="79" t="n">
        <v>2.638</v>
      </c>
      <c r="H242" s="74" t="n">
        <v>-3.631958649228</v>
      </c>
      <c r="I242" s="79" t="n">
        <v>2.738</v>
      </c>
      <c r="J242" s="74" t="n">
        <v>0.4498056569436</v>
      </c>
      <c r="K242" s="0" t="n">
        <v>2.238</v>
      </c>
      <c r="L242" s="74" t="n">
        <v>-1.469023421715</v>
      </c>
      <c r="M242" s="82" t="n">
        <v>2.488</v>
      </c>
      <c r="N242" s="74" t="n">
        <v>-1.283425423568</v>
      </c>
      <c r="O242" s="0" t="n">
        <v>2.238</v>
      </c>
      <c r="P242" s="74" t="n">
        <v>-0.8769371667274</v>
      </c>
    </row>
    <row r="243" customFormat="false" ht="12.8" hidden="false" customHeight="false" outlineLevel="0" collapsed="false">
      <c r="A243" s="80" t="n">
        <v>2.539</v>
      </c>
      <c r="B243" s="74" t="n">
        <v>0.469886696249</v>
      </c>
      <c r="C243" s="79" t="n">
        <v>2.489</v>
      </c>
      <c r="D243" s="74" t="n">
        <v>-1.075376140531</v>
      </c>
      <c r="E243" s="80" t="n">
        <v>2.739</v>
      </c>
      <c r="F243" s="74" t="n">
        <v>-0.7811192895627</v>
      </c>
      <c r="G243" s="79" t="n">
        <v>2.639</v>
      </c>
      <c r="H243" s="74" t="n">
        <v>-3.196753917297</v>
      </c>
      <c r="I243" s="79" t="n">
        <v>2.739</v>
      </c>
      <c r="J243" s="74" t="n">
        <v>0.8362089019511</v>
      </c>
      <c r="K243" s="0" t="n">
        <v>2.239</v>
      </c>
      <c r="L243" s="74" t="n">
        <v>-1.138115726109</v>
      </c>
      <c r="M243" s="82" t="n">
        <v>2.489</v>
      </c>
      <c r="N243" s="74" t="n">
        <v>-1.201054129314</v>
      </c>
      <c r="O243" s="0" t="n">
        <v>2.239</v>
      </c>
      <c r="P243" s="74" t="n">
        <v>-0.880062650299</v>
      </c>
    </row>
    <row r="244" customFormat="false" ht="12.8" hidden="false" customHeight="false" outlineLevel="0" collapsed="false">
      <c r="A244" s="80" t="n">
        <v>2.54</v>
      </c>
      <c r="B244" s="74" t="n">
        <v>0.4388912016891</v>
      </c>
      <c r="C244" s="79" t="n">
        <v>2.49</v>
      </c>
      <c r="D244" s="74" t="n">
        <v>-1.08139695996</v>
      </c>
      <c r="E244" s="80" t="n">
        <v>2.74</v>
      </c>
      <c r="F244" s="74" t="n">
        <v>-1.123620692151</v>
      </c>
      <c r="G244" s="79" t="n">
        <v>2.64</v>
      </c>
      <c r="H244" s="74" t="n">
        <v>-2.67762905288</v>
      </c>
      <c r="I244" s="79" t="n">
        <v>2.74</v>
      </c>
      <c r="J244" s="74" t="n">
        <v>1.24091252352</v>
      </c>
      <c r="K244" s="0" t="n">
        <v>2.24</v>
      </c>
      <c r="L244" s="74" t="n">
        <v>-0.7632514129093</v>
      </c>
      <c r="M244" s="82" t="n">
        <v>2.49</v>
      </c>
      <c r="N244" s="74" t="n">
        <v>-1.057173849322</v>
      </c>
      <c r="O244" s="0" t="n">
        <v>2.24</v>
      </c>
      <c r="P244" s="74" t="n">
        <v>-0.8408267166465</v>
      </c>
    </row>
    <row r="245" customFormat="false" ht="12.8" hidden="false" customHeight="false" outlineLevel="0" collapsed="false">
      <c r="A245" s="80" t="n">
        <v>2.541</v>
      </c>
      <c r="B245" s="74" t="n">
        <v>0.4069318436907</v>
      </c>
      <c r="C245" s="79" t="n">
        <v>2.491</v>
      </c>
      <c r="D245" s="74" t="n">
        <v>-1.07842298764</v>
      </c>
      <c r="E245" s="80" t="n">
        <v>2.741</v>
      </c>
      <c r="F245" s="74" t="n">
        <v>-1.452791673813</v>
      </c>
      <c r="G245" s="79" t="n">
        <v>2.641</v>
      </c>
      <c r="H245" s="74" t="n">
        <v>-2.097416884314</v>
      </c>
      <c r="I245" s="79" t="n">
        <v>2.741</v>
      </c>
      <c r="J245" s="74" t="n">
        <v>1.675921765567</v>
      </c>
      <c r="K245" s="0" t="n">
        <v>2.241</v>
      </c>
      <c r="L245" s="74" t="n">
        <v>-0.3745262306723</v>
      </c>
      <c r="M245" s="82" t="n">
        <v>2.491</v>
      </c>
      <c r="N245" s="74" t="n">
        <v>-0.8583678742231</v>
      </c>
      <c r="O245" s="0" t="n">
        <v>2.241</v>
      </c>
      <c r="P245" s="74" t="n">
        <v>-0.7546104645165</v>
      </c>
    </row>
    <row r="246" customFormat="false" ht="12.8" hidden="false" customHeight="false" outlineLevel="0" collapsed="false">
      <c r="A246" s="80" t="n">
        <v>2.542</v>
      </c>
      <c r="B246" s="74" t="n">
        <v>0.37422603761</v>
      </c>
      <c r="C246" s="79" t="n">
        <v>2.492</v>
      </c>
      <c r="D246" s="74" t="n">
        <v>-1.069078083761</v>
      </c>
      <c r="E246" s="80" t="n">
        <v>2.742</v>
      </c>
      <c r="F246" s="74" t="n">
        <v>-1.75670446048</v>
      </c>
      <c r="G246" s="79" t="n">
        <v>2.642</v>
      </c>
      <c r="H246" s="74" t="n">
        <v>-1.477773767319</v>
      </c>
      <c r="I246" s="79" t="n">
        <v>2.742</v>
      </c>
      <c r="J246" s="74" t="n">
        <v>2.120462559871</v>
      </c>
      <c r="K246" s="0" t="n">
        <v>2.242</v>
      </c>
      <c r="L246" s="74" t="n">
        <v>0.003123948445941</v>
      </c>
      <c r="M246" s="82" t="n">
        <v>2.492</v>
      </c>
      <c r="N246" s="74" t="n">
        <v>-0.6227357102768</v>
      </c>
      <c r="O246" s="0" t="n">
        <v>2.242</v>
      </c>
      <c r="P246" s="74" t="n">
        <v>-0.6254696433784</v>
      </c>
    </row>
    <row r="247" customFormat="false" ht="12.8" hidden="false" customHeight="false" outlineLevel="0" collapsed="false">
      <c r="A247" s="80" t="n">
        <v>2.543</v>
      </c>
      <c r="B247" s="74" t="n">
        <v>0.3410560931982</v>
      </c>
      <c r="C247" s="79" t="n">
        <v>2.493</v>
      </c>
      <c r="D247" s="74" t="n">
        <v>-1.05361983965</v>
      </c>
      <c r="E247" s="80" t="n">
        <v>2.743</v>
      </c>
      <c r="F247" s="74" t="n">
        <v>-2.024519235573</v>
      </c>
      <c r="G247" s="79" t="n">
        <v>2.643</v>
      </c>
      <c r="H247" s="74" t="n">
        <v>-0.84118182763</v>
      </c>
      <c r="I247" s="79" t="n">
        <v>2.743</v>
      </c>
      <c r="J247" s="74" t="n">
        <v>2.522932104772</v>
      </c>
      <c r="K247" s="0" t="n">
        <v>2.243</v>
      </c>
      <c r="L247" s="74" t="n">
        <v>0.3533574054536</v>
      </c>
      <c r="M247" s="82" t="n">
        <v>2.493</v>
      </c>
      <c r="N247" s="74" t="n">
        <v>-0.3686046877546</v>
      </c>
      <c r="O247" s="0" t="n">
        <v>2.243</v>
      </c>
      <c r="P247" s="74" t="n">
        <v>-0.4652111983607</v>
      </c>
    </row>
    <row r="248" customFormat="false" ht="12.8" hidden="false" customHeight="false" outlineLevel="0" collapsed="false">
      <c r="A248" s="80" t="n">
        <v>2.544</v>
      </c>
      <c r="B248" s="74" t="n">
        <v>0.3078278952464</v>
      </c>
      <c r="C248" s="79" t="n">
        <v>2.494</v>
      </c>
      <c r="D248" s="74" t="n">
        <v>-1.033567287745</v>
      </c>
      <c r="E248" s="80" t="n">
        <v>2.744</v>
      </c>
      <c r="F248" s="74" t="n">
        <v>-2.261533298653</v>
      </c>
      <c r="G248" s="79" t="n">
        <v>2.644</v>
      </c>
      <c r="H248" s="74" t="n">
        <v>-0.2088332046684</v>
      </c>
      <c r="I248" s="79" t="n">
        <v>2.744</v>
      </c>
      <c r="J248" s="74" t="n">
        <v>2.810399281713</v>
      </c>
      <c r="K248" s="0" t="n">
        <v>2.244</v>
      </c>
      <c r="L248" s="74" t="n">
        <v>0.6656090791648</v>
      </c>
      <c r="M248" s="82" t="n">
        <v>2.494</v>
      </c>
      <c r="N248" s="74" t="n">
        <v>-0.1101477356254</v>
      </c>
      <c r="O248" s="0" t="n">
        <v>2.244</v>
      </c>
      <c r="P248" s="74" t="n">
        <v>-0.288756431399</v>
      </c>
    </row>
    <row r="249" customFormat="false" ht="12.8" hidden="false" customHeight="false" outlineLevel="0" collapsed="false">
      <c r="A249" s="80" t="n">
        <v>2.545</v>
      </c>
      <c r="B249" s="74" t="n">
        <v>0.2746889500542</v>
      </c>
      <c r="C249" s="79" t="n">
        <v>2.495</v>
      </c>
      <c r="D249" s="74" t="n">
        <v>-1.007631352355</v>
      </c>
      <c r="E249" s="80" t="n">
        <v>2.745</v>
      </c>
      <c r="F249" s="74" t="n">
        <v>-2.465520537193</v>
      </c>
      <c r="G249" s="79" t="n">
        <v>2.645</v>
      </c>
      <c r="H249" s="74" t="n">
        <v>0.4007524266785</v>
      </c>
      <c r="I249" s="79" t="n">
        <v>2.745</v>
      </c>
      <c r="J249" s="74" t="n">
        <v>2.915711677342</v>
      </c>
      <c r="K249" s="0" t="n">
        <v>2.245</v>
      </c>
      <c r="L249" s="74" t="n">
        <v>0.9352784668964</v>
      </c>
      <c r="M249" s="82" t="n">
        <v>2.495</v>
      </c>
      <c r="N249" s="74" t="n">
        <v>0.1430793356278</v>
      </c>
      <c r="O249" s="0" t="n">
        <v>2.245</v>
      </c>
      <c r="P249" s="74" t="n">
        <v>-0.106431985986</v>
      </c>
    </row>
    <row r="250" customFormat="false" ht="12.8" hidden="false" customHeight="false" outlineLevel="0" collapsed="false">
      <c r="A250" s="80" t="n">
        <v>2.546</v>
      </c>
      <c r="B250" s="74" t="n">
        <v>0.2418807391801</v>
      </c>
      <c r="C250" s="79" t="n">
        <v>2.496</v>
      </c>
      <c r="D250" s="74" t="n">
        <v>-0.9721936473981</v>
      </c>
      <c r="E250" s="80" t="n">
        <v>2.746</v>
      </c>
      <c r="F250" s="74" t="n">
        <v>-2.636226980486</v>
      </c>
      <c r="G250" s="79" t="n">
        <v>2.646</v>
      </c>
      <c r="H250" s="74" t="n">
        <v>0.9722784891022</v>
      </c>
      <c r="I250" s="79" t="n">
        <v>2.746</v>
      </c>
      <c r="J250" s="74" t="n">
        <v>2.802944567471</v>
      </c>
      <c r="K250" s="0" t="n">
        <v>2.246</v>
      </c>
      <c r="L250" s="74" t="n">
        <v>1.163803679039</v>
      </c>
      <c r="M250" s="0" t="n">
        <v>2.496</v>
      </c>
      <c r="N250" s="74" t="n">
        <v>0.3855053024108</v>
      </c>
      <c r="O250" s="82" t="n">
        <v>2.246</v>
      </c>
      <c r="P250" s="74" t="n">
        <v>0.08109366590839</v>
      </c>
    </row>
    <row r="251" customFormat="false" ht="12.8" hidden="false" customHeight="false" outlineLevel="0" collapsed="false">
      <c r="A251" s="80" t="n">
        <v>2.547</v>
      </c>
      <c r="B251" s="74" t="n">
        <v>0.2095979696226</v>
      </c>
      <c r="C251" s="79" t="n">
        <v>2.497</v>
      </c>
      <c r="D251" s="74" t="n">
        <v>-0.9243387372273</v>
      </c>
      <c r="E251" s="80" t="n">
        <v>2.747</v>
      </c>
      <c r="F251" s="74" t="n">
        <v>-2.786049972751</v>
      </c>
      <c r="G251" s="79" t="n">
        <v>2.647</v>
      </c>
      <c r="H251" s="74" t="n">
        <v>1.491720763148</v>
      </c>
      <c r="I251" s="79" t="n">
        <v>2.747</v>
      </c>
      <c r="J251" s="74" t="n">
        <v>2.472876603693</v>
      </c>
      <c r="K251" s="0" t="n">
        <v>2.247</v>
      </c>
      <c r="L251" s="74" t="n">
        <v>1.355185917997</v>
      </c>
      <c r="M251" s="0" t="n">
        <v>2.497</v>
      </c>
      <c r="N251" s="74" t="n">
        <v>0.6125127221533</v>
      </c>
      <c r="O251" s="82" t="n">
        <v>2.247</v>
      </c>
      <c r="P251" s="74" t="n">
        <v>0.2753794960083</v>
      </c>
    </row>
    <row r="252" customFormat="false" ht="12.8" hidden="false" customHeight="false" outlineLevel="0" collapsed="false">
      <c r="A252" s="80" t="n">
        <v>2.548</v>
      </c>
      <c r="B252" s="74" t="n">
        <v>0.1784930944914</v>
      </c>
      <c r="C252" s="79" t="n">
        <v>2.498</v>
      </c>
      <c r="D252" s="74" t="n">
        <v>-0.8622032933942</v>
      </c>
      <c r="E252" s="80" t="n">
        <v>2.748</v>
      </c>
      <c r="F252" s="74" t="n">
        <v>-2.915844786455</v>
      </c>
      <c r="G252" s="79" t="n">
        <v>2.648</v>
      </c>
      <c r="H252" s="74" t="n">
        <v>1.947823631007</v>
      </c>
      <c r="I252" s="79" t="n">
        <v>2.748</v>
      </c>
      <c r="J252" s="74" t="n">
        <v>1.961863059126</v>
      </c>
      <c r="K252" s="0" t="n">
        <v>2.248</v>
      </c>
      <c r="L252" s="74" t="n">
        <v>1.505485663427</v>
      </c>
      <c r="M252" s="0" t="n">
        <v>2.498</v>
      </c>
      <c r="N252" s="74" t="n">
        <v>0.8175231437571</v>
      </c>
      <c r="O252" s="82" t="n">
        <v>2.248</v>
      </c>
      <c r="P252" s="74" t="n">
        <v>0.473751496714</v>
      </c>
    </row>
    <row r="253" customFormat="false" ht="12.8" hidden="false" customHeight="false" outlineLevel="0" collapsed="false">
      <c r="A253" s="80" t="n">
        <v>2.549</v>
      </c>
      <c r="B253" s="74" t="n">
        <v>0.1481008121855</v>
      </c>
      <c r="C253" s="79" t="n">
        <v>2.499</v>
      </c>
      <c r="D253" s="74" t="n">
        <v>-0.7847147461584</v>
      </c>
      <c r="E253" s="80" t="n">
        <v>2.749</v>
      </c>
      <c r="F253" s="74" t="n">
        <v>-3.025191156005</v>
      </c>
      <c r="G253" s="79" t="n">
        <v>2.649</v>
      </c>
      <c r="H253" s="74" t="n">
        <v>2.330003986657</v>
      </c>
      <c r="I253" s="79" t="n">
        <v>2.749</v>
      </c>
      <c r="J253" s="74" t="n">
        <v>1.330287533441</v>
      </c>
      <c r="K253" s="0" t="n">
        <v>2.249</v>
      </c>
      <c r="L253" s="74" t="n">
        <v>1.595773831563</v>
      </c>
      <c r="M253" s="0" t="n">
        <v>2.499</v>
      </c>
      <c r="N253" s="74" t="n">
        <v>0.9886884320618</v>
      </c>
      <c r="O253" s="82" t="n">
        <v>2.249</v>
      </c>
      <c r="P253" s="74" t="n">
        <v>0.6645507839926</v>
      </c>
    </row>
    <row r="254" customFormat="false" ht="12.8" hidden="false" customHeight="false" outlineLevel="0" collapsed="false">
      <c r="A254" s="80" t="n">
        <v>2.55</v>
      </c>
      <c r="B254" s="74" t="n">
        <v>0.1193134410753</v>
      </c>
      <c r="C254" s="79" t="n">
        <v>2.5</v>
      </c>
      <c r="D254" s="74" t="n">
        <v>-0.6911050216892</v>
      </c>
      <c r="E254" s="80" t="n">
        <v>2.75</v>
      </c>
      <c r="F254" s="74" t="n">
        <v>-3.115222125712</v>
      </c>
      <c r="G254" s="79" t="n">
        <v>2.65</v>
      </c>
      <c r="H254" s="74" t="n">
        <v>2.632071602651</v>
      </c>
      <c r="I254" s="79" t="n">
        <v>2.75</v>
      </c>
      <c r="J254" s="74" t="n">
        <v>0.6512856377232</v>
      </c>
      <c r="K254" s="0" t="n">
        <v>2.25</v>
      </c>
      <c r="L254" s="74" t="n">
        <v>1.602506813228</v>
      </c>
      <c r="M254" s="0" t="n">
        <v>2.5</v>
      </c>
      <c r="N254" s="74" t="n">
        <v>1.108065863917</v>
      </c>
      <c r="O254" s="82" t="n">
        <v>2.25</v>
      </c>
      <c r="P254" s="74" t="n">
        <v>0.8278290576139</v>
      </c>
    </row>
    <row r="255" customFormat="false" ht="12.8" hidden="false" customHeight="false" outlineLevel="0" collapsed="false">
      <c r="A255" s="80" t="n">
        <v>2.551</v>
      </c>
      <c r="B255" s="74" t="n">
        <v>0.09173149577133</v>
      </c>
      <c r="C255" s="79" t="n">
        <v>2.501</v>
      </c>
      <c r="D255" s="74" t="n">
        <v>-0.5840509977528</v>
      </c>
      <c r="E255" s="80" t="n">
        <v>2.751</v>
      </c>
      <c r="F255" s="74" t="n">
        <v>-3.16905940364</v>
      </c>
      <c r="G255" s="79" t="n">
        <v>2.651</v>
      </c>
      <c r="H255" s="74" t="n">
        <v>2.85043959472</v>
      </c>
      <c r="I255" s="79" t="n">
        <v>2.751</v>
      </c>
      <c r="J255" s="74" t="n">
        <v>0.001289674411393</v>
      </c>
      <c r="K255" s="0" t="n">
        <v>2.251</v>
      </c>
      <c r="L255" s="74" t="n">
        <v>1.507559419285</v>
      </c>
      <c r="O255" s="82" t="n">
        <v>2.251</v>
      </c>
      <c r="P255" s="74" t="n">
        <v>0.9385353218929</v>
      </c>
    </row>
    <row r="256" customFormat="false" ht="12.8" hidden="false" customHeight="false" outlineLevel="0" collapsed="false">
      <c r="A256" s="80" t="n">
        <v>2.552</v>
      </c>
      <c r="B256" s="74" t="n">
        <v>0.06604813863581</v>
      </c>
      <c r="C256" s="79" t="n">
        <v>2.502</v>
      </c>
      <c r="D256" s="74" t="n">
        <v>-0.4654948712385</v>
      </c>
      <c r="E256" s="80" t="n">
        <v>2.752</v>
      </c>
      <c r="F256" s="74" t="n">
        <v>-3.18629325955</v>
      </c>
      <c r="G256" s="79" t="n">
        <v>2.652</v>
      </c>
      <c r="H256" s="74" t="n">
        <v>2.98522436782</v>
      </c>
      <c r="I256" s="79" t="n">
        <v>2.752</v>
      </c>
      <c r="J256" s="74" t="n">
        <v>-0.5581393699132</v>
      </c>
      <c r="K256" s="0" t="n">
        <v>2.252</v>
      </c>
      <c r="L256" s="74" t="n">
        <v>1.303806369806</v>
      </c>
      <c r="O256" s="82" t="n">
        <v>2.252</v>
      </c>
      <c r="P256" s="74" t="n">
        <v>0.9726812191833</v>
      </c>
    </row>
    <row r="257" customFormat="false" ht="12.8" hidden="false" customHeight="false" outlineLevel="0" collapsed="false">
      <c r="A257" s="80" t="n">
        <v>2.553</v>
      </c>
      <c r="B257" s="74" t="n">
        <v>0.04229799232649</v>
      </c>
      <c r="C257" s="79" t="n">
        <v>2.503</v>
      </c>
      <c r="D257" s="74" t="n">
        <v>-0.3393290161967</v>
      </c>
      <c r="E257" s="80" t="n">
        <v>2.753</v>
      </c>
      <c r="F257" s="74" t="n">
        <v>-3.150269717092</v>
      </c>
      <c r="G257" s="79" t="n">
        <v>2.653</v>
      </c>
      <c r="H257" s="74" t="n">
        <v>3.040283202989</v>
      </c>
      <c r="I257" s="79" t="n">
        <v>2.753</v>
      </c>
      <c r="J257" s="74" t="n">
        <v>-0.9884457625624</v>
      </c>
      <c r="K257" s="0" t="n">
        <v>2.253</v>
      </c>
      <c r="L257" s="74" t="n">
        <v>1.001393495658</v>
      </c>
      <c r="O257" s="82" t="n">
        <v>2.253</v>
      </c>
      <c r="P257" s="74" t="n">
        <v>0.9145182819045</v>
      </c>
    </row>
    <row r="258" customFormat="false" ht="12.8" hidden="false" customHeight="false" outlineLevel="0" collapsed="false">
      <c r="A258" s="80" t="n">
        <v>2.554</v>
      </c>
      <c r="B258" s="74" t="n">
        <v>0.02037427206381</v>
      </c>
      <c r="C258" s="79" t="n">
        <v>2.504</v>
      </c>
      <c r="D258" s="74" t="n">
        <v>-0.2085486350116</v>
      </c>
      <c r="E258" s="80" t="n">
        <v>2.754</v>
      </c>
      <c r="F258" s="74" t="n">
        <v>-3.056249128149</v>
      </c>
      <c r="G258" s="79" t="n">
        <v>2.654</v>
      </c>
      <c r="H258" s="74" t="n">
        <v>3.017573026158</v>
      </c>
      <c r="I258" s="79" t="n">
        <v>2.754</v>
      </c>
      <c r="J258" s="74" t="n">
        <v>-1.28584332624</v>
      </c>
      <c r="K258" s="0" t="n">
        <v>2.254</v>
      </c>
      <c r="L258" s="74" t="n">
        <v>0.6151401908236</v>
      </c>
      <c r="O258" s="82" t="n">
        <v>2.254</v>
      </c>
      <c r="P258" s="74" t="n">
        <v>0.7675627750839</v>
      </c>
    </row>
    <row r="259" customFormat="false" ht="12.8" hidden="false" customHeight="false" outlineLevel="0" collapsed="false">
      <c r="A259" s="80" t="n">
        <v>2.555</v>
      </c>
      <c r="B259" s="74" t="n">
        <v>0.001119674224754</v>
      </c>
      <c r="C259" s="79" t="n">
        <v>2.505</v>
      </c>
      <c r="D259" s="74" t="n">
        <v>-0.07557222065353</v>
      </c>
      <c r="E259" s="80" t="n">
        <v>2.755</v>
      </c>
      <c r="F259" s="74" t="n">
        <v>-2.899780889929</v>
      </c>
      <c r="G259" s="79" t="n">
        <v>2.655</v>
      </c>
      <c r="H259" s="74" t="n">
        <v>2.919888958519</v>
      </c>
      <c r="I259" s="79" t="n">
        <v>2.755</v>
      </c>
      <c r="J259" s="74" t="n">
        <v>-1.476937708457</v>
      </c>
      <c r="K259" s="0" t="n">
        <v>2.255</v>
      </c>
      <c r="L259" s="74" t="n">
        <v>0.1775373721092</v>
      </c>
      <c r="O259" s="82" t="n">
        <v>2.255</v>
      </c>
      <c r="P259" s="74" t="n">
        <v>0.5491811657758</v>
      </c>
    </row>
    <row r="260" customFormat="false" ht="12.8" hidden="false" customHeight="false" outlineLevel="0" collapsed="false">
      <c r="A260" s="80" t="n">
        <v>2.556</v>
      </c>
      <c r="B260" s="74" t="n">
        <v>-0.01595591246162</v>
      </c>
      <c r="C260" s="79" t="n">
        <v>2.506</v>
      </c>
      <c r="D260" s="74" t="n">
        <v>0.05806263842234</v>
      </c>
      <c r="E260" s="80" t="n">
        <v>2.756</v>
      </c>
      <c r="F260" s="74" t="n">
        <v>-2.684650604425</v>
      </c>
      <c r="G260" s="79" t="n">
        <v>2.656</v>
      </c>
      <c r="H260" s="74" t="n">
        <v>2.754033144928</v>
      </c>
      <c r="I260" s="79" t="n">
        <v>2.756</v>
      </c>
      <c r="J260" s="74" t="n">
        <v>-1.609687983993</v>
      </c>
      <c r="K260" s="0" t="n">
        <v>2.256</v>
      </c>
      <c r="L260" s="74" t="n">
        <v>-0.2733405190229</v>
      </c>
      <c r="O260" s="82" t="n">
        <v>2.256</v>
      </c>
      <c r="P260" s="74" t="n">
        <v>0.2869527406072</v>
      </c>
    </row>
    <row r="261" customFormat="false" ht="12.8" hidden="false" customHeight="false" outlineLevel="0" collapsed="false">
      <c r="A261" s="80" t="n">
        <v>2.557</v>
      </c>
      <c r="B261" s="74" t="n">
        <v>-0.03021744896313</v>
      </c>
      <c r="C261" s="79" t="n">
        <v>2.507</v>
      </c>
      <c r="D261" s="74" t="n">
        <v>0.1911893447734</v>
      </c>
      <c r="E261" s="80" t="n">
        <v>2.757</v>
      </c>
      <c r="F261" s="74" t="n">
        <v>-2.410194003895</v>
      </c>
      <c r="G261" s="79" t="n">
        <v>2.657</v>
      </c>
      <c r="H261" s="74" t="n">
        <v>2.519148287755</v>
      </c>
      <c r="I261" s="79" t="n">
        <v>2.757</v>
      </c>
      <c r="J261" s="74" t="n">
        <v>-1.747046397706</v>
      </c>
      <c r="K261" s="0" t="n">
        <v>2.257</v>
      </c>
      <c r="L261" s="74" t="n">
        <v>-0.7044653447292</v>
      </c>
      <c r="O261" s="82" t="n">
        <v>2.257</v>
      </c>
      <c r="P261" s="74" t="n">
        <v>0.01094946414671</v>
      </c>
    </row>
    <row r="262" customFormat="false" ht="12.8" hidden="false" customHeight="false" outlineLevel="0" collapsed="false">
      <c r="A262" s="80" t="n">
        <v>2.558</v>
      </c>
      <c r="B262" s="74" t="n">
        <v>-0.04220060906866</v>
      </c>
      <c r="C262" s="79" t="n">
        <v>2.508</v>
      </c>
      <c r="D262" s="74" t="n">
        <v>0.3239880746326</v>
      </c>
      <c r="E262" s="80" t="n">
        <v>2.758</v>
      </c>
      <c r="F262" s="74" t="n">
        <v>-2.087940012964</v>
      </c>
      <c r="G262" s="79" t="n">
        <v>2.658</v>
      </c>
      <c r="H262" s="74" t="n">
        <v>2.214901774691</v>
      </c>
      <c r="I262" s="79" t="n">
        <v>2.758</v>
      </c>
      <c r="J262" s="74" t="n">
        <v>-1.92804022464</v>
      </c>
      <c r="K262" s="0" t="n">
        <v>2.258</v>
      </c>
      <c r="L262" s="74" t="n">
        <v>-1.089474537464</v>
      </c>
      <c r="O262" s="82" t="n">
        <v>2.258</v>
      </c>
      <c r="P262" s="74" t="n">
        <v>-0.2492740215634</v>
      </c>
    </row>
    <row r="263" customFormat="false" ht="12.8" hidden="false" customHeight="false" outlineLevel="0" collapsed="false">
      <c r="A263" s="80" t="n">
        <v>2.559</v>
      </c>
      <c r="B263" s="74" t="n">
        <v>-0.05173267211147</v>
      </c>
      <c r="C263" s="79" t="n">
        <v>2.509</v>
      </c>
      <c r="D263" s="74" t="n">
        <v>0.4560465937114</v>
      </c>
      <c r="E263" s="80" t="n">
        <v>2.759</v>
      </c>
      <c r="F263" s="74" t="n">
        <v>-1.727308528402</v>
      </c>
      <c r="G263" s="79" t="n">
        <v>2.659</v>
      </c>
      <c r="H263" s="74" t="n">
        <v>1.847068789439</v>
      </c>
      <c r="I263" s="79" t="n">
        <v>2.759</v>
      </c>
      <c r="J263" s="74" t="n">
        <v>-2.175242072226</v>
      </c>
      <c r="K263" s="0" t="n">
        <v>2.259</v>
      </c>
      <c r="L263" s="74" t="n">
        <v>-1.404969479298</v>
      </c>
      <c r="O263" s="82" t="n">
        <v>2.259</v>
      </c>
      <c r="P263" s="74" t="n">
        <v>-0.4700050254947</v>
      </c>
    </row>
    <row r="264" customFormat="false" ht="12.8" hidden="false" customHeight="false" outlineLevel="0" collapsed="false">
      <c r="A264" s="80" t="n">
        <v>2.56</v>
      </c>
      <c r="B264" s="74" t="n">
        <v>-0.05894179397232</v>
      </c>
      <c r="C264" s="79" t="n">
        <v>2.51</v>
      </c>
      <c r="D264" s="74" t="n">
        <v>0.5868097279272</v>
      </c>
      <c r="E264" s="80" t="n">
        <v>2.76</v>
      </c>
      <c r="F264" s="74" t="n">
        <v>-1.341168990243</v>
      </c>
      <c r="G264" s="79" t="n">
        <v>2.66</v>
      </c>
      <c r="H264" s="74" t="n">
        <v>1.419633549851</v>
      </c>
      <c r="I264" s="79" t="n">
        <v>2.76</v>
      </c>
      <c r="J264" s="74" t="n">
        <v>-2.489882188985</v>
      </c>
      <c r="K264" s="0" t="n">
        <v>2.26</v>
      </c>
      <c r="L264" s="74" t="n">
        <v>-1.650859286847</v>
      </c>
      <c r="O264" s="82" t="n">
        <v>2.26</v>
      </c>
      <c r="P264" s="74" t="n">
        <v>-0.6378576488493</v>
      </c>
    </row>
    <row r="265" customFormat="false" ht="12.8" hidden="false" customHeight="false" outlineLevel="0" collapsed="false">
      <c r="A265" s="80" t="n">
        <v>2.561</v>
      </c>
      <c r="B265" s="74" t="n">
        <v>-0.06457851662544</v>
      </c>
      <c r="C265" s="79" t="n">
        <v>2.511</v>
      </c>
      <c r="D265" s="74" t="n">
        <v>0.7148456698738</v>
      </c>
      <c r="E265" s="80" t="n">
        <v>2.761</v>
      </c>
      <c r="F265" s="74" t="n">
        <v>-0.9393902055203</v>
      </c>
      <c r="G265" s="79" t="n">
        <v>2.661</v>
      </c>
      <c r="H265" s="74" t="n">
        <v>0.9424918628098</v>
      </c>
      <c r="I265" s="79" t="n">
        <v>2.761</v>
      </c>
      <c r="J265" s="74" t="n">
        <v>-2.852903113147</v>
      </c>
      <c r="K265" s="0" t="n">
        <v>2.261</v>
      </c>
      <c r="L265" s="74" t="n">
        <v>-1.824971284135</v>
      </c>
      <c r="O265" s="82" t="n">
        <v>2.261</v>
      </c>
      <c r="P265" s="74" t="n">
        <v>-0.7584676601595</v>
      </c>
    </row>
    <row r="266" customFormat="false" ht="12.8" hidden="false" customHeight="false" outlineLevel="0" collapsed="false">
      <c r="A266" s="80" t="n">
        <v>2.562</v>
      </c>
      <c r="B266" s="74" t="n">
        <v>-0.0689000674762</v>
      </c>
      <c r="C266" s="79" t="n">
        <v>2.512</v>
      </c>
      <c r="D266" s="74" t="n">
        <v>0.8374795361892</v>
      </c>
      <c r="E266" s="80" t="n">
        <v>2.762</v>
      </c>
      <c r="F266" s="74" t="n">
        <v>-0.5304788391122</v>
      </c>
      <c r="G266" s="79" t="n">
        <v>2.662</v>
      </c>
      <c r="H266" s="74" t="n">
        <v>0.4305085322636</v>
      </c>
      <c r="I266" s="79" t="n">
        <v>2.762</v>
      </c>
      <c r="J266" s="74" t="n">
        <v>-3.212116127019</v>
      </c>
      <c r="K266" s="0" t="n">
        <v>2.262</v>
      </c>
      <c r="L266" s="74" t="n">
        <v>-1.948399963281</v>
      </c>
      <c r="O266" s="82" t="n">
        <v>2.262</v>
      </c>
      <c r="P266" s="74" t="n">
        <v>-0.8361148347778</v>
      </c>
    </row>
    <row r="267" customFormat="false" ht="12.8" hidden="false" customHeight="false" outlineLevel="0" collapsed="false">
      <c r="A267" s="80" t="n">
        <v>2.563</v>
      </c>
      <c r="B267" s="74" t="n">
        <v>-0.07228062127942</v>
      </c>
      <c r="C267" s="79" t="n">
        <v>2.513</v>
      </c>
      <c r="D267" s="74" t="n">
        <v>0.9521271168785</v>
      </c>
      <c r="E267" s="80" t="n">
        <v>2.763</v>
      </c>
      <c r="F267" s="74" t="n">
        <v>-0.121790607374</v>
      </c>
      <c r="G267" s="79" t="n">
        <v>2.663</v>
      </c>
      <c r="H267" s="74" t="n">
        <v>-0.1033132766733</v>
      </c>
      <c r="I267" s="79" t="n">
        <v>2.763</v>
      </c>
      <c r="J267" s="74" t="n">
        <v>-3.515909837386</v>
      </c>
      <c r="K267" s="0" t="n">
        <v>2.263</v>
      </c>
      <c r="L267" s="74" t="n">
        <v>-2.028671419616</v>
      </c>
      <c r="O267" s="82" t="n">
        <v>2.263</v>
      </c>
      <c r="P267" s="74" t="n">
        <v>-0.8777891442589</v>
      </c>
    </row>
    <row r="268" customFormat="false" ht="12.8" hidden="false" customHeight="false" outlineLevel="0" collapsed="false">
      <c r="A268" s="80" t="n">
        <v>2.564</v>
      </c>
      <c r="B268" s="74" t="n">
        <v>-0.07517132353996</v>
      </c>
      <c r="C268" s="79" t="n">
        <v>2.514</v>
      </c>
      <c r="D268" s="74" t="n">
        <v>1.054999155185</v>
      </c>
      <c r="E268" s="80" t="n">
        <v>2.764</v>
      </c>
      <c r="F268" s="74" t="n">
        <v>0.2819200896854</v>
      </c>
      <c r="G268" s="79" t="n">
        <v>2.664</v>
      </c>
      <c r="H268" s="74" t="n">
        <v>-0.640741586843</v>
      </c>
      <c r="I268" s="79" t="n">
        <v>2.764</v>
      </c>
      <c r="J268" s="74" t="n">
        <v>-3.673279515816</v>
      </c>
      <c r="K268" s="0" t="n">
        <v>2.264</v>
      </c>
      <c r="L268" s="74" t="n">
        <v>-2.075754736896</v>
      </c>
      <c r="O268" s="82" t="n">
        <v>2.264</v>
      </c>
      <c r="P268" s="74" t="n">
        <v>-0.8817089840888</v>
      </c>
    </row>
    <row r="269" customFormat="false" ht="12.8" hidden="false" customHeight="false" outlineLevel="0" collapsed="false">
      <c r="A269" s="80" t="n">
        <v>2.565</v>
      </c>
      <c r="B269" s="74" t="n">
        <v>-0.07819926584844</v>
      </c>
      <c r="C269" s="79" t="n">
        <v>2.515</v>
      </c>
      <c r="D269" s="74" t="n">
        <v>1.143852071168</v>
      </c>
      <c r="E269" s="80" t="n">
        <v>2.765</v>
      </c>
      <c r="F269" s="74" t="n">
        <v>0.6757001853083</v>
      </c>
      <c r="G269" s="79" t="n">
        <v>2.665</v>
      </c>
      <c r="H269" s="74" t="n">
        <v>-1.163009367523</v>
      </c>
      <c r="I269" s="79" t="n">
        <v>2.765</v>
      </c>
      <c r="J269" s="74" t="n">
        <v>-3.641585908015</v>
      </c>
      <c r="K269" s="0" t="n">
        <v>2.265</v>
      </c>
      <c r="L269" s="74" t="n">
        <v>-2.0863492765</v>
      </c>
      <c r="O269" s="82" t="n">
        <v>2.265</v>
      </c>
      <c r="P269" s="74" t="n">
        <v>-0.8419441536599</v>
      </c>
    </row>
    <row r="270" customFormat="false" ht="12.8" hidden="false" customHeight="false" outlineLevel="0" collapsed="false">
      <c r="A270" s="80" t="n">
        <v>2.566</v>
      </c>
      <c r="B270" s="74" t="n">
        <v>-0.08135734611733</v>
      </c>
      <c r="C270" s="79" t="n">
        <v>2.516</v>
      </c>
      <c r="D270" s="74" t="n">
        <v>1.216564679218</v>
      </c>
      <c r="E270" s="80" t="n">
        <v>2.766</v>
      </c>
      <c r="F270" s="74" t="n">
        <v>1.054630424495</v>
      </c>
      <c r="G270" s="79" t="n">
        <v>2.666</v>
      </c>
      <c r="H270" s="74" t="n">
        <v>-1.656027798145</v>
      </c>
      <c r="I270" s="79" t="n">
        <v>2.766</v>
      </c>
      <c r="J270" s="74" t="n">
        <v>-3.405739362868</v>
      </c>
      <c r="K270" s="0" t="n">
        <v>2.266</v>
      </c>
      <c r="L270" s="74" t="n">
        <v>-2.048630690364</v>
      </c>
      <c r="O270" s="82" t="n">
        <v>2.266</v>
      </c>
      <c r="P270" s="74" t="n">
        <v>-0.7558690826507</v>
      </c>
    </row>
    <row r="271" customFormat="false" ht="12.8" hidden="false" customHeight="false" outlineLevel="0" collapsed="false">
      <c r="A271" s="80" t="n">
        <v>2.567</v>
      </c>
      <c r="B271" s="74" t="n">
        <v>-0.08442301626614</v>
      </c>
      <c r="C271" s="79" t="n">
        <v>2.517</v>
      </c>
      <c r="D271" s="74" t="n">
        <v>1.272912235557</v>
      </c>
      <c r="E271" s="80" t="n">
        <v>2.767</v>
      </c>
      <c r="F271" s="74" t="n">
        <v>1.411744086617</v>
      </c>
      <c r="G271" s="79" t="n">
        <v>2.667</v>
      </c>
      <c r="H271" s="74" t="n">
        <v>-2.104357604006</v>
      </c>
      <c r="I271" s="79" t="n">
        <v>2.767</v>
      </c>
      <c r="J271" s="74" t="n">
        <v>-2.995430054265</v>
      </c>
      <c r="K271" s="0" t="n">
        <v>2.267</v>
      </c>
      <c r="L271" s="74" t="n">
        <v>-1.955423345072</v>
      </c>
      <c r="O271" s="82" t="n">
        <v>2.267</v>
      </c>
      <c r="P271" s="74" t="n">
        <v>-0.6259395898598</v>
      </c>
    </row>
    <row r="272" customFormat="false" ht="12.8" hidden="false" customHeight="false" outlineLevel="0" collapsed="false">
      <c r="A272" s="80" t="n">
        <v>2.568</v>
      </c>
      <c r="B272" s="74" t="n">
        <v>-0.08699744303456</v>
      </c>
      <c r="C272" s="79" t="n">
        <v>2.518</v>
      </c>
      <c r="D272" s="74" t="n">
        <v>1.313979709619</v>
      </c>
      <c r="E272" s="80" t="n">
        <v>2.768</v>
      </c>
      <c r="F272" s="74" t="n">
        <v>1.740087425018</v>
      </c>
      <c r="G272" s="79" t="n">
        <v>2.668</v>
      </c>
      <c r="H272" s="74" t="n">
        <v>-2.51389093154</v>
      </c>
      <c r="I272" s="79" t="n">
        <v>2.768</v>
      </c>
      <c r="J272" s="74" t="n">
        <v>-2.466547730886</v>
      </c>
      <c r="K272" s="0" t="n">
        <v>2.268</v>
      </c>
      <c r="L272" s="74" t="n">
        <v>-1.788172516927</v>
      </c>
      <c r="O272" s="82" t="n">
        <v>2.268</v>
      </c>
      <c r="P272" s="74" t="n">
        <v>-0.465004900887</v>
      </c>
    </row>
    <row r="273" customFormat="false" ht="12.8" hidden="false" customHeight="false" outlineLevel="0" collapsed="false">
      <c r="A273" s="80" t="n">
        <v>2.569</v>
      </c>
      <c r="B273" s="74" t="n">
        <v>-0.08849025854871</v>
      </c>
      <c r="C273" s="79" t="n">
        <v>2.519</v>
      </c>
      <c r="D273" s="74" t="n">
        <v>1.340901309515</v>
      </c>
      <c r="E273" s="80" t="n">
        <v>2.769</v>
      </c>
      <c r="F273" s="74" t="n">
        <v>2.030666567524</v>
      </c>
      <c r="G273" s="79" t="n">
        <v>2.669</v>
      </c>
      <c r="H273" s="74" t="n">
        <v>-2.872390158068</v>
      </c>
      <c r="I273" s="79" t="n">
        <v>2.769</v>
      </c>
      <c r="J273" s="74" t="n">
        <v>-1.880222595468</v>
      </c>
      <c r="K273" s="0" t="n">
        <v>2.269</v>
      </c>
      <c r="L273" s="74" t="n">
        <v>-1.542381649502</v>
      </c>
      <c r="O273" s="82" t="n">
        <v>2.269</v>
      </c>
      <c r="P273" s="74" t="n">
        <v>-0.2888386711464</v>
      </c>
    </row>
    <row r="274" customFormat="false" ht="12.8" hidden="false" customHeight="false" outlineLevel="0" collapsed="false">
      <c r="A274" s="80" t="n">
        <v>2.57</v>
      </c>
      <c r="B274" s="74" t="n">
        <v>-0.08863749480546</v>
      </c>
      <c r="C274" s="79" t="n">
        <v>2.52</v>
      </c>
      <c r="D274" s="74" t="n">
        <v>1.356435926607</v>
      </c>
      <c r="E274" s="80" t="n">
        <v>2.77</v>
      </c>
      <c r="F274" s="74" t="n">
        <v>2.275113947575</v>
      </c>
      <c r="G274" s="79" t="n">
        <v>2.67</v>
      </c>
      <c r="H274" s="74" t="n">
        <v>-3.192192341229</v>
      </c>
      <c r="I274" s="79" t="n">
        <v>2.77</v>
      </c>
      <c r="J274" s="74" t="n">
        <v>-1.292308163452</v>
      </c>
      <c r="K274" s="0" t="n">
        <v>2.27</v>
      </c>
      <c r="L274" s="74" t="n">
        <v>-1.226592710482</v>
      </c>
      <c r="O274" s="82" t="n">
        <v>2.27</v>
      </c>
      <c r="P274" s="74" t="n">
        <v>-0.1063244398933</v>
      </c>
    </row>
    <row r="275" customFormat="false" ht="12.8" hidden="false" customHeight="false" outlineLevel="0" collapsed="false">
      <c r="A275" s="80" t="n">
        <v>2.571</v>
      </c>
      <c r="B275" s="74" t="n">
        <v>-0.08725390345752</v>
      </c>
      <c r="C275" s="79" t="n">
        <v>2.521</v>
      </c>
      <c r="D275" s="74" t="n">
        <v>1.36335544897</v>
      </c>
      <c r="E275" s="80" t="n">
        <v>2.771</v>
      </c>
      <c r="F275" s="74" t="n">
        <v>2.46515770722</v>
      </c>
      <c r="G275" s="79" t="n">
        <v>2.671</v>
      </c>
      <c r="H275" s="74" t="n">
        <v>-3.472418627632</v>
      </c>
      <c r="I275" s="79" t="n">
        <v>2.771</v>
      </c>
      <c r="J275" s="74" t="n">
        <v>-0.7472261303283</v>
      </c>
      <c r="K275" s="0" t="n">
        <v>2.271</v>
      </c>
      <c r="L275" s="74" t="n">
        <v>-0.8603497595257</v>
      </c>
      <c r="O275" s="82" t="n">
        <v>2.271</v>
      </c>
      <c r="P275" s="74" t="n">
        <v>0.08087207578063</v>
      </c>
    </row>
    <row r="276" customFormat="false" ht="12.8" hidden="false" customHeight="false" outlineLevel="0" collapsed="false">
      <c r="A276" s="80" t="n">
        <v>2.572</v>
      </c>
      <c r="B276" s="74" t="n">
        <v>-0.08360185816357</v>
      </c>
      <c r="C276" s="79" t="n">
        <v>2.522</v>
      </c>
      <c r="D276" s="74" t="n">
        <v>1.362538566379</v>
      </c>
      <c r="E276" s="80" t="n">
        <v>2.772</v>
      </c>
      <c r="F276" s="74" t="n">
        <v>2.596103989019</v>
      </c>
      <c r="G276" s="79" t="n">
        <v>2.672</v>
      </c>
      <c r="H276" s="74" t="n">
        <v>-3.722536096322</v>
      </c>
      <c r="I276" s="80" t="n">
        <v>2.772</v>
      </c>
      <c r="J276" s="74" t="n">
        <v>-0.263119520746</v>
      </c>
      <c r="K276" s="0" t="n">
        <v>2.272</v>
      </c>
      <c r="L276" s="74" t="n">
        <v>-0.4724692726028</v>
      </c>
      <c r="O276" s="82" t="n">
        <v>2.272</v>
      </c>
      <c r="P276" s="74" t="n">
        <v>0.2747323914611</v>
      </c>
    </row>
    <row r="277" customFormat="false" ht="12.8" hidden="false" customHeight="false" outlineLevel="0" collapsed="false">
      <c r="A277" s="80" t="n">
        <v>2.573</v>
      </c>
      <c r="B277" s="74" t="n">
        <v>-0.07750428271117</v>
      </c>
      <c r="C277" s="79" t="n">
        <v>2.523</v>
      </c>
      <c r="D277" s="74" t="n">
        <v>1.354895127289</v>
      </c>
      <c r="E277" s="80" t="n">
        <v>2.773</v>
      </c>
      <c r="F277" s="74" t="n">
        <v>2.666902612097</v>
      </c>
      <c r="G277" s="79" t="n">
        <v>2.673</v>
      </c>
      <c r="H277" s="74" t="n">
        <v>-3.942954725927</v>
      </c>
      <c r="I277" s="80" t="n">
        <v>2.773</v>
      </c>
      <c r="J277" s="74" t="n">
        <v>0.163558567342</v>
      </c>
      <c r="K277" s="0" t="n">
        <v>2.273</v>
      </c>
      <c r="L277" s="74" t="n">
        <v>-0.09035292960628</v>
      </c>
      <c r="O277" s="82" t="n">
        <v>2.273</v>
      </c>
      <c r="P277" s="74" t="n">
        <v>0.4727515737182</v>
      </c>
    </row>
    <row r="278" customFormat="false" ht="12.8" hidden="false" customHeight="false" outlineLevel="0" collapsed="false">
      <c r="A278" s="80" t="n">
        <v>2.574</v>
      </c>
      <c r="B278" s="74" t="n">
        <v>-0.06905276219338</v>
      </c>
      <c r="C278" s="79" t="n">
        <v>2.524</v>
      </c>
      <c r="D278" s="74" t="n">
        <v>1.338807477168</v>
      </c>
      <c r="E278" s="80" t="n">
        <v>2.774</v>
      </c>
      <c r="F278" s="74" t="n">
        <v>2.67753181033</v>
      </c>
      <c r="G278" s="79" t="n">
        <v>2.674</v>
      </c>
      <c r="H278" s="74" t="n">
        <v>-4.130351090682</v>
      </c>
      <c r="I278" s="80" t="n">
        <v>2.774</v>
      </c>
      <c r="J278" s="74" t="n">
        <v>0.5559004741901</v>
      </c>
      <c r="K278" s="0" t="n">
        <v>2.274</v>
      </c>
      <c r="L278" s="74" t="n">
        <v>0.2675366492983</v>
      </c>
      <c r="O278" s="82" t="n">
        <v>2.274</v>
      </c>
      <c r="P278" s="74" t="n">
        <v>0.6635282802538</v>
      </c>
    </row>
    <row r="279" customFormat="false" ht="12.8" hidden="false" customHeight="false" outlineLevel="0" collapsed="false">
      <c r="A279" s="80" t="n">
        <v>2.575</v>
      </c>
      <c r="B279" s="74" t="n">
        <v>-0.05806392232184</v>
      </c>
      <c r="C279" s="79" t="n">
        <v>2.525</v>
      </c>
      <c r="D279" s="74" t="n">
        <v>1.312649751519</v>
      </c>
      <c r="E279" s="80" t="n">
        <v>2.775</v>
      </c>
      <c r="F279" s="74" t="n">
        <v>2.633585736345</v>
      </c>
      <c r="G279" s="79" t="n">
        <v>2.675</v>
      </c>
      <c r="H279" s="74" t="n">
        <v>-4.255910619099</v>
      </c>
      <c r="I279" s="80" t="n">
        <v>2.775</v>
      </c>
      <c r="J279" s="74" t="n">
        <v>0.9457393205771</v>
      </c>
      <c r="K279" s="0" t="n">
        <v>2.275</v>
      </c>
      <c r="L279" s="74" t="n">
        <v>0.590355142976</v>
      </c>
      <c r="O279" s="82" t="n">
        <v>2.275</v>
      </c>
      <c r="P279" s="74" t="n">
        <v>0.8275385919187</v>
      </c>
    </row>
    <row r="280" customFormat="false" ht="12.8" hidden="false" customHeight="false" outlineLevel="0" collapsed="false">
      <c r="A280" s="80" t="n">
        <v>2.576</v>
      </c>
      <c r="B280" s="74" t="n">
        <v>-0.04428048259437</v>
      </c>
      <c r="C280" s="79" t="n">
        <v>2.526</v>
      </c>
      <c r="D280" s="74" t="n">
        <v>1.273844740466</v>
      </c>
      <c r="E280" s="80" t="n">
        <v>2.776</v>
      </c>
      <c r="F280" s="74" t="n">
        <v>2.54009022596</v>
      </c>
      <c r="G280" s="79" t="n">
        <v>2.676</v>
      </c>
      <c r="H280" s="74" t="n">
        <v>-4.310140181683</v>
      </c>
      <c r="I280" s="80" t="n">
        <v>2.776</v>
      </c>
      <c r="J280" s="74" t="n">
        <v>1.358782946939</v>
      </c>
      <c r="K280" s="0" t="n">
        <v>2.276</v>
      </c>
      <c r="L280" s="74" t="n">
        <v>0.8715442101221</v>
      </c>
      <c r="O280" s="82" t="n">
        <v>2.276</v>
      </c>
      <c r="P280" s="74" t="n">
        <v>0.9386044291615</v>
      </c>
    </row>
    <row r="281" customFormat="false" ht="12.8" hidden="false" customHeight="false" outlineLevel="0" collapsed="false">
      <c r="A281" s="80" t="n">
        <v>2.577</v>
      </c>
      <c r="B281" s="74" t="n">
        <v>-0.02791674758464</v>
      </c>
      <c r="C281" s="79" t="n">
        <v>2.527</v>
      </c>
      <c r="D281" s="74" t="n">
        <v>1.219525102304</v>
      </c>
      <c r="E281" s="80" t="n">
        <v>2.777</v>
      </c>
      <c r="F281" s="74" t="n">
        <v>2.407995506762</v>
      </c>
      <c r="G281" s="79" t="n">
        <v>2.677</v>
      </c>
      <c r="H281" s="74" t="n">
        <v>-4.269782554951</v>
      </c>
      <c r="I281" s="80" t="n">
        <v>2.777</v>
      </c>
      <c r="J281" s="74" t="n">
        <v>1.799541026521</v>
      </c>
      <c r="K281" s="0" t="n">
        <v>2.277</v>
      </c>
      <c r="L281" s="74" t="n">
        <v>1.110368179781</v>
      </c>
      <c r="O281" s="82" t="n">
        <v>2.277</v>
      </c>
      <c r="P281" s="74" t="n">
        <v>0.9735487936277</v>
      </c>
    </row>
    <row r="282" customFormat="false" ht="12.8" hidden="false" customHeight="false" outlineLevel="0" collapsed="false">
      <c r="A282" s="80" t="n">
        <v>2.578</v>
      </c>
      <c r="B282" s="74" t="n">
        <v>-0.00873124008883</v>
      </c>
      <c r="C282" s="79" t="n">
        <v>2.528</v>
      </c>
      <c r="D282" s="74" t="n">
        <v>1.148994414775</v>
      </c>
      <c r="E282" s="80" t="n">
        <v>2.778</v>
      </c>
      <c r="F282" s="74" t="n">
        <v>2.244951941786</v>
      </c>
      <c r="G282" s="79" t="n">
        <v>2.678</v>
      </c>
      <c r="H282" s="74" t="n">
        <v>-4.115646651639</v>
      </c>
      <c r="I282" s="80" t="n">
        <v>2.778</v>
      </c>
      <c r="J282" s="74" t="n">
        <v>2.239800494089</v>
      </c>
      <c r="K282" s="0" t="n">
        <v>2.278</v>
      </c>
      <c r="L282" s="74" t="n">
        <v>1.312039003229</v>
      </c>
      <c r="O282" s="82" t="n">
        <v>2.278</v>
      </c>
      <c r="P282" s="74" t="n">
        <v>0.9161771504192</v>
      </c>
    </row>
    <row r="283" customFormat="false" ht="12.8" hidden="false" customHeight="false" outlineLevel="0" collapsed="false">
      <c r="A283" s="80" t="n">
        <v>2.579</v>
      </c>
      <c r="B283" s="74" t="n">
        <v>0.01312278202515</v>
      </c>
      <c r="C283" s="79" t="n">
        <v>2.529</v>
      </c>
      <c r="D283" s="74" t="n">
        <v>1.061279737185</v>
      </c>
      <c r="E283" s="80" t="n">
        <v>2.779</v>
      </c>
      <c r="F283" s="74" t="n">
        <v>2.056203496633</v>
      </c>
      <c r="G283" s="79" t="n">
        <v>2.679</v>
      </c>
      <c r="H283" s="74" t="n">
        <v>-3.855154341505</v>
      </c>
      <c r="I283" s="80" t="n">
        <v>2.779</v>
      </c>
      <c r="J283" s="74" t="n">
        <v>2.616768339629</v>
      </c>
      <c r="K283" s="0" t="n">
        <v>2.279</v>
      </c>
      <c r="L283" s="74" t="n">
        <v>1.473964586142</v>
      </c>
      <c r="O283" s="82" t="n">
        <v>2.279</v>
      </c>
      <c r="P283" s="74" t="n">
        <v>0.7693998596084</v>
      </c>
    </row>
    <row r="284" customFormat="false" ht="12.8" hidden="false" customHeight="false" outlineLevel="0" collapsed="false">
      <c r="A284" s="80" t="n">
        <v>2.58</v>
      </c>
      <c r="B284" s="74" t="n">
        <v>0.03756707359995</v>
      </c>
      <c r="C284" s="79" t="n">
        <v>2.53</v>
      </c>
      <c r="D284" s="74" t="n">
        <v>0.9576117260779</v>
      </c>
      <c r="E284" s="80" t="n">
        <v>2.78</v>
      </c>
      <c r="F284" s="74" t="n">
        <v>1.850973028936</v>
      </c>
      <c r="G284" s="79" t="n">
        <v>2.68</v>
      </c>
      <c r="H284" s="74" t="n">
        <v>-3.48390526815</v>
      </c>
      <c r="I284" s="80" t="n">
        <v>2.78</v>
      </c>
      <c r="J284" s="74" t="n">
        <v>2.857456355828</v>
      </c>
      <c r="K284" s="0" t="n">
        <v>2.28</v>
      </c>
      <c r="L284" s="74" t="n">
        <v>1.581500837418</v>
      </c>
      <c r="O284" s="82" t="n">
        <v>2.28</v>
      </c>
      <c r="P284" s="74" t="n">
        <v>0.5509961652224</v>
      </c>
    </row>
    <row r="285" customFormat="false" ht="12.8" hidden="false" customHeight="false" outlineLevel="0" collapsed="false">
      <c r="A285" s="80" t="n">
        <v>2.581</v>
      </c>
      <c r="B285" s="74" t="n">
        <v>0.06455753256256</v>
      </c>
      <c r="C285" s="79" t="n">
        <v>2.531</v>
      </c>
      <c r="D285" s="74" t="n">
        <v>0.841973108589</v>
      </c>
      <c r="E285" s="80" t="n">
        <v>2.781</v>
      </c>
      <c r="F285" s="74" t="n">
        <v>1.628738768085</v>
      </c>
      <c r="G285" s="79" t="n">
        <v>2.681</v>
      </c>
      <c r="H285" s="74" t="n">
        <v>-3.021521601774</v>
      </c>
      <c r="I285" s="80" t="n">
        <v>2.781</v>
      </c>
      <c r="J285" s="74" t="n">
        <v>2.903742346471</v>
      </c>
      <c r="K285" s="0" t="n">
        <v>2.281</v>
      </c>
      <c r="L285" s="74" t="n">
        <v>1.610221592114</v>
      </c>
      <c r="O285" s="82" t="n">
        <v>2.281</v>
      </c>
      <c r="P285" s="74" t="n">
        <v>0.2878582639631</v>
      </c>
    </row>
    <row r="286" customFormat="false" ht="12.8" hidden="false" customHeight="false" outlineLevel="0" collapsed="false">
      <c r="A286" s="80" t="n">
        <v>2.582</v>
      </c>
      <c r="B286" s="74" t="n">
        <v>0.09375420227604</v>
      </c>
      <c r="C286" s="79" t="n">
        <v>2.532</v>
      </c>
      <c r="D286" s="74" t="n">
        <v>0.7190467081945</v>
      </c>
      <c r="E286" s="80" t="n">
        <v>2.782</v>
      </c>
      <c r="F286" s="74" t="n">
        <v>1.39124175919</v>
      </c>
      <c r="G286" s="79" t="n">
        <v>2.682</v>
      </c>
      <c r="H286" s="74" t="n">
        <v>-2.478999438831</v>
      </c>
      <c r="I286" s="80" t="n">
        <v>2.782</v>
      </c>
      <c r="J286" s="74" t="n">
        <v>2.72664379789</v>
      </c>
      <c r="K286" s="0" t="n">
        <v>2.282</v>
      </c>
      <c r="L286" s="74" t="n">
        <v>1.539822581815</v>
      </c>
      <c r="O286" s="82" t="n">
        <v>2.282</v>
      </c>
      <c r="P286" s="74" t="n">
        <v>0.01124680823611</v>
      </c>
    </row>
    <row r="287" customFormat="false" ht="12.8" hidden="false" customHeight="false" outlineLevel="0" collapsed="false">
      <c r="A287" s="80" t="n">
        <v>2.583</v>
      </c>
      <c r="B287" s="74" t="n">
        <v>0.1250073384088</v>
      </c>
      <c r="C287" s="79" t="n">
        <v>2.533</v>
      </c>
      <c r="D287" s="74" t="n">
        <v>0.5906945860924</v>
      </c>
      <c r="E287" s="80" t="n">
        <v>2.783</v>
      </c>
      <c r="F287" s="74" t="n">
        <v>1.138777300525</v>
      </c>
      <c r="G287" s="79" t="n">
        <v>2.683</v>
      </c>
      <c r="H287" s="74" t="n">
        <v>-1.883812194451</v>
      </c>
      <c r="I287" s="80" t="n">
        <v>2.783</v>
      </c>
      <c r="J287" s="74" t="n">
        <v>2.341237961715</v>
      </c>
      <c r="K287" s="0" t="n">
        <v>2.283</v>
      </c>
      <c r="L287" s="74" t="n">
        <v>1.363289332594</v>
      </c>
      <c r="O287" s="82" t="n">
        <v>2.283</v>
      </c>
      <c r="P287" s="74" t="n">
        <v>-0.2498117347793</v>
      </c>
    </row>
    <row r="288" customFormat="false" ht="12.8" hidden="false" customHeight="false" outlineLevel="0" collapsed="false">
      <c r="A288" s="80" t="n">
        <v>2.584</v>
      </c>
      <c r="B288" s="74" t="n">
        <v>0.1579915931746</v>
      </c>
      <c r="C288" s="79" t="n">
        <v>2.534</v>
      </c>
      <c r="D288" s="74" t="n">
        <v>0.4663292749496</v>
      </c>
      <c r="E288" s="80" t="n">
        <v>2.784</v>
      </c>
      <c r="F288" s="74" t="n">
        <v>0.8652682429108</v>
      </c>
      <c r="G288" s="79" t="n">
        <v>2.684</v>
      </c>
      <c r="H288" s="74" t="n">
        <v>-1.256789529173</v>
      </c>
      <c r="I288" s="80" t="n">
        <v>2.784</v>
      </c>
      <c r="J288" s="74" t="n">
        <v>1.79091266612</v>
      </c>
      <c r="K288" s="0" t="n">
        <v>2.284</v>
      </c>
      <c r="L288" s="74" t="n">
        <v>1.082931078916</v>
      </c>
      <c r="O288" s="82" t="n">
        <v>2.284</v>
      </c>
      <c r="P288" s="74" t="n">
        <v>-0.4715025938478</v>
      </c>
    </row>
    <row r="289" customFormat="false" ht="12.8" hidden="false" customHeight="false" outlineLevel="0" collapsed="false">
      <c r="A289" s="80" t="n">
        <v>2.585</v>
      </c>
      <c r="B289" s="74" t="n">
        <v>0.1923430010244</v>
      </c>
      <c r="C289" s="79" t="n">
        <v>2.535</v>
      </c>
      <c r="D289" s="74" t="n">
        <v>0.3464305314461</v>
      </c>
      <c r="E289" s="80" t="n">
        <v>2.785</v>
      </c>
      <c r="F289" s="74" t="n">
        <v>0.5711031212324</v>
      </c>
      <c r="G289" s="79" t="n">
        <v>2.685</v>
      </c>
      <c r="H289" s="74" t="n">
        <v>-0.6198470885837</v>
      </c>
      <c r="I289" s="80" t="n">
        <v>2.785</v>
      </c>
      <c r="J289" s="74" t="n">
        <v>1.138357363502</v>
      </c>
      <c r="K289" s="0" t="n">
        <v>2.285</v>
      </c>
      <c r="L289" s="74" t="n">
        <v>0.7149924547846</v>
      </c>
      <c r="O289" s="82" t="n">
        <v>2.285</v>
      </c>
      <c r="P289" s="74" t="n">
        <v>-0.6389745075543</v>
      </c>
    </row>
    <row r="290" customFormat="false" ht="12.8" hidden="false" customHeight="false" outlineLevel="0" collapsed="false">
      <c r="A290" s="80" t="n">
        <v>2.586</v>
      </c>
      <c r="B290" s="74" t="n">
        <v>0.227742376225</v>
      </c>
      <c r="C290" s="79" t="n">
        <v>2.536</v>
      </c>
      <c r="D290" s="74" t="n">
        <v>0.2340263696774</v>
      </c>
      <c r="E290" s="80" t="n">
        <v>2.786</v>
      </c>
      <c r="F290" s="74" t="n">
        <v>0.2545052633548</v>
      </c>
      <c r="G290" s="79" t="n">
        <v>2.686</v>
      </c>
      <c r="H290" s="74" t="n">
        <v>0.006352923714759</v>
      </c>
      <c r="I290" s="80" t="n">
        <v>2.786</v>
      </c>
      <c r="J290" s="74" t="n">
        <v>0.4605510102462</v>
      </c>
      <c r="K290" s="0" t="n">
        <v>2.286</v>
      </c>
      <c r="L290" s="74" t="n">
        <v>0.2878959539554</v>
      </c>
      <c r="O290" s="82" t="n">
        <v>2.286</v>
      </c>
      <c r="P290" s="74" t="n">
        <v>-0.7599172828554</v>
      </c>
    </row>
    <row r="291" customFormat="false" ht="12.8" hidden="false" customHeight="false" outlineLevel="0" collapsed="false">
      <c r="A291" s="80" t="n">
        <v>2.587</v>
      </c>
      <c r="B291" s="74" t="n">
        <v>0.2638087641006</v>
      </c>
      <c r="C291" s="79" t="n">
        <v>2.537</v>
      </c>
      <c r="D291" s="74" t="n">
        <v>0.130358969945</v>
      </c>
      <c r="E291" s="80" t="n">
        <v>2.787</v>
      </c>
      <c r="F291" s="74" t="n">
        <v>-0.08147615910176</v>
      </c>
      <c r="G291" s="79" t="n">
        <v>2.687</v>
      </c>
      <c r="H291" s="74" t="n">
        <v>0.6046779341247</v>
      </c>
      <c r="I291" s="80" t="n">
        <v>2.787</v>
      </c>
      <c r="J291" s="74" t="n">
        <v>-0.167494669479</v>
      </c>
      <c r="K291" s="0" t="n">
        <v>2.287</v>
      </c>
      <c r="L291" s="74" t="n">
        <v>-0.1629692455336</v>
      </c>
      <c r="O291" s="82" t="n">
        <v>2.287</v>
      </c>
      <c r="P291" s="74" t="n">
        <v>-0.8372856887841</v>
      </c>
    </row>
    <row r="292" customFormat="false" ht="12.8" hidden="false" customHeight="false" outlineLevel="0" collapsed="false">
      <c r="A292" s="80" t="n">
        <v>2.588</v>
      </c>
      <c r="B292" s="74" t="n">
        <v>0.3002143179979</v>
      </c>
      <c r="C292" s="79" t="n">
        <v>2.538</v>
      </c>
      <c r="D292" s="74" t="n">
        <v>0.03317987718167</v>
      </c>
      <c r="E292" s="80" t="n">
        <v>2.788</v>
      </c>
      <c r="F292" s="74" t="n">
        <v>-0.4290437735549</v>
      </c>
      <c r="G292" s="79" t="n">
        <v>2.688</v>
      </c>
      <c r="H292" s="74" t="n">
        <v>1.159964087109</v>
      </c>
      <c r="I292" s="80" t="n">
        <v>2.788</v>
      </c>
      <c r="J292" s="74" t="n">
        <v>-0.6926254321592</v>
      </c>
      <c r="K292" s="0" t="n">
        <v>2.288</v>
      </c>
      <c r="L292" s="74" t="n">
        <v>-0.6003239369</v>
      </c>
      <c r="O292" s="82" t="n">
        <v>2.288</v>
      </c>
      <c r="P292" s="74" t="n">
        <v>-0.8784997415798</v>
      </c>
    </row>
    <row r="293" customFormat="false" ht="12.8" hidden="false" customHeight="false" outlineLevel="0" collapsed="false">
      <c r="A293" s="80" t="n">
        <v>2.589</v>
      </c>
      <c r="B293" s="74" t="n">
        <v>0.3366437837684</v>
      </c>
      <c r="C293" s="79" t="n">
        <v>2.539</v>
      </c>
      <c r="D293" s="74" t="n">
        <v>-0.05886207024985</v>
      </c>
      <c r="E293" s="80" t="n">
        <v>2.789</v>
      </c>
      <c r="F293" s="74" t="n">
        <v>-0.7813567444685</v>
      </c>
      <c r="G293" s="79" t="n">
        <v>2.689</v>
      </c>
      <c r="H293" s="74" t="n">
        <v>1.658764556673</v>
      </c>
      <c r="I293" s="80" t="n">
        <v>2.789</v>
      </c>
      <c r="J293" s="74" t="n">
        <v>-1.082519499961</v>
      </c>
      <c r="K293" s="0" t="n">
        <v>2.289</v>
      </c>
      <c r="L293" s="74" t="n">
        <v>-0.997559484644</v>
      </c>
      <c r="O293" s="82" t="n">
        <v>2.289</v>
      </c>
      <c r="P293" s="74" t="n">
        <v>-0.881472703233</v>
      </c>
    </row>
    <row r="294" customFormat="false" ht="12.8" hidden="false" customHeight="false" outlineLevel="0" collapsed="false">
      <c r="A294" s="80" t="n">
        <v>2.59</v>
      </c>
      <c r="B294" s="74" t="n">
        <v>0.3727593811421</v>
      </c>
      <c r="C294" s="79" t="n">
        <v>2.54</v>
      </c>
      <c r="D294" s="74" t="n">
        <v>-0.1502963448251</v>
      </c>
      <c r="E294" s="80" t="n">
        <v>2.79</v>
      </c>
      <c r="F294" s="74" t="n">
        <v>-1.125076834477</v>
      </c>
      <c r="G294" s="79" t="n">
        <v>2.69</v>
      </c>
      <c r="H294" s="74" t="n">
        <v>2.090375112859</v>
      </c>
      <c r="I294" s="80" t="n">
        <v>2.79</v>
      </c>
      <c r="J294" s="74" t="n">
        <v>-1.345079344435</v>
      </c>
      <c r="K294" s="0" t="n">
        <v>2.29</v>
      </c>
      <c r="L294" s="74" t="n">
        <v>-1.330144035426</v>
      </c>
      <c r="O294" s="82" t="n">
        <v>2.29</v>
      </c>
      <c r="P294" s="74" t="n">
        <v>-0.8414219889919</v>
      </c>
    </row>
    <row r="295" customFormat="false" ht="12.8" hidden="false" customHeight="false" outlineLevel="0" collapsed="false">
      <c r="A295" s="80" t="n">
        <v>2.591</v>
      </c>
      <c r="B295" s="74" t="n">
        <v>0.4083407158447</v>
      </c>
      <c r="C295" s="79" t="n">
        <v>2.541</v>
      </c>
      <c r="D295" s="74" t="n">
        <v>-0.2442805455511</v>
      </c>
      <c r="E295" s="80" t="n">
        <v>2.791</v>
      </c>
      <c r="F295" s="74" t="n">
        <v>-1.453328506329</v>
      </c>
      <c r="G295" s="79" t="n">
        <v>2.691</v>
      </c>
      <c r="H295" s="74" t="n">
        <v>2.44594294774</v>
      </c>
      <c r="I295" s="80" t="n">
        <v>2.791</v>
      </c>
      <c r="J295" s="74" t="n">
        <v>-1.514224748549</v>
      </c>
      <c r="K295" s="0" t="n">
        <v>2.291</v>
      </c>
      <c r="L295" s="74" t="n">
        <v>-1.59287629334</v>
      </c>
      <c r="O295" s="82" t="n">
        <v>2.291</v>
      </c>
      <c r="P295" s="74" t="n">
        <v>-0.754872899383</v>
      </c>
    </row>
    <row r="296" customFormat="false" ht="12.8" hidden="false" customHeight="false" outlineLevel="0" collapsed="false">
      <c r="A296" s="80" t="n">
        <v>2.592</v>
      </c>
      <c r="B296" s="74" t="n">
        <v>0.4430561864648</v>
      </c>
      <c r="C296" s="79" t="n">
        <v>2.542</v>
      </c>
      <c r="D296" s="74" t="n">
        <v>-0.3433734202851</v>
      </c>
      <c r="E296" s="80" t="n">
        <v>2.792</v>
      </c>
      <c r="F296" s="74" t="n">
        <v>-1.757385073873</v>
      </c>
      <c r="G296" s="79" t="n">
        <v>2.692</v>
      </c>
      <c r="H296" s="74" t="n">
        <v>2.719521992395</v>
      </c>
      <c r="I296" s="80" t="n">
        <v>2.792</v>
      </c>
      <c r="J296" s="74" t="n">
        <v>-1.640147847306</v>
      </c>
      <c r="K296" s="0" t="n">
        <v>2.292</v>
      </c>
      <c r="L296" s="74" t="n">
        <v>-1.782441358891</v>
      </c>
      <c r="O296" s="82" t="n">
        <v>2.292</v>
      </c>
      <c r="P296" s="74" t="n">
        <v>-0.6249834045871</v>
      </c>
    </row>
    <row r="297" customFormat="false" ht="12.8" hidden="false" customHeight="false" outlineLevel="0" collapsed="false">
      <c r="A297" s="80" t="n">
        <v>2.593</v>
      </c>
      <c r="B297" s="74" t="n">
        <v>0.4767801138117</v>
      </c>
      <c r="C297" s="79" t="n">
        <v>2.543</v>
      </c>
      <c r="D297" s="74" t="n">
        <v>-0.4463645282683</v>
      </c>
      <c r="E297" s="80" t="n">
        <v>2.793</v>
      </c>
      <c r="F297" s="74" t="n">
        <v>-2.02644125596</v>
      </c>
      <c r="G297" s="79" t="n">
        <v>2.693</v>
      </c>
      <c r="H297" s="74" t="n">
        <v>2.908775703258</v>
      </c>
      <c r="I297" s="80" t="n">
        <v>2.793</v>
      </c>
      <c r="J297" s="74" t="n">
        <v>-1.783485926802</v>
      </c>
      <c r="K297" s="0" t="n">
        <v>2.293</v>
      </c>
      <c r="L297" s="74" t="n">
        <v>-1.918538325943</v>
      </c>
      <c r="O297" s="82" t="n">
        <v>2.293</v>
      </c>
      <c r="P297" s="74" t="n">
        <v>-0.4643639506801</v>
      </c>
    </row>
    <row r="298" customFormat="false" ht="12.8" hidden="false" customHeight="false" outlineLevel="0" collapsed="false">
      <c r="A298" s="80" t="n">
        <v>2.594</v>
      </c>
      <c r="B298" s="74" t="n">
        <v>0.5089915123927</v>
      </c>
      <c r="C298" s="79" t="n">
        <v>2.544</v>
      </c>
      <c r="D298" s="74" t="n">
        <v>-0.5529120765693</v>
      </c>
      <c r="E298" s="80" t="n">
        <v>2.794</v>
      </c>
      <c r="F298" s="74" t="n">
        <v>-2.262552204428</v>
      </c>
      <c r="G298" s="79" t="n">
        <v>2.694</v>
      </c>
      <c r="H298" s="74" t="n">
        <v>3.016964952327</v>
      </c>
      <c r="I298" s="80" t="n">
        <v>2.794</v>
      </c>
      <c r="J298" s="74" t="n">
        <v>-1.982601037753</v>
      </c>
      <c r="K298" s="0" t="n">
        <v>2.294</v>
      </c>
      <c r="L298" s="74" t="n">
        <v>-2.009248354269</v>
      </c>
      <c r="O298" s="82" t="n">
        <v>2.294</v>
      </c>
      <c r="P298" s="74" t="n">
        <v>-0.2880837354644</v>
      </c>
    </row>
    <row r="299" customFormat="false" ht="12.8" hidden="false" customHeight="false" outlineLevel="0" collapsed="false">
      <c r="A299" s="80" t="n">
        <v>2.595</v>
      </c>
      <c r="B299" s="74" t="n">
        <v>0.5397770534175</v>
      </c>
      <c r="C299" s="79" t="n">
        <v>2.545</v>
      </c>
      <c r="D299" s="74" t="n">
        <v>-0.6597016832976</v>
      </c>
      <c r="E299" s="80" t="n">
        <v>2.795</v>
      </c>
      <c r="F299" s="74" t="n">
        <v>-2.464818827818</v>
      </c>
      <c r="G299" s="79" t="n">
        <v>2.695</v>
      </c>
      <c r="H299" s="74" t="n">
        <v>3.044109664269</v>
      </c>
      <c r="I299" s="80" t="n">
        <v>2.795</v>
      </c>
      <c r="J299" s="74" t="n">
        <v>-2.250229015424</v>
      </c>
      <c r="K299" s="0" t="n">
        <v>2.295</v>
      </c>
      <c r="L299" s="74" t="n">
        <v>-2.067736864669</v>
      </c>
      <c r="O299" s="82" t="n">
        <v>2.295</v>
      </c>
      <c r="P299" s="74" t="n">
        <v>-0.1063610769654</v>
      </c>
    </row>
    <row r="300" customFormat="false" ht="12.8" hidden="false" customHeight="false" outlineLevel="0" collapsed="false">
      <c r="A300" s="80" t="n">
        <v>2.596</v>
      </c>
      <c r="B300" s="74" t="n">
        <v>0.5687424561316</v>
      </c>
      <c r="C300" s="79" t="n">
        <v>2.546</v>
      </c>
      <c r="D300" s="74" t="n">
        <v>-0.761598664146</v>
      </c>
      <c r="E300" s="80" t="n">
        <v>2.796</v>
      </c>
      <c r="F300" s="74" t="n">
        <v>-2.637938099934</v>
      </c>
      <c r="G300" s="79" t="n">
        <v>2.696</v>
      </c>
      <c r="H300" s="74" t="n">
        <v>2.995273157</v>
      </c>
      <c r="I300" s="80" t="n">
        <v>2.796</v>
      </c>
      <c r="J300" s="74" t="n">
        <v>-2.583219248301</v>
      </c>
      <c r="K300" s="0" t="n">
        <v>2.296</v>
      </c>
      <c r="L300" s="74" t="n">
        <v>-2.085031570522</v>
      </c>
      <c r="O300" s="82" t="n">
        <v>2.296</v>
      </c>
      <c r="P300" s="74" t="n">
        <v>0.08070422136883</v>
      </c>
    </row>
    <row r="301" customFormat="false" ht="12.8" hidden="false" customHeight="false" outlineLevel="0" collapsed="false">
      <c r="A301" s="80" t="n">
        <v>2.597</v>
      </c>
      <c r="B301" s="74" t="n">
        <v>0.5955812014632</v>
      </c>
      <c r="C301" s="79" t="n">
        <v>2.547</v>
      </c>
      <c r="D301" s="74" t="n">
        <v>-0.8542669596921</v>
      </c>
      <c r="E301" s="80" t="n">
        <v>2.797</v>
      </c>
      <c r="F301" s="74" t="n">
        <v>-2.787439082429</v>
      </c>
      <c r="G301" s="79" t="n">
        <v>2.697</v>
      </c>
      <c r="H301" s="74" t="n">
        <v>2.875084823153</v>
      </c>
      <c r="I301" s="80" t="n">
        <v>2.797</v>
      </c>
      <c r="J301" s="74" t="n">
        <v>-2.947570728066</v>
      </c>
      <c r="K301" s="0" t="n">
        <v>2.297</v>
      </c>
      <c r="L301" s="74" t="n">
        <v>-2.063634956086</v>
      </c>
      <c r="O301" s="82" t="n">
        <v>2.297</v>
      </c>
      <c r="P301" s="74" t="n">
        <v>0.2748768775579</v>
      </c>
    </row>
    <row r="302" customFormat="false" ht="12.8" hidden="false" customHeight="false" outlineLevel="0" collapsed="false">
      <c r="A302" s="80" t="n">
        <v>2.598</v>
      </c>
      <c r="B302" s="74" t="n">
        <v>0.6203123894392</v>
      </c>
      <c r="C302" s="79" t="n">
        <v>2.548</v>
      </c>
      <c r="D302" s="74" t="n">
        <v>-0.9333855930531</v>
      </c>
      <c r="E302" s="80" t="n">
        <v>2.798</v>
      </c>
      <c r="F302" s="74" t="n">
        <v>-2.919021998494</v>
      </c>
      <c r="G302" s="79" t="n">
        <v>2.698</v>
      </c>
      <c r="H302" s="74" t="n">
        <v>2.683562191835</v>
      </c>
      <c r="I302" s="80" t="n">
        <v>2.798</v>
      </c>
      <c r="J302" s="74" t="n">
        <v>-3.2994582785</v>
      </c>
      <c r="K302" s="0" t="n">
        <v>2.298</v>
      </c>
      <c r="L302" s="74" t="n">
        <v>-1.986478383271</v>
      </c>
      <c r="O302" s="82" t="n">
        <v>2.298</v>
      </c>
      <c r="P302" s="74" t="n">
        <v>0.473466955886</v>
      </c>
    </row>
    <row r="303" customFormat="false" ht="12.8" hidden="false" customHeight="false" outlineLevel="0" collapsed="false">
      <c r="A303" s="80" t="n">
        <v>2.599</v>
      </c>
      <c r="B303" s="74" t="n">
        <v>0.6427754371091</v>
      </c>
      <c r="C303" s="79" t="n">
        <v>2.549</v>
      </c>
      <c r="D303" s="74" t="n">
        <v>-0.994225675289</v>
      </c>
      <c r="E303" s="80" t="n">
        <v>2.799</v>
      </c>
      <c r="F303" s="74" t="n">
        <v>-3.026533693171</v>
      </c>
      <c r="G303" s="79" t="n">
        <v>2.699</v>
      </c>
      <c r="H303" s="74" t="n">
        <v>2.426545030213</v>
      </c>
      <c r="I303" s="80" t="n">
        <v>2.799</v>
      </c>
      <c r="J303" s="74" t="n">
        <v>-3.567826495129</v>
      </c>
      <c r="K303" s="0" t="n">
        <v>2.299</v>
      </c>
      <c r="L303" s="74" t="n">
        <v>-1.836416038461</v>
      </c>
      <c r="O303" s="82" t="n">
        <v>2.299</v>
      </c>
      <c r="P303" s="74" t="n">
        <v>0.6647161539921</v>
      </c>
    </row>
    <row r="304" customFormat="false" ht="12.8" hidden="false" customHeight="false" outlineLevel="0" collapsed="false">
      <c r="A304" s="80" t="n">
        <v>2.6</v>
      </c>
      <c r="B304" s="74" t="n">
        <v>0.6628945203541</v>
      </c>
      <c r="C304" s="79" t="n">
        <v>2.55</v>
      </c>
      <c r="D304" s="74" t="n">
        <v>-1.040205038073</v>
      </c>
      <c r="E304" s="80" t="n">
        <v>2.8</v>
      </c>
      <c r="F304" s="74" t="n">
        <v>-3.115728171678</v>
      </c>
      <c r="G304" s="79" t="n">
        <v>2.7</v>
      </c>
      <c r="H304" s="74" t="n">
        <v>2.097575364357</v>
      </c>
      <c r="I304" s="80" t="n">
        <v>2.8</v>
      </c>
      <c r="J304" s="74" t="n">
        <v>-3.674483614753</v>
      </c>
      <c r="K304" s="0" t="n">
        <v>2.3</v>
      </c>
      <c r="L304" s="74" t="n">
        <v>-1.611011732114</v>
      </c>
      <c r="O304" s="82" t="n">
        <v>2.3</v>
      </c>
      <c r="P304" s="74" t="n">
        <v>0.8285617723231</v>
      </c>
    </row>
    <row r="305" customFormat="false" ht="12.8" hidden="false" customHeight="false" outlineLevel="0" collapsed="false">
      <c r="A305" s="80" t="n">
        <v>2.601</v>
      </c>
      <c r="B305" s="74" t="n">
        <v>0.6804381378895</v>
      </c>
      <c r="C305" s="79" t="n">
        <v>2.551</v>
      </c>
      <c r="D305" s="74" t="n">
        <v>-1.066643546447</v>
      </c>
      <c r="E305" s="80" t="n">
        <v>2.801</v>
      </c>
      <c r="F305" s="74" t="n">
        <v>-3.169005173249</v>
      </c>
      <c r="G305" s="79" t="n">
        <v>2.701</v>
      </c>
      <c r="H305" s="74" t="n">
        <v>1.709148383916</v>
      </c>
      <c r="I305" s="80" t="n">
        <v>2.801</v>
      </c>
      <c r="J305" s="74" t="n">
        <v>-3.582373667447</v>
      </c>
      <c r="K305" s="0" t="n">
        <v>2.301</v>
      </c>
      <c r="L305" s="74" t="n">
        <v>-1.31101961357</v>
      </c>
      <c r="O305" s="82" t="n">
        <v>2.301</v>
      </c>
      <c r="P305" s="74" t="n">
        <v>0.9400118817068</v>
      </c>
    </row>
    <row r="306" customFormat="false" ht="12.8" hidden="false" customHeight="false" outlineLevel="0" collapsed="false">
      <c r="A306" s="80" t="n">
        <v>2.602</v>
      </c>
      <c r="B306" s="74" t="n">
        <v>0.6956340888689</v>
      </c>
      <c r="C306" s="79" t="n">
        <v>2.552</v>
      </c>
      <c r="D306" s="74" t="n">
        <v>-1.07957905146</v>
      </c>
      <c r="E306" s="80" t="n">
        <v>2.802</v>
      </c>
      <c r="F306" s="74" t="n">
        <v>-3.186979982462</v>
      </c>
      <c r="G306" s="79" t="n">
        <v>2.702</v>
      </c>
      <c r="H306" s="74" t="n">
        <v>1.263079424801</v>
      </c>
      <c r="I306" s="80" t="n">
        <v>2.802</v>
      </c>
      <c r="J306" s="74" t="n">
        <v>-3.292933187919</v>
      </c>
      <c r="K306" s="0" t="n">
        <v>2.302</v>
      </c>
      <c r="L306" s="74" t="n">
        <v>-0.9535345416075</v>
      </c>
      <c r="O306" s="82" t="n">
        <v>2.302</v>
      </c>
      <c r="P306" s="74" t="n">
        <v>0.974073443045</v>
      </c>
    </row>
    <row r="307" customFormat="false" ht="12.8" hidden="false" customHeight="false" outlineLevel="0" collapsed="false">
      <c r="A307" s="80" t="n">
        <v>2.603</v>
      </c>
      <c r="B307" s="74" t="n">
        <v>0.7082801842825</v>
      </c>
      <c r="C307" s="79" t="n">
        <v>2.553</v>
      </c>
      <c r="D307" s="74" t="n">
        <v>-1.080986059478</v>
      </c>
      <c r="E307" s="80" t="n">
        <v>2.803</v>
      </c>
      <c r="F307" s="74" t="n">
        <v>-3.151036324101</v>
      </c>
      <c r="G307" s="79" t="n">
        <v>2.703</v>
      </c>
      <c r="H307" s="74" t="n">
        <v>0.769895217255</v>
      </c>
      <c r="I307" s="80" t="n">
        <v>2.803</v>
      </c>
      <c r="J307" s="74" t="n">
        <v>-2.848185458887</v>
      </c>
      <c r="K307" s="0" t="n">
        <v>2.303</v>
      </c>
      <c r="L307" s="74" t="n">
        <v>-0.5685498680626</v>
      </c>
      <c r="O307" s="82" t="n">
        <v>2.303</v>
      </c>
      <c r="P307" s="74" t="n">
        <v>0.916050698608</v>
      </c>
    </row>
    <row r="308" customFormat="false" ht="12.8" hidden="false" customHeight="false" outlineLevel="0" collapsed="false">
      <c r="A308" s="80" t="n">
        <v>2.604</v>
      </c>
      <c r="B308" s="74" t="n">
        <v>0.7183088296946</v>
      </c>
      <c r="C308" s="79" t="n">
        <v>2.554</v>
      </c>
      <c r="D308" s="74" t="n">
        <v>-1.074068094341</v>
      </c>
      <c r="E308" s="80" t="n">
        <v>2.804</v>
      </c>
      <c r="F308" s="74" t="n">
        <v>-3.055956218182</v>
      </c>
      <c r="G308" s="79" t="n">
        <v>2.704</v>
      </c>
      <c r="H308" s="74" t="n">
        <v>0.2469781090777</v>
      </c>
      <c r="I308" s="80" t="n">
        <v>2.804</v>
      </c>
      <c r="J308" s="74" t="n">
        <v>-2.294133708539</v>
      </c>
      <c r="K308" s="0" t="n">
        <v>2.304</v>
      </c>
      <c r="L308" s="74" t="n">
        <v>-0.1833178181547</v>
      </c>
      <c r="O308" s="82" t="n">
        <v>2.304</v>
      </c>
      <c r="P308" s="74" t="n">
        <v>0.7683841146627</v>
      </c>
    </row>
    <row r="309" customFormat="false" ht="12.8" hidden="false" customHeight="false" outlineLevel="0" collapsed="false">
      <c r="A309" s="80" t="n">
        <v>2.605</v>
      </c>
      <c r="B309" s="74" t="n">
        <v>0.7259172290535</v>
      </c>
      <c r="C309" s="79" t="n">
        <v>2.555</v>
      </c>
      <c r="D309" s="74" t="n">
        <v>-1.061433680334</v>
      </c>
      <c r="E309" s="80" t="n">
        <v>2.805</v>
      </c>
      <c r="F309" s="74" t="n">
        <v>-2.901873411231</v>
      </c>
      <c r="G309" s="79" t="n">
        <v>2.705</v>
      </c>
      <c r="H309" s="74" t="n">
        <v>-0.2915200612099</v>
      </c>
      <c r="I309" s="80" t="n">
        <v>2.805</v>
      </c>
      <c r="J309" s="74" t="n">
        <v>-1.703491967247</v>
      </c>
      <c r="K309" s="0" t="n">
        <v>2.305</v>
      </c>
      <c r="L309" s="74" t="n">
        <v>0.181683585459</v>
      </c>
      <c r="O309" s="82" t="n">
        <v>2.305</v>
      </c>
      <c r="P309" s="74" t="n">
        <v>0.5491623402503</v>
      </c>
    </row>
    <row r="310" customFormat="false" ht="12.8" hidden="false" customHeight="false" outlineLevel="0" collapsed="false">
      <c r="A310" s="80" t="n">
        <v>2.606</v>
      </c>
      <c r="B310" s="74" t="n">
        <v>0.7307608029761</v>
      </c>
      <c r="C310" s="79" t="n">
        <v>2.556</v>
      </c>
      <c r="D310" s="74" t="n">
        <v>-1.044412334686</v>
      </c>
      <c r="E310" s="80" t="n">
        <v>2.806</v>
      </c>
      <c r="F310" s="74" t="n">
        <v>-2.685348676771</v>
      </c>
      <c r="G310" s="79" t="n">
        <v>2.706</v>
      </c>
      <c r="H310" s="74" t="n">
        <v>-0.8264553378854</v>
      </c>
      <c r="I310" s="80" t="n">
        <v>2.806</v>
      </c>
      <c r="J310" s="74" t="n">
        <v>-1.125379141422</v>
      </c>
      <c r="K310" s="0" t="n">
        <v>2.306</v>
      </c>
      <c r="L310" s="74" t="n">
        <v>0.5135825573489</v>
      </c>
      <c r="O310" s="82" t="n">
        <v>2.306</v>
      </c>
      <c r="P310" s="74" t="n">
        <v>0.2860900800393</v>
      </c>
    </row>
    <row r="311" customFormat="false" ht="12.8" hidden="false" customHeight="false" outlineLevel="0" collapsed="false">
      <c r="A311" s="80" t="n">
        <v>2.607</v>
      </c>
      <c r="B311" s="74" t="n">
        <v>0.7330280630206</v>
      </c>
      <c r="C311" s="79" t="n">
        <v>2.557</v>
      </c>
      <c r="D311" s="74" t="n">
        <v>-1.021571852259</v>
      </c>
      <c r="E311" s="80" t="n">
        <v>2.807</v>
      </c>
      <c r="F311" s="74" t="n">
        <v>-2.412975523993</v>
      </c>
      <c r="G311" s="79" t="n">
        <v>2.707</v>
      </c>
      <c r="H311" s="74" t="n">
        <v>-1.342111642071</v>
      </c>
      <c r="I311" s="80" t="n">
        <v>2.807</v>
      </c>
      <c r="J311" s="74" t="n">
        <v>-0.5970126582161</v>
      </c>
      <c r="K311" s="0" t="n">
        <v>2.307</v>
      </c>
      <c r="L311" s="74" t="n">
        <v>0.8051922357569</v>
      </c>
      <c r="O311" s="82" t="n">
        <v>2.307</v>
      </c>
      <c r="P311" s="74" t="n">
        <v>0.009328875490337</v>
      </c>
    </row>
    <row r="312" customFormat="false" ht="12.8" hidden="false" customHeight="false" outlineLevel="0" collapsed="false">
      <c r="A312" s="80" t="n">
        <v>2.608</v>
      </c>
      <c r="B312" s="74" t="n">
        <v>0.7325932427177</v>
      </c>
      <c r="C312" s="79" t="n">
        <v>2.558</v>
      </c>
      <c r="D312" s="74" t="n">
        <v>-0.9906025635839</v>
      </c>
      <c r="E312" s="80" t="n">
        <v>2.808</v>
      </c>
      <c r="F312" s="74" t="n">
        <v>-2.089009790427</v>
      </c>
      <c r="G312" s="79" t="n">
        <v>2.708</v>
      </c>
      <c r="H312" s="74" t="n">
        <v>-1.819540265531</v>
      </c>
      <c r="I312" s="80" t="n">
        <v>2.808</v>
      </c>
      <c r="J312" s="74" t="n">
        <v>-0.1311237415601</v>
      </c>
      <c r="K312" s="0" t="n">
        <v>2.308</v>
      </c>
      <c r="L312" s="74" t="n">
        <v>1.054382266163</v>
      </c>
      <c r="O312" s="82" t="n">
        <v>2.308</v>
      </c>
      <c r="P312" s="74" t="n">
        <v>-0.2509963688058</v>
      </c>
    </row>
    <row r="313" customFormat="false" ht="12.8" hidden="false" customHeight="false" outlineLevel="0" collapsed="false">
      <c r="A313" s="80" t="n">
        <v>2.609</v>
      </c>
      <c r="B313" s="74" t="n">
        <v>0.7293595495759</v>
      </c>
      <c r="C313" s="79" t="n">
        <v>2.559</v>
      </c>
      <c r="D313" s="74" t="n">
        <v>-0.9491939426402</v>
      </c>
      <c r="E313" s="80" t="n">
        <v>2.809</v>
      </c>
      <c r="F313" s="74" t="n">
        <v>-1.728672636026</v>
      </c>
      <c r="G313" s="79" t="n">
        <v>2.709</v>
      </c>
      <c r="H313" s="74" t="n">
        <v>-2.259463047137</v>
      </c>
      <c r="I313" s="80" t="n">
        <v>2.809</v>
      </c>
      <c r="J313" s="74" t="n">
        <v>0.282187855625</v>
      </c>
      <c r="K313" s="0" t="n">
        <v>2.309</v>
      </c>
      <c r="L313" s="74" t="n">
        <v>1.26515075578</v>
      </c>
      <c r="O313" s="82" t="n">
        <v>2.309</v>
      </c>
      <c r="P313" s="74" t="n">
        <v>-0.47141333417</v>
      </c>
    </row>
    <row r="314" customFormat="false" ht="12.8" hidden="false" customHeight="false" outlineLevel="0" collapsed="false">
      <c r="A314" s="80" t="n">
        <v>2.61</v>
      </c>
      <c r="B314" s="74" t="n">
        <v>0.7234833652693</v>
      </c>
      <c r="C314" s="79" t="n">
        <v>2.56</v>
      </c>
      <c r="D314" s="74" t="n">
        <v>-0.8953243133768</v>
      </c>
      <c r="E314" s="80" t="n">
        <v>2.81</v>
      </c>
      <c r="F314" s="74" t="n">
        <v>-1.342065677791</v>
      </c>
      <c r="G314" s="79" t="n">
        <v>2.71</v>
      </c>
      <c r="H314" s="74" t="n">
        <v>-2.650535892106</v>
      </c>
      <c r="I314" s="80" t="n">
        <v>2.81</v>
      </c>
      <c r="J314" s="74" t="n">
        <v>0.669964433652</v>
      </c>
      <c r="K314" s="0" t="n">
        <v>2.31</v>
      </c>
      <c r="L314" s="74" t="n">
        <v>1.43817931968</v>
      </c>
      <c r="O314" s="82" t="n">
        <v>2.31</v>
      </c>
      <c r="P314" s="74" t="n">
        <v>-0.6389749534625</v>
      </c>
    </row>
    <row r="315" customFormat="false" ht="12.8" hidden="false" customHeight="false" outlineLevel="0" collapsed="false">
      <c r="A315" s="80" t="n">
        <v>2.611</v>
      </c>
      <c r="B315" s="74" t="n">
        <v>0.7149728982626</v>
      </c>
      <c r="C315" s="79" t="n">
        <v>2.561</v>
      </c>
      <c r="D315" s="74" t="n">
        <v>-0.8252007290418</v>
      </c>
      <c r="E315" s="80" t="n">
        <v>2.811</v>
      </c>
      <c r="F315" s="74" t="n">
        <v>-0.9400964734649</v>
      </c>
      <c r="G315" s="79" t="n">
        <v>2.711</v>
      </c>
      <c r="H315" s="74" t="n">
        <v>-2.997321029684</v>
      </c>
      <c r="I315" s="80" t="n">
        <v>2.811</v>
      </c>
      <c r="J315" s="74" t="n">
        <v>1.063945446052</v>
      </c>
      <c r="K315" s="0" t="n">
        <v>2.311</v>
      </c>
      <c r="L315" s="74" t="n">
        <v>1.562774632186</v>
      </c>
      <c r="O315" s="82" t="n">
        <v>2.311</v>
      </c>
      <c r="P315" s="74" t="n">
        <v>-0.7585376895242</v>
      </c>
    </row>
    <row r="316" customFormat="false" ht="12.8" hidden="false" customHeight="false" outlineLevel="0" collapsed="false">
      <c r="A316" s="80" t="n">
        <v>2.612</v>
      </c>
      <c r="B316" s="74" t="n">
        <v>0.7037365543437</v>
      </c>
      <c r="C316" s="79" t="n">
        <v>2.562</v>
      </c>
      <c r="D316" s="74" t="n">
        <v>-0.7396134538917</v>
      </c>
      <c r="E316" s="80" t="n">
        <v>2.812</v>
      </c>
      <c r="F316" s="74" t="n">
        <v>-0.5312620023024</v>
      </c>
      <c r="G316" s="79" t="n">
        <v>2.712</v>
      </c>
      <c r="H316" s="74" t="n">
        <v>-3.305183210906</v>
      </c>
      <c r="I316" s="80" t="n">
        <v>2.812</v>
      </c>
      <c r="J316" s="74" t="n">
        <v>1.485453698163</v>
      </c>
      <c r="K316" s="0" t="n">
        <v>2.312</v>
      </c>
      <c r="L316" s="74" t="n">
        <v>1.613628236122</v>
      </c>
      <c r="O316" s="82" t="n">
        <v>2.312</v>
      </c>
      <c r="P316" s="74" t="n">
        <v>-0.8361330180314</v>
      </c>
    </row>
    <row r="317" customFormat="false" ht="12.8" hidden="false" customHeight="false" outlineLevel="0" collapsed="false">
      <c r="A317" s="80" t="n">
        <v>2.613</v>
      </c>
      <c r="B317" s="74" t="n">
        <v>0.6901717853834</v>
      </c>
      <c r="C317" s="79" t="n">
        <v>2.563</v>
      </c>
      <c r="D317" s="74" t="n">
        <v>-0.6386844596084</v>
      </c>
      <c r="E317" s="80" t="n">
        <v>2.813</v>
      </c>
      <c r="F317" s="74" t="n">
        <v>-0.1223180553251</v>
      </c>
      <c r="G317" s="79" t="n">
        <v>2.713</v>
      </c>
      <c r="H317" s="74" t="n">
        <v>-3.576174109292</v>
      </c>
      <c r="I317" s="80" t="n">
        <v>2.813</v>
      </c>
      <c r="J317" s="74" t="n">
        <v>1.931806261612</v>
      </c>
      <c r="K317" s="0" t="n">
        <v>2.313</v>
      </c>
      <c r="L317" s="74" t="n">
        <v>1.569778166796</v>
      </c>
      <c r="O317" s="82" t="n">
        <v>2.313</v>
      </c>
      <c r="P317" s="74" t="n">
        <v>-0.8768177303808</v>
      </c>
    </row>
    <row r="318" customFormat="false" ht="12.8" hidden="false" customHeight="false" outlineLevel="0" collapsed="false">
      <c r="A318" s="80" t="n">
        <v>2.614</v>
      </c>
      <c r="B318" s="74" t="n">
        <v>0.6742099904285</v>
      </c>
      <c r="C318" s="79" t="n">
        <v>2.564</v>
      </c>
      <c r="D318" s="74" t="n">
        <v>-0.5255434611225</v>
      </c>
      <c r="E318" s="80" t="n">
        <v>2.814</v>
      </c>
      <c r="F318" s="74" t="n">
        <v>0.2813556050293</v>
      </c>
      <c r="G318" s="79" t="n">
        <v>2.714</v>
      </c>
      <c r="H318" s="74" t="n">
        <v>-3.821864803673</v>
      </c>
      <c r="I318" s="80" t="n">
        <v>2.814</v>
      </c>
      <c r="J318" s="74" t="n">
        <v>2.360778338396</v>
      </c>
      <c r="K318" s="0" t="n">
        <v>2.314</v>
      </c>
      <c r="L318" s="74" t="n">
        <v>1.419365939046</v>
      </c>
      <c r="O318" s="82" t="n">
        <v>2.314</v>
      </c>
      <c r="P318" s="74" t="n">
        <v>-0.8803582859312</v>
      </c>
    </row>
    <row r="319" customFormat="false" ht="12.8" hidden="false" customHeight="false" outlineLevel="0" collapsed="false">
      <c r="A319" s="80" t="n">
        <v>2.615</v>
      </c>
      <c r="B319" s="74" t="n">
        <v>0.6559713257518</v>
      </c>
      <c r="C319" s="79" t="n">
        <v>2.565</v>
      </c>
      <c r="D319" s="74" t="n">
        <v>-0.402854986414</v>
      </c>
      <c r="E319" s="80" t="n">
        <v>2.815</v>
      </c>
      <c r="F319" s="74" t="n">
        <v>0.6752304616385</v>
      </c>
      <c r="G319" s="79" t="n">
        <v>2.715</v>
      </c>
      <c r="H319" s="74" t="n">
        <v>-4.032516124651</v>
      </c>
      <c r="I319" s="80" t="n">
        <v>2.815</v>
      </c>
      <c r="J319" s="74" t="n">
        <v>2.705881542547</v>
      </c>
      <c r="K319" s="0" t="n">
        <v>2.315</v>
      </c>
      <c r="L319" s="74" t="n">
        <v>1.163366032436</v>
      </c>
      <c r="O319" s="82" t="n">
        <v>2.315</v>
      </c>
      <c r="P319" s="74" t="n">
        <v>-0.8412977814194</v>
      </c>
    </row>
    <row r="320" customFormat="false" ht="12.8" hidden="false" customHeight="false" outlineLevel="0" collapsed="false">
      <c r="A320" s="80" t="n">
        <v>2.616</v>
      </c>
      <c r="B320" s="74" t="n">
        <v>0.6357986392353</v>
      </c>
      <c r="C320" s="79" t="n">
        <v>2.566</v>
      </c>
      <c r="D320" s="74" t="n">
        <v>-0.2739073803255</v>
      </c>
      <c r="E320" s="80" t="n">
        <v>2.816</v>
      </c>
      <c r="F320" s="74" t="n">
        <v>1.054093042333</v>
      </c>
      <c r="G320" s="79" t="n">
        <v>2.716</v>
      </c>
      <c r="H320" s="74" t="n">
        <v>-4.200065384276</v>
      </c>
      <c r="I320" s="80" t="n">
        <v>2.816</v>
      </c>
      <c r="J320" s="74" t="n">
        <v>2.896670214194</v>
      </c>
      <c r="K320" s="0" t="n">
        <v>2.316</v>
      </c>
      <c r="L320" s="74" t="n">
        <v>0.8141338666302</v>
      </c>
      <c r="O320" s="82" t="n">
        <v>2.316</v>
      </c>
      <c r="P320" s="74" t="n">
        <v>-0.7545812119474</v>
      </c>
    </row>
    <row r="321" customFormat="false" ht="12.8" hidden="false" customHeight="false" outlineLevel="0" collapsed="false">
      <c r="A321" s="80" t="n">
        <v>2.617</v>
      </c>
      <c r="B321" s="74" t="n">
        <v>0.6138953208891</v>
      </c>
      <c r="C321" s="79" t="n">
        <v>2.567</v>
      </c>
      <c r="D321" s="74" t="n">
        <v>-0.1418384834003</v>
      </c>
      <c r="E321" s="80" t="n">
        <v>2.817</v>
      </c>
      <c r="F321" s="74" t="n">
        <v>1.411433530344</v>
      </c>
      <c r="G321" s="79" t="n">
        <v>2.717</v>
      </c>
      <c r="H321" s="74" t="n">
        <v>-4.30796276311</v>
      </c>
      <c r="I321" s="80" t="n">
        <v>2.817</v>
      </c>
      <c r="J321" s="74" t="n">
        <v>2.878545231333</v>
      </c>
      <c r="K321" s="0" t="n">
        <v>2.317</v>
      </c>
      <c r="L321" s="74" t="n">
        <v>0.397941575979</v>
      </c>
      <c r="O321" s="82" t="n">
        <v>2.317</v>
      </c>
      <c r="P321" s="74" t="n">
        <v>-0.6253502542591</v>
      </c>
    </row>
    <row r="322" customFormat="false" ht="12.8" hidden="false" customHeight="false" outlineLevel="0" collapsed="false">
      <c r="A322" s="80" t="n">
        <v>2.618</v>
      </c>
      <c r="B322" s="74" t="n">
        <v>0.589944569033</v>
      </c>
      <c r="C322" s="79" t="n">
        <v>2.568</v>
      </c>
      <c r="D322" s="74" t="n">
        <v>-0.00847678109945</v>
      </c>
      <c r="E322" s="80" t="n">
        <v>2.818</v>
      </c>
      <c r="F322" s="74" t="n">
        <v>1.739968843295</v>
      </c>
      <c r="G322" s="79" t="n">
        <v>2.718</v>
      </c>
      <c r="H322" s="74" t="n">
        <v>-4.326126583944</v>
      </c>
      <c r="I322" s="80" t="n">
        <v>2.818</v>
      </c>
      <c r="J322" s="74" t="n">
        <v>2.639874104005</v>
      </c>
      <c r="K322" s="0" t="n">
        <v>2.318</v>
      </c>
      <c r="L322" s="74" t="n">
        <v>-0.0512798890629</v>
      </c>
      <c r="O322" s="82" t="n">
        <v>2.318</v>
      </c>
      <c r="P322" s="74" t="n">
        <v>-0.4646585159558</v>
      </c>
    </row>
    <row r="323" customFormat="false" ht="12.8" hidden="false" customHeight="false" outlineLevel="0" collapsed="false">
      <c r="A323" s="80" t="n">
        <v>2.619</v>
      </c>
      <c r="B323" s="74" t="n">
        <v>0.5649433684554</v>
      </c>
      <c r="C323" s="80" t="n">
        <v>2.569</v>
      </c>
      <c r="D323" s="74" t="n">
        <v>0.124857537771</v>
      </c>
      <c r="E323" s="80" t="n">
        <v>2.819</v>
      </c>
      <c r="F323" s="74" t="n">
        <v>2.030431999441</v>
      </c>
      <c r="G323" s="79" t="n">
        <v>2.719</v>
      </c>
      <c r="H323" s="74" t="n">
        <v>-4.24798163114</v>
      </c>
      <c r="I323" s="80" t="n">
        <v>2.819</v>
      </c>
      <c r="J323" s="74" t="n">
        <v>2.199498949083</v>
      </c>
      <c r="K323" s="0" t="n">
        <v>2.319</v>
      </c>
      <c r="L323" s="74" t="n">
        <v>-0.4959666257596</v>
      </c>
      <c r="O323" s="82" t="n">
        <v>2.319</v>
      </c>
      <c r="P323" s="74" t="n">
        <v>-0.288695211779</v>
      </c>
    </row>
    <row r="324" customFormat="false" ht="12.8" hidden="false" customHeight="false" outlineLevel="0" collapsed="false">
      <c r="A324" s="80" t="n">
        <v>2.62</v>
      </c>
      <c r="B324" s="74" t="n">
        <v>0.5380969169843</v>
      </c>
      <c r="C324" s="80" t="n">
        <v>2.57</v>
      </c>
      <c r="D324" s="74" t="n">
        <v>0.2578250545503</v>
      </c>
      <c r="E324" s="80" t="n">
        <v>2.82</v>
      </c>
      <c r="F324" s="74" t="n">
        <v>2.274657451652</v>
      </c>
      <c r="G324" s="79" t="n">
        <v>2.72</v>
      </c>
      <c r="H324" s="74" t="n">
        <v>-4.056986515679</v>
      </c>
      <c r="I324" s="80" t="n">
        <v>2.82</v>
      </c>
      <c r="J324" s="74" t="n">
        <v>1.611634041064</v>
      </c>
      <c r="K324" s="0" t="n">
        <v>2.32</v>
      </c>
      <c r="L324" s="74" t="n">
        <v>-0.9056542944768</v>
      </c>
      <c r="O324" s="82" t="n">
        <v>2.32</v>
      </c>
      <c r="P324" s="74" t="n">
        <v>-0.1067503152169</v>
      </c>
    </row>
    <row r="325" customFormat="false" ht="12.8" hidden="false" customHeight="false" outlineLevel="0" collapsed="false">
      <c r="A325" s="80" t="n">
        <v>2.621</v>
      </c>
      <c r="B325" s="74" t="n">
        <v>0.5099714211812</v>
      </c>
      <c r="C325" s="80" t="n">
        <v>2.571</v>
      </c>
      <c r="D325" s="74" t="n">
        <v>0.3902277104115</v>
      </c>
      <c r="E325" s="80" t="n">
        <v>2.821</v>
      </c>
      <c r="F325" s="74" t="n">
        <v>2.465199545149</v>
      </c>
      <c r="G325" s="79" t="n">
        <v>2.721</v>
      </c>
      <c r="H325" s="74" t="n">
        <v>-3.757159196518</v>
      </c>
      <c r="I325" s="80" t="n">
        <v>2.821</v>
      </c>
      <c r="J325" s="74" t="n">
        <v>0.9429680765068</v>
      </c>
      <c r="K325" s="0" t="n">
        <v>2.321</v>
      </c>
      <c r="L325" s="74" t="n">
        <v>-1.254939840008</v>
      </c>
      <c r="O325" s="82" t="n">
        <v>2.321</v>
      </c>
      <c r="P325" s="74" t="n">
        <v>0.08086331014499</v>
      </c>
    </row>
    <row r="326" customFormat="false" ht="12.8" hidden="false" customHeight="false" outlineLevel="0" collapsed="false">
      <c r="A326" s="80" t="n">
        <v>2.622</v>
      </c>
      <c r="B326" s="74" t="n">
        <v>0.4805858266951</v>
      </c>
      <c r="C326" s="80" t="n">
        <v>2.572</v>
      </c>
      <c r="D326" s="74" t="n">
        <v>0.5217847707339</v>
      </c>
      <c r="E326" s="80" t="n">
        <v>2.822</v>
      </c>
      <c r="F326" s="74" t="n">
        <v>2.596221375842</v>
      </c>
      <c r="G326" s="79" t="n">
        <v>2.722</v>
      </c>
      <c r="H326" s="74" t="n">
        <v>-3.353010090713</v>
      </c>
      <c r="I326" s="80" t="n">
        <v>2.822</v>
      </c>
      <c r="J326" s="74" t="n">
        <v>0.2713906741912</v>
      </c>
      <c r="K326" s="0" t="n">
        <v>2.322</v>
      </c>
      <c r="L326" s="74" t="n">
        <v>-1.535799036579</v>
      </c>
      <c r="O326" s="82" t="n">
        <v>2.322</v>
      </c>
      <c r="P326" s="74" t="n">
        <v>0.2751143974478</v>
      </c>
    </row>
    <row r="327" customFormat="false" ht="12.8" hidden="false" customHeight="false" outlineLevel="0" collapsed="false">
      <c r="A327" s="80" t="n">
        <v>2.623</v>
      </c>
      <c r="B327" s="74" t="n">
        <v>0.4500316918461</v>
      </c>
      <c r="C327" s="80" t="n">
        <v>2.573</v>
      </c>
      <c r="D327" s="74" t="n">
        <v>0.6513387859749</v>
      </c>
      <c r="E327" s="80" t="n">
        <v>2.823</v>
      </c>
      <c r="F327" s="74" t="n">
        <v>2.666711573765</v>
      </c>
      <c r="G327" s="79" t="n">
        <v>2.723</v>
      </c>
      <c r="H327" s="74" t="n">
        <v>-2.858682384134</v>
      </c>
      <c r="I327" s="80" t="n">
        <v>2.823</v>
      </c>
      <c r="J327" s="74" t="n">
        <v>-0.3323873623195</v>
      </c>
      <c r="K327" s="0" t="n">
        <v>2.323</v>
      </c>
      <c r="L327" s="74" t="n">
        <v>-1.743868602858</v>
      </c>
      <c r="O327" s="82" t="n">
        <v>2.323</v>
      </c>
      <c r="P327" s="74" t="n">
        <v>0.4735196097393</v>
      </c>
    </row>
    <row r="328" customFormat="false" ht="12.8" hidden="false" customHeight="false" outlineLevel="0" collapsed="false">
      <c r="A328" s="80" t="n">
        <v>2.624</v>
      </c>
      <c r="B328" s="74" t="n">
        <v>0.4183391961741</v>
      </c>
      <c r="C328" s="80" t="n">
        <v>2.574</v>
      </c>
      <c r="D328" s="74" t="n">
        <v>0.7770602381696</v>
      </c>
      <c r="E328" s="80" t="n">
        <v>2.824</v>
      </c>
      <c r="F328" s="74" t="n">
        <v>2.677600604274</v>
      </c>
      <c r="G328" s="79" t="n">
        <v>2.724</v>
      </c>
      <c r="H328" s="74" t="n">
        <v>-2.296633645287</v>
      </c>
      <c r="I328" s="80" t="n">
        <v>2.824</v>
      </c>
      <c r="J328" s="74" t="n">
        <v>-0.8207341734539</v>
      </c>
      <c r="K328" s="0" t="n">
        <v>2.324</v>
      </c>
      <c r="L328" s="74" t="n">
        <v>-1.888221204013</v>
      </c>
      <c r="O328" s="82" t="n">
        <v>2.324</v>
      </c>
      <c r="P328" s="74" t="n">
        <v>0.6644071948276</v>
      </c>
    </row>
    <row r="329" customFormat="false" ht="12.8" hidden="false" customHeight="false" outlineLevel="0" collapsed="false">
      <c r="A329" s="80" t="n">
        <v>2.625</v>
      </c>
      <c r="B329" s="74" t="n">
        <v>0.3858851385753</v>
      </c>
      <c r="C329" s="80" t="n">
        <v>2.575</v>
      </c>
      <c r="D329" s="74" t="n">
        <v>0.8959671372369</v>
      </c>
      <c r="E329" s="80" t="n">
        <v>2.825</v>
      </c>
      <c r="F329" s="74" t="n">
        <v>2.632937293302</v>
      </c>
      <c r="G329" s="79" t="n">
        <v>2.725</v>
      </c>
      <c r="H329" s="74" t="n">
        <v>-1.687382043782</v>
      </c>
      <c r="I329" s="80" t="n">
        <v>2.825</v>
      </c>
      <c r="J329" s="74" t="n">
        <v>-1.174081204972</v>
      </c>
      <c r="K329" s="0" t="n">
        <v>2.325</v>
      </c>
      <c r="L329" s="74" t="n">
        <v>-1.990185483024</v>
      </c>
      <c r="O329" s="82" t="n">
        <v>2.325</v>
      </c>
      <c r="P329" s="74" t="n">
        <v>0.8279271945029</v>
      </c>
    </row>
    <row r="330" customFormat="false" ht="12.8" hidden="false" customHeight="false" outlineLevel="0" collapsed="false">
      <c r="A330" s="80" t="n">
        <v>2.626</v>
      </c>
      <c r="B330" s="74" t="n">
        <v>0.3529256417777</v>
      </c>
      <c r="C330" s="80" t="n">
        <v>2.576</v>
      </c>
      <c r="D330" s="74" t="n">
        <v>1.005051835007</v>
      </c>
      <c r="E330" s="80" t="n">
        <v>2.826</v>
      </c>
      <c r="F330" s="74" t="n">
        <v>2.540339549054</v>
      </c>
      <c r="G330" s="79" t="n">
        <v>2.726</v>
      </c>
      <c r="H330" s="74" t="n">
        <v>-1.05418089616</v>
      </c>
      <c r="I330" s="80" t="n">
        <v>2.826</v>
      </c>
      <c r="J330" s="74" t="n">
        <v>-1.407098529173</v>
      </c>
      <c r="K330" s="0" t="n">
        <v>2.326</v>
      </c>
      <c r="L330" s="74" t="n">
        <v>-2.054721640854</v>
      </c>
      <c r="O330" s="82" t="n">
        <v>2.326</v>
      </c>
      <c r="P330" s="74" t="n">
        <v>0.9388675545653</v>
      </c>
    </row>
    <row r="331" customFormat="false" ht="12.8" hidden="false" customHeight="false" outlineLevel="0" collapsed="false">
      <c r="A331" s="80" t="n">
        <v>2.627</v>
      </c>
      <c r="B331" s="74" t="n">
        <v>0.3195061026203</v>
      </c>
      <c r="C331" s="80" t="n">
        <v>2.577</v>
      </c>
      <c r="D331" s="74" t="n">
        <v>1.101104381184</v>
      </c>
      <c r="E331" s="80" t="n">
        <v>2.827</v>
      </c>
      <c r="F331" s="74" t="n">
        <v>2.407642483058</v>
      </c>
      <c r="G331" s="79" t="n">
        <v>2.727</v>
      </c>
      <c r="H331" s="74" t="n">
        <v>-0.4181385302578</v>
      </c>
      <c r="I331" s="80" t="n">
        <v>2.827</v>
      </c>
      <c r="J331" s="74" t="n">
        <v>-1.557681202957</v>
      </c>
      <c r="K331" s="0" t="n">
        <v>2.327</v>
      </c>
      <c r="L331" s="74" t="n">
        <v>-2.085668066163</v>
      </c>
      <c r="O331" s="82" t="n">
        <v>2.327</v>
      </c>
      <c r="P331" s="74" t="n">
        <v>0.9726093707013</v>
      </c>
    </row>
    <row r="332" customFormat="false" ht="12.8" hidden="false" customHeight="false" outlineLevel="0" collapsed="false">
      <c r="A332" s="80" t="n">
        <v>2.628</v>
      </c>
      <c r="B332" s="74" t="n">
        <v>0.2861617280172</v>
      </c>
      <c r="C332" s="80" t="n">
        <v>2.578</v>
      </c>
      <c r="D332" s="74" t="n">
        <v>1.182119265172</v>
      </c>
      <c r="E332" s="80" t="n">
        <v>2.828</v>
      </c>
      <c r="F332" s="74" t="n">
        <v>2.244486932271</v>
      </c>
      <c r="G332" s="79" t="n">
        <v>2.728</v>
      </c>
      <c r="H332" s="74" t="n">
        <v>0.2008585845397</v>
      </c>
      <c r="I332" s="80" t="n">
        <v>2.828</v>
      </c>
      <c r="J332" s="74" t="n">
        <v>-1.685714940698</v>
      </c>
      <c r="K332" s="0" t="n">
        <v>2.328</v>
      </c>
      <c r="L332" s="74" t="n">
        <v>-2.073112008399</v>
      </c>
      <c r="O332" s="82" t="n">
        <v>2.328</v>
      </c>
      <c r="P332" s="74" t="n">
        <v>0.9147941205441</v>
      </c>
    </row>
    <row r="333" customFormat="false" ht="12.8" hidden="false" customHeight="false" outlineLevel="0" collapsed="false">
      <c r="A333" s="80" t="n">
        <v>2.629</v>
      </c>
      <c r="B333" s="74" t="n">
        <v>0.2527454361705</v>
      </c>
      <c r="C333" s="80" t="n">
        <v>2.579</v>
      </c>
      <c r="D333" s="74" t="n">
        <v>1.246667001678</v>
      </c>
      <c r="E333" s="80" t="n">
        <v>2.829</v>
      </c>
      <c r="F333" s="74" t="n">
        <v>2.0564075778</v>
      </c>
      <c r="G333" s="80" t="n">
        <v>2.729</v>
      </c>
      <c r="H333" s="74" t="n">
        <v>0.7866350534775</v>
      </c>
      <c r="I333" s="80" t="n">
        <v>2.829</v>
      </c>
      <c r="J333" s="74" t="n">
        <v>-1.841989344069</v>
      </c>
      <c r="K333" s="0" t="n">
        <v>2.329</v>
      </c>
      <c r="L333" s="74" t="n">
        <v>-2.010352178352</v>
      </c>
      <c r="O333" s="82" t="n">
        <v>2.329</v>
      </c>
      <c r="P333" s="74" t="n">
        <v>0.767785169592</v>
      </c>
    </row>
    <row r="334" customFormat="false" ht="12.8" hidden="false" customHeight="false" outlineLevel="0" collapsed="false">
      <c r="A334" s="80" t="n">
        <v>2.63</v>
      </c>
      <c r="B334" s="74" t="n">
        <v>0.2201987880985</v>
      </c>
      <c r="C334" s="80" t="n">
        <v>2.58</v>
      </c>
      <c r="D334" s="74" t="n">
        <v>1.295095096206</v>
      </c>
      <c r="E334" s="80" t="n">
        <v>2.83</v>
      </c>
      <c r="F334" s="74" t="n">
        <v>1.851188145148</v>
      </c>
      <c r="G334" s="80" t="n">
        <v>2.73</v>
      </c>
      <c r="H334" s="74" t="n">
        <v>1.324961227798</v>
      </c>
      <c r="I334" s="80" t="n">
        <v>2.83</v>
      </c>
      <c r="J334" s="74" t="n">
        <v>-2.060255067902</v>
      </c>
      <c r="K334" s="0" t="n">
        <v>2.33</v>
      </c>
      <c r="L334" s="74" t="n">
        <v>-1.883801804055</v>
      </c>
      <c r="O334" s="82" t="n">
        <v>2.33</v>
      </c>
      <c r="P334" s="74" t="n">
        <v>0.5492115341177</v>
      </c>
    </row>
    <row r="335" customFormat="false" ht="12.8" hidden="false" customHeight="false" outlineLevel="0" collapsed="false">
      <c r="A335" s="80" t="n">
        <v>2.631</v>
      </c>
      <c r="B335" s="74" t="n">
        <v>0.188771689132</v>
      </c>
      <c r="C335" s="80" t="n">
        <v>2.581</v>
      </c>
      <c r="D335" s="74" t="n">
        <v>1.328513481357</v>
      </c>
      <c r="E335" s="80" t="n">
        <v>2.831</v>
      </c>
      <c r="F335" s="74" t="n">
        <v>1.629022869827</v>
      </c>
      <c r="G335" s="80" t="n">
        <v>2.731</v>
      </c>
      <c r="H335" s="74" t="n">
        <v>1.803357289502</v>
      </c>
      <c r="I335" s="80" t="n">
        <v>2.831</v>
      </c>
      <c r="J335" s="74" t="n">
        <v>-2.347925027373</v>
      </c>
      <c r="K335" s="0" t="n">
        <v>2.331</v>
      </c>
      <c r="L335" s="74" t="n">
        <v>-1.675731188408</v>
      </c>
      <c r="O335" s="82" t="n">
        <v>2.331</v>
      </c>
      <c r="P335" s="74" t="n">
        <v>0.2868507655067</v>
      </c>
    </row>
    <row r="336" customFormat="false" ht="12.8" hidden="false" customHeight="false" outlineLevel="0" collapsed="false">
      <c r="A336" s="80" t="n">
        <v>2.632</v>
      </c>
      <c r="B336" s="74" t="n">
        <v>0.1579262339877</v>
      </c>
      <c r="C336" s="80" t="n">
        <v>2.582</v>
      </c>
      <c r="D336" s="74" t="n">
        <v>1.349824049032</v>
      </c>
      <c r="E336" s="80" t="n">
        <v>2.832</v>
      </c>
      <c r="F336" s="74" t="n">
        <v>1.391816640029</v>
      </c>
      <c r="G336" s="80" t="n">
        <v>2.732</v>
      </c>
      <c r="H336" s="74" t="n">
        <v>2.211205420506</v>
      </c>
      <c r="I336" s="80" t="n">
        <v>2.832</v>
      </c>
      <c r="J336" s="74" t="n">
        <v>-2.694282188309</v>
      </c>
      <c r="K336" s="0" t="n">
        <v>2.332</v>
      </c>
      <c r="L336" s="74" t="n">
        <v>-1.393925158599</v>
      </c>
      <c r="O336" s="82" t="n">
        <v>2.332</v>
      </c>
      <c r="P336" s="74" t="n">
        <v>0.01058271134555</v>
      </c>
    </row>
    <row r="337" customFormat="false" ht="12.8" hidden="false" customHeight="false" outlineLevel="0" collapsed="false">
      <c r="A337" s="80" t="n">
        <v>2.633</v>
      </c>
      <c r="B337" s="74" t="n">
        <v>0.1286030366615</v>
      </c>
      <c r="C337" s="80" t="n">
        <v>2.583</v>
      </c>
      <c r="D337" s="74" t="n">
        <v>1.360939460663</v>
      </c>
      <c r="E337" s="80" t="n">
        <v>2.833</v>
      </c>
      <c r="F337" s="74" t="n">
        <v>1.137662249416</v>
      </c>
      <c r="G337" s="80" t="n">
        <v>2.733</v>
      </c>
      <c r="H337" s="74" t="n">
        <v>2.540003341803</v>
      </c>
      <c r="I337" s="80" t="n">
        <v>2.833</v>
      </c>
      <c r="J337" s="74" t="n">
        <v>-3.06104775969</v>
      </c>
      <c r="K337" s="0" t="n">
        <v>2.333</v>
      </c>
      <c r="L337" s="74" t="n">
        <v>-1.048071280386</v>
      </c>
      <c r="O337" s="82" t="n">
        <v>2.333</v>
      </c>
      <c r="P337" s="74" t="n">
        <v>-0.2496031524335</v>
      </c>
    </row>
    <row r="338" customFormat="false" ht="12.8" hidden="false" customHeight="false" outlineLevel="0" collapsed="false">
      <c r="A338" s="80" t="n">
        <v>2.634</v>
      </c>
      <c r="B338" s="74" t="n">
        <v>0.10072296704</v>
      </c>
      <c r="C338" s="80" t="n">
        <v>2.584</v>
      </c>
      <c r="D338" s="74" t="n">
        <v>1.363589583462</v>
      </c>
      <c r="E338" s="80" t="n">
        <v>2.834</v>
      </c>
      <c r="F338" s="74" t="n">
        <v>0.8655186440326</v>
      </c>
      <c r="G338" s="80" t="n">
        <v>2.734</v>
      </c>
      <c r="H338" s="74" t="n">
        <v>2.787600630424</v>
      </c>
      <c r="I338" s="80" t="n">
        <v>2.834</v>
      </c>
      <c r="J338" s="74" t="n">
        <v>-3.399824778679</v>
      </c>
      <c r="K338" s="0" t="n">
        <v>2.334</v>
      </c>
      <c r="L338" s="74" t="n">
        <v>-0.6669703301483</v>
      </c>
      <c r="O338" s="82" t="n">
        <v>2.334</v>
      </c>
      <c r="P338" s="74" t="n">
        <v>-0.4704980250176</v>
      </c>
    </row>
    <row r="339" customFormat="false" ht="12.8" hidden="false" customHeight="false" outlineLevel="0" collapsed="false">
      <c r="A339" s="80" t="n">
        <v>2.635</v>
      </c>
      <c r="B339" s="74" t="n">
        <v>0.07446905423485</v>
      </c>
      <c r="C339" s="80" t="n">
        <v>2.585</v>
      </c>
      <c r="D339" s="74" t="n">
        <v>1.359808124592</v>
      </c>
      <c r="E339" s="80" t="n">
        <v>2.835</v>
      </c>
      <c r="F339" s="74" t="n">
        <v>0.5708958877756</v>
      </c>
      <c r="G339" s="80" t="n">
        <v>2.735</v>
      </c>
      <c r="H339" s="74" t="n">
        <v>2.949335491709</v>
      </c>
      <c r="I339" s="80" t="n">
        <v>2.835</v>
      </c>
      <c r="J339" s="74" t="n">
        <v>-3.628322320619</v>
      </c>
      <c r="K339" s="0" t="n">
        <v>2.335</v>
      </c>
      <c r="L339" s="74" t="n">
        <v>-0.279203582303</v>
      </c>
      <c r="O339" s="82" t="n">
        <v>2.335</v>
      </c>
      <c r="P339" s="74" t="n">
        <v>-0.6373916110232</v>
      </c>
    </row>
    <row r="340" customFormat="false" ht="12.8" hidden="false" customHeight="false" outlineLevel="0" collapsed="false">
      <c r="A340" s="80" t="n">
        <v>2.636</v>
      </c>
      <c r="B340" s="74" t="n">
        <v>0.05005027846112</v>
      </c>
      <c r="C340" s="80" t="n">
        <v>2.586</v>
      </c>
      <c r="D340" s="74" t="n">
        <v>1.348002753737</v>
      </c>
      <c r="E340" s="80" t="n">
        <v>2.836</v>
      </c>
      <c r="F340" s="74" t="n">
        <v>0.2546004942837</v>
      </c>
      <c r="G340" s="80" t="n">
        <v>2.736</v>
      </c>
      <c r="H340" s="74" t="n">
        <v>3.029628617145</v>
      </c>
      <c r="I340" s="80" t="n">
        <v>2.836</v>
      </c>
      <c r="J340" s="74" t="n">
        <v>-3.680427207549</v>
      </c>
      <c r="K340" s="0" t="n">
        <v>2.336</v>
      </c>
      <c r="L340" s="74" t="n">
        <v>0.09262769308488</v>
      </c>
      <c r="O340" s="82" t="n">
        <v>2.336</v>
      </c>
      <c r="P340" s="74" t="n">
        <v>-0.758711375108</v>
      </c>
    </row>
    <row r="341" customFormat="false" ht="12.8" hidden="false" customHeight="false" outlineLevel="0" collapsed="false">
      <c r="A341" s="80" t="n">
        <v>2.637</v>
      </c>
      <c r="B341" s="74" t="n">
        <v>0.0276120581232</v>
      </c>
      <c r="C341" s="80" t="n">
        <v>2.587</v>
      </c>
      <c r="D341" s="74" t="n">
        <v>1.327447164681</v>
      </c>
      <c r="E341" s="80" t="n">
        <v>2.837</v>
      </c>
      <c r="F341" s="74" t="n">
        <v>-0.08099903320434</v>
      </c>
      <c r="G341" s="80" t="n">
        <v>2.737</v>
      </c>
      <c r="H341" s="74" t="n">
        <v>3.034572424538</v>
      </c>
      <c r="I341" s="80" t="n">
        <v>2.837</v>
      </c>
      <c r="J341" s="74" t="n">
        <v>-3.531165064502</v>
      </c>
      <c r="K341" s="0" t="n">
        <v>2.337</v>
      </c>
      <c r="L341" s="74" t="n">
        <v>0.4337739054108</v>
      </c>
      <c r="O341" s="82" t="n">
        <v>2.337</v>
      </c>
      <c r="P341" s="74" t="n">
        <v>-0.8359167654238</v>
      </c>
    </row>
    <row r="342" customFormat="false" ht="12.8" hidden="false" customHeight="false" outlineLevel="0" collapsed="false">
      <c r="A342" s="80" t="n">
        <v>2.638</v>
      </c>
      <c r="B342" s="74" t="n">
        <v>0.007591706244341</v>
      </c>
      <c r="C342" s="80" t="n">
        <v>2.588</v>
      </c>
      <c r="D342" s="74" t="n">
        <v>1.295095462901</v>
      </c>
      <c r="E342" s="80" t="n">
        <v>2.838</v>
      </c>
      <c r="F342" s="74" t="n">
        <v>-0.4287141500138</v>
      </c>
      <c r="G342" s="80" t="n">
        <v>2.738</v>
      </c>
      <c r="H342" s="74" t="n">
        <v>2.960523977916</v>
      </c>
      <c r="I342" s="80" t="n">
        <v>2.838</v>
      </c>
      <c r="J342" s="74" t="n">
        <v>-3.190491974688</v>
      </c>
      <c r="K342" s="0" t="n">
        <v>2.338</v>
      </c>
      <c r="L342" s="74" t="n">
        <v>0.7354279816489</v>
      </c>
      <c r="O342" s="82" t="n">
        <v>2.338</v>
      </c>
      <c r="P342" s="74" t="n">
        <v>-0.8774943076467</v>
      </c>
    </row>
    <row r="343" customFormat="false" ht="12.8" hidden="false" customHeight="false" outlineLevel="0" collapsed="false">
      <c r="A343" s="80" t="n">
        <v>2.639</v>
      </c>
      <c r="B343" s="74" t="n">
        <v>-0.01028207394049</v>
      </c>
      <c r="C343" s="80" t="n">
        <v>2.589</v>
      </c>
      <c r="D343" s="74" t="n">
        <v>1.249066427614</v>
      </c>
      <c r="E343" s="80" t="n">
        <v>2.839</v>
      </c>
      <c r="F343" s="74" t="n">
        <v>-0.780955805677</v>
      </c>
      <c r="G343" s="80" t="n">
        <v>2.739</v>
      </c>
      <c r="H343" s="74" t="n">
        <v>2.816508895072</v>
      </c>
      <c r="I343" s="80" t="n">
        <v>2.839</v>
      </c>
      <c r="J343" s="74" t="n">
        <v>-2.703823896684</v>
      </c>
      <c r="K343" s="0" t="n">
        <v>2.339</v>
      </c>
      <c r="L343" s="74" t="n">
        <v>0.994702258629</v>
      </c>
      <c r="O343" s="82" t="n">
        <v>2.339</v>
      </c>
      <c r="P343" s="74" t="n">
        <v>-0.8812881865647</v>
      </c>
    </row>
    <row r="344" customFormat="false" ht="12.8" hidden="false" customHeight="false" outlineLevel="0" collapsed="false">
      <c r="A344" s="80" t="n">
        <v>2.64</v>
      </c>
      <c r="B344" s="74" t="n">
        <v>-0.02576779238445</v>
      </c>
      <c r="C344" s="80" t="n">
        <v>2.59</v>
      </c>
      <c r="D344" s="74" t="n">
        <v>1.186602295436</v>
      </c>
      <c r="E344" s="80" t="n">
        <v>2.84</v>
      </c>
      <c r="F344" s="74" t="n">
        <v>-1.124382464234</v>
      </c>
      <c r="G344" s="80" t="n">
        <v>2.74</v>
      </c>
      <c r="H344" s="74" t="n">
        <v>2.604698237045</v>
      </c>
      <c r="I344" s="80" t="n">
        <v>2.84</v>
      </c>
      <c r="J344" s="74" t="n">
        <v>-2.135336246492</v>
      </c>
      <c r="K344" s="0" t="n">
        <v>2.34</v>
      </c>
      <c r="L344" s="74" t="n">
        <v>1.214270094816</v>
      </c>
      <c r="O344" s="82" t="n">
        <v>2.34</v>
      </c>
      <c r="P344" s="74" t="n">
        <v>-0.8412786349343</v>
      </c>
    </row>
    <row r="345" customFormat="false" ht="12.8" hidden="false" customHeight="false" outlineLevel="0" collapsed="false">
      <c r="A345" s="80" t="n">
        <v>2.641</v>
      </c>
      <c r="B345" s="74" t="n">
        <v>-0.03847257339969</v>
      </c>
      <c r="C345" s="80" t="n">
        <v>2.591</v>
      </c>
      <c r="D345" s="74" t="n">
        <v>1.107360962904</v>
      </c>
      <c r="E345" s="80" t="n">
        <v>2.841</v>
      </c>
      <c r="F345" s="74" t="n">
        <v>-1.451249382176</v>
      </c>
      <c r="G345" s="80" t="n">
        <v>2.741</v>
      </c>
      <c r="H345" s="74" t="n">
        <v>2.322688021635</v>
      </c>
      <c r="I345" s="80" t="n">
        <v>2.841</v>
      </c>
      <c r="J345" s="74" t="n">
        <v>-1.541884093753</v>
      </c>
      <c r="K345" s="0" t="n">
        <v>2.341</v>
      </c>
      <c r="L345" s="74" t="n">
        <v>1.397286337051</v>
      </c>
      <c r="O345" s="82" t="n">
        <v>2.341</v>
      </c>
      <c r="P345" s="74" t="n">
        <v>-0.7553030842642</v>
      </c>
    </row>
    <row r="346" customFormat="false" ht="12.8" hidden="false" customHeight="false" outlineLevel="0" collapsed="false">
      <c r="A346" s="80" t="n">
        <v>2.642</v>
      </c>
      <c r="B346" s="74" t="n">
        <v>-0.04899828809105</v>
      </c>
      <c r="C346" s="80" t="n">
        <v>2.592</v>
      </c>
      <c r="D346" s="74" t="n">
        <v>1.011164684081</v>
      </c>
      <c r="E346" s="80" t="n">
        <v>2.842</v>
      </c>
      <c r="F346" s="74" t="n">
        <v>-1.756950814597</v>
      </c>
      <c r="G346" s="80" t="n">
        <v>2.742</v>
      </c>
      <c r="H346" s="74" t="n">
        <v>1.976790708295</v>
      </c>
      <c r="I346" s="80" t="n">
        <v>2.842</v>
      </c>
      <c r="J346" s="74" t="n">
        <v>-0.9752354396708</v>
      </c>
      <c r="K346" s="0" t="n">
        <v>2.342</v>
      </c>
      <c r="L346" s="74" t="n">
        <v>1.535278740857</v>
      </c>
      <c r="O346" s="82" t="n">
        <v>2.342</v>
      </c>
      <c r="P346" s="74" t="n">
        <v>-0.6255362790849</v>
      </c>
    </row>
    <row r="347" customFormat="false" ht="12.8" hidden="false" customHeight="false" outlineLevel="0" collapsed="false">
      <c r="A347" s="80" t="n">
        <v>2.643</v>
      </c>
      <c r="B347" s="74" t="n">
        <v>-0.05705479558987</v>
      </c>
      <c r="C347" s="80" t="n">
        <v>2.593</v>
      </c>
      <c r="D347" s="74" t="n">
        <v>0.9016953803107</v>
      </c>
      <c r="E347" s="80" t="n">
        <v>2.843</v>
      </c>
      <c r="F347" s="74" t="n">
        <v>-2.025192225265</v>
      </c>
      <c r="G347" s="80" t="n">
        <v>2.743</v>
      </c>
      <c r="H347" s="74" t="n">
        <v>1.567583395653</v>
      </c>
      <c r="I347" s="80" t="n">
        <v>2.843</v>
      </c>
      <c r="J347" s="74" t="n">
        <v>-0.4628650315525</v>
      </c>
      <c r="K347" s="0" t="n">
        <v>2.343</v>
      </c>
      <c r="L347" s="74" t="n">
        <v>1.60875877647</v>
      </c>
      <c r="O347" s="82" t="n">
        <v>2.343</v>
      </c>
      <c r="P347" s="74" t="n">
        <v>-0.4652822558442</v>
      </c>
    </row>
    <row r="348" customFormat="false" ht="12.8" hidden="false" customHeight="false" outlineLevel="0" collapsed="false">
      <c r="A348" s="80" t="n">
        <v>2.644</v>
      </c>
      <c r="B348" s="74" t="n">
        <v>-0.06356147159615</v>
      </c>
      <c r="C348" s="80" t="n">
        <v>2.594</v>
      </c>
      <c r="D348" s="74" t="n">
        <v>0.7813077029333</v>
      </c>
      <c r="E348" s="80" t="n">
        <v>2.844</v>
      </c>
      <c r="F348" s="74" t="n">
        <v>-2.261688818242</v>
      </c>
      <c r="G348" s="80" t="n">
        <v>2.744</v>
      </c>
      <c r="H348" s="74" t="n">
        <v>1.105968985709</v>
      </c>
      <c r="I348" s="80" t="n">
        <v>2.844</v>
      </c>
      <c r="J348" s="74" t="n">
        <v>-0.01351522377916</v>
      </c>
      <c r="K348" s="0" t="n">
        <v>2.344</v>
      </c>
      <c r="L348" s="74" t="n">
        <v>1.590142963725</v>
      </c>
      <c r="O348" s="82" t="n">
        <v>2.344</v>
      </c>
      <c r="P348" s="74" t="n">
        <v>-0.288723726155</v>
      </c>
    </row>
    <row r="349" customFormat="false" ht="12.8" hidden="false" customHeight="false" outlineLevel="0" collapsed="false">
      <c r="A349" s="80" t="n">
        <v>2.645</v>
      </c>
      <c r="B349" s="74" t="n">
        <v>-0.06816861850479</v>
      </c>
      <c r="C349" s="80" t="n">
        <v>2.595</v>
      </c>
      <c r="D349" s="74" t="n">
        <v>0.6555546429552</v>
      </c>
      <c r="E349" s="80" t="n">
        <v>2.845</v>
      </c>
      <c r="F349" s="74" t="n">
        <v>-2.463700860553</v>
      </c>
      <c r="G349" s="80" t="n">
        <v>2.745</v>
      </c>
      <c r="H349" s="74" t="n">
        <v>0.6034448701449</v>
      </c>
      <c r="I349" s="80" t="n">
        <v>2.845</v>
      </c>
      <c r="J349" s="74" t="n">
        <v>0.389890441209</v>
      </c>
      <c r="K349" s="0" t="n">
        <v>2.345</v>
      </c>
      <c r="L349" s="74" t="n">
        <v>1.468075042501</v>
      </c>
      <c r="O349" s="82" t="n">
        <v>2.345</v>
      </c>
      <c r="P349" s="74" t="n">
        <v>-0.1062129911227</v>
      </c>
    </row>
    <row r="350" customFormat="false" ht="12.8" hidden="false" customHeight="false" outlineLevel="0" collapsed="false">
      <c r="A350" s="80" t="n">
        <v>2.646</v>
      </c>
      <c r="B350" s="74" t="n">
        <v>-0.07176087634798</v>
      </c>
      <c r="C350" s="80" t="n">
        <v>2.596</v>
      </c>
      <c r="D350" s="74" t="n">
        <v>0.5289978757706</v>
      </c>
      <c r="E350" s="80" t="n">
        <v>2.846</v>
      </c>
      <c r="F350" s="74" t="n">
        <v>-2.637183369893</v>
      </c>
      <c r="G350" s="80" t="n">
        <v>2.746</v>
      </c>
      <c r="H350" s="74" t="n">
        <v>0.07614444397913</v>
      </c>
      <c r="I350" s="80" t="n">
        <v>2.846</v>
      </c>
      <c r="J350" s="74" t="n">
        <v>0.77669752493</v>
      </c>
      <c r="K350" s="0" t="n">
        <v>2.346</v>
      </c>
      <c r="L350" s="74" t="n">
        <v>1.238370749758</v>
      </c>
      <c r="O350" s="82" t="n">
        <v>2.346</v>
      </c>
      <c r="P350" s="74" t="n">
        <v>0.08097000879814</v>
      </c>
    </row>
    <row r="351" customFormat="false" ht="12.8" hidden="false" customHeight="false" outlineLevel="0" collapsed="false">
      <c r="A351" s="80" t="n">
        <v>2.647</v>
      </c>
      <c r="B351" s="74" t="n">
        <v>-0.07481366940268</v>
      </c>
      <c r="C351" s="80" t="n">
        <v>2.597</v>
      </c>
      <c r="D351" s="74" t="n">
        <v>0.4058094073197</v>
      </c>
      <c r="E351" s="80" t="n">
        <v>2.847</v>
      </c>
      <c r="F351" s="74" t="n">
        <v>-2.785807719162</v>
      </c>
      <c r="G351" s="80" t="n">
        <v>2.747</v>
      </c>
      <c r="H351" s="74" t="n">
        <v>-0.4617906016738</v>
      </c>
      <c r="I351" s="80" t="n">
        <v>2.847</v>
      </c>
      <c r="J351" s="74" t="n">
        <v>1.177665331429</v>
      </c>
      <c r="K351" s="0" t="n">
        <v>2.347</v>
      </c>
      <c r="L351" s="74" t="n">
        <v>0.9107741764253</v>
      </c>
      <c r="O351" s="82" t="n">
        <v>2.347</v>
      </c>
      <c r="P351" s="74" t="n">
        <v>0.275085002252</v>
      </c>
    </row>
    <row r="352" customFormat="false" ht="12.8" hidden="false" customHeight="false" outlineLevel="0" collapsed="false">
      <c r="A352" s="80" t="n">
        <v>2.648</v>
      </c>
      <c r="B352" s="74" t="n">
        <v>-0.07770087267507</v>
      </c>
      <c r="C352" s="80" t="n">
        <v>2.598</v>
      </c>
      <c r="D352" s="74" t="n">
        <v>0.2895913767323</v>
      </c>
      <c r="E352" s="80" t="n">
        <v>2.848</v>
      </c>
      <c r="F352" s="74" t="n">
        <v>-2.917042647087</v>
      </c>
      <c r="G352" s="80" t="n">
        <v>2.748</v>
      </c>
      <c r="H352" s="74" t="n">
        <v>-0.9907946607246</v>
      </c>
      <c r="I352" s="80" t="n">
        <v>2.848</v>
      </c>
      <c r="J352" s="74" t="n">
        <v>1.60794856398</v>
      </c>
      <c r="K352" s="0" t="n">
        <v>2.348</v>
      </c>
      <c r="L352" s="74" t="n">
        <v>0.5076737534601</v>
      </c>
      <c r="O352" s="82" t="n">
        <v>2.348</v>
      </c>
      <c r="P352" s="74" t="n">
        <v>0.4733080848514</v>
      </c>
    </row>
    <row r="353" customFormat="false" ht="12.8" hidden="false" customHeight="false" outlineLevel="0" collapsed="false">
      <c r="A353" s="80" t="n">
        <v>2.649</v>
      </c>
      <c r="B353" s="74" t="n">
        <v>-0.08092020550326</v>
      </c>
      <c r="C353" s="80" t="n">
        <v>2.599</v>
      </c>
      <c r="D353" s="74" t="n">
        <v>0.1817297403819</v>
      </c>
      <c r="E353" s="80" t="n">
        <v>2.849</v>
      </c>
      <c r="F353" s="74" t="n">
        <v>-3.026640350441</v>
      </c>
      <c r="G353" s="80" t="n">
        <v>2.749</v>
      </c>
      <c r="H353" s="74" t="n">
        <v>-1.495793905629</v>
      </c>
      <c r="I353" s="80" t="n">
        <v>2.849</v>
      </c>
      <c r="J353" s="74" t="n">
        <v>2.054718171316</v>
      </c>
      <c r="K353" s="0" t="n">
        <v>2.349</v>
      </c>
      <c r="L353" s="74" t="n">
        <v>0.06350969830653</v>
      </c>
      <c r="O353" s="82" t="n">
        <v>2.349</v>
      </c>
      <c r="P353" s="74" t="n">
        <v>0.6640792841788</v>
      </c>
    </row>
    <row r="354" customFormat="false" ht="12.8" hidden="false" customHeight="false" outlineLevel="0" collapsed="false">
      <c r="A354" s="80" t="n">
        <v>2.65</v>
      </c>
      <c r="B354" s="74" t="n">
        <v>-0.08340140341103</v>
      </c>
      <c r="C354" s="80" t="n">
        <v>2.6</v>
      </c>
      <c r="D354" s="74" t="n">
        <v>0.08185138753773</v>
      </c>
      <c r="E354" s="80" t="n">
        <v>2.85</v>
      </c>
      <c r="F354" s="74" t="n">
        <v>-3.116488938475</v>
      </c>
      <c r="G354" s="80" t="n">
        <v>2.75</v>
      </c>
      <c r="H354" s="74" t="n">
        <v>-1.961233962569</v>
      </c>
      <c r="I354" s="80" t="n">
        <v>2.85</v>
      </c>
      <c r="J354" s="74" t="n">
        <v>2.468062425388</v>
      </c>
      <c r="K354" s="0" t="n">
        <v>2.35</v>
      </c>
      <c r="L354" s="74" t="n">
        <v>-0.3861821025388</v>
      </c>
      <c r="O354" s="82" t="n">
        <v>2.35</v>
      </c>
      <c r="P354" s="74" t="n">
        <v>0.8277377955378</v>
      </c>
    </row>
    <row r="355" customFormat="false" ht="12.8" hidden="false" customHeight="false" outlineLevel="0" collapsed="false">
      <c r="A355" s="80" t="n">
        <v>2.651</v>
      </c>
      <c r="B355" s="74" t="n">
        <v>-0.08672889741119</v>
      </c>
      <c r="C355" s="80" t="n">
        <v>2.601</v>
      </c>
      <c r="D355" s="74" t="n">
        <v>-0.01267350615769</v>
      </c>
      <c r="E355" s="80" t="n">
        <v>2.851</v>
      </c>
      <c r="F355" s="74" t="n">
        <v>-3.169035553791</v>
      </c>
      <c r="G355" s="80" t="n">
        <v>2.751</v>
      </c>
      <c r="H355" s="74" t="n">
        <v>-2.382170223237</v>
      </c>
      <c r="I355" s="80" t="n">
        <v>2.851</v>
      </c>
      <c r="J355" s="74" t="n">
        <v>2.775734703503</v>
      </c>
      <c r="K355" s="0" t="n">
        <v>2.351</v>
      </c>
      <c r="L355" s="74" t="n">
        <v>-0.8078049128384</v>
      </c>
      <c r="O355" s="82" t="n">
        <v>2.351</v>
      </c>
      <c r="P355" s="74" t="n">
        <v>0.938732875068</v>
      </c>
    </row>
    <row r="356" customFormat="false" ht="12.8" hidden="false" customHeight="false" outlineLevel="0" collapsed="false">
      <c r="A356" s="80" t="n">
        <v>2.652</v>
      </c>
      <c r="B356" s="74" t="n">
        <v>-0.08803849868174</v>
      </c>
      <c r="C356" s="80" t="n">
        <v>2.602</v>
      </c>
      <c r="D356" s="74" t="n">
        <v>-0.10453963221</v>
      </c>
      <c r="E356" s="80" t="n">
        <v>2.852</v>
      </c>
      <c r="F356" s="74" t="n">
        <v>-3.184793776797</v>
      </c>
      <c r="G356" s="80" t="n">
        <v>2.752</v>
      </c>
      <c r="H356" s="74" t="n">
        <v>-2.758252019754</v>
      </c>
      <c r="I356" s="80" t="n">
        <v>2.852</v>
      </c>
      <c r="J356" s="74" t="n">
        <v>2.911296639315</v>
      </c>
      <c r="K356" s="0" t="n">
        <v>2.352</v>
      </c>
      <c r="L356" s="74" t="n">
        <v>-1.17597794003</v>
      </c>
      <c r="O356" s="82" t="n">
        <v>2.352</v>
      </c>
      <c r="P356" s="74" t="n">
        <v>0.9731356371991</v>
      </c>
    </row>
    <row r="357" customFormat="false" ht="12.8" hidden="false" customHeight="false" outlineLevel="0" collapsed="false">
      <c r="A357" s="80" t="n">
        <v>2.653</v>
      </c>
      <c r="B357" s="74" t="n">
        <v>-0.08908545441615</v>
      </c>
      <c r="C357" s="80" t="n">
        <v>2.603</v>
      </c>
      <c r="D357" s="74" t="n">
        <v>-0.1963209607238</v>
      </c>
      <c r="E357" s="80" t="n">
        <v>2.853</v>
      </c>
      <c r="F357" s="74" t="n">
        <v>-3.149907814178</v>
      </c>
      <c r="G357" s="80" t="n">
        <v>2.753</v>
      </c>
      <c r="H357" s="74" t="n">
        <v>-3.088405316871</v>
      </c>
      <c r="I357" s="80" t="n">
        <v>2.853</v>
      </c>
      <c r="J357" s="74" t="n">
        <v>2.82874008622</v>
      </c>
      <c r="K357" s="0" t="n">
        <v>2.353</v>
      </c>
      <c r="L357" s="74" t="n">
        <v>-1.474306142492</v>
      </c>
      <c r="O357" s="82" t="n">
        <v>2.353</v>
      </c>
      <c r="P357" s="74" t="n">
        <v>0.9153670130144</v>
      </c>
    </row>
    <row r="358" customFormat="false" ht="12.8" hidden="false" customHeight="false" outlineLevel="0" collapsed="false">
      <c r="A358" s="80" t="n">
        <v>2.654</v>
      </c>
      <c r="B358" s="74" t="n">
        <v>-0.08824293894382</v>
      </c>
      <c r="C358" s="80" t="n">
        <v>2.604</v>
      </c>
      <c r="D358" s="74" t="n">
        <v>-0.2929852070831</v>
      </c>
      <c r="E358" s="80" t="n">
        <v>2.854</v>
      </c>
      <c r="F358" s="74" t="n">
        <v>-3.0568212291</v>
      </c>
      <c r="G358" s="80" t="n">
        <v>2.754</v>
      </c>
      <c r="H358" s="74" t="n">
        <v>-3.381811263401</v>
      </c>
      <c r="I358" s="80" t="n">
        <v>2.854</v>
      </c>
      <c r="J358" s="74" t="n">
        <v>2.530692340052</v>
      </c>
      <c r="K358" s="0" t="n">
        <v>2.354</v>
      </c>
      <c r="L358" s="74" t="n">
        <v>-1.698382861012</v>
      </c>
      <c r="O358" s="82" t="n">
        <v>2.354</v>
      </c>
      <c r="P358" s="74" t="n">
        <v>0.7686736943749</v>
      </c>
    </row>
    <row r="359" customFormat="false" ht="12.8" hidden="false" customHeight="false" outlineLevel="0" collapsed="false">
      <c r="A359" s="80" t="n">
        <v>2.655</v>
      </c>
      <c r="B359" s="74" t="n">
        <v>-0.08550241665447</v>
      </c>
      <c r="C359" s="80" t="n">
        <v>2.605</v>
      </c>
      <c r="D359" s="74" t="n">
        <v>-0.393441870629</v>
      </c>
      <c r="E359" s="80" t="n">
        <v>2.855</v>
      </c>
      <c r="F359" s="74" t="n">
        <v>-2.900239096616</v>
      </c>
      <c r="G359" s="80" t="n">
        <v>2.755</v>
      </c>
      <c r="H359" s="74" t="n">
        <v>-3.644817147398</v>
      </c>
      <c r="I359" s="80" t="n">
        <v>2.855</v>
      </c>
      <c r="J359" s="74" t="n">
        <v>2.043129998263</v>
      </c>
      <c r="K359" s="0" t="n">
        <v>2.355</v>
      </c>
      <c r="L359" s="74" t="n">
        <v>-1.858095717555</v>
      </c>
      <c r="O359" s="82" t="n">
        <v>2.355</v>
      </c>
      <c r="P359" s="74" t="n">
        <v>0.5499027576887</v>
      </c>
    </row>
    <row r="360" customFormat="false" ht="12.8" hidden="false" customHeight="false" outlineLevel="0" collapsed="false">
      <c r="A360" s="80" t="n">
        <v>2.656</v>
      </c>
      <c r="B360" s="74" t="n">
        <v>-0.08031266487387</v>
      </c>
      <c r="C360" s="80" t="n">
        <v>2.606</v>
      </c>
      <c r="D360" s="74" t="n">
        <v>-0.4995185272693</v>
      </c>
      <c r="E360" s="80" t="n">
        <v>2.856</v>
      </c>
      <c r="F360" s="74" t="n">
        <v>-2.68500776842</v>
      </c>
      <c r="G360" s="80" t="n">
        <v>2.756</v>
      </c>
      <c r="H360" s="74" t="n">
        <v>-3.874260922307</v>
      </c>
      <c r="I360" s="80" t="n">
        <v>2.856</v>
      </c>
      <c r="J360" s="74" t="n">
        <v>1.424352052352</v>
      </c>
      <c r="K360" s="0" t="n">
        <v>2.356</v>
      </c>
      <c r="L360" s="74" t="n">
        <v>-1.967960498124</v>
      </c>
      <c r="O360" s="82" t="n">
        <v>2.356</v>
      </c>
      <c r="P360" s="74" t="n">
        <v>0.2875171804811</v>
      </c>
    </row>
    <row r="361" customFormat="false" ht="12.8" hidden="false" customHeight="false" outlineLevel="0" collapsed="false">
      <c r="A361" s="80" t="n">
        <v>2.657</v>
      </c>
      <c r="B361" s="74" t="n">
        <v>-0.0728739897277</v>
      </c>
      <c r="C361" s="80" t="n">
        <v>2.607</v>
      </c>
      <c r="D361" s="74" t="n">
        <v>-0.6065742094152</v>
      </c>
      <c r="E361" s="80" t="n">
        <v>2.857</v>
      </c>
      <c r="F361" s="74" t="n">
        <v>-2.409794583041</v>
      </c>
      <c r="G361" s="80" t="n">
        <v>2.757</v>
      </c>
      <c r="H361" s="74" t="n">
        <v>-4.076488347617</v>
      </c>
      <c r="I361" s="80" t="n">
        <v>2.857</v>
      </c>
      <c r="J361" s="74" t="n">
        <v>0.7492029141205</v>
      </c>
      <c r="K361" s="0" t="n">
        <v>2.357</v>
      </c>
      <c r="L361" s="74" t="n">
        <v>-2.041889700114</v>
      </c>
      <c r="O361" s="82" t="n">
        <v>2.357</v>
      </c>
      <c r="P361" s="74" t="n">
        <v>0.01104063941639</v>
      </c>
    </row>
    <row r="362" customFormat="false" ht="12.8" hidden="false" customHeight="false" outlineLevel="0" collapsed="false">
      <c r="A362" s="80" t="n">
        <v>2.658</v>
      </c>
      <c r="B362" s="74" t="n">
        <v>-0.06261488956798</v>
      </c>
      <c r="C362" s="80" t="n">
        <v>2.608</v>
      </c>
      <c r="D362" s="74" t="n">
        <v>-0.7116078350442</v>
      </c>
      <c r="E362" s="80" t="n">
        <v>2.858</v>
      </c>
      <c r="F362" s="74" t="n">
        <v>-2.088280340137</v>
      </c>
      <c r="G362" s="80" t="n">
        <v>2.758</v>
      </c>
      <c r="H362" s="74" t="n">
        <v>-4.222109418197</v>
      </c>
      <c r="I362" s="80" t="n">
        <v>2.858</v>
      </c>
      <c r="J362" s="74" t="n">
        <v>0.09087041906105</v>
      </c>
      <c r="K362" s="0" t="n">
        <v>2.358</v>
      </c>
      <c r="L362" s="74" t="n">
        <v>-2.078695622015</v>
      </c>
      <c r="O362" s="82" t="n">
        <v>2.358</v>
      </c>
      <c r="P362" s="74" t="n">
        <v>-0.2496049069536</v>
      </c>
    </row>
    <row r="363" customFormat="false" ht="12.8" hidden="false" customHeight="false" outlineLevel="0" collapsed="false">
      <c r="A363" s="80" t="n">
        <v>2.659</v>
      </c>
      <c r="B363" s="74" t="n">
        <v>-0.04977187755447</v>
      </c>
      <c r="C363" s="80" t="n">
        <v>2.609</v>
      </c>
      <c r="D363" s="74" t="n">
        <v>-0.8095316772663</v>
      </c>
      <c r="E363" s="80" t="n">
        <v>2.859</v>
      </c>
      <c r="F363" s="74" t="n">
        <v>-1.727505596625</v>
      </c>
      <c r="G363" s="80" t="n">
        <v>2.759</v>
      </c>
      <c r="H363" s="74" t="n">
        <v>-4.305785829945</v>
      </c>
      <c r="I363" s="80" t="n">
        <v>2.859</v>
      </c>
      <c r="J363" s="74" t="n">
        <v>-0.4828580169655</v>
      </c>
      <c r="K363" s="0" t="n">
        <v>2.359</v>
      </c>
      <c r="L363" s="74" t="n">
        <v>-2.079463447331</v>
      </c>
      <c r="O363" s="82" t="n">
        <v>2.359</v>
      </c>
      <c r="P363" s="74" t="n">
        <v>-0.4709211794526</v>
      </c>
    </row>
    <row r="364" customFormat="false" ht="12.8" hidden="false" customHeight="false" outlineLevel="0" collapsed="false">
      <c r="A364" s="80" t="n">
        <v>2.66</v>
      </c>
      <c r="B364" s="74" t="n">
        <v>-0.0341860065995</v>
      </c>
      <c r="C364" s="80" t="n">
        <v>2.61</v>
      </c>
      <c r="D364" s="74" t="n">
        <v>-0.8958230651809</v>
      </c>
      <c r="E364" s="80" t="n">
        <v>2.86</v>
      </c>
      <c r="F364" s="74" t="n">
        <v>-1.341231122712</v>
      </c>
      <c r="G364" s="80" t="n">
        <v>2.76</v>
      </c>
      <c r="H364" s="74" t="n">
        <v>-4.28764757776</v>
      </c>
      <c r="I364" s="80" t="n">
        <v>2.86</v>
      </c>
      <c r="J364" s="74" t="n">
        <v>-0.9326906088101</v>
      </c>
      <c r="K364" s="0" t="n">
        <v>2.36</v>
      </c>
      <c r="L364" s="74" t="n">
        <v>-2.030717274072</v>
      </c>
      <c r="O364" s="82" t="n">
        <v>2.36</v>
      </c>
      <c r="P364" s="74" t="n">
        <v>-0.6387161558863</v>
      </c>
    </row>
    <row r="365" customFormat="false" ht="12.8" hidden="false" customHeight="false" outlineLevel="0" collapsed="false">
      <c r="A365" s="80" t="n">
        <v>2.661</v>
      </c>
      <c r="B365" s="74" t="n">
        <v>-0.01592092047863</v>
      </c>
      <c r="C365" s="80" t="n">
        <v>2.611</v>
      </c>
      <c r="D365" s="74" t="n">
        <v>-0.9669865733997</v>
      </c>
      <c r="E365" s="80" t="n">
        <v>2.861</v>
      </c>
      <c r="F365" s="74" t="n">
        <v>-0.9393848330713</v>
      </c>
      <c r="G365" s="80" t="n">
        <v>2.761</v>
      </c>
      <c r="H365" s="74" t="n">
        <v>-4.17961771372</v>
      </c>
      <c r="I365" s="80" t="n">
        <v>2.861</v>
      </c>
      <c r="J365" s="74" t="n">
        <v>-1.246271945756</v>
      </c>
      <c r="K365" s="0" t="n">
        <v>2.361</v>
      </c>
      <c r="L365" s="74" t="n">
        <v>-1.919366787167</v>
      </c>
      <c r="O365" s="82" t="n">
        <v>2.361</v>
      </c>
      <c r="P365" s="74" t="n">
        <v>-0.7592829811664</v>
      </c>
    </row>
    <row r="366" customFormat="false" ht="12.8" hidden="false" customHeight="false" outlineLevel="0" collapsed="false">
      <c r="A366" s="80" t="n">
        <v>2.662</v>
      </c>
      <c r="B366" s="74" t="n">
        <v>0.005145157498413</v>
      </c>
      <c r="C366" s="80" t="n">
        <v>2.612</v>
      </c>
      <c r="D366" s="74" t="n">
        <v>-1.02026486871</v>
      </c>
      <c r="E366" s="80" t="n">
        <v>2.862</v>
      </c>
      <c r="F366" s="74" t="n">
        <v>-0.5305559780043</v>
      </c>
      <c r="G366" s="80" t="n">
        <v>2.762</v>
      </c>
      <c r="H366" s="74" t="n">
        <v>-3.952558148821</v>
      </c>
      <c r="I366" s="80" t="n">
        <v>2.862</v>
      </c>
      <c r="J366" s="74" t="n">
        <v>-1.44920385574</v>
      </c>
      <c r="K366" s="0" t="n">
        <v>2.362</v>
      </c>
      <c r="L366" s="74" t="n">
        <v>-1.733273821418</v>
      </c>
      <c r="O366" s="82" t="n">
        <v>2.362</v>
      </c>
      <c r="P366" s="74" t="n">
        <v>-0.8366831764268</v>
      </c>
    </row>
    <row r="367" customFormat="false" ht="12.8" hidden="false" customHeight="false" outlineLevel="0" collapsed="false">
      <c r="A367" s="80" t="n">
        <v>2.663</v>
      </c>
      <c r="B367" s="74" t="n">
        <v>0.02881841886056</v>
      </c>
      <c r="C367" s="80" t="n">
        <v>2.613</v>
      </c>
      <c r="D367" s="74" t="n">
        <v>-1.055213271217</v>
      </c>
      <c r="E367" s="80" t="n">
        <v>2.863</v>
      </c>
      <c r="F367" s="74" t="n">
        <v>-0.1217729531904</v>
      </c>
      <c r="G367" s="80" t="n">
        <v>2.763</v>
      </c>
      <c r="H367" s="74" t="n">
        <v>-3.619442839164</v>
      </c>
      <c r="I367" s="80" t="n">
        <v>2.863</v>
      </c>
      <c r="J367" s="74" t="n">
        <v>-1.586502286604</v>
      </c>
      <c r="K367" s="0" t="n">
        <v>2.363</v>
      </c>
      <c r="L367" s="74" t="n">
        <v>-1.467818041665</v>
      </c>
      <c r="O367" s="82" t="n">
        <v>2.363</v>
      </c>
      <c r="P367" s="74" t="n">
        <v>-0.8781531774622</v>
      </c>
    </row>
    <row r="368" customFormat="false" ht="12.8" hidden="false" customHeight="false" outlineLevel="0" collapsed="false">
      <c r="A368" s="80" t="n">
        <v>2.664</v>
      </c>
      <c r="B368" s="74" t="n">
        <v>0.05501942700424</v>
      </c>
      <c r="C368" s="80" t="n">
        <v>2.614</v>
      </c>
      <c r="D368" s="74" t="n">
        <v>-1.075158525097</v>
      </c>
      <c r="E368" s="80" t="n">
        <v>2.864</v>
      </c>
      <c r="F368" s="74" t="n">
        <v>0.2819352799802</v>
      </c>
      <c r="G368" s="80" t="n">
        <v>2.764</v>
      </c>
      <c r="H368" s="74" t="n">
        <v>-3.185595672406</v>
      </c>
      <c r="I368" s="80" t="n">
        <v>2.864</v>
      </c>
      <c r="J368" s="74" t="n">
        <v>-1.718227477176</v>
      </c>
      <c r="K368" s="0" t="n">
        <v>2.364</v>
      </c>
      <c r="L368" s="74" t="n">
        <v>-1.138197243619</v>
      </c>
      <c r="O368" s="82" t="n">
        <v>2.364</v>
      </c>
      <c r="P368" s="74" t="n">
        <v>-0.8813989307399</v>
      </c>
    </row>
    <row r="369" customFormat="false" ht="12.8" hidden="false" customHeight="false" outlineLevel="0" collapsed="false">
      <c r="A369" s="80" t="n">
        <v>2.665</v>
      </c>
      <c r="B369" s="74" t="n">
        <v>0.08360949768973</v>
      </c>
      <c r="C369" s="80" t="n">
        <v>2.615</v>
      </c>
      <c r="D369" s="74" t="n">
        <v>-1.081466460201</v>
      </c>
      <c r="E369" s="80" t="n">
        <v>2.865</v>
      </c>
      <c r="F369" s="74" t="n">
        <v>0.6756379359949</v>
      </c>
      <c r="G369" s="80" t="n">
        <v>2.765</v>
      </c>
      <c r="H369" s="74" t="n">
        <v>-2.666592465679</v>
      </c>
      <c r="I369" s="80" t="n">
        <v>2.865</v>
      </c>
      <c r="J369" s="74" t="n">
        <v>-1.890327458083</v>
      </c>
      <c r="K369" s="0" t="n">
        <v>2.365</v>
      </c>
      <c r="L369" s="74" t="n">
        <v>-0.7634191504338</v>
      </c>
      <c r="O369" s="82" t="n">
        <v>2.365</v>
      </c>
      <c r="P369" s="74" t="n">
        <v>-0.8421547654406</v>
      </c>
    </row>
    <row r="370" customFormat="false" ht="12.8" hidden="false" customHeight="false" outlineLevel="0" collapsed="false">
      <c r="A370" s="80" t="n">
        <v>2.666</v>
      </c>
      <c r="B370" s="74" t="n">
        <v>0.1142486605463</v>
      </c>
      <c r="C370" s="80" t="n">
        <v>2.616</v>
      </c>
      <c r="D370" s="74" t="n">
        <v>-1.078487586906</v>
      </c>
      <c r="E370" s="80" t="n">
        <v>2.866</v>
      </c>
      <c r="F370" s="74" t="n">
        <v>1.05461870307</v>
      </c>
      <c r="G370" s="80" t="n">
        <v>2.766</v>
      </c>
      <c r="H370" s="74" t="n">
        <v>-2.08757925249</v>
      </c>
      <c r="I370" s="80" t="n">
        <v>2.866</v>
      </c>
      <c r="J370" s="74" t="n">
        <v>-2.127036697549</v>
      </c>
      <c r="K370" s="0" t="n">
        <v>2.366</v>
      </c>
      <c r="L370" s="74" t="n">
        <v>-0.3744990604688</v>
      </c>
      <c r="O370" s="82" t="n">
        <v>2.366</v>
      </c>
      <c r="P370" s="74" t="n">
        <v>-0.7553897599627</v>
      </c>
    </row>
    <row r="371" customFormat="false" ht="12.8" hidden="false" customHeight="false" outlineLevel="0" collapsed="false">
      <c r="A371" s="80" t="n">
        <v>2.667</v>
      </c>
      <c r="B371" s="74" t="n">
        <v>0.1467237587546</v>
      </c>
      <c r="C371" s="80" t="n">
        <v>2.617</v>
      </c>
      <c r="D371" s="74" t="n">
        <v>-1.068992144464</v>
      </c>
      <c r="E371" s="80" t="n">
        <v>2.867</v>
      </c>
      <c r="F371" s="74" t="n">
        <v>1.411709175677</v>
      </c>
      <c r="G371" s="80" t="n">
        <v>2.767</v>
      </c>
      <c r="H371" s="74" t="n">
        <v>-1.467873154165</v>
      </c>
      <c r="I371" s="80" t="n">
        <v>2.867</v>
      </c>
      <c r="J371" s="74" t="n">
        <v>-2.431559514221</v>
      </c>
      <c r="K371" s="0" t="n">
        <v>2.367</v>
      </c>
      <c r="L371" s="74" t="n">
        <v>0.003188394555967</v>
      </c>
      <c r="O371" s="82" t="n">
        <v>2.367</v>
      </c>
      <c r="P371" s="74" t="n">
        <v>-0.6253697503942</v>
      </c>
    </row>
    <row r="372" customFormat="false" ht="12.8" hidden="false" customHeight="false" outlineLevel="0" collapsed="false">
      <c r="A372" s="80" t="n">
        <v>2.668</v>
      </c>
      <c r="B372" s="74" t="n">
        <v>0.1807017313382</v>
      </c>
      <c r="C372" s="80" t="n">
        <v>2.618</v>
      </c>
      <c r="D372" s="74" t="n">
        <v>-1.053699356682</v>
      </c>
      <c r="E372" s="80" t="n">
        <v>2.868</v>
      </c>
      <c r="F372" s="74" t="n">
        <v>1.740435813986</v>
      </c>
      <c r="G372" s="80" t="n">
        <v>2.768</v>
      </c>
      <c r="H372" s="74" t="n">
        <v>-0.8318537416954</v>
      </c>
      <c r="I372" s="80" t="n">
        <v>2.868</v>
      </c>
      <c r="J372" s="74" t="n">
        <v>-2.788966297798</v>
      </c>
      <c r="K372" s="0" t="n">
        <v>2.368</v>
      </c>
      <c r="L372" s="74" t="n">
        <v>0.3530996000674</v>
      </c>
      <c r="O372" s="82" t="n">
        <v>2.368</v>
      </c>
      <c r="P372" s="74" t="n">
        <v>-0.4648414596205</v>
      </c>
    </row>
    <row r="373" customFormat="false" ht="12.8" hidden="false" customHeight="false" outlineLevel="0" collapsed="false">
      <c r="A373" s="80" t="n">
        <v>2.669</v>
      </c>
      <c r="B373" s="74" t="n">
        <v>0.2158085986534</v>
      </c>
      <c r="C373" s="80" t="n">
        <v>2.619</v>
      </c>
      <c r="D373" s="74" t="n">
        <v>-1.03417701624</v>
      </c>
      <c r="E373" s="80" t="n">
        <v>2.869</v>
      </c>
      <c r="F373" s="74" t="n">
        <v>2.030060247964</v>
      </c>
      <c r="G373" s="80" t="n">
        <v>2.769</v>
      </c>
      <c r="H373" s="74" t="n">
        <v>-0.1999913745934</v>
      </c>
      <c r="I373" s="80" t="n">
        <v>2.869</v>
      </c>
      <c r="J373" s="74" t="n">
        <v>-3.153945580427</v>
      </c>
      <c r="K373" s="0" t="n">
        <v>2.369</v>
      </c>
      <c r="L373" s="74" t="n">
        <v>0.6655855760003</v>
      </c>
      <c r="O373" s="82" t="n">
        <v>2.369</v>
      </c>
      <c r="P373" s="74" t="n">
        <v>-0.2884363358283</v>
      </c>
    </row>
    <row r="374" customFormat="false" ht="12.8" hidden="false" customHeight="false" outlineLevel="0" collapsed="false">
      <c r="A374" s="80" t="n">
        <v>2.67</v>
      </c>
      <c r="B374" s="74" t="n">
        <v>0.2517259665733</v>
      </c>
      <c r="C374" s="80" t="n">
        <v>2.62</v>
      </c>
      <c r="D374" s="74" t="n">
        <v>-1.007534514496</v>
      </c>
      <c r="E374" s="80" t="n">
        <v>2.87</v>
      </c>
      <c r="F374" s="74" t="n">
        <v>2.275182296395</v>
      </c>
      <c r="G374" s="80" t="n">
        <v>2.77</v>
      </c>
      <c r="H374" s="74" t="n">
        <v>0.4094633356854</v>
      </c>
      <c r="I374" s="80" t="n">
        <v>2.87</v>
      </c>
      <c r="J374" s="74" t="n">
        <v>-3.468895509766</v>
      </c>
      <c r="K374" s="0" t="n">
        <v>2.37</v>
      </c>
      <c r="L374" s="74" t="n">
        <v>0.9352349493168</v>
      </c>
      <c r="O374" s="82" t="n">
        <v>2.37</v>
      </c>
      <c r="P374" s="74" t="n">
        <v>-0.1063930463226</v>
      </c>
    </row>
    <row r="375" customFormat="false" ht="12.8" hidden="false" customHeight="false" outlineLevel="0" collapsed="false">
      <c r="A375" s="80" t="n">
        <v>2.671</v>
      </c>
      <c r="B375" s="74" t="n">
        <v>0.2880918200415</v>
      </c>
      <c r="C375" s="80" t="n">
        <v>2.621</v>
      </c>
      <c r="D375" s="74" t="n">
        <v>-0.9719876279084</v>
      </c>
      <c r="E375" s="80" t="n">
        <v>2.871</v>
      </c>
      <c r="F375" s="74" t="n">
        <v>2.465122096762</v>
      </c>
      <c r="G375" s="80" t="n">
        <v>2.771</v>
      </c>
      <c r="H375" s="74" t="n">
        <v>0.9806252888083</v>
      </c>
      <c r="I375" s="80" t="n">
        <v>2.871</v>
      </c>
      <c r="J375" s="74" t="n">
        <v>-3.650708464844</v>
      </c>
      <c r="K375" s="0" t="n">
        <v>2.371</v>
      </c>
      <c r="L375" s="74" t="n">
        <v>1.163961532181</v>
      </c>
      <c r="O375" s="82" t="n">
        <v>2.371</v>
      </c>
      <c r="P375" s="74" t="n">
        <v>0.08077304454459</v>
      </c>
    </row>
    <row r="376" customFormat="false" ht="12.8" hidden="false" customHeight="false" outlineLevel="0" collapsed="false">
      <c r="A376" s="80" t="n">
        <v>2.672</v>
      </c>
      <c r="B376" s="74" t="n">
        <v>0.3245941827004</v>
      </c>
      <c r="C376" s="80" t="n">
        <v>2.622</v>
      </c>
      <c r="D376" s="74" t="n">
        <v>-0.9248103347156</v>
      </c>
      <c r="E376" s="80" t="n">
        <v>2.872</v>
      </c>
      <c r="F376" s="74" t="n">
        <v>2.596112135942</v>
      </c>
      <c r="G376" s="80" t="n">
        <v>2.772</v>
      </c>
      <c r="H376" s="74" t="n">
        <v>1.499590242528</v>
      </c>
      <c r="I376" s="80" t="n">
        <v>2.872</v>
      </c>
      <c r="J376" s="74" t="n">
        <v>-3.650542295072</v>
      </c>
      <c r="K376" s="0" t="n">
        <v>2.372</v>
      </c>
      <c r="L376" s="74" t="n">
        <v>1.355537472883</v>
      </c>
      <c r="O376" s="82" t="n">
        <v>2.372</v>
      </c>
      <c r="P376" s="74" t="n">
        <v>0.2747071293543</v>
      </c>
    </row>
    <row r="377" customFormat="false" ht="12.8" hidden="false" customHeight="false" outlineLevel="0" collapsed="false">
      <c r="A377" s="80" t="n">
        <v>2.673</v>
      </c>
      <c r="B377" s="74" t="n">
        <v>0.3608928270245</v>
      </c>
      <c r="C377" s="80" t="n">
        <v>2.623</v>
      </c>
      <c r="D377" s="74" t="n">
        <v>-0.8627364370522</v>
      </c>
      <c r="E377" s="80" t="n">
        <v>2.873</v>
      </c>
      <c r="F377" s="74" t="n">
        <v>2.667037274224</v>
      </c>
      <c r="G377" s="80" t="n">
        <v>2.773</v>
      </c>
      <c r="H377" s="74" t="n">
        <v>1.954864003312</v>
      </c>
      <c r="I377" s="80" t="n">
        <v>2.873</v>
      </c>
      <c r="J377" s="74" t="n">
        <v>-3.440547216131</v>
      </c>
      <c r="K377" s="0" t="n">
        <v>2.373</v>
      </c>
      <c r="L377" s="74" t="n">
        <v>1.50621235874</v>
      </c>
      <c r="O377" s="82" t="n">
        <v>2.373</v>
      </c>
      <c r="P377" s="74" t="n">
        <v>0.4729712841786</v>
      </c>
    </row>
    <row r="378" customFormat="false" ht="12.8" hidden="false" customHeight="false" outlineLevel="0" collapsed="false">
      <c r="A378" s="80" t="n">
        <v>2.674</v>
      </c>
      <c r="B378" s="74" t="n">
        <v>0.396713044781</v>
      </c>
      <c r="C378" s="80" t="n">
        <v>2.624</v>
      </c>
      <c r="D378" s="74" t="n">
        <v>-0.7847059492343</v>
      </c>
      <c r="E378" s="80" t="n">
        <v>2.874</v>
      </c>
      <c r="F378" s="74" t="n">
        <v>2.677571212133</v>
      </c>
      <c r="G378" s="80" t="n">
        <v>2.774</v>
      </c>
      <c r="H378" s="74" t="n">
        <v>2.336552375847</v>
      </c>
      <c r="I378" s="80" t="n">
        <v>2.874</v>
      </c>
      <c r="J378" s="74" t="n">
        <v>-3.054700088007</v>
      </c>
      <c r="K378" s="0" t="n">
        <v>2.374</v>
      </c>
      <c r="L378" s="74" t="n">
        <v>1.596400342271</v>
      </c>
      <c r="O378" s="82" t="n">
        <v>2.374</v>
      </c>
      <c r="P378" s="74" t="n">
        <v>0.6640303839531</v>
      </c>
    </row>
    <row r="379" customFormat="false" ht="12.8" hidden="false" customHeight="false" outlineLevel="0" collapsed="false">
      <c r="A379" s="80" t="n">
        <v>2.675</v>
      </c>
      <c r="B379" s="74" t="n">
        <v>0.4317888412958</v>
      </c>
      <c r="C379" s="80" t="n">
        <v>2.625</v>
      </c>
      <c r="D379" s="74" t="n">
        <v>-0.6912568119551</v>
      </c>
      <c r="E379" s="80" t="n">
        <v>2.875</v>
      </c>
      <c r="F379" s="74" t="n">
        <v>2.633524557961</v>
      </c>
      <c r="G379" s="80" t="n">
        <v>2.775</v>
      </c>
      <c r="H379" s="74" t="n">
        <v>2.63781981304</v>
      </c>
      <c r="I379" s="80" t="n">
        <v>2.875</v>
      </c>
      <c r="J379" s="74" t="n">
        <v>-2.538390820589</v>
      </c>
      <c r="K379" s="0" t="n">
        <v>2.375</v>
      </c>
      <c r="L379" s="74" t="n">
        <v>1.60296106364</v>
      </c>
      <c r="O379" s="82" t="n">
        <v>2.375</v>
      </c>
      <c r="P379" s="74" t="n">
        <v>0.8281364322839</v>
      </c>
    </row>
    <row r="380" customFormat="false" ht="12.8" hidden="false" customHeight="false" outlineLevel="0" collapsed="false">
      <c r="A380" s="80" t="n">
        <v>2.676</v>
      </c>
      <c r="B380" s="74" t="n">
        <v>0.4658436706319</v>
      </c>
      <c r="C380" s="80" t="n">
        <v>2.626</v>
      </c>
      <c r="D380" s="74" t="n">
        <v>-0.5839846475088</v>
      </c>
      <c r="E380" s="80" t="n">
        <v>2.876</v>
      </c>
      <c r="F380" s="74" t="n">
        <v>2.540260588269</v>
      </c>
      <c r="G380" s="80" t="n">
        <v>2.776</v>
      </c>
      <c r="H380" s="74" t="n">
        <v>2.855455273887</v>
      </c>
      <c r="I380" s="80" t="n">
        <v>2.876</v>
      </c>
      <c r="J380" s="74" t="n">
        <v>-1.959818995833</v>
      </c>
      <c r="K380" s="0" t="n">
        <v>2.376</v>
      </c>
      <c r="L380" s="74" t="n">
        <v>1.507463060626</v>
      </c>
      <c r="O380" s="82" t="n">
        <v>2.376</v>
      </c>
      <c r="P380" s="74" t="n">
        <v>0.9393953629207</v>
      </c>
    </row>
    <row r="381" customFormat="false" ht="12.8" hidden="false" customHeight="false" outlineLevel="0" collapsed="false">
      <c r="A381" s="80" t="n">
        <v>2.677</v>
      </c>
      <c r="B381" s="74" t="n">
        <v>0.4985563119808</v>
      </c>
      <c r="C381" s="80" t="n">
        <v>2.627</v>
      </c>
      <c r="D381" s="74" t="n">
        <v>-0.4654510563518</v>
      </c>
      <c r="E381" s="80" t="n">
        <v>2.877</v>
      </c>
      <c r="F381" s="74" t="n">
        <v>2.407190751493</v>
      </c>
      <c r="G381" s="80" t="n">
        <v>2.777</v>
      </c>
      <c r="H381" s="74" t="n">
        <v>2.990000065918</v>
      </c>
      <c r="I381" s="80" t="n">
        <v>2.877</v>
      </c>
      <c r="J381" s="74" t="n">
        <v>-1.369211761235</v>
      </c>
      <c r="K381" s="0" t="n">
        <v>2.377</v>
      </c>
      <c r="L381" s="74" t="n">
        <v>1.303110513389</v>
      </c>
      <c r="O381" s="82" t="n">
        <v>2.377</v>
      </c>
      <c r="P381" s="74" t="n">
        <v>0.97382276393</v>
      </c>
    </row>
    <row r="382" customFormat="false" ht="12.8" hidden="false" customHeight="false" outlineLevel="0" collapsed="false">
      <c r="A382" s="80" t="n">
        <v>2.678</v>
      </c>
      <c r="B382" s="74" t="n">
        <v>0.5298377347382</v>
      </c>
      <c r="C382" s="80" t="n">
        <v>2.628</v>
      </c>
      <c r="D382" s="74" t="n">
        <v>-0.3392761088185</v>
      </c>
      <c r="E382" s="80" t="n">
        <v>2.878</v>
      </c>
      <c r="F382" s="74" t="n">
        <v>2.244842108889</v>
      </c>
      <c r="G382" s="80" t="n">
        <v>2.778</v>
      </c>
      <c r="H382" s="74" t="n">
        <v>3.044043011653</v>
      </c>
      <c r="I382" s="80" t="n">
        <v>2.878</v>
      </c>
      <c r="J382" s="74" t="n">
        <v>-0.8167958052544</v>
      </c>
      <c r="K382" s="0" t="n">
        <v>2.378</v>
      </c>
      <c r="L382" s="74" t="n">
        <v>1.000949580302</v>
      </c>
      <c r="O382" s="82" t="n">
        <v>2.378</v>
      </c>
      <c r="P382" s="74" t="n">
        <v>0.9161506104257</v>
      </c>
    </row>
    <row r="383" customFormat="false" ht="12.8" hidden="false" customHeight="false" outlineLevel="0" collapsed="false">
      <c r="A383" s="80" t="n">
        <v>2.679</v>
      </c>
      <c r="B383" s="74" t="n">
        <v>0.5593270027365</v>
      </c>
      <c r="C383" s="80" t="n">
        <v>2.629</v>
      </c>
      <c r="D383" s="74" t="n">
        <v>-0.2085303123455</v>
      </c>
      <c r="E383" s="80" t="n">
        <v>2.879</v>
      </c>
      <c r="F383" s="74" t="n">
        <v>2.056879814206</v>
      </c>
      <c r="G383" s="80" t="n">
        <v>2.779</v>
      </c>
      <c r="H383" s="74" t="n">
        <v>3.019474430689</v>
      </c>
      <c r="I383" s="80" t="n">
        <v>2.879</v>
      </c>
      <c r="J383" s="74" t="n">
        <v>-0.3231726678048</v>
      </c>
      <c r="K383" s="0" t="n">
        <v>2.379</v>
      </c>
      <c r="L383" s="74" t="n">
        <v>0.6140532654287</v>
      </c>
      <c r="O383" s="82" t="n">
        <v>2.379</v>
      </c>
      <c r="P383" s="74" t="n">
        <v>0.7691099056826</v>
      </c>
    </row>
    <row r="384" customFormat="false" ht="12.8" hidden="false" customHeight="false" outlineLevel="0" collapsed="false">
      <c r="A384" s="80" t="n">
        <v>2.68</v>
      </c>
      <c r="B384" s="74" t="n">
        <v>0.586923458486</v>
      </c>
      <c r="C384" s="80" t="n">
        <v>2.63</v>
      </c>
      <c r="D384" s="74" t="n">
        <v>-0.07545961662224</v>
      </c>
      <c r="E384" s="80" t="n">
        <v>2.88</v>
      </c>
      <c r="F384" s="74" t="n">
        <v>1.850644459095</v>
      </c>
      <c r="G384" s="80" t="n">
        <v>2.78</v>
      </c>
      <c r="H384" s="74" t="n">
        <v>2.922901143022</v>
      </c>
      <c r="I384" s="80" t="n">
        <v>2.88</v>
      </c>
      <c r="J384" s="74" t="n">
        <v>0.1096146197661</v>
      </c>
      <c r="K384" s="0" t="n">
        <v>2.38</v>
      </c>
      <c r="L384" s="74" t="n">
        <v>0.1771975819921</v>
      </c>
      <c r="O384" s="82" t="n">
        <v>2.38</v>
      </c>
      <c r="P384" s="74" t="n">
        <v>0.5499082502409</v>
      </c>
    </row>
    <row r="385" customFormat="false" ht="12.8" hidden="false" customHeight="false" outlineLevel="0" collapsed="false">
      <c r="A385" s="80" t="n">
        <v>2.681</v>
      </c>
      <c r="B385" s="74" t="n">
        <v>0.6123125900629</v>
      </c>
      <c r="C385" s="80" t="n">
        <v>2.631</v>
      </c>
      <c r="D385" s="74" t="n">
        <v>0.0579829961619</v>
      </c>
      <c r="E385" s="80" t="n">
        <v>2.881</v>
      </c>
      <c r="F385" s="74" t="n">
        <v>1.628146482428</v>
      </c>
      <c r="G385" s="80" t="n">
        <v>2.781</v>
      </c>
      <c r="H385" s="74" t="n">
        <v>2.754956466017</v>
      </c>
      <c r="I385" s="80" t="n">
        <v>2.881</v>
      </c>
      <c r="J385" s="74" t="n">
        <v>0.5044651493596</v>
      </c>
      <c r="K385" s="0" t="n">
        <v>2.381</v>
      </c>
      <c r="L385" s="74" t="n">
        <v>-0.2734396583805</v>
      </c>
      <c r="O385" s="82" t="n">
        <v>2.381</v>
      </c>
      <c r="P385" s="74" t="n">
        <v>0.2869555339099</v>
      </c>
    </row>
    <row r="386" customFormat="false" ht="12.8" hidden="false" customHeight="false" outlineLevel="0" collapsed="false">
      <c r="A386" s="80" t="n">
        <v>2.682</v>
      </c>
      <c r="B386" s="74" t="n">
        <v>0.6356416648163</v>
      </c>
      <c r="C386" s="80" t="n">
        <v>2.632</v>
      </c>
      <c r="D386" s="74" t="n">
        <v>0.1911624544215</v>
      </c>
      <c r="E386" s="80" t="n">
        <v>2.882</v>
      </c>
      <c r="F386" s="74" t="n">
        <v>1.392170886015</v>
      </c>
      <c r="G386" s="80" t="n">
        <v>2.782</v>
      </c>
      <c r="H386" s="74" t="n">
        <v>2.519802460242</v>
      </c>
      <c r="I386" s="80" t="n">
        <v>2.882</v>
      </c>
      <c r="J386" s="74" t="n">
        <v>0.8927876497579</v>
      </c>
      <c r="K386" s="0" t="n">
        <v>2.382</v>
      </c>
      <c r="L386" s="74" t="n">
        <v>-0.7053636251435</v>
      </c>
      <c r="O386" s="82" t="n">
        <v>2.382</v>
      </c>
      <c r="P386" s="74" t="n">
        <v>0.01036550513968</v>
      </c>
    </row>
    <row r="387" customFormat="false" ht="12.8" hidden="false" customHeight="false" outlineLevel="0" collapsed="false">
      <c r="A387" s="80" t="n">
        <v>2.683</v>
      </c>
      <c r="B387" s="74" t="n">
        <v>0.6565761968781</v>
      </c>
      <c r="C387" s="80" t="n">
        <v>2.633</v>
      </c>
      <c r="D387" s="74" t="n">
        <v>0.324004818144</v>
      </c>
      <c r="E387" s="80" t="n">
        <v>2.883</v>
      </c>
      <c r="F387" s="74" t="n">
        <v>1.138040075981</v>
      </c>
      <c r="G387" s="80" t="n">
        <v>2.783</v>
      </c>
      <c r="H387" s="74" t="n">
        <v>2.213561872786</v>
      </c>
      <c r="I387" s="80" t="n">
        <v>2.883</v>
      </c>
      <c r="J387" s="74" t="n">
        <v>1.301293905117</v>
      </c>
      <c r="K387" s="0" t="n">
        <v>2.383</v>
      </c>
      <c r="L387" s="74" t="n">
        <v>-1.089135514447</v>
      </c>
      <c r="O387" s="82" t="n">
        <v>2.383</v>
      </c>
      <c r="P387" s="74" t="n">
        <v>-0.2505134301381</v>
      </c>
    </row>
    <row r="388" customFormat="false" ht="12.8" hidden="false" customHeight="false" outlineLevel="0" collapsed="false">
      <c r="A388" s="80" t="n">
        <v>2.684</v>
      </c>
      <c r="B388" s="74" t="n">
        <v>0.6750100206379</v>
      </c>
      <c r="C388" s="80" t="n">
        <v>2.634</v>
      </c>
      <c r="D388" s="74" t="n">
        <v>0.4560948091616</v>
      </c>
      <c r="E388" s="80" t="n">
        <v>2.884</v>
      </c>
      <c r="F388" s="74" t="n">
        <v>0.8653691236194</v>
      </c>
      <c r="G388" s="80" t="n">
        <v>2.784</v>
      </c>
      <c r="H388" s="74" t="n">
        <v>1.846962093194</v>
      </c>
      <c r="I388" s="80" t="n">
        <v>2.884</v>
      </c>
      <c r="J388" s="74" t="n">
        <v>1.738812742757</v>
      </c>
      <c r="K388" s="0" t="n">
        <v>2.384</v>
      </c>
      <c r="L388" s="74" t="n">
        <v>-1.405168990153</v>
      </c>
      <c r="O388" s="82" t="n">
        <v>2.384</v>
      </c>
      <c r="P388" s="74" t="n">
        <v>-0.4715164391909</v>
      </c>
    </row>
    <row r="389" customFormat="false" ht="12.8" hidden="false" customHeight="false" outlineLevel="0" collapsed="false">
      <c r="A389" s="80" t="n">
        <v>2.685</v>
      </c>
      <c r="B389" s="74" t="n">
        <v>0.6909769503512</v>
      </c>
      <c r="C389" s="80" t="n">
        <v>2.635</v>
      </c>
      <c r="D389" s="74" t="n">
        <v>0.586856864831</v>
      </c>
      <c r="E389" s="80" t="n">
        <v>2.885</v>
      </c>
      <c r="F389" s="74" t="n">
        <v>0.5706658413283</v>
      </c>
      <c r="G389" s="80" t="n">
        <v>2.785</v>
      </c>
      <c r="H389" s="74" t="n">
        <v>1.415894926554</v>
      </c>
      <c r="I389" s="80" t="n">
        <v>2.885</v>
      </c>
      <c r="J389" s="74" t="n">
        <v>2.182449613155</v>
      </c>
      <c r="K389" s="0" t="n">
        <v>2.385</v>
      </c>
      <c r="L389" s="74" t="n">
        <v>-1.64947777797</v>
      </c>
      <c r="O389" s="82" t="n">
        <v>2.385</v>
      </c>
      <c r="P389" s="74" t="n">
        <v>-0.6393863859522</v>
      </c>
    </row>
    <row r="390" customFormat="false" ht="12.8" hidden="false" customHeight="false" outlineLevel="0" collapsed="false">
      <c r="A390" s="80" t="n">
        <v>2.686</v>
      </c>
      <c r="B390" s="74" t="n">
        <v>0.7044677446417</v>
      </c>
      <c r="C390" s="80" t="n">
        <v>2.636</v>
      </c>
      <c r="D390" s="74" t="n">
        <v>0.7148328965709</v>
      </c>
      <c r="E390" s="80" t="n">
        <v>2.886</v>
      </c>
      <c r="F390" s="74" t="n">
        <v>0.2546508721397</v>
      </c>
      <c r="G390" s="80" t="n">
        <v>2.786</v>
      </c>
      <c r="H390" s="74" t="n">
        <v>0.9386691490287</v>
      </c>
      <c r="I390" s="80" t="n">
        <v>2.886</v>
      </c>
      <c r="J390" s="74" t="n">
        <v>2.573295767107</v>
      </c>
      <c r="K390" s="0" t="n">
        <v>2.386</v>
      </c>
      <c r="L390" s="74" t="n">
        <v>-1.824511164012</v>
      </c>
      <c r="O390" s="82" t="n">
        <v>2.386</v>
      </c>
      <c r="P390" s="74" t="n">
        <v>-0.7596542068592</v>
      </c>
    </row>
    <row r="391" customFormat="false" ht="12.8" hidden="false" customHeight="false" outlineLevel="0" collapsed="false">
      <c r="A391" s="80" t="n">
        <v>2.687</v>
      </c>
      <c r="B391" s="74" t="n">
        <v>0.7154604441981</v>
      </c>
      <c r="C391" s="80" t="n">
        <v>2.637</v>
      </c>
      <c r="D391" s="74" t="n">
        <v>0.8375063593992</v>
      </c>
      <c r="E391" s="80" t="n">
        <v>2.887</v>
      </c>
      <c r="F391" s="74" t="n">
        <v>-0.08138975036945</v>
      </c>
      <c r="G391" s="80" t="n">
        <v>2.787</v>
      </c>
      <c r="H391" s="74" t="n">
        <v>0.4234317318217</v>
      </c>
      <c r="I391" s="80" t="n">
        <v>2.887</v>
      </c>
      <c r="J391" s="74" t="n">
        <v>2.837860746365</v>
      </c>
      <c r="K391" s="0" t="n">
        <v>2.387</v>
      </c>
      <c r="L391" s="74" t="n">
        <v>-1.946120876631</v>
      </c>
      <c r="O391" s="82" t="n">
        <v>2.387</v>
      </c>
      <c r="P391" s="74" t="n">
        <v>-0.8368071769333</v>
      </c>
    </row>
    <row r="392" customFormat="false" ht="12.8" hidden="false" customHeight="false" outlineLevel="0" collapsed="false">
      <c r="A392" s="80" t="n">
        <v>2.688</v>
      </c>
      <c r="B392" s="74" t="n">
        <v>0.723803158143</v>
      </c>
      <c r="C392" s="80" t="n">
        <v>2.638</v>
      </c>
      <c r="D392" s="74" t="n">
        <v>0.952034752813</v>
      </c>
      <c r="E392" s="80" t="n">
        <v>2.888</v>
      </c>
      <c r="F392" s="74" t="n">
        <v>-0.4288377867996</v>
      </c>
      <c r="G392" s="80" t="n">
        <v>2.788</v>
      </c>
      <c r="H392" s="74" t="n">
        <v>-0.1108679071972</v>
      </c>
      <c r="I392" s="80" t="n">
        <v>2.888</v>
      </c>
      <c r="J392" s="74" t="n">
        <v>2.913950173829</v>
      </c>
      <c r="K392" s="0" t="n">
        <v>2.388</v>
      </c>
      <c r="L392" s="74" t="n">
        <v>-2.028577389716</v>
      </c>
      <c r="O392" s="82" t="n">
        <v>2.388</v>
      </c>
      <c r="P392" s="74" t="n">
        <v>-0.8777366252628</v>
      </c>
    </row>
    <row r="393" customFormat="false" ht="12.8" hidden="false" customHeight="false" outlineLevel="0" collapsed="false">
      <c r="A393" s="80" t="n">
        <v>2.689</v>
      </c>
      <c r="B393" s="74" t="n">
        <v>0.7294812370109</v>
      </c>
      <c r="C393" s="80" t="n">
        <v>2.639</v>
      </c>
      <c r="D393" s="74" t="n">
        <v>1.054928443504</v>
      </c>
      <c r="E393" s="80" t="n">
        <v>2.889</v>
      </c>
      <c r="F393" s="74" t="n">
        <v>-0.7819786030654</v>
      </c>
      <c r="G393" s="80" t="n">
        <v>2.789</v>
      </c>
      <c r="H393" s="74" t="n">
        <v>-0.650460567385</v>
      </c>
      <c r="I393" s="80" t="n">
        <v>2.889</v>
      </c>
      <c r="J393" s="74" t="n">
        <v>2.768465283775</v>
      </c>
      <c r="K393" s="0" t="n">
        <v>2.389</v>
      </c>
      <c r="L393" s="74" t="n">
        <v>-2.076461592579</v>
      </c>
      <c r="O393" s="82" t="n">
        <v>2.389</v>
      </c>
      <c r="P393" s="74" t="n">
        <v>-0.8812407026406</v>
      </c>
    </row>
    <row r="394" customFormat="false" ht="12.8" hidden="false" customHeight="false" outlineLevel="0" collapsed="false">
      <c r="A394" s="80" t="n">
        <v>2.69</v>
      </c>
      <c r="B394" s="74" t="n">
        <v>0.7324673370892</v>
      </c>
      <c r="C394" s="80" t="n">
        <v>2.64</v>
      </c>
      <c r="D394" s="74" t="n">
        <v>1.143809192568</v>
      </c>
      <c r="E394" s="80" t="n">
        <v>2.89</v>
      </c>
      <c r="F394" s="74" t="n">
        <v>-1.123468432748</v>
      </c>
      <c r="G394" s="80" t="n">
        <v>2.79</v>
      </c>
      <c r="H394" s="74" t="n">
        <v>-1.172618718306</v>
      </c>
      <c r="I394" s="80" t="n">
        <v>2.89</v>
      </c>
      <c r="J394" s="74" t="n">
        <v>2.409431073132</v>
      </c>
      <c r="K394" s="0" t="n">
        <v>2.39</v>
      </c>
      <c r="L394" s="74" t="n">
        <v>-2.085050080143</v>
      </c>
      <c r="O394" s="82" t="n">
        <v>2.39</v>
      </c>
      <c r="P394" s="74" t="n">
        <v>-0.8411513845437</v>
      </c>
    </row>
    <row r="395" customFormat="false" ht="12.8" hidden="false" customHeight="false" outlineLevel="0" collapsed="false">
      <c r="A395" s="80" t="n">
        <v>2.691</v>
      </c>
      <c r="B395" s="74" t="n">
        <v>0.7328512399041</v>
      </c>
      <c r="C395" s="80" t="n">
        <v>2.641</v>
      </c>
      <c r="D395" s="74" t="n">
        <v>1.216421237716</v>
      </c>
      <c r="E395" s="80" t="n">
        <v>2.891</v>
      </c>
      <c r="F395" s="74" t="n">
        <v>-1.453536979531</v>
      </c>
      <c r="G395" s="80" t="n">
        <v>2.791</v>
      </c>
      <c r="H395" s="74" t="n">
        <v>-1.668204675734</v>
      </c>
      <c r="I395" s="80" t="n">
        <v>2.891</v>
      </c>
      <c r="J395" s="74" t="n">
        <v>1.878265210575</v>
      </c>
      <c r="K395" s="0" t="n">
        <v>2.391</v>
      </c>
      <c r="L395" s="74" t="n">
        <v>-2.050179832093</v>
      </c>
      <c r="O395" s="82" t="n">
        <v>2.391</v>
      </c>
      <c r="P395" s="74" t="n">
        <v>-0.754446141855</v>
      </c>
    </row>
    <row r="396" customFormat="false" ht="12.8" hidden="false" customHeight="false" outlineLevel="0" collapsed="false">
      <c r="A396" s="80" t="n">
        <v>2.692</v>
      </c>
      <c r="B396" s="74" t="n">
        <v>0.7304365903658</v>
      </c>
      <c r="C396" s="80" t="n">
        <v>2.642</v>
      </c>
      <c r="D396" s="74" t="n">
        <v>1.272876034293</v>
      </c>
      <c r="E396" s="80" t="n">
        <v>2.892</v>
      </c>
      <c r="F396" s="74" t="n">
        <v>-1.758229877969</v>
      </c>
      <c r="G396" s="80" t="n">
        <v>2.792</v>
      </c>
      <c r="H396" s="74" t="n">
        <v>-2.119776501896</v>
      </c>
      <c r="I396" s="80" t="n">
        <v>2.892</v>
      </c>
      <c r="J396" s="74" t="n">
        <v>1.23422041203</v>
      </c>
      <c r="K396" s="0" t="n">
        <v>2.392</v>
      </c>
      <c r="L396" s="74" t="n">
        <v>-1.95399472556</v>
      </c>
      <c r="O396" s="82" t="n">
        <v>2.392</v>
      </c>
      <c r="P396" s="74" t="n">
        <v>-0.6252265981203</v>
      </c>
    </row>
    <row r="397" customFormat="false" ht="12.8" hidden="false" customHeight="false" outlineLevel="0" collapsed="false">
      <c r="A397" s="80" t="n">
        <v>2.693</v>
      </c>
      <c r="B397" s="74" t="n">
        <v>0.7254407293698</v>
      </c>
      <c r="C397" s="80" t="n">
        <v>2.643</v>
      </c>
      <c r="D397" s="74" t="n">
        <v>1.313439571727</v>
      </c>
      <c r="E397" s="80" t="n">
        <v>2.893</v>
      </c>
      <c r="F397" s="74" t="n">
        <v>-2.026069576534</v>
      </c>
      <c r="G397" s="80" t="n">
        <v>2.793</v>
      </c>
      <c r="H397" s="74" t="n">
        <v>-2.52406019679</v>
      </c>
      <c r="I397" s="80" t="n">
        <v>2.893</v>
      </c>
      <c r="J397" s="74" t="n">
        <v>0.5548899207623</v>
      </c>
      <c r="K397" s="0" t="n">
        <v>2.393</v>
      </c>
      <c r="L397" s="74" t="n">
        <v>-1.788714177641</v>
      </c>
      <c r="O397" s="82" t="n">
        <v>2.393</v>
      </c>
      <c r="P397" s="74" t="n">
        <v>-0.4647742432796</v>
      </c>
    </row>
    <row r="398" customFormat="false" ht="12.8" hidden="false" customHeight="false" outlineLevel="0" collapsed="false">
      <c r="A398" s="80" t="n">
        <v>2.694</v>
      </c>
      <c r="B398" s="74" t="n">
        <v>0.7176722983721</v>
      </c>
      <c r="C398" s="80" t="n">
        <v>2.644</v>
      </c>
      <c r="D398" s="74" t="n">
        <v>1.340672287477</v>
      </c>
      <c r="E398" s="80" t="n">
        <v>2.894</v>
      </c>
      <c r="F398" s="74" t="n">
        <v>-2.262657415296</v>
      </c>
      <c r="G398" s="80" t="n">
        <v>2.794</v>
      </c>
      <c r="H398" s="74" t="n">
        <v>-2.887059901585</v>
      </c>
      <c r="I398" s="80" t="n">
        <v>2.894</v>
      </c>
      <c r="J398" s="74" t="n">
        <v>-0.08604372519724</v>
      </c>
      <c r="K398" s="0" t="n">
        <v>2.394</v>
      </c>
      <c r="L398" s="74" t="n">
        <v>-1.544091251131</v>
      </c>
      <c r="O398" s="82" t="n">
        <v>2.394</v>
      </c>
      <c r="P398" s="74" t="n">
        <v>-0.2887043000794</v>
      </c>
    </row>
    <row r="399" customFormat="false" ht="12.8" hidden="false" customHeight="false" outlineLevel="0" collapsed="false">
      <c r="A399" s="80" t="n">
        <v>2.695</v>
      </c>
      <c r="B399" s="74" t="n">
        <v>0.7073502510607</v>
      </c>
      <c r="C399" s="80" t="n">
        <v>2.645</v>
      </c>
      <c r="D399" s="74" t="n">
        <v>1.356551961677</v>
      </c>
      <c r="E399" s="80" t="n">
        <v>2.895</v>
      </c>
      <c r="F399" s="74" t="n">
        <v>-2.464966681187</v>
      </c>
      <c r="G399" s="80" t="n">
        <v>2.795</v>
      </c>
      <c r="H399" s="74" t="n">
        <v>-3.205491603668</v>
      </c>
      <c r="I399" s="80" t="n">
        <v>2.895</v>
      </c>
      <c r="J399" s="74" t="n">
        <v>-0.6278086941817</v>
      </c>
      <c r="K399" s="0" t="n">
        <v>2.395</v>
      </c>
      <c r="L399" s="74" t="n">
        <v>-1.226253693515</v>
      </c>
      <c r="O399" s="82" t="n">
        <v>2.395</v>
      </c>
      <c r="P399" s="74" t="n">
        <v>-0.1064389036755</v>
      </c>
    </row>
    <row r="400" customFormat="false" ht="12.8" hidden="false" customHeight="false" outlineLevel="0" collapsed="false">
      <c r="A400" s="80" t="n">
        <v>2.696</v>
      </c>
      <c r="B400" s="74" t="n">
        <v>0.6944836979051</v>
      </c>
      <c r="C400" s="80" t="n">
        <v>2.646</v>
      </c>
      <c r="D400" s="74" t="n">
        <v>1.363438404754</v>
      </c>
      <c r="E400" s="80" t="n">
        <v>2.896</v>
      </c>
      <c r="F400" s="74" t="n">
        <v>-2.637989327184</v>
      </c>
      <c r="G400" s="80" t="n">
        <v>2.796</v>
      </c>
      <c r="H400" s="74" t="n">
        <v>-3.488956556003</v>
      </c>
      <c r="I400" s="80" t="n">
        <v>2.896</v>
      </c>
      <c r="J400" s="74" t="n">
        <v>-1.03971866639</v>
      </c>
      <c r="K400" s="0" t="n">
        <v>2.396</v>
      </c>
      <c r="L400" s="74" t="n">
        <v>-0.860012796054</v>
      </c>
      <c r="O400" s="82" t="n">
        <v>2.396</v>
      </c>
      <c r="P400" s="74" t="n">
        <v>0.08082260450052</v>
      </c>
    </row>
    <row r="401" customFormat="false" ht="12.8" hidden="false" customHeight="false" outlineLevel="0" collapsed="false">
      <c r="A401" s="80" t="n">
        <v>2.697</v>
      </c>
      <c r="B401" s="74" t="n">
        <v>0.6794544560749</v>
      </c>
      <c r="C401" s="80" t="n">
        <v>2.647</v>
      </c>
      <c r="D401" s="74" t="n">
        <v>1.362516450694</v>
      </c>
      <c r="E401" s="80" t="n">
        <v>2.897</v>
      </c>
      <c r="F401" s="74" t="n">
        <v>-2.78919424985</v>
      </c>
      <c r="G401" s="80" t="n">
        <v>2.797</v>
      </c>
      <c r="H401" s="74" t="n">
        <v>-3.737673531056</v>
      </c>
      <c r="I401" s="80" t="n">
        <v>2.897</v>
      </c>
      <c r="J401" s="74" t="n">
        <v>-1.319264439235</v>
      </c>
      <c r="K401" s="0" t="n">
        <v>2.397</v>
      </c>
      <c r="L401" s="74" t="n">
        <v>-0.4721510310485</v>
      </c>
      <c r="O401" s="82" t="n">
        <v>2.397</v>
      </c>
      <c r="P401" s="74" t="n">
        <v>0.2751312861489</v>
      </c>
    </row>
    <row r="402" customFormat="false" ht="12.8" hidden="false" customHeight="false" outlineLevel="0" collapsed="false">
      <c r="A402" s="80" t="n">
        <v>2.698</v>
      </c>
      <c r="B402" s="74" t="n">
        <v>0.6620444750675</v>
      </c>
      <c r="C402" s="80" t="n">
        <v>2.648</v>
      </c>
      <c r="D402" s="74" t="n">
        <v>1.354894458136</v>
      </c>
      <c r="E402" s="80" t="n">
        <v>2.898</v>
      </c>
      <c r="F402" s="74" t="n">
        <v>-2.918015433024</v>
      </c>
      <c r="G402" s="80" t="n">
        <v>2.798</v>
      </c>
      <c r="H402" s="74" t="n">
        <v>-3.966471729319</v>
      </c>
      <c r="I402" s="80" t="n">
        <v>2.898</v>
      </c>
      <c r="J402" s="74" t="n">
        <v>-1.496701312069</v>
      </c>
      <c r="K402" s="0" t="n">
        <v>2.398</v>
      </c>
      <c r="L402" s="74" t="n">
        <v>-0.09048265626035</v>
      </c>
      <c r="O402" s="82" t="n">
        <v>2.398</v>
      </c>
      <c r="P402" s="74" t="n">
        <v>0.4736884480262</v>
      </c>
    </row>
    <row r="403" customFormat="false" ht="12.8" hidden="false" customHeight="false" outlineLevel="0" collapsed="false">
      <c r="A403" s="80" t="n">
        <v>2.699</v>
      </c>
      <c r="B403" s="74" t="n">
        <v>0.6424215321011</v>
      </c>
      <c r="C403" s="80" t="n">
        <v>2.649</v>
      </c>
      <c r="D403" s="74" t="n">
        <v>1.339037117952</v>
      </c>
      <c r="E403" s="80" t="n">
        <v>2.899</v>
      </c>
      <c r="F403" s="74" t="n">
        <v>-3.027463161152</v>
      </c>
      <c r="G403" s="80" t="n">
        <v>2.799</v>
      </c>
      <c r="H403" s="74" t="n">
        <v>-4.149452762578</v>
      </c>
      <c r="I403" s="80" t="n">
        <v>2.899</v>
      </c>
      <c r="J403" s="74" t="n">
        <v>-1.629717966922</v>
      </c>
      <c r="K403" s="0" t="n">
        <v>2.399</v>
      </c>
      <c r="L403" s="74" t="n">
        <v>0.2676755373176</v>
      </c>
      <c r="O403" s="82" t="n">
        <v>2.399</v>
      </c>
      <c r="P403" s="74" t="n">
        <v>0.6648323051211</v>
      </c>
    </row>
    <row r="404" customFormat="false" ht="12.8" hidden="false" customHeight="false" outlineLevel="0" collapsed="false">
      <c r="A404" s="80" t="n">
        <v>2.7</v>
      </c>
      <c r="B404" s="74" t="n">
        <v>0.6211567830651</v>
      </c>
      <c r="C404" s="80" t="n">
        <v>2.65</v>
      </c>
      <c r="D404" s="74" t="n">
        <v>1.312563592789</v>
      </c>
      <c r="E404" s="80" t="n">
        <v>2.9</v>
      </c>
      <c r="F404" s="74" t="n">
        <v>-3.115755703634</v>
      </c>
      <c r="G404" s="80" t="n">
        <v>2.8</v>
      </c>
      <c r="H404" s="74" t="n">
        <v>-4.277816791473</v>
      </c>
      <c r="I404" s="80" t="n">
        <v>2.9</v>
      </c>
      <c r="J404" s="74" t="n">
        <v>-1.767000940135</v>
      </c>
      <c r="K404" s="0" t="n">
        <v>2.4</v>
      </c>
      <c r="L404" s="74" t="n">
        <v>0.590133428946</v>
      </c>
      <c r="O404" s="82" t="n">
        <v>2.4</v>
      </c>
      <c r="P404" s="74" t="n">
        <v>0.8285669000305</v>
      </c>
    </row>
    <row r="405" customFormat="false" ht="12.8" hidden="false" customHeight="false" outlineLevel="0" collapsed="false">
      <c r="A405" s="80" t="n">
        <v>2.701</v>
      </c>
      <c r="B405" s="74" t="n">
        <v>0.5980533605795</v>
      </c>
      <c r="C405" s="80" t="n">
        <v>2.651</v>
      </c>
      <c r="D405" s="74" t="n">
        <v>1.27371199198</v>
      </c>
      <c r="E405" s="80" t="n">
        <v>2.901</v>
      </c>
      <c r="F405" s="74" t="n">
        <v>-3.169531677874</v>
      </c>
      <c r="G405" s="80" t="n">
        <v>2.801</v>
      </c>
      <c r="H405" s="74" t="n">
        <v>-4.330672312343</v>
      </c>
      <c r="I405" s="80" t="n">
        <v>2.901</v>
      </c>
      <c r="J405" s="74" t="n">
        <v>-1.955230782515</v>
      </c>
      <c r="K405" s="0" t="n">
        <v>2.401</v>
      </c>
      <c r="L405" s="74" t="n">
        <v>0.8712175515391</v>
      </c>
      <c r="O405" s="82" t="n">
        <v>2.401</v>
      </c>
      <c r="P405" s="74" t="n">
        <v>0.9394228745741</v>
      </c>
    </row>
    <row r="406" customFormat="false" ht="12.8" hidden="false" customHeight="false" outlineLevel="0" collapsed="false">
      <c r="A406" s="80" t="n">
        <v>2.702</v>
      </c>
      <c r="B406" s="74" t="n">
        <v>0.5732451219082</v>
      </c>
      <c r="C406" s="80" t="n">
        <v>2.652</v>
      </c>
      <c r="D406" s="74" t="n">
        <v>1.219788083031</v>
      </c>
      <c r="E406" s="80" t="n">
        <v>2.902</v>
      </c>
      <c r="F406" s="74" t="n">
        <v>-3.187025976394</v>
      </c>
      <c r="G406" s="80" t="n">
        <v>2.802</v>
      </c>
      <c r="H406" s="74" t="n">
        <v>-4.285956048851</v>
      </c>
      <c r="I406" s="80" t="n">
        <v>2.902</v>
      </c>
      <c r="J406" s="74" t="n">
        <v>-2.217048378186</v>
      </c>
      <c r="K406" s="0" t="n">
        <v>2.402</v>
      </c>
      <c r="L406" s="74" t="n">
        <v>1.110102373206</v>
      </c>
      <c r="O406" s="82" t="n">
        <v>2.402</v>
      </c>
      <c r="P406" s="74" t="n">
        <v>0.9733820721505</v>
      </c>
    </row>
    <row r="407" customFormat="false" ht="12.8" hidden="false" customHeight="false" outlineLevel="0" collapsed="false">
      <c r="A407" s="80" t="n">
        <v>2.703</v>
      </c>
      <c r="B407" s="74" t="n">
        <v>0.5469283723598</v>
      </c>
      <c r="C407" s="80" t="n">
        <v>2.653</v>
      </c>
      <c r="D407" s="74" t="n">
        <v>1.14857349109</v>
      </c>
      <c r="E407" s="80" t="n">
        <v>2.903</v>
      </c>
      <c r="F407" s="74" t="n">
        <v>-3.150176808327</v>
      </c>
      <c r="G407" s="80" t="n">
        <v>2.803</v>
      </c>
      <c r="H407" s="74" t="n">
        <v>-4.135479545181</v>
      </c>
      <c r="I407" s="80" t="n">
        <v>2.903</v>
      </c>
      <c r="J407" s="74" t="n">
        <v>-2.538364251439</v>
      </c>
      <c r="K407" s="0" t="n">
        <v>2.403</v>
      </c>
      <c r="L407" s="74" t="n">
        <v>1.311600357621</v>
      </c>
      <c r="O407" s="82" t="n">
        <v>2.403</v>
      </c>
      <c r="P407" s="74" t="n">
        <v>0.9150545202551</v>
      </c>
    </row>
    <row r="408" customFormat="false" ht="12.8" hidden="false" customHeight="false" outlineLevel="0" collapsed="false">
      <c r="A408" s="80" t="n">
        <v>2.704</v>
      </c>
      <c r="B408" s="74" t="n">
        <v>0.519170258224</v>
      </c>
      <c r="C408" s="80" t="n">
        <v>2.654</v>
      </c>
      <c r="D408" s="74" t="n">
        <v>1.061089140672</v>
      </c>
      <c r="E408" s="80" t="n">
        <v>2.904</v>
      </c>
      <c r="F408" s="74" t="n">
        <v>-3.05668536989</v>
      </c>
      <c r="G408" s="80" t="n">
        <v>2.804</v>
      </c>
      <c r="H408" s="74" t="n">
        <v>-3.86454517936</v>
      </c>
      <c r="I408" s="80" t="n">
        <v>2.904</v>
      </c>
      <c r="J408" s="74" t="n">
        <v>-2.905342893642</v>
      </c>
      <c r="K408" s="0" t="n">
        <v>2.404</v>
      </c>
      <c r="L408" s="74" t="n">
        <v>1.4736723938</v>
      </c>
      <c r="O408" s="82" t="n">
        <v>2.404</v>
      </c>
      <c r="P408" s="74" t="n">
        <v>0.7678852599481</v>
      </c>
    </row>
    <row r="409" customFormat="false" ht="12.8" hidden="false" customHeight="false" outlineLevel="0" collapsed="false">
      <c r="A409" s="80" t="n">
        <v>2.705</v>
      </c>
      <c r="B409" s="74" t="n">
        <v>0.4899925753409</v>
      </c>
      <c r="C409" s="80" t="n">
        <v>2.655</v>
      </c>
      <c r="D409" s="74" t="n">
        <v>0.9574643962289</v>
      </c>
      <c r="E409" s="80" t="n">
        <v>2.905</v>
      </c>
      <c r="F409" s="74" t="n">
        <v>-2.902742501536</v>
      </c>
      <c r="G409" s="80" t="n">
        <v>2.805</v>
      </c>
      <c r="H409" s="74" t="n">
        <v>-3.499615505643</v>
      </c>
      <c r="I409" s="80" t="n">
        <v>2.905</v>
      </c>
      <c r="J409" s="74" t="n">
        <v>-3.266200805362</v>
      </c>
      <c r="K409" s="0" t="n">
        <v>2.405</v>
      </c>
      <c r="L409" s="74" t="n">
        <v>1.581550372682</v>
      </c>
      <c r="O409" s="82" t="n">
        <v>2.405</v>
      </c>
      <c r="P409" s="74" t="n">
        <v>0.5486749255384</v>
      </c>
    </row>
    <row r="410" customFormat="false" ht="12.8" hidden="false" customHeight="false" outlineLevel="0" collapsed="false">
      <c r="A410" s="80" t="n">
        <v>2.706</v>
      </c>
      <c r="B410" s="74" t="n">
        <v>0.4596647844851</v>
      </c>
      <c r="C410" s="80" t="n">
        <v>2.656</v>
      </c>
      <c r="D410" s="74" t="n">
        <v>0.8418363888523</v>
      </c>
      <c r="E410" s="80" t="n">
        <v>2.906</v>
      </c>
      <c r="F410" s="74" t="n">
        <v>-2.685284542618</v>
      </c>
      <c r="G410" s="80" t="n">
        <v>2.806</v>
      </c>
      <c r="H410" s="74" t="n">
        <v>-3.032521128537</v>
      </c>
      <c r="I410" s="80" t="n">
        <v>2.906</v>
      </c>
      <c r="J410" s="74" t="n">
        <v>-3.550573354512</v>
      </c>
      <c r="K410" s="0" t="n">
        <v>2.406</v>
      </c>
      <c r="L410" s="74" t="n">
        <v>1.610719148036</v>
      </c>
      <c r="O410" s="82" t="n">
        <v>2.406</v>
      </c>
      <c r="P410" s="74" t="n">
        <v>0.286117433558</v>
      </c>
    </row>
    <row r="411" customFormat="false" ht="12.8" hidden="false" customHeight="false" outlineLevel="0" collapsed="false">
      <c r="A411" s="80" t="n">
        <v>2.707</v>
      </c>
      <c r="B411" s="74" t="n">
        <v>0.4283202641414</v>
      </c>
      <c r="C411" s="80" t="n">
        <v>2.657</v>
      </c>
      <c r="D411" s="74" t="n">
        <v>0.7183112674914</v>
      </c>
      <c r="E411" s="80" t="n">
        <v>2.907</v>
      </c>
      <c r="F411" s="74" t="n">
        <v>-2.410926013898</v>
      </c>
      <c r="G411" s="80" t="n">
        <v>2.807</v>
      </c>
      <c r="H411" s="74" t="n">
        <v>-2.490450306197</v>
      </c>
      <c r="I411" s="80" t="n">
        <v>2.907</v>
      </c>
      <c r="J411" s="74" t="n">
        <v>-3.683473893875</v>
      </c>
      <c r="K411" s="0" t="n">
        <v>2.407</v>
      </c>
      <c r="L411" s="74" t="n">
        <v>1.541012013158</v>
      </c>
      <c r="O411" s="82" t="n">
        <v>2.407</v>
      </c>
      <c r="P411" s="74" t="n">
        <v>0.009889650798898</v>
      </c>
    </row>
    <row r="412" customFormat="false" ht="12.8" hidden="false" customHeight="false" outlineLevel="0" collapsed="false">
      <c r="A412" s="80" t="n">
        <v>2.708</v>
      </c>
      <c r="B412" s="74" t="n">
        <v>0.3961266455573</v>
      </c>
      <c r="C412" s="80" t="n">
        <v>2.658</v>
      </c>
      <c r="D412" s="74" t="n">
        <v>0.5914843622603</v>
      </c>
      <c r="E412" s="80" t="n">
        <v>2.908</v>
      </c>
      <c r="F412" s="74" t="n">
        <v>-2.088980743654</v>
      </c>
      <c r="G412" s="80" t="n">
        <v>2.808</v>
      </c>
      <c r="H412" s="74" t="n">
        <v>-1.894529856903</v>
      </c>
      <c r="I412" s="80" t="n">
        <v>2.908</v>
      </c>
      <c r="J412" s="74" t="n">
        <v>-3.620332497271</v>
      </c>
      <c r="K412" s="0" t="n">
        <v>2.408</v>
      </c>
      <c r="L412" s="74" t="n">
        <v>1.363727267147</v>
      </c>
      <c r="O412" s="82" t="n">
        <v>2.408</v>
      </c>
      <c r="P412" s="74" t="n">
        <v>-0.250346832115</v>
      </c>
    </row>
    <row r="413" customFormat="false" ht="12.8" hidden="false" customHeight="false" outlineLevel="0" collapsed="false">
      <c r="A413" s="80" t="n">
        <v>2.709</v>
      </c>
      <c r="B413" s="74" t="n">
        <v>0.3632886880186</v>
      </c>
      <c r="C413" s="80" t="n">
        <v>2.659</v>
      </c>
      <c r="D413" s="74" t="n">
        <v>0.4661908220723</v>
      </c>
      <c r="E413" s="80" t="n">
        <v>2.909</v>
      </c>
      <c r="F413" s="74" t="n">
        <v>-1.7284181547</v>
      </c>
      <c r="G413" s="80" t="n">
        <v>2.809</v>
      </c>
      <c r="H413" s="74" t="n">
        <v>-1.266576754977</v>
      </c>
      <c r="I413" s="80" t="n">
        <v>2.909</v>
      </c>
      <c r="J413" s="74" t="n">
        <v>-3.357289173313</v>
      </c>
      <c r="K413" s="0" t="n">
        <v>2.409</v>
      </c>
      <c r="L413" s="74" t="n">
        <v>1.083545059404</v>
      </c>
      <c r="O413" s="82" t="n">
        <v>2.409</v>
      </c>
      <c r="P413" s="74" t="n">
        <v>-0.4709075404523</v>
      </c>
    </row>
    <row r="414" customFormat="false" ht="12.8" hidden="false" customHeight="false" outlineLevel="0" collapsed="false">
      <c r="A414" s="80" t="n">
        <v>2.71</v>
      </c>
      <c r="B414" s="74" t="n">
        <v>0.3301474887838</v>
      </c>
      <c r="C414" s="80" t="n">
        <v>2.66</v>
      </c>
      <c r="D414" s="74" t="n">
        <v>0.3464455922191</v>
      </c>
      <c r="E414" s="80" t="n">
        <v>2.91</v>
      </c>
      <c r="F414" s="74" t="n">
        <v>-1.342043889417</v>
      </c>
      <c r="G414" s="80" t="n">
        <v>2.81</v>
      </c>
      <c r="H414" s="74" t="n">
        <v>-0.6293593500423</v>
      </c>
      <c r="I414" s="80" t="n">
        <v>2.91</v>
      </c>
      <c r="J414" s="74" t="n">
        <v>-2.925745382725</v>
      </c>
      <c r="K414" s="0" t="n">
        <v>2.41</v>
      </c>
      <c r="L414" s="74" t="n">
        <v>0.715669458255</v>
      </c>
      <c r="O414" s="82" t="n">
        <v>2.41</v>
      </c>
      <c r="P414" s="74" t="n">
        <v>-0.638439479762</v>
      </c>
    </row>
    <row r="415" customFormat="false" ht="12.8" hidden="false" customHeight="false" outlineLevel="0" collapsed="false">
      <c r="A415" s="80" t="n">
        <v>2.711</v>
      </c>
      <c r="B415" s="74" t="n">
        <v>0.2967440224371</v>
      </c>
      <c r="C415" s="80" t="n">
        <v>2.661</v>
      </c>
      <c r="D415" s="74" t="n">
        <v>0.2344588915848</v>
      </c>
      <c r="E415" s="80" t="n">
        <v>2.911</v>
      </c>
      <c r="F415" s="74" t="n">
        <v>-0.9399968626809</v>
      </c>
      <c r="G415" s="80" t="n">
        <v>2.811</v>
      </c>
      <c r="H415" s="74" t="n">
        <v>-0.002747418923741</v>
      </c>
      <c r="I415" s="80" t="n">
        <v>2.911</v>
      </c>
      <c r="J415" s="74" t="n">
        <v>-2.384374337041</v>
      </c>
      <c r="K415" s="0" t="n">
        <v>2.411</v>
      </c>
      <c r="L415" s="74" t="n">
        <v>0.2878919131405</v>
      </c>
      <c r="O415" s="82" t="n">
        <v>2.411</v>
      </c>
      <c r="P415" s="74" t="n">
        <v>-0.7580257868623</v>
      </c>
    </row>
    <row r="416" customFormat="false" ht="12.8" hidden="false" customHeight="false" outlineLevel="0" collapsed="false">
      <c r="A416" s="80" t="n">
        <v>2.712</v>
      </c>
      <c r="B416" s="74" t="n">
        <v>0.2637097839868</v>
      </c>
      <c r="C416" s="80" t="n">
        <v>2.662</v>
      </c>
      <c r="D416" s="74" t="n">
        <v>0.1304855732008</v>
      </c>
      <c r="E416" s="80" t="n">
        <v>2.912</v>
      </c>
      <c r="F416" s="74" t="n">
        <v>-0.5310325098012</v>
      </c>
      <c r="G416" s="80" t="n">
        <v>2.812</v>
      </c>
      <c r="H416" s="74" t="n">
        <v>0.5958855984931</v>
      </c>
      <c r="I416" s="80" t="n">
        <v>2.912</v>
      </c>
      <c r="J416" s="74" t="n">
        <v>-1.796014214394</v>
      </c>
      <c r="K416" s="0" t="n">
        <v>2.412</v>
      </c>
      <c r="L416" s="74" t="n">
        <v>-0.163245346879</v>
      </c>
      <c r="O416" s="82" t="n">
        <v>2.412</v>
      </c>
      <c r="P416" s="74" t="n">
        <v>-0.8358109708713</v>
      </c>
    </row>
    <row r="417" customFormat="false" ht="12.8" hidden="false" customHeight="false" outlineLevel="0" collapsed="false">
      <c r="A417" s="80" t="n">
        <v>2.713</v>
      </c>
      <c r="B417" s="74" t="n">
        <v>0.2309914662252</v>
      </c>
      <c r="C417" s="80" t="n">
        <v>2.663</v>
      </c>
      <c r="D417" s="74" t="n">
        <v>0.03343972541229</v>
      </c>
      <c r="E417" s="80" t="n">
        <v>2.913</v>
      </c>
      <c r="F417" s="74" t="n">
        <v>-0.1222509012483</v>
      </c>
      <c r="G417" s="80" t="n">
        <v>2.813</v>
      </c>
      <c r="H417" s="74" t="n">
        <v>1.151851214841</v>
      </c>
      <c r="I417" s="80" t="n">
        <v>2.913</v>
      </c>
      <c r="J417" s="74" t="n">
        <v>-1.213018857298</v>
      </c>
      <c r="K417" s="0" t="n">
        <v>2.413</v>
      </c>
      <c r="L417" s="74" t="n">
        <v>-0.6007630832768</v>
      </c>
      <c r="O417" s="82" t="n">
        <v>2.413</v>
      </c>
      <c r="P417" s="74" t="n">
        <v>-0.8770078626467</v>
      </c>
    </row>
    <row r="418" customFormat="false" ht="12.8" hidden="false" customHeight="false" outlineLevel="0" collapsed="false">
      <c r="A418" s="80" t="n">
        <v>2.714</v>
      </c>
      <c r="B418" s="74" t="n">
        <v>0.1993141342427</v>
      </c>
      <c r="C418" s="80" t="n">
        <v>2.664</v>
      </c>
      <c r="D418" s="74" t="n">
        <v>-0.05867138985853</v>
      </c>
      <c r="E418" s="80" t="n">
        <v>2.914</v>
      </c>
      <c r="F418" s="74" t="n">
        <v>0.2813802113528</v>
      </c>
      <c r="G418" s="80" t="n">
        <v>2.814</v>
      </c>
      <c r="H418" s="74" t="n">
        <v>1.651013663684</v>
      </c>
      <c r="I418" s="80" t="n">
        <v>2.914</v>
      </c>
      <c r="J418" s="74" t="n">
        <v>-0.6748966536526</v>
      </c>
      <c r="K418" s="0" t="n">
        <v>2.414</v>
      </c>
      <c r="L418" s="74" t="n">
        <v>-0.9978508193263</v>
      </c>
      <c r="O418" s="82" t="n">
        <v>2.414</v>
      </c>
      <c r="P418" s="74" t="n">
        <v>-0.8809021756397</v>
      </c>
    </row>
    <row r="419" customFormat="false" ht="12.8" hidden="false" customHeight="false" outlineLevel="0" collapsed="false">
      <c r="A419" s="80" t="n">
        <v>2.715</v>
      </c>
      <c r="B419" s="74" t="n">
        <v>0.167994093032</v>
      </c>
      <c r="C419" s="80" t="n">
        <v>2.665</v>
      </c>
      <c r="D419" s="74" t="n">
        <v>-0.1500802871084</v>
      </c>
      <c r="E419" s="80" t="n">
        <v>2.915</v>
      </c>
      <c r="F419" s="74" t="n">
        <v>0.6752341594479</v>
      </c>
      <c r="G419" s="80" t="n">
        <v>2.815</v>
      </c>
      <c r="H419" s="74" t="n">
        <v>2.083867310426</v>
      </c>
      <c r="I419" s="80" t="n">
        <v>2.915</v>
      </c>
      <c r="J419" s="74" t="n">
        <v>-0.1997757703287</v>
      </c>
      <c r="K419" s="0" t="n">
        <v>2.415</v>
      </c>
      <c r="L419" s="74" t="n">
        <v>-1.330879921671</v>
      </c>
      <c r="O419" s="82" t="n">
        <v>2.415</v>
      </c>
      <c r="P419" s="74" t="n">
        <v>-0.8411309809578</v>
      </c>
    </row>
    <row r="420" customFormat="false" ht="12.8" hidden="false" customHeight="false" outlineLevel="0" collapsed="false">
      <c r="A420" s="80" t="n">
        <v>2.716</v>
      </c>
      <c r="B420" s="74" t="n">
        <v>0.1382506481438</v>
      </c>
      <c r="C420" s="80" t="n">
        <v>2.666</v>
      </c>
      <c r="D420" s="74" t="n">
        <v>-0.2447048160995</v>
      </c>
      <c r="E420" s="80" t="n">
        <v>2.916</v>
      </c>
      <c r="F420" s="74" t="n">
        <v>1.054221343804</v>
      </c>
      <c r="G420" s="80" t="n">
        <v>2.816</v>
      </c>
      <c r="H420" s="74" t="n">
        <v>2.439898678482</v>
      </c>
      <c r="I420" s="80" t="n">
        <v>2.916</v>
      </c>
      <c r="J420" s="74" t="n">
        <v>0.2207497961808</v>
      </c>
      <c r="K420" s="0" t="n">
        <v>2.416</v>
      </c>
      <c r="L420" s="74" t="n">
        <v>-1.593564879616</v>
      </c>
      <c r="O420" s="82" t="n">
        <v>2.416</v>
      </c>
      <c r="P420" s="74" t="n">
        <v>-0.7553457918159</v>
      </c>
    </row>
    <row r="421" customFormat="false" ht="12.8" hidden="false" customHeight="false" outlineLevel="0" collapsed="false">
      <c r="A421" s="80" t="n">
        <v>2.717</v>
      </c>
      <c r="B421" s="74" t="n">
        <v>0.1098414272845</v>
      </c>
      <c r="C421" s="80" t="n">
        <v>2.667</v>
      </c>
      <c r="D421" s="74" t="n">
        <v>-0.34316732027</v>
      </c>
      <c r="E421" s="80" t="n">
        <v>2.917</v>
      </c>
      <c r="F421" s="74" t="n">
        <v>1.411420457669</v>
      </c>
      <c r="G421" s="80" t="n">
        <v>2.817</v>
      </c>
      <c r="H421" s="74" t="n">
        <v>2.713970072978</v>
      </c>
      <c r="I421" s="80" t="n">
        <v>2.917</v>
      </c>
      <c r="J421" s="74" t="n">
        <v>0.6106814265852</v>
      </c>
      <c r="K421" s="0" t="n">
        <v>2.417</v>
      </c>
      <c r="L421" s="74" t="n">
        <v>-1.783064441542</v>
      </c>
      <c r="O421" s="82" t="n">
        <v>2.417</v>
      </c>
      <c r="P421" s="74" t="n">
        <v>-0.6257035530218</v>
      </c>
    </row>
    <row r="422" customFormat="false" ht="12.8" hidden="false" customHeight="false" outlineLevel="0" collapsed="false">
      <c r="A422" s="80" t="n">
        <v>2.718</v>
      </c>
      <c r="B422" s="74" t="n">
        <v>0.08293230450716</v>
      </c>
      <c r="C422" s="80" t="n">
        <v>2.668</v>
      </c>
      <c r="D422" s="74" t="n">
        <v>-0.4466768064886</v>
      </c>
      <c r="E422" s="80" t="n">
        <v>2.918</v>
      </c>
      <c r="F422" s="74" t="n">
        <v>1.740070410105</v>
      </c>
      <c r="G422" s="80" t="n">
        <v>2.818</v>
      </c>
      <c r="H422" s="74" t="n">
        <v>2.904375589421</v>
      </c>
      <c r="I422" s="80" t="n">
        <v>2.918</v>
      </c>
      <c r="J422" s="74" t="n">
        <v>1.002305805927</v>
      </c>
      <c r="K422" s="0" t="n">
        <v>2.418</v>
      </c>
      <c r="L422" s="74" t="n">
        <v>-1.918449250591</v>
      </c>
      <c r="O422" s="82" t="n">
        <v>2.418</v>
      </c>
      <c r="P422" s="74" t="n">
        <v>-0.4652207142949</v>
      </c>
    </row>
    <row r="423" customFormat="false" ht="12.8" hidden="false" customHeight="false" outlineLevel="0" collapsed="false">
      <c r="A423" s="80" t="n">
        <v>2.719</v>
      </c>
      <c r="B423" s="74" t="n">
        <v>0.05778624190032</v>
      </c>
      <c r="C423" s="80" t="n">
        <v>2.669</v>
      </c>
      <c r="D423" s="74" t="n">
        <v>-0.5531700380399</v>
      </c>
      <c r="E423" s="80" t="n">
        <v>2.919</v>
      </c>
      <c r="F423" s="74" t="n">
        <v>2.030272333392</v>
      </c>
      <c r="G423" s="80" t="n">
        <v>2.819</v>
      </c>
      <c r="H423" s="74" t="n">
        <v>3.0136371627</v>
      </c>
      <c r="I423" s="80" t="n">
        <v>2.919</v>
      </c>
      <c r="J423" s="74" t="n">
        <v>1.419894426411</v>
      </c>
      <c r="K423" s="0" t="n">
        <v>2.419</v>
      </c>
      <c r="L423" s="74" t="n">
        <v>-2.009511161717</v>
      </c>
      <c r="O423" s="82" t="n">
        <v>2.419</v>
      </c>
      <c r="P423" s="74" t="n">
        <v>-0.2888067121871</v>
      </c>
    </row>
    <row r="424" customFormat="false" ht="12.8" hidden="false" customHeight="false" outlineLevel="0" collapsed="false">
      <c r="A424" s="80" t="n">
        <v>2.72</v>
      </c>
      <c r="B424" s="74" t="n">
        <v>0.03472796057422</v>
      </c>
      <c r="C424" s="80" t="n">
        <v>2.67</v>
      </c>
      <c r="D424" s="74" t="n">
        <v>-0.6596384255664</v>
      </c>
      <c r="E424" s="80" t="n">
        <v>2.92</v>
      </c>
      <c r="F424" s="74" t="n">
        <v>2.274807016082</v>
      </c>
      <c r="G424" s="80" t="n">
        <v>2.82</v>
      </c>
      <c r="H424" s="74" t="n">
        <v>3.039186231077</v>
      </c>
      <c r="I424" s="80" t="n">
        <v>2.92</v>
      </c>
      <c r="J424" s="74" t="n">
        <v>1.864609951169</v>
      </c>
      <c r="K424" s="0" t="n">
        <v>2.42</v>
      </c>
      <c r="L424" s="74" t="n">
        <v>-2.065136907616</v>
      </c>
      <c r="O424" s="82" t="n">
        <v>2.42</v>
      </c>
      <c r="P424" s="74" t="n">
        <v>-0.1063700588607</v>
      </c>
    </row>
    <row r="425" customFormat="false" ht="12.8" hidden="false" customHeight="false" outlineLevel="0" collapsed="false">
      <c r="A425" s="80" t="n">
        <v>2.721</v>
      </c>
      <c r="B425" s="74" t="n">
        <v>0.01391669896326</v>
      </c>
      <c r="C425" s="80" t="n">
        <v>2.671</v>
      </c>
      <c r="D425" s="74" t="n">
        <v>-0.7617196587209</v>
      </c>
      <c r="E425" s="80" t="n">
        <v>2.921</v>
      </c>
      <c r="F425" s="74" t="n">
        <v>2.465044640908</v>
      </c>
      <c r="G425" s="80" t="n">
        <v>2.821</v>
      </c>
      <c r="H425" s="74" t="n">
        <v>2.993686028684</v>
      </c>
      <c r="I425" s="80" t="n">
        <v>2.921</v>
      </c>
      <c r="J425" s="74" t="n">
        <v>2.298872834459</v>
      </c>
      <c r="K425" s="0" t="n">
        <v>2.421</v>
      </c>
      <c r="L425" s="74" t="n">
        <v>-2.087007734427</v>
      </c>
      <c r="O425" s="82" t="n">
        <v>2.421</v>
      </c>
      <c r="P425" s="74" t="n">
        <v>0.08084247450167</v>
      </c>
    </row>
    <row r="426" customFormat="false" ht="12.8" hidden="false" customHeight="false" outlineLevel="0" collapsed="false">
      <c r="A426" s="80" t="n">
        <v>2.722</v>
      </c>
      <c r="B426" s="74" t="n">
        <v>-0.004738047112706</v>
      </c>
      <c r="C426" s="80" t="n">
        <v>2.672</v>
      </c>
      <c r="D426" s="74" t="n">
        <v>-0.8544480337955</v>
      </c>
      <c r="E426" s="80" t="n">
        <v>2.922</v>
      </c>
      <c r="F426" s="74" t="n">
        <v>2.596386953239</v>
      </c>
      <c r="G426" s="80" t="n">
        <v>2.822</v>
      </c>
      <c r="H426" s="74" t="n">
        <v>2.872163963107</v>
      </c>
      <c r="I426" s="80" t="n">
        <v>2.922</v>
      </c>
      <c r="J426" s="74" t="n">
        <v>2.661477104459</v>
      </c>
      <c r="K426" s="0" t="n">
        <v>2.422</v>
      </c>
      <c r="L426" s="74" t="n">
        <v>-2.061420266263</v>
      </c>
      <c r="O426" s="82" t="n">
        <v>2.422</v>
      </c>
      <c r="P426" s="74" t="n">
        <v>0.2750134345586</v>
      </c>
    </row>
    <row r="427" customFormat="false" ht="12.8" hidden="false" customHeight="false" outlineLevel="0" collapsed="false">
      <c r="A427" s="80" t="n">
        <v>2.723</v>
      </c>
      <c r="B427" s="74" t="n">
        <v>-0.02086164965355</v>
      </c>
      <c r="C427" s="80" t="n">
        <v>2.673</v>
      </c>
      <c r="D427" s="74" t="n">
        <v>-0.9334079243801</v>
      </c>
      <c r="E427" s="80" t="n">
        <v>2.923</v>
      </c>
      <c r="F427" s="74" t="n">
        <v>2.66666321572</v>
      </c>
      <c r="G427" s="80" t="n">
        <v>2.823</v>
      </c>
      <c r="H427" s="74" t="n">
        <v>2.682733258384</v>
      </c>
      <c r="I427" s="80" t="n">
        <v>2.923</v>
      </c>
      <c r="J427" s="74" t="n">
        <v>2.877327272184</v>
      </c>
      <c r="K427" s="0" t="n">
        <v>2.423</v>
      </c>
      <c r="L427" s="74" t="n">
        <v>-1.984818132538</v>
      </c>
      <c r="O427" s="82" t="n">
        <v>2.423</v>
      </c>
      <c r="P427" s="74" t="n">
        <v>0.4732105708885</v>
      </c>
    </row>
    <row r="428" customFormat="false" ht="12.8" hidden="false" customHeight="false" outlineLevel="0" collapsed="false">
      <c r="A428" s="80" t="n">
        <v>2.724</v>
      </c>
      <c r="B428" s="74" t="n">
        <v>-0.03445199376339</v>
      </c>
      <c r="C428" s="80" t="n">
        <v>2.674</v>
      </c>
      <c r="D428" s="74" t="n">
        <v>-0.9953718627008</v>
      </c>
      <c r="E428" s="80" t="n">
        <v>2.924</v>
      </c>
      <c r="F428" s="74" t="n">
        <v>2.67756475078</v>
      </c>
      <c r="G428" s="80" t="n">
        <v>2.824</v>
      </c>
      <c r="H428" s="74" t="n">
        <v>2.426527257482</v>
      </c>
      <c r="I428" s="80" t="n">
        <v>2.924</v>
      </c>
      <c r="J428" s="74" t="n">
        <v>2.89191860305</v>
      </c>
      <c r="K428" s="0" t="n">
        <v>2.424</v>
      </c>
      <c r="L428" s="74" t="n">
        <v>-1.838325967736</v>
      </c>
      <c r="O428" s="82" t="n">
        <v>2.424</v>
      </c>
      <c r="P428" s="74" t="n">
        <v>0.6639887854332</v>
      </c>
    </row>
    <row r="429" customFormat="false" ht="12.8" hidden="false" customHeight="false" outlineLevel="0" collapsed="false">
      <c r="A429" s="80" t="n">
        <v>2.725</v>
      </c>
      <c r="B429" s="74" t="n">
        <v>-0.04554287317935</v>
      </c>
      <c r="C429" s="80" t="n">
        <v>2.675</v>
      </c>
      <c r="D429" s="74" t="n">
        <v>-1.039788657186</v>
      </c>
      <c r="E429" s="80" t="n">
        <v>2.925</v>
      </c>
      <c r="F429" s="74" t="n">
        <v>2.632734392626</v>
      </c>
      <c r="G429" s="80" t="n">
        <v>2.825</v>
      </c>
      <c r="H429" s="74" t="n">
        <v>2.097499163702</v>
      </c>
      <c r="I429" s="80" t="n">
        <v>2.925</v>
      </c>
      <c r="J429" s="74" t="n">
        <v>2.683445201319</v>
      </c>
      <c r="K429" s="0" t="n">
        <v>2.425</v>
      </c>
      <c r="L429" s="74" t="n">
        <v>-1.610401191789</v>
      </c>
      <c r="O429" s="82" t="n">
        <v>2.425</v>
      </c>
      <c r="P429" s="74" t="n">
        <v>0.8275337070223</v>
      </c>
    </row>
    <row r="430" customFormat="false" ht="12.8" hidden="false" customHeight="false" outlineLevel="0" collapsed="false">
      <c r="A430" s="80" t="n">
        <v>2.726</v>
      </c>
      <c r="B430" s="74" t="n">
        <v>-0.05433840381981</v>
      </c>
      <c r="C430" s="80" t="n">
        <v>2.676</v>
      </c>
      <c r="D430" s="74" t="n">
        <v>-1.066786275644</v>
      </c>
      <c r="E430" s="80" t="n">
        <v>2.926</v>
      </c>
      <c r="F430" s="74" t="n">
        <v>2.540064548923</v>
      </c>
      <c r="G430" s="80" t="n">
        <v>2.826</v>
      </c>
      <c r="H430" s="74" t="n">
        <v>1.710930173646</v>
      </c>
      <c r="I430" s="80" t="n">
        <v>2.926</v>
      </c>
      <c r="J430" s="74" t="n">
        <v>2.270480068046</v>
      </c>
      <c r="K430" s="0" t="n">
        <v>2.426</v>
      </c>
      <c r="L430" s="74" t="n">
        <v>-1.310645653629</v>
      </c>
      <c r="O430" s="82" t="n">
        <v>2.426</v>
      </c>
      <c r="P430" s="74" t="n">
        <v>0.9385095315973</v>
      </c>
    </row>
    <row r="431" customFormat="false" ht="12.8" hidden="false" customHeight="false" outlineLevel="0" collapsed="false">
      <c r="A431" s="80" t="n">
        <v>2.727</v>
      </c>
      <c r="B431" s="74" t="n">
        <v>-0.06106059038144</v>
      </c>
      <c r="C431" s="80" t="n">
        <v>2.677</v>
      </c>
      <c r="D431" s="74" t="n">
        <v>-1.079520505749</v>
      </c>
      <c r="E431" s="80" t="n">
        <v>2.927</v>
      </c>
      <c r="F431" s="74" t="n">
        <v>2.407602558823</v>
      </c>
      <c r="G431" s="80" t="n">
        <v>2.827</v>
      </c>
      <c r="H431" s="74" t="n">
        <v>1.265643472305</v>
      </c>
      <c r="I431" s="80" t="n">
        <v>2.927</v>
      </c>
      <c r="J431" s="74" t="n">
        <v>1.700979713401</v>
      </c>
      <c r="K431" s="0" t="n">
        <v>2.427</v>
      </c>
      <c r="L431" s="74" t="n">
        <v>-0.9538042228863</v>
      </c>
      <c r="O431" s="82" t="n">
        <v>2.427</v>
      </c>
      <c r="P431" s="74" t="n">
        <v>0.9727237683725</v>
      </c>
    </row>
    <row r="432" customFormat="false" ht="12.8" hidden="false" customHeight="false" outlineLevel="0" collapsed="false">
      <c r="A432" s="80" t="n">
        <v>2.728</v>
      </c>
      <c r="B432" s="74" t="n">
        <v>-0.06616394145288</v>
      </c>
      <c r="C432" s="80" t="n">
        <v>2.678</v>
      </c>
      <c r="D432" s="74" t="n">
        <v>-1.080791648624</v>
      </c>
      <c r="E432" s="80" t="n">
        <v>2.928</v>
      </c>
      <c r="F432" s="74" t="n">
        <v>2.244249435101</v>
      </c>
      <c r="G432" s="80" t="n">
        <v>2.828</v>
      </c>
      <c r="H432" s="74" t="n">
        <v>0.7750637622363</v>
      </c>
      <c r="I432" s="80" t="n">
        <v>2.928</v>
      </c>
      <c r="J432" s="74" t="n">
        <v>1.040635655767</v>
      </c>
      <c r="K432" s="0" t="n">
        <v>2.428</v>
      </c>
      <c r="L432" s="74" t="n">
        <v>-0.568732059554</v>
      </c>
      <c r="O432" s="82" t="n">
        <v>2.428</v>
      </c>
      <c r="P432" s="74" t="n">
        <v>0.9152618615391</v>
      </c>
    </row>
    <row r="433" customFormat="false" ht="12.8" hidden="false" customHeight="false" outlineLevel="0" collapsed="false">
      <c r="A433" s="80" t="n">
        <v>2.729</v>
      </c>
      <c r="B433" s="74" t="n">
        <v>-0.07006617594069</v>
      </c>
      <c r="C433" s="80" t="n">
        <v>2.679</v>
      </c>
      <c r="D433" s="74" t="n">
        <v>-1.074350178272</v>
      </c>
      <c r="E433" s="80" t="n">
        <v>2.929</v>
      </c>
      <c r="F433" s="74" t="n">
        <v>2.056309878826</v>
      </c>
      <c r="G433" s="80" t="n">
        <v>2.829</v>
      </c>
      <c r="H433" s="74" t="n">
        <v>0.2532998221163</v>
      </c>
      <c r="I433" s="80" t="n">
        <v>2.929</v>
      </c>
      <c r="J433" s="74" t="n">
        <v>0.3659331503603</v>
      </c>
      <c r="K433" s="0" t="n">
        <v>2.429</v>
      </c>
      <c r="L433" s="74" t="n">
        <v>-0.1836587979049</v>
      </c>
      <c r="O433" s="82" t="n">
        <v>2.429</v>
      </c>
      <c r="P433" s="74" t="n">
        <v>0.7685309803991</v>
      </c>
    </row>
    <row r="434" customFormat="false" ht="12.8" hidden="false" customHeight="false" outlineLevel="0" collapsed="false">
      <c r="A434" s="80" t="n">
        <v>2.73</v>
      </c>
      <c r="B434" s="74" t="n">
        <v>-0.07321840547668</v>
      </c>
      <c r="C434" s="80" t="n">
        <v>2.68</v>
      </c>
      <c r="D434" s="74" t="n">
        <v>-1.06132825681</v>
      </c>
      <c r="E434" s="80" t="n">
        <v>2.93</v>
      </c>
      <c r="F434" s="74" t="n">
        <v>1.851298469446</v>
      </c>
      <c r="G434" s="80" t="n">
        <v>2.83</v>
      </c>
      <c r="H434" s="74" t="n">
        <v>-0.2836968979139</v>
      </c>
      <c r="I434" s="80" t="n">
        <v>2.93</v>
      </c>
      <c r="J434" s="74" t="n">
        <v>-0.2505555303771</v>
      </c>
      <c r="K434" s="0" t="n">
        <v>2.43</v>
      </c>
      <c r="L434" s="74" t="n">
        <v>0.1819442786262</v>
      </c>
      <c r="O434" s="82" t="n">
        <v>2.43</v>
      </c>
      <c r="P434" s="74" t="n">
        <v>0.5500424757843</v>
      </c>
    </row>
    <row r="435" customFormat="false" ht="12.8" hidden="false" customHeight="false" outlineLevel="0" collapsed="false">
      <c r="A435" s="80" t="n">
        <v>2.731</v>
      </c>
      <c r="B435" s="74" t="n">
        <v>-0.07622766584718</v>
      </c>
      <c r="C435" s="80" t="n">
        <v>2.681</v>
      </c>
      <c r="D435" s="74" t="n">
        <v>-1.044639685681</v>
      </c>
      <c r="E435" s="80" t="n">
        <v>2.931</v>
      </c>
      <c r="F435" s="74" t="n">
        <v>1.628693757898</v>
      </c>
      <c r="G435" s="80" t="n">
        <v>2.831</v>
      </c>
      <c r="H435" s="74" t="n">
        <v>-0.8168714375245</v>
      </c>
      <c r="I435" s="80" t="n">
        <v>2.931</v>
      </c>
      <c r="J435" s="74" t="n">
        <v>-0.7563345372037</v>
      </c>
      <c r="K435" s="0" t="n">
        <v>2.431</v>
      </c>
      <c r="L435" s="74" t="n">
        <v>0.5138331007653</v>
      </c>
      <c r="O435" s="82" t="n">
        <v>2.431</v>
      </c>
      <c r="P435" s="74" t="n">
        <v>0.2874663448175</v>
      </c>
    </row>
    <row r="436" customFormat="false" ht="12.8" hidden="false" customHeight="false" outlineLevel="0" collapsed="false">
      <c r="A436" s="80" t="n">
        <v>2.732</v>
      </c>
      <c r="B436" s="74" t="n">
        <v>-0.07923894725382</v>
      </c>
      <c r="C436" s="80" t="n">
        <v>2.682</v>
      </c>
      <c r="D436" s="74" t="n">
        <v>-1.021576815923</v>
      </c>
      <c r="E436" s="80" t="n">
        <v>2.932</v>
      </c>
      <c r="F436" s="74" t="n">
        <v>1.392505256906</v>
      </c>
      <c r="G436" s="80" t="n">
        <v>2.832</v>
      </c>
      <c r="H436" s="74" t="n">
        <v>-1.3309785977</v>
      </c>
      <c r="I436" s="80" t="n">
        <v>2.932</v>
      </c>
      <c r="J436" s="74" t="n">
        <v>-1.128057000048</v>
      </c>
      <c r="K436" s="0" t="n">
        <v>2.432</v>
      </c>
      <c r="L436" s="74" t="n">
        <v>0.8051605626411</v>
      </c>
      <c r="O436" s="82" t="n">
        <v>2.432</v>
      </c>
      <c r="P436" s="74" t="n">
        <v>0.01120218526317</v>
      </c>
    </row>
    <row r="437" customFormat="false" ht="12.8" hidden="false" customHeight="false" outlineLevel="0" collapsed="false">
      <c r="A437" s="80" t="n">
        <v>2.733</v>
      </c>
      <c r="B437" s="74" t="n">
        <v>-0.08235965578885</v>
      </c>
      <c r="C437" s="80" t="n">
        <v>2.683</v>
      </c>
      <c r="D437" s="74" t="n">
        <v>-0.9906084665885</v>
      </c>
      <c r="E437" s="80" t="n">
        <v>2.933</v>
      </c>
      <c r="F437" s="74" t="n">
        <v>1.138168065198</v>
      </c>
      <c r="G437" s="80" t="n">
        <v>2.833</v>
      </c>
      <c r="H437" s="74" t="n">
        <v>-1.80736406087</v>
      </c>
      <c r="I437" s="80" t="n">
        <v>2.933</v>
      </c>
      <c r="J437" s="74" t="n">
        <v>-1.373534452621</v>
      </c>
      <c r="K437" s="0" t="n">
        <v>2.433</v>
      </c>
      <c r="L437" s="74" t="n">
        <v>1.054381635206</v>
      </c>
      <c r="O437" s="82" t="n">
        <v>2.433</v>
      </c>
      <c r="P437" s="74" t="n">
        <v>-0.2494244245619</v>
      </c>
    </row>
    <row r="438" customFormat="false" ht="12.8" hidden="false" customHeight="false" outlineLevel="0" collapsed="false">
      <c r="A438" s="80" t="n">
        <v>2.734</v>
      </c>
      <c r="B438" s="74" t="n">
        <v>-0.08522755537055</v>
      </c>
      <c r="C438" s="80" t="n">
        <v>2.684</v>
      </c>
      <c r="D438" s="74" t="n">
        <v>-0.9496402003225</v>
      </c>
      <c r="E438" s="80" t="n">
        <v>2.934</v>
      </c>
      <c r="F438" s="74" t="n">
        <v>0.8648207834656</v>
      </c>
      <c r="G438" s="80" t="n">
        <v>2.834</v>
      </c>
      <c r="H438" s="74" t="n">
        <v>-2.24729740715</v>
      </c>
      <c r="I438" s="80" t="n">
        <v>2.934</v>
      </c>
      <c r="J438" s="74" t="n">
        <v>-1.532746770717</v>
      </c>
      <c r="K438" s="0" t="n">
        <v>2.434</v>
      </c>
      <c r="L438" s="74" t="n">
        <v>1.264720161922</v>
      </c>
      <c r="O438" s="82" t="n">
        <v>2.434</v>
      </c>
      <c r="P438" s="74" t="n">
        <v>-0.4704677144357</v>
      </c>
    </row>
    <row r="439" customFormat="false" ht="12.8" hidden="false" customHeight="false" outlineLevel="0" collapsed="false">
      <c r="A439" s="80" t="n">
        <v>2.735</v>
      </c>
      <c r="B439" s="74" t="n">
        <v>-0.08737844528121</v>
      </c>
      <c r="C439" s="80" t="n">
        <v>2.685</v>
      </c>
      <c r="D439" s="74" t="n">
        <v>-0.8951901646084</v>
      </c>
      <c r="E439" s="80" t="n">
        <v>2.935</v>
      </c>
      <c r="F439" s="74" t="n">
        <v>0.5712358130058</v>
      </c>
      <c r="G439" s="80" t="n">
        <v>2.835</v>
      </c>
      <c r="H439" s="74" t="n">
        <v>-2.63831810134</v>
      </c>
      <c r="I439" s="80" t="n">
        <v>2.935</v>
      </c>
      <c r="J439" s="74" t="n">
        <v>-1.658688420159</v>
      </c>
      <c r="K439" s="0" t="n">
        <v>2.435</v>
      </c>
      <c r="L439" s="74" t="n">
        <v>1.438146775245</v>
      </c>
      <c r="O439" s="82" t="n">
        <v>2.435</v>
      </c>
      <c r="P439" s="74" t="n">
        <v>-0.638876531388</v>
      </c>
    </row>
    <row r="440" customFormat="false" ht="12.8" hidden="false" customHeight="false" outlineLevel="0" collapsed="false">
      <c r="A440" s="80" t="n">
        <v>2.736</v>
      </c>
      <c r="B440" s="74" t="n">
        <v>-0.08877295007958</v>
      </c>
      <c r="C440" s="80" t="n">
        <v>2.686</v>
      </c>
      <c r="D440" s="74" t="n">
        <v>-0.8254118826157</v>
      </c>
      <c r="E440" s="80" t="n">
        <v>2.936</v>
      </c>
      <c r="F440" s="74" t="n">
        <v>0.2543638319382</v>
      </c>
      <c r="G440" s="80" t="n">
        <v>2.836</v>
      </c>
      <c r="H440" s="74" t="n">
        <v>-2.983954801818</v>
      </c>
      <c r="I440" s="80" t="n">
        <v>2.936</v>
      </c>
      <c r="J440" s="74" t="n">
        <v>-1.808847038661</v>
      </c>
      <c r="K440" s="0" t="n">
        <v>2.436</v>
      </c>
      <c r="L440" s="74" t="n">
        <v>1.561638555756</v>
      </c>
      <c r="O440" s="82" t="n">
        <v>2.436</v>
      </c>
      <c r="P440" s="74" t="n">
        <v>-0.7590065777024</v>
      </c>
    </row>
    <row r="441" customFormat="false" ht="12.8" hidden="false" customHeight="false" outlineLevel="0" collapsed="false">
      <c r="A441" s="80" t="n">
        <v>2.737</v>
      </c>
      <c r="B441" s="74" t="n">
        <v>-0.08840489850435</v>
      </c>
      <c r="C441" s="80" t="n">
        <v>2.687</v>
      </c>
      <c r="D441" s="74" t="n">
        <v>-0.7394101620206</v>
      </c>
      <c r="E441" s="80" t="n">
        <v>2.937</v>
      </c>
      <c r="F441" s="74" t="n">
        <v>-0.08111419720608</v>
      </c>
      <c r="G441" s="80" t="n">
        <v>2.837</v>
      </c>
      <c r="H441" s="74" t="n">
        <v>-3.288912911027</v>
      </c>
      <c r="I441" s="80" t="n">
        <v>2.937</v>
      </c>
      <c r="J441" s="74" t="n">
        <v>-2.017264782172</v>
      </c>
      <c r="K441" s="0" t="n">
        <v>2.437</v>
      </c>
      <c r="L441" s="74" t="n">
        <v>1.614108188309</v>
      </c>
      <c r="O441" s="82" t="n">
        <v>2.437</v>
      </c>
      <c r="P441" s="74" t="n">
        <v>-0.83655206369</v>
      </c>
    </row>
    <row r="442" customFormat="false" ht="12.8" hidden="false" customHeight="false" outlineLevel="0" collapsed="false">
      <c r="A442" s="80" t="n">
        <v>2.738</v>
      </c>
      <c r="B442" s="74" t="n">
        <v>-0.08618444003543</v>
      </c>
      <c r="C442" s="80" t="n">
        <v>2.688</v>
      </c>
      <c r="D442" s="74" t="n">
        <v>-0.638756174289</v>
      </c>
      <c r="E442" s="80" t="n">
        <v>2.938</v>
      </c>
      <c r="F442" s="74" t="n">
        <v>-0.4284084561748</v>
      </c>
      <c r="G442" s="80" t="n">
        <v>2.838</v>
      </c>
      <c r="H442" s="74" t="n">
        <v>-3.559424178895</v>
      </c>
      <c r="I442" s="80" t="n">
        <v>2.938</v>
      </c>
      <c r="J442" s="74" t="n">
        <v>-2.292616055821</v>
      </c>
      <c r="K442" s="0" t="n">
        <v>2.438</v>
      </c>
      <c r="L442" s="74" t="n">
        <v>1.56930524389</v>
      </c>
      <c r="O442" s="82" t="n">
        <v>2.438</v>
      </c>
      <c r="P442" s="74" t="n">
        <v>-0.8781624510608</v>
      </c>
    </row>
    <row r="443" customFormat="false" ht="12.8" hidden="false" customHeight="false" outlineLevel="0" collapsed="false">
      <c r="A443" s="80" t="n">
        <v>2.739</v>
      </c>
      <c r="B443" s="74" t="n">
        <v>-0.08184186158789</v>
      </c>
      <c r="C443" s="80" t="n">
        <v>2.689</v>
      </c>
      <c r="D443" s="74" t="n">
        <v>-0.5254549666387</v>
      </c>
      <c r="E443" s="80" t="n">
        <v>2.939</v>
      </c>
      <c r="F443" s="74" t="n">
        <v>-0.7810881512901</v>
      </c>
      <c r="G443" s="80" t="n">
        <v>2.839</v>
      </c>
      <c r="H443" s="74" t="n">
        <v>-3.798804747045</v>
      </c>
      <c r="I443" s="80" t="n">
        <v>2.939</v>
      </c>
      <c r="J443" s="74" t="n">
        <v>-2.633974785984</v>
      </c>
      <c r="K443" s="0" t="n">
        <v>2.439</v>
      </c>
      <c r="L443" s="74" t="n">
        <v>1.419633512815</v>
      </c>
      <c r="O443" s="82" t="n">
        <v>2.439</v>
      </c>
      <c r="P443" s="74" t="n">
        <v>-0.8817246609232</v>
      </c>
    </row>
    <row r="444" customFormat="false" ht="12.8" hidden="false" customHeight="false" outlineLevel="0" collapsed="false">
      <c r="A444" s="80" t="n">
        <v>2.74</v>
      </c>
      <c r="B444" s="74" t="n">
        <v>-0.07511386388214</v>
      </c>
      <c r="C444" s="80" t="n">
        <v>2.69</v>
      </c>
      <c r="D444" s="74" t="n">
        <v>-0.4027863784373</v>
      </c>
      <c r="E444" s="80" t="n">
        <v>2.94</v>
      </c>
      <c r="F444" s="74" t="n">
        <v>-1.125076691974</v>
      </c>
      <c r="G444" s="80" t="n">
        <v>2.84</v>
      </c>
      <c r="H444" s="74" t="n">
        <v>-4.012320962456</v>
      </c>
      <c r="I444" s="80" t="n">
        <v>2.94</v>
      </c>
      <c r="J444" s="74" t="n">
        <v>-2.999764954006</v>
      </c>
      <c r="K444" s="0" t="n">
        <v>2.44</v>
      </c>
      <c r="L444" s="74" t="n">
        <v>1.163661360275</v>
      </c>
      <c r="O444" s="82" t="n">
        <v>2.44</v>
      </c>
      <c r="P444" s="74" t="n">
        <v>-0.8416127337815</v>
      </c>
    </row>
    <row r="445" customFormat="false" ht="12.8" hidden="false" customHeight="false" outlineLevel="0" collapsed="false">
      <c r="A445" s="80" t="n">
        <v>2.741</v>
      </c>
      <c r="B445" s="74" t="n">
        <v>-0.06570822485625</v>
      </c>
      <c r="C445" s="80" t="n">
        <v>2.691</v>
      </c>
      <c r="D445" s="74" t="n">
        <v>-0.273889285633</v>
      </c>
      <c r="E445" s="80" t="n">
        <v>2.941</v>
      </c>
      <c r="F445" s="74" t="n">
        <v>-1.452969060019</v>
      </c>
      <c r="G445" s="80" t="n">
        <v>2.841</v>
      </c>
      <c r="H445" s="74" t="n">
        <v>-4.176729143644</v>
      </c>
      <c r="I445" s="80" t="n">
        <v>2.941</v>
      </c>
      <c r="J445" s="74" t="n">
        <v>-3.347370149052</v>
      </c>
      <c r="K445" s="0" t="n">
        <v>2.441</v>
      </c>
      <c r="L445" s="74" t="n">
        <v>0.8147376485776</v>
      </c>
      <c r="O445" s="82" t="n">
        <v>2.441</v>
      </c>
      <c r="P445" s="74" t="n">
        <v>-0.7551314311711</v>
      </c>
    </row>
    <row r="446" customFormat="false" ht="12.8" hidden="false" customHeight="false" outlineLevel="0" collapsed="false">
      <c r="A446" s="80" t="n">
        <v>2.742</v>
      </c>
      <c r="B446" s="74" t="n">
        <v>-0.05382289199175</v>
      </c>
      <c r="C446" s="80" t="n">
        <v>2.692</v>
      </c>
      <c r="D446" s="74" t="n">
        <v>-0.1417179089109</v>
      </c>
      <c r="E446" s="80" t="n">
        <v>2.942</v>
      </c>
      <c r="F446" s="74" t="n">
        <v>-1.756925767662</v>
      </c>
      <c r="G446" s="80" t="n">
        <v>2.842</v>
      </c>
      <c r="H446" s="74" t="n">
        <v>-4.285790992721</v>
      </c>
      <c r="I446" s="80" t="n">
        <v>2.942</v>
      </c>
      <c r="J446" s="74" t="n">
        <v>-3.59577059892</v>
      </c>
      <c r="K446" s="0" t="n">
        <v>2.442</v>
      </c>
      <c r="L446" s="74" t="n">
        <v>0.3984017973665</v>
      </c>
      <c r="O446" s="82" t="n">
        <v>2.442</v>
      </c>
      <c r="P446" s="74" t="n">
        <v>-0.6254299662683</v>
      </c>
    </row>
    <row r="447" customFormat="false" ht="12.8" hidden="false" customHeight="false" outlineLevel="0" collapsed="false">
      <c r="A447" s="80" t="n">
        <v>2.743</v>
      </c>
      <c r="B447" s="74" t="n">
        <v>-0.03921547893322</v>
      </c>
      <c r="C447" s="80" t="n">
        <v>2.693</v>
      </c>
      <c r="D447" s="74" t="n">
        <v>-0.008483879576696</v>
      </c>
      <c r="E447" s="80" t="n">
        <v>2.943</v>
      </c>
      <c r="F447" s="74" t="n">
        <v>-2.025474010458</v>
      </c>
      <c r="G447" s="80" t="n">
        <v>2.843</v>
      </c>
      <c r="H447" s="74" t="n">
        <v>-4.307578445457</v>
      </c>
      <c r="I447" s="80" t="n">
        <v>2.943</v>
      </c>
      <c r="J447" s="74" t="n">
        <v>-3.677097416908</v>
      </c>
      <c r="K447" s="0" t="n">
        <v>2.443</v>
      </c>
      <c r="L447" s="74" t="n">
        <v>-0.05070113134942</v>
      </c>
      <c r="O447" s="82" t="n">
        <v>2.443</v>
      </c>
      <c r="P447" s="74" t="n">
        <v>-0.4651328150184</v>
      </c>
    </row>
    <row r="448" customFormat="false" ht="12.8" hidden="false" customHeight="false" outlineLevel="0" collapsed="false">
      <c r="A448" s="80" t="n">
        <v>2.744</v>
      </c>
      <c r="B448" s="74" t="n">
        <v>-0.02171984738632</v>
      </c>
      <c r="C448" s="80" t="n">
        <v>2.694</v>
      </c>
      <c r="D448" s="74" t="n">
        <v>0.1248301723643</v>
      </c>
      <c r="E448" s="80" t="n">
        <v>2.944</v>
      </c>
      <c r="F448" s="74" t="n">
        <v>-2.261250156974</v>
      </c>
      <c r="G448" s="80" t="n">
        <v>2.844</v>
      </c>
      <c r="H448" s="74" t="n">
        <v>-4.229318172239</v>
      </c>
      <c r="I448" s="80" t="n">
        <v>2.944</v>
      </c>
      <c r="J448" s="74" t="n">
        <v>-3.554790851997</v>
      </c>
      <c r="K448" s="0" t="n">
        <v>2.444</v>
      </c>
      <c r="L448" s="74" t="n">
        <v>-0.4955134345601</v>
      </c>
      <c r="O448" s="82" t="n">
        <v>2.444</v>
      </c>
      <c r="P448" s="74" t="n">
        <v>-0.2883757869235</v>
      </c>
    </row>
    <row r="449" customFormat="false" ht="12.8" hidden="false" customHeight="false" outlineLevel="0" collapsed="false">
      <c r="A449" s="80" t="n">
        <v>2.745</v>
      </c>
      <c r="B449" s="74" t="n">
        <v>-0.00174262643314</v>
      </c>
      <c r="C449" s="80" t="n">
        <v>2.695</v>
      </c>
      <c r="D449" s="74" t="n">
        <v>0.2578363282512</v>
      </c>
      <c r="E449" s="80" t="n">
        <v>2.945</v>
      </c>
      <c r="F449" s="74" t="n">
        <v>-2.464304340276</v>
      </c>
      <c r="G449" s="80" t="n">
        <v>2.845</v>
      </c>
      <c r="H449" s="74" t="n">
        <v>-4.040593682534</v>
      </c>
      <c r="I449" s="80" t="n">
        <v>2.945</v>
      </c>
      <c r="J449" s="74" t="n">
        <v>-3.240180483537</v>
      </c>
      <c r="K449" s="0" t="n">
        <v>2.445</v>
      </c>
      <c r="L449" s="74" t="n">
        <v>-0.9053147844328</v>
      </c>
      <c r="O449" s="82" t="n">
        <v>2.445</v>
      </c>
      <c r="P449" s="74" t="n">
        <v>-0.1063832577675</v>
      </c>
    </row>
    <row r="450" customFormat="false" ht="12.8" hidden="false" customHeight="false" outlineLevel="0" collapsed="false">
      <c r="A450" s="80" t="n">
        <v>2.746</v>
      </c>
      <c r="B450" s="74" t="n">
        <v>0.02102419657182</v>
      </c>
      <c r="C450" s="80" t="n">
        <v>2.696</v>
      </c>
      <c r="D450" s="74" t="n">
        <v>0.3902569723351</v>
      </c>
      <c r="E450" s="80" t="n">
        <v>2.946</v>
      </c>
      <c r="F450" s="74" t="n">
        <v>-2.636057903703</v>
      </c>
      <c r="G450" s="80" t="n">
        <v>2.846</v>
      </c>
      <c r="H450" s="74" t="n">
        <v>-3.741632915166</v>
      </c>
      <c r="I450" s="80" t="n">
        <v>2.946</v>
      </c>
      <c r="J450" s="74" t="n">
        <v>-2.772056522884</v>
      </c>
      <c r="K450" s="0" t="n">
        <v>2.446</v>
      </c>
      <c r="L450" s="74" t="n">
        <v>-1.254288989234</v>
      </c>
      <c r="O450" s="82" t="n">
        <v>2.446</v>
      </c>
      <c r="P450" s="74" t="n">
        <v>0.08090638867575</v>
      </c>
    </row>
    <row r="451" customFormat="false" ht="12.8" hidden="false" customHeight="false" outlineLevel="0" collapsed="false">
      <c r="A451" s="80" t="n">
        <v>2.747</v>
      </c>
      <c r="B451" s="74" t="n">
        <v>0.04626754742147</v>
      </c>
      <c r="C451" s="80" t="n">
        <v>2.697</v>
      </c>
      <c r="D451" s="74" t="n">
        <v>0.5217879141451</v>
      </c>
      <c r="E451" s="80" t="n">
        <v>2.947</v>
      </c>
      <c r="F451" s="74" t="n">
        <v>-2.786095248387</v>
      </c>
      <c r="G451" s="80" t="n">
        <v>2.847</v>
      </c>
      <c r="H451" s="74" t="n">
        <v>-3.340254694728</v>
      </c>
      <c r="I451" s="80" t="n">
        <v>2.947</v>
      </c>
      <c r="J451" s="74" t="n">
        <v>-2.211212375884</v>
      </c>
      <c r="K451" s="0" t="n">
        <v>2.447</v>
      </c>
      <c r="L451" s="74" t="n">
        <v>-1.536508354738</v>
      </c>
      <c r="O451" s="82" t="n">
        <v>2.447</v>
      </c>
      <c r="P451" s="74" t="n">
        <v>0.2749181490516</v>
      </c>
    </row>
    <row r="452" customFormat="false" ht="12.8" hidden="false" customHeight="false" outlineLevel="0" collapsed="false">
      <c r="A452" s="80" t="n">
        <v>2.748</v>
      </c>
      <c r="B452" s="74" t="n">
        <v>0.07406788599045</v>
      </c>
      <c r="C452" s="80" t="n">
        <v>2.698</v>
      </c>
      <c r="D452" s="74" t="n">
        <v>0.6514038070097</v>
      </c>
      <c r="E452" s="80" t="n">
        <v>2.948</v>
      </c>
      <c r="F452" s="74" t="n">
        <v>-2.917091561911</v>
      </c>
      <c r="G452" s="80" t="n">
        <v>2.848</v>
      </c>
      <c r="H452" s="74" t="n">
        <v>-2.847770055407</v>
      </c>
      <c r="I452" s="80" t="n">
        <v>2.948</v>
      </c>
      <c r="J452" s="74" t="n">
        <v>-1.619257340164</v>
      </c>
      <c r="K452" s="0" t="n">
        <v>2.448</v>
      </c>
      <c r="L452" s="74" t="n">
        <v>-1.743348007078</v>
      </c>
      <c r="O452" s="82" t="n">
        <v>2.448</v>
      </c>
      <c r="P452" s="74" t="n">
        <v>0.473250515178</v>
      </c>
    </row>
    <row r="453" customFormat="false" ht="12.8" hidden="false" customHeight="false" outlineLevel="0" collapsed="false">
      <c r="A453" s="80" t="n">
        <v>2.749</v>
      </c>
      <c r="B453" s="74" t="n">
        <v>0.1039172918922</v>
      </c>
      <c r="C453" s="80" t="n">
        <v>2.699</v>
      </c>
      <c r="D453" s="74" t="n">
        <v>0.7770366074225</v>
      </c>
      <c r="E453" s="80" t="n">
        <v>2.949</v>
      </c>
      <c r="F453" s="74" t="n">
        <v>-3.025241328634</v>
      </c>
      <c r="G453" s="80" t="n">
        <v>2.849</v>
      </c>
      <c r="H453" s="74" t="n">
        <v>-2.286236086231</v>
      </c>
      <c r="I453" s="80" t="n">
        <v>2.949</v>
      </c>
      <c r="J453" s="74" t="n">
        <v>-1.046981760586</v>
      </c>
      <c r="K453" s="0" t="n">
        <v>2.449</v>
      </c>
      <c r="L453" s="74" t="n">
        <v>-1.890182051931</v>
      </c>
      <c r="O453" s="82" t="n">
        <v>2.449</v>
      </c>
      <c r="P453" s="74" t="n">
        <v>0.6642685782571</v>
      </c>
    </row>
    <row r="454" customFormat="false" ht="12.8" hidden="false" customHeight="false" outlineLevel="0" collapsed="false">
      <c r="A454" s="80" t="n">
        <v>2.75</v>
      </c>
      <c r="B454" s="74" t="n">
        <v>0.1358280451702</v>
      </c>
      <c r="C454" s="80" t="n">
        <v>2.7</v>
      </c>
      <c r="D454" s="74" t="n">
        <v>0.8959130901414</v>
      </c>
      <c r="E454" s="80" t="n">
        <v>2.95</v>
      </c>
      <c r="F454" s="74" t="n">
        <v>-3.116162515229</v>
      </c>
      <c r="G454" s="80" t="n">
        <v>2.85</v>
      </c>
      <c r="H454" s="74" t="n">
        <v>-1.67721462713</v>
      </c>
      <c r="I454" s="80" t="n">
        <v>2.95</v>
      </c>
      <c r="J454" s="74" t="n">
        <v>-0.527451589944</v>
      </c>
      <c r="K454" s="0" t="n">
        <v>2.45</v>
      </c>
      <c r="L454" s="74" t="n">
        <v>-1.988990795462</v>
      </c>
      <c r="O454" s="82" t="n">
        <v>2.45</v>
      </c>
      <c r="P454" s="74" t="n">
        <v>0.828114142398</v>
      </c>
    </row>
    <row r="455" customFormat="false" ht="12.8" hidden="false" customHeight="false" outlineLevel="0" collapsed="false">
      <c r="A455" s="80" t="n">
        <v>2.751</v>
      </c>
      <c r="B455" s="74" t="n">
        <v>0.1693077207174</v>
      </c>
      <c r="C455" s="80" t="n">
        <v>2.701</v>
      </c>
      <c r="D455" s="74" t="n">
        <v>1.005065700173</v>
      </c>
      <c r="E455" s="80" t="n">
        <v>2.951</v>
      </c>
      <c r="F455" s="74" t="n">
        <v>-3.168748083255</v>
      </c>
      <c r="G455" s="80" t="n">
        <v>2.851</v>
      </c>
      <c r="H455" s="74" t="n">
        <v>-1.044498867617</v>
      </c>
      <c r="I455" s="80" t="n">
        <v>2.951</v>
      </c>
      <c r="J455" s="74" t="n">
        <v>-0.07035423192345</v>
      </c>
      <c r="K455" s="0" t="n">
        <v>2.451</v>
      </c>
      <c r="L455" s="74" t="n">
        <v>-2.055553524793</v>
      </c>
      <c r="O455" s="82" t="n">
        <v>2.451</v>
      </c>
      <c r="P455" s="74" t="n">
        <v>0.9393956487449</v>
      </c>
    </row>
    <row r="456" customFormat="false" ht="12.8" hidden="false" customHeight="false" outlineLevel="0" collapsed="false">
      <c r="A456" s="80" t="n">
        <v>2.752</v>
      </c>
      <c r="B456" s="74" t="n">
        <v>0.2040496538051</v>
      </c>
      <c r="C456" s="80" t="n">
        <v>2.702</v>
      </c>
      <c r="D456" s="74" t="n">
        <v>1.101005863314</v>
      </c>
      <c r="E456" s="80" t="n">
        <v>2.952</v>
      </c>
      <c r="F456" s="74" t="n">
        <v>-3.186255790142</v>
      </c>
      <c r="G456" s="80" t="n">
        <v>2.852</v>
      </c>
      <c r="H456" s="74" t="n">
        <v>-0.4088810092684</v>
      </c>
      <c r="I456" s="80" t="n">
        <v>2.952</v>
      </c>
      <c r="J456" s="74" t="n">
        <v>0.3383606395832</v>
      </c>
      <c r="K456" s="0" t="n">
        <v>2.452</v>
      </c>
      <c r="L456" s="74" t="n">
        <v>-2.084629901537</v>
      </c>
      <c r="O456" s="82" t="n">
        <v>2.452</v>
      </c>
      <c r="P456" s="74" t="n">
        <v>0.97382465255</v>
      </c>
    </row>
    <row r="457" customFormat="false" ht="12.8" hidden="false" customHeight="false" outlineLevel="0" collapsed="false">
      <c r="A457" s="80" t="n">
        <v>2.753</v>
      </c>
      <c r="B457" s="74" t="n">
        <v>0.2397250258051</v>
      </c>
      <c r="C457" s="80" t="n">
        <v>2.703</v>
      </c>
      <c r="D457" s="74" t="n">
        <v>1.182049648702</v>
      </c>
      <c r="E457" s="80" t="n">
        <v>2.953</v>
      </c>
      <c r="F457" s="74" t="n">
        <v>-3.149808974569</v>
      </c>
      <c r="G457" s="80" t="n">
        <v>2.853</v>
      </c>
      <c r="H457" s="74" t="n">
        <v>0.2099660963394</v>
      </c>
      <c r="I457" s="80" t="n">
        <v>2.953</v>
      </c>
      <c r="J457" s="74" t="n">
        <v>0.7255193375598</v>
      </c>
      <c r="K457" s="0" t="n">
        <v>2.453</v>
      </c>
      <c r="L457" s="74" t="n">
        <v>-2.074263972869</v>
      </c>
      <c r="O457" s="82" t="n">
        <v>2.453</v>
      </c>
      <c r="P457" s="74" t="n">
        <v>0.9159473010955</v>
      </c>
    </row>
    <row r="458" customFormat="false" ht="12.8" hidden="false" customHeight="false" outlineLevel="0" collapsed="false">
      <c r="A458" s="80" t="n">
        <v>2.754</v>
      </c>
      <c r="B458" s="74" t="n">
        <v>0.2759228634596</v>
      </c>
      <c r="C458" s="80" t="n">
        <v>2.704</v>
      </c>
      <c r="D458" s="74" t="n">
        <v>1.246492704016</v>
      </c>
      <c r="E458" s="80" t="n">
        <v>2.954</v>
      </c>
      <c r="F458" s="74" t="n">
        <v>-3.056656419879</v>
      </c>
      <c r="G458" s="80" t="n">
        <v>2.854</v>
      </c>
      <c r="H458" s="74" t="n">
        <v>0.7955662317315</v>
      </c>
      <c r="I458" s="80" t="n">
        <v>2.954</v>
      </c>
      <c r="J458" s="74" t="n">
        <v>1.121695093031</v>
      </c>
      <c r="K458" s="0" t="n">
        <v>2.454</v>
      </c>
      <c r="L458" s="74" t="n">
        <v>-2.009145850903</v>
      </c>
      <c r="O458" s="82" t="n">
        <v>2.454</v>
      </c>
      <c r="P458" s="74" t="n">
        <v>0.7687635550994</v>
      </c>
    </row>
    <row r="459" customFormat="false" ht="12.8" hidden="false" customHeight="false" outlineLevel="0" collapsed="false">
      <c r="A459" s="80" t="n">
        <v>2.755</v>
      </c>
      <c r="B459" s="74" t="n">
        <v>0.3123765780304</v>
      </c>
      <c r="C459" s="80" t="n">
        <v>2.705</v>
      </c>
      <c r="D459" s="74" t="n">
        <v>1.294873235115</v>
      </c>
      <c r="E459" s="80" t="n">
        <v>2.955</v>
      </c>
      <c r="F459" s="74" t="n">
        <v>-2.901140499296</v>
      </c>
      <c r="G459" s="80" t="n">
        <v>2.855</v>
      </c>
      <c r="H459" s="74" t="n">
        <v>1.333505982448</v>
      </c>
      <c r="I459" s="80" t="n">
        <v>2.955</v>
      </c>
      <c r="J459" s="74" t="n">
        <v>1.548687676977</v>
      </c>
      <c r="K459" s="0" t="n">
        <v>2.455</v>
      </c>
      <c r="L459" s="74" t="n">
        <v>-1.882563632674</v>
      </c>
      <c r="O459" s="82" t="n">
        <v>2.455</v>
      </c>
      <c r="P459" s="74" t="n">
        <v>0.5499746655119</v>
      </c>
    </row>
    <row r="460" customFormat="false" ht="12.8" hidden="false" customHeight="false" outlineLevel="0" collapsed="false">
      <c r="A460" s="80" t="n">
        <v>2.756</v>
      </c>
      <c r="B460" s="74" t="n">
        <v>0.3487251982704</v>
      </c>
      <c r="C460" s="80" t="n">
        <v>2.706</v>
      </c>
      <c r="D460" s="74" t="n">
        <v>1.328703804225</v>
      </c>
      <c r="E460" s="80" t="n">
        <v>2.956</v>
      </c>
      <c r="F460" s="74" t="n">
        <v>-2.685072533612</v>
      </c>
      <c r="G460" s="80" t="n">
        <v>2.856</v>
      </c>
      <c r="H460" s="74" t="n">
        <v>1.811035421836</v>
      </c>
      <c r="I460" s="80" t="n">
        <v>2.956</v>
      </c>
      <c r="J460" s="74" t="n">
        <v>1.995208723704</v>
      </c>
      <c r="K460" s="0" t="n">
        <v>2.456</v>
      </c>
      <c r="L460" s="74" t="n">
        <v>-1.67553510858</v>
      </c>
      <c r="O460" s="82" t="n">
        <v>2.456</v>
      </c>
      <c r="P460" s="74" t="n">
        <v>0.2869904870664</v>
      </c>
    </row>
    <row r="461" customFormat="false" ht="12.8" hidden="false" customHeight="false" outlineLevel="0" collapsed="false">
      <c r="A461" s="80" t="n">
        <v>2.757</v>
      </c>
      <c r="B461" s="74" t="n">
        <v>0.3847134638735</v>
      </c>
      <c r="C461" s="80" t="n">
        <v>2.707</v>
      </c>
      <c r="D461" s="74" t="n">
        <v>1.34973448111</v>
      </c>
      <c r="E461" s="80" t="n">
        <v>2.957</v>
      </c>
      <c r="F461" s="74" t="n">
        <v>-2.410254218474</v>
      </c>
      <c r="G461" s="80" t="n">
        <v>2.857</v>
      </c>
      <c r="H461" s="74" t="n">
        <v>2.217930599316</v>
      </c>
      <c r="I461" s="80" t="n">
        <v>2.957</v>
      </c>
      <c r="J461" s="74" t="n">
        <v>2.416909975194</v>
      </c>
      <c r="K461" s="0" t="n">
        <v>2.457</v>
      </c>
      <c r="L461" s="74" t="n">
        <v>-1.393959684751</v>
      </c>
      <c r="O461" s="82" t="n">
        <v>2.457</v>
      </c>
      <c r="P461" s="74" t="n">
        <v>0.0101772348568</v>
      </c>
    </row>
    <row r="462" customFormat="false" ht="12.8" hidden="false" customHeight="false" outlineLevel="0" collapsed="false">
      <c r="A462" s="80" t="n">
        <v>2.758</v>
      </c>
      <c r="B462" s="74" t="n">
        <v>0.4200410201624</v>
      </c>
      <c r="C462" s="80" t="n">
        <v>2.708</v>
      </c>
      <c r="D462" s="74" t="n">
        <v>1.361219091418</v>
      </c>
      <c r="E462" s="80" t="n">
        <v>2.958</v>
      </c>
      <c r="F462" s="74" t="n">
        <v>-2.0882488125</v>
      </c>
      <c r="G462" s="80" t="n">
        <v>2.858</v>
      </c>
      <c r="H462" s="74" t="n">
        <v>2.546569263318</v>
      </c>
      <c r="I462" s="80" t="n">
        <v>2.958</v>
      </c>
      <c r="J462" s="74" t="n">
        <v>2.744409951418</v>
      </c>
      <c r="K462" s="0" t="n">
        <v>2.458</v>
      </c>
      <c r="L462" s="74" t="n">
        <v>-1.047803477391</v>
      </c>
      <c r="O462" s="82" t="n">
        <v>2.458</v>
      </c>
      <c r="P462" s="74" t="n">
        <v>-0.2503651004538</v>
      </c>
    </row>
    <row r="463" customFormat="false" ht="12.8" hidden="false" customHeight="false" outlineLevel="0" collapsed="false">
      <c r="A463" s="80" t="n">
        <v>2.759</v>
      </c>
      <c r="B463" s="74" t="n">
        <v>0.4544411596804</v>
      </c>
      <c r="C463" s="80" t="n">
        <v>2.709</v>
      </c>
      <c r="D463" s="74" t="n">
        <v>1.363773549937</v>
      </c>
      <c r="E463" s="80" t="n">
        <v>2.959</v>
      </c>
      <c r="F463" s="74" t="n">
        <v>-1.727602117886</v>
      </c>
      <c r="G463" s="80" t="n">
        <v>2.859</v>
      </c>
      <c r="H463" s="74" t="n">
        <v>2.791976311616</v>
      </c>
      <c r="I463" s="80" t="n">
        <v>2.959</v>
      </c>
      <c r="J463" s="74" t="n">
        <v>2.907360624821</v>
      </c>
      <c r="K463" s="0" t="n">
        <v>2.459</v>
      </c>
      <c r="L463" s="74" t="n">
        <v>-0.6670044252851</v>
      </c>
      <c r="O463" s="82" t="n">
        <v>2.459</v>
      </c>
      <c r="P463" s="74" t="n">
        <v>-0.4716653706892</v>
      </c>
    </row>
    <row r="464" customFormat="false" ht="12.8" hidden="false" customHeight="false" outlineLevel="0" collapsed="false">
      <c r="A464" s="80" t="n">
        <v>2.76</v>
      </c>
      <c r="B464" s="74" t="n">
        <v>0.4877544362568</v>
      </c>
      <c r="C464" s="80" t="n">
        <v>2.71</v>
      </c>
      <c r="D464" s="74" t="n">
        <v>1.35994978327</v>
      </c>
      <c r="E464" s="80" t="n">
        <v>2.96</v>
      </c>
      <c r="F464" s="74" t="n">
        <v>-1.341324610372</v>
      </c>
      <c r="G464" s="80" t="n">
        <v>2.86</v>
      </c>
      <c r="H464" s="74" t="n">
        <v>2.95412334309</v>
      </c>
      <c r="I464" s="80" t="n">
        <v>2.96</v>
      </c>
      <c r="J464" s="74" t="n">
        <v>2.858106193964</v>
      </c>
      <c r="K464" s="0" t="n">
        <v>2.46</v>
      </c>
      <c r="L464" s="74" t="n">
        <v>-0.2789015909551</v>
      </c>
      <c r="O464" s="82" t="n">
        <v>2.46</v>
      </c>
      <c r="P464" s="74" t="n">
        <v>-0.6388906748495</v>
      </c>
    </row>
    <row r="465" customFormat="false" ht="12.8" hidden="false" customHeight="false" outlineLevel="0" collapsed="false">
      <c r="A465" s="80" t="n">
        <v>2.761</v>
      </c>
      <c r="B465" s="74" t="n">
        <v>0.5193856054308</v>
      </c>
      <c r="C465" s="80" t="n">
        <v>2.711</v>
      </c>
      <c r="D465" s="74" t="n">
        <v>1.348099760315</v>
      </c>
      <c r="E465" s="80" t="n">
        <v>2.961</v>
      </c>
      <c r="F465" s="74" t="n">
        <v>-0.9394117851105</v>
      </c>
      <c r="G465" s="80" t="n">
        <v>2.861</v>
      </c>
      <c r="H465" s="74" t="n">
        <v>3.034446587662</v>
      </c>
      <c r="I465" s="80" t="n">
        <v>2.961</v>
      </c>
      <c r="J465" s="74" t="n">
        <v>2.588040181834</v>
      </c>
      <c r="K465" s="0" t="n">
        <v>2.461</v>
      </c>
      <c r="L465" s="74" t="n">
        <v>0.09259163236826</v>
      </c>
      <c r="O465" s="82" t="n">
        <v>2.461</v>
      </c>
      <c r="P465" s="74" t="n">
        <v>-0.7595441850588</v>
      </c>
    </row>
    <row r="466" customFormat="false" ht="12.8" hidden="false" customHeight="false" outlineLevel="0" collapsed="false">
      <c r="A466" s="80" t="n">
        <v>2.762</v>
      </c>
      <c r="B466" s="74" t="n">
        <v>0.5496423611651</v>
      </c>
      <c r="C466" s="80" t="n">
        <v>2.712</v>
      </c>
      <c r="D466" s="74" t="n">
        <v>1.327637014504</v>
      </c>
      <c r="E466" s="80" t="n">
        <v>2.962</v>
      </c>
      <c r="F466" s="74" t="n">
        <v>-0.5306364257183</v>
      </c>
      <c r="G466" s="80" t="n">
        <v>2.862</v>
      </c>
      <c r="H466" s="74" t="n">
        <v>3.035228053321</v>
      </c>
      <c r="I466" s="80" t="n">
        <v>2.962</v>
      </c>
      <c r="J466" s="74" t="n">
        <v>2.123468241079</v>
      </c>
      <c r="K466" s="0" t="n">
        <v>2.462</v>
      </c>
      <c r="L466" s="74" t="n">
        <v>0.4337634805132</v>
      </c>
      <c r="O466" s="82" t="n">
        <v>2.462</v>
      </c>
      <c r="P466" s="74" t="n">
        <v>-0.8368498930558</v>
      </c>
    </row>
    <row r="467" customFormat="false" ht="12.8" hidden="false" customHeight="false" outlineLevel="0" collapsed="false">
      <c r="A467" s="80" t="n">
        <v>2.763</v>
      </c>
      <c r="B467" s="74" t="n">
        <v>0.5777837103909</v>
      </c>
      <c r="C467" s="80" t="n">
        <v>2.713</v>
      </c>
      <c r="D467" s="74" t="n">
        <v>1.295136560143</v>
      </c>
      <c r="E467" s="80" t="n">
        <v>2.963</v>
      </c>
      <c r="F467" s="74" t="n">
        <v>-0.1219025241098</v>
      </c>
      <c r="G467" s="80" t="n">
        <v>2.863</v>
      </c>
      <c r="H467" s="74" t="n">
        <v>2.962304822827</v>
      </c>
      <c r="I467" s="80" t="n">
        <v>2.963</v>
      </c>
      <c r="J467" s="74" t="n">
        <v>1.518611437714</v>
      </c>
      <c r="K467" s="0" t="n">
        <v>2.463</v>
      </c>
      <c r="L467" s="74" t="n">
        <v>0.7354467347894</v>
      </c>
      <c r="O467" s="82" t="n">
        <v>2.463</v>
      </c>
      <c r="P467" s="74" t="n">
        <v>-0.877639544845</v>
      </c>
    </row>
    <row r="468" customFormat="false" ht="12.8" hidden="false" customHeight="false" outlineLevel="0" collapsed="false">
      <c r="A468" s="80" t="n">
        <v>2.764</v>
      </c>
      <c r="B468" s="74" t="n">
        <v>0.6041158381906</v>
      </c>
      <c r="C468" s="80" t="n">
        <v>2.714</v>
      </c>
      <c r="D468" s="74" t="n">
        <v>1.24878680897</v>
      </c>
      <c r="E468" s="80" t="n">
        <v>2.964</v>
      </c>
      <c r="F468" s="74" t="n">
        <v>0.2818290990983</v>
      </c>
      <c r="G468" s="80" t="n">
        <v>2.864</v>
      </c>
      <c r="H468" s="74" t="n">
        <v>2.818893198965</v>
      </c>
      <c r="I468" s="80" t="n">
        <v>2.964</v>
      </c>
      <c r="J468" s="74" t="n">
        <v>0.8452418209889</v>
      </c>
      <c r="K468" s="0" t="n">
        <v>2.464</v>
      </c>
      <c r="L468" s="74" t="n">
        <v>0.9948498204931</v>
      </c>
      <c r="O468" s="82" t="n">
        <v>2.464</v>
      </c>
      <c r="P468" s="74" t="n">
        <v>-0.8817116379654</v>
      </c>
    </row>
    <row r="469" customFormat="false" ht="12.8" hidden="false" customHeight="false" outlineLevel="0" collapsed="false">
      <c r="A469" s="80" t="n">
        <v>2.765</v>
      </c>
      <c r="B469" s="74" t="n">
        <v>0.6280273832521</v>
      </c>
      <c r="C469" s="80" t="n">
        <v>2.715</v>
      </c>
      <c r="D469" s="74" t="n">
        <v>1.186720149667</v>
      </c>
      <c r="E469" s="0" t="n">
        <v>2.965</v>
      </c>
      <c r="F469" s="74" t="n">
        <v>0.6756552796625</v>
      </c>
      <c r="G469" s="80" t="n">
        <v>2.865</v>
      </c>
      <c r="H469" s="74" t="n">
        <v>2.606558343844</v>
      </c>
      <c r="I469" s="80" t="n">
        <v>2.965</v>
      </c>
      <c r="J469" s="74" t="n">
        <v>0.1791793052364</v>
      </c>
      <c r="K469" s="0" t="n">
        <v>2.465</v>
      </c>
      <c r="L469" s="74" t="n">
        <v>1.214174646831</v>
      </c>
      <c r="O469" s="82" t="n">
        <v>2.465</v>
      </c>
      <c r="P469" s="74" t="n">
        <v>-0.841134676827</v>
      </c>
    </row>
    <row r="470" customFormat="false" ht="12.8" hidden="false" customHeight="false" outlineLevel="0" collapsed="false">
      <c r="A470" s="80" t="n">
        <v>2.766</v>
      </c>
      <c r="B470" s="74" t="n">
        <v>0.6497071447657</v>
      </c>
      <c r="C470" s="80" t="n">
        <v>2.716</v>
      </c>
      <c r="D470" s="74" t="n">
        <v>1.107000138065</v>
      </c>
      <c r="E470" s="0" t="n">
        <v>2.966</v>
      </c>
      <c r="F470" s="74" t="n">
        <v>1.054474687012</v>
      </c>
      <c r="G470" s="80" t="n">
        <v>2.866</v>
      </c>
      <c r="H470" s="74" t="n">
        <v>2.321773683627</v>
      </c>
      <c r="I470" s="80" t="n">
        <v>2.966</v>
      </c>
      <c r="J470" s="74" t="n">
        <v>-0.410410329564</v>
      </c>
      <c r="K470" s="0" t="n">
        <v>2.466</v>
      </c>
      <c r="L470" s="74" t="n">
        <v>1.397560022916</v>
      </c>
      <c r="O470" s="82" t="n">
        <v>2.466</v>
      </c>
      <c r="P470" s="74" t="n">
        <v>-0.7549725247237</v>
      </c>
    </row>
    <row r="471" customFormat="false" ht="12.8" hidden="false" customHeight="false" outlineLevel="0" collapsed="false">
      <c r="A471" s="80" t="n">
        <v>2.767</v>
      </c>
      <c r="B471" s="74" t="n">
        <v>0.6689840382736</v>
      </c>
      <c r="C471" s="80" t="n">
        <v>2.717</v>
      </c>
      <c r="D471" s="74" t="n">
        <v>1.011402973909</v>
      </c>
      <c r="E471" s="0" t="n">
        <v>2.967</v>
      </c>
      <c r="F471" s="74" t="n">
        <v>1.411695900847</v>
      </c>
      <c r="G471" s="80" t="n">
        <v>2.867</v>
      </c>
      <c r="H471" s="74" t="n">
        <v>1.976175563936</v>
      </c>
      <c r="I471" s="80" t="n">
        <v>2.967</v>
      </c>
      <c r="J471" s="74" t="n">
        <v>-0.8798433296791</v>
      </c>
      <c r="K471" s="0" t="n">
        <v>2.467</v>
      </c>
      <c r="L471" s="74" t="n">
        <v>1.535272787186</v>
      </c>
      <c r="O471" s="82" t="n">
        <v>2.467</v>
      </c>
      <c r="P471" s="74" t="n">
        <v>-0.6253171420263</v>
      </c>
    </row>
    <row r="472" customFormat="false" ht="12.8" hidden="false" customHeight="false" outlineLevel="0" collapsed="false">
      <c r="A472" s="80" t="n">
        <v>2.768</v>
      </c>
      <c r="B472" s="74" t="n">
        <v>0.6857600060506</v>
      </c>
      <c r="C472" s="80" t="n">
        <v>2.718</v>
      </c>
      <c r="D472" s="74" t="n">
        <v>0.9011921984379</v>
      </c>
      <c r="E472" s="0" t="n">
        <v>2.968</v>
      </c>
      <c r="F472" s="74" t="n">
        <v>1.740412559804</v>
      </c>
      <c r="G472" s="80" t="n">
        <v>2.868</v>
      </c>
      <c r="H472" s="74" t="n">
        <v>1.565562265897</v>
      </c>
      <c r="I472" s="80" t="n">
        <v>2.968</v>
      </c>
      <c r="J472" s="74" t="n">
        <v>-1.213968384287</v>
      </c>
      <c r="K472" s="0" t="n">
        <v>2.468</v>
      </c>
      <c r="L472" s="74" t="n">
        <v>1.607880434733</v>
      </c>
      <c r="O472" s="82" t="n">
        <v>2.468</v>
      </c>
      <c r="P472" s="74" t="n">
        <v>-0.4646445906866</v>
      </c>
    </row>
    <row r="473" customFormat="false" ht="12.8" hidden="false" customHeight="false" outlineLevel="0" collapsed="false">
      <c r="A473" s="80" t="n">
        <v>2.769</v>
      </c>
      <c r="B473" s="74" t="n">
        <v>0.7000932280598</v>
      </c>
      <c r="C473" s="80" t="n">
        <v>2.719</v>
      </c>
      <c r="D473" s="74" t="n">
        <v>0.7812486586845</v>
      </c>
      <c r="E473" s="0" t="n">
        <v>2.969</v>
      </c>
      <c r="F473" s="74" t="n">
        <v>2.03050728773</v>
      </c>
      <c r="G473" s="80" t="n">
        <v>2.869</v>
      </c>
      <c r="H473" s="74" t="n">
        <v>1.10313862505</v>
      </c>
      <c r="I473" s="80" t="n">
        <v>2.969</v>
      </c>
      <c r="J473" s="74" t="n">
        <v>-1.430398593087</v>
      </c>
      <c r="K473" s="0" t="n">
        <v>2.469</v>
      </c>
      <c r="L473" s="74" t="n">
        <v>1.59047727705</v>
      </c>
      <c r="O473" s="82" t="n">
        <v>2.469</v>
      </c>
      <c r="P473" s="74" t="n">
        <v>-0.288473594104</v>
      </c>
    </row>
    <row r="474" customFormat="false" ht="12.8" hidden="false" customHeight="false" outlineLevel="0" collapsed="false">
      <c r="A474" s="80" t="n">
        <v>2.77</v>
      </c>
      <c r="B474" s="74" t="n">
        <v>0.7119146959208</v>
      </c>
      <c r="C474" s="80" t="n">
        <v>2.72</v>
      </c>
      <c r="D474" s="74" t="n">
        <v>0.6554995656835</v>
      </c>
      <c r="E474" s="0" t="n">
        <v>2.97</v>
      </c>
      <c r="F474" s="74" t="n">
        <v>2.275019294284</v>
      </c>
      <c r="G474" s="80" t="n">
        <v>2.87</v>
      </c>
      <c r="H474" s="74" t="n">
        <v>0.5971861813958</v>
      </c>
      <c r="I474" s="80" t="n">
        <v>2.97</v>
      </c>
      <c r="J474" s="74" t="n">
        <v>-1.576344020389</v>
      </c>
      <c r="K474" s="0" t="n">
        <v>2.47</v>
      </c>
      <c r="L474" s="74" t="n">
        <v>1.466960399809</v>
      </c>
      <c r="O474" s="82" t="n">
        <v>2.47</v>
      </c>
      <c r="P474" s="74" t="n">
        <v>-0.1064305643916</v>
      </c>
    </row>
    <row r="475" customFormat="false" ht="12.8" hidden="false" customHeight="false" outlineLevel="0" collapsed="false">
      <c r="A475" s="80" t="n">
        <v>2.771</v>
      </c>
      <c r="B475" s="74" t="n">
        <v>0.7210947516709</v>
      </c>
      <c r="C475" s="80" t="n">
        <v>2.721</v>
      </c>
      <c r="D475" s="74" t="n">
        <v>0.5288772894485</v>
      </c>
      <c r="E475" s="0" t="n">
        <v>2.971</v>
      </c>
      <c r="F475" s="74" t="n">
        <v>2.464795511102</v>
      </c>
      <c r="G475" s="80" t="n">
        <v>2.871</v>
      </c>
      <c r="H475" s="74" t="n">
        <v>0.06870682082014</v>
      </c>
      <c r="I475" s="80" t="n">
        <v>2.971</v>
      </c>
      <c r="J475" s="74" t="n">
        <v>-1.702915756835</v>
      </c>
      <c r="K475" s="0" t="n">
        <v>2.471</v>
      </c>
      <c r="L475" s="74" t="n">
        <v>1.238054008585</v>
      </c>
      <c r="O475" s="82" t="n">
        <v>2.471</v>
      </c>
      <c r="P475" s="74" t="n">
        <v>0.08080812170077</v>
      </c>
    </row>
    <row r="476" customFormat="false" ht="12.8" hidden="false" customHeight="false" outlineLevel="0" collapsed="false">
      <c r="A476" s="80" t="n">
        <v>2.772</v>
      </c>
      <c r="B476" s="74" t="n">
        <v>0.7278021388259</v>
      </c>
      <c r="C476" s="80" t="n">
        <v>2.722</v>
      </c>
      <c r="D476" s="74" t="n">
        <v>0.4058613729081</v>
      </c>
      <c r="E476" s="0" t="n">
        <v>2.972</v>
      </c>
      <c r="F476" s="74" t="n">
        <v>2.596485590516</v>
      </c>
      <c r="G476" s="80" t="n">
        <v>2.872</v>
      </c>
      <c r="H476" s="74" t="n">
        <v>-0.4715100857087</v>
      </c>
      <c r="I476" s="80" t="n">
        <v>2.972</v>
      </c>
      <c r="J476" s="74" t="n">
        <v>-1.867822729988</v>
      </c>
      <c r="K476" s="0" t="n">
        <v>2.472</v>
      </c>
      <c r="L476" s="74" t="n">
        <v>0.9104284746035</v>
      </c>
      <c r="O476" s="82" t="n">
        <v>2.472</v>
      </c>
      <c r="P476" s="74" t="n">
        <v>0.2748754839355</v>
      </c>
    </row>
    <row r="477" customFormat="false" ht="12.8" hidden="false" customHeight="false" outlineLevel="0" collapsed="false">
      <c r="A477" s="80" t="n">
        <v>2.773</v>
      </c>
      <c r="B477" s="74" t="n">
        <v>0.7317900778675</v>
      </c>
      <c r="C477" s="80" t="n">
        <v>2.723</v>
      </c>
      <c r="D477" s="74" t="n">
        <v>0.2898202023756</v>
      </c>
      <c r="E477" s="0" t="n">
        <v>2.973</v>
      </c>
      <c r="F477" s="74" t="n">
        <v>2.666817873646</v>
      </c>
      <c r="G477" s="80" t="n">
        <v>2.873</v>
      </c>
      <c r="H477" s="74" t="n">
        <v>-1.001168929927</v>
      </c>
      <c r="I477" s="80" t="n">
        <v>2.973</v>
      </c>
      <c r="J477" s="74" t="n">
        <v>-2.095523680861</v>
      </c>
      <c r="K477" s="0" t="n">
        <v>2.473</v>
      </c>
      <c r="L477" s="74" t="n">
        <v>0.507459011675</v>
      </c>
      <c r="O477" s="82" t="n">
        <v>2.473</v>
      </c>
      <c r="P477" s="74" t="n">
        <v>0.4732979574522</v>
      </c>
    </row>
    <row r="478" customFormat="false" ht="12.8" hidden="false" customHeight="false" outlineLevel="0" collapsed="false">
      <c r="A478" s="80" t="n">
        <v>2.774</v>
      </c>
      <c r="B478" s="74" t="n">
        <v>0.7331550033822</v>
      </c>
      <c r="C478" s="80" t="n">
        <v>2.724</v>
      </c>
      <c r="D478" s="74" t="n">
        <v>0.1819272140454</v>
      </c>
      <c r="E478" s="0" t="n">
        <v>2.974</v>
      </c>
      <c r="F478" s="74" t="n">
        <v>2.677511509828</v>
      </c>
      <c r="G478" s="80" t="n">
        <v>2.874</v>
      </c>
      <c r="H478" s="74" t="n">
        <v>-1.507405305335</v>
      </c>
      <c r="I478" s="80" t="n">
        <v>2.974</v>
      </c>
      <c r="J478" s="74" t="n">
        <v>-2.395049939979</v>
      </c>
      <c r="K478" s="0" t="n">
        <v>2.474</v>
      </c>
      <c r="L478" s="74" t="n">
        <v>0.06361904710242</v>
      </c>
      <c r="O478" s="82" t="n">
        <v>2.474</v>
      </c>
      <c r="P478" s="74" t="n">
        <v>0.6643442309232</v>
      </c>
    </row>
    <row r="479" customFormat="false" ht="12.8" hidden="false" customHeight="false" outlineLevel="0" collapsed="false">
      <c r="A479" s="80" t="n">
        <v>2.775</v>
      </c>
      <c r="B479" s="74" t="n">
        <v>0.7318065381763</v>
      </c>
      <c r="C479" s="80" t="n">
        <v>2.725</v>
      </c>
      <c r="D479" s="74" t="n">
        <v>0.08177011856505</v>
      </c>
      <c r="E479" s="0" t="n">
        <v>2.975</v>
      </c>
      <c r="F479" s="74" t="n">
        <v>2.633296070765</v>
      </c>
      <c r="G479" s="80" t="n">
        <v>2.875</v>
      </c>
      <c r="H479" s="74" t="n">
        <v>-1.971182033468</v>
      </c>
      <c r="I479" s="80" t="n">
        <v>2.975</v>
      </c>
      <c r="J479" s="74" t="n">
        <v>-2.742303197538</v>
      </c>
      <c r="K479" s="0" t="n">
        <v>2.475</v>
      </c>
      <c r="L479" s="74" t="n">
        <v>-0.3860467995462</v>
      </c>
      <c r="O479" s="82" t="n">
        <v>2.475</v>
      </c>
      <c r="P479" s="74" t="n">
        <v>0.828141136621</v>
      </c>
    </row>
    <row r="480" customFormat="false" ht="12.8" hidden="false" customHeight="false" outlineLevel="0" collapsed="false">
      <c r="A480" s="80" t="n">
        <v>2.776</v>
      </c>
      <c r="B480" s="74" t="n">
        <v>0.7277407547747</v>
      </c>
      <c r="C480" s="80" t="n">
        <v>2.726</v>
      </c>
      <c r="D480" s="74" t="n">
        <v>-0.01246290212597</v>
      </c>
      <c r="E480" s="0" t="n">
        <v>2.976</v>
      </c>
      <c r="F480" s="74" t="n">
        <v>2.539805523473</v>
      </c>
      <c r="G480" s="80" t="n">
        <v>2.876</v>
      </c>
      <c r="H480" s="74" t="n">
        <v>-2.399167043671</v>
      </c>
      <c r="I480" s="80" t="n">
        <v>2.976</v>
      </c>
      <c r="J480" s="74" t="n">
        <v>-3.115078469861</v>
      </c>
      <c r="K480" s="0" t="n">
        <v>2.476</v>
      </c>
      <c r="L480" s="74" t="n">
        <v>-0.8072943092706</v>
      </c>
      <c r="O480" s="82" t="n">
        <v>2.476</v>
      </c>
      <c r="P480" s="74" t="n">
        <v>0.9391354421909</v>
      </c>
    </row>
    <row r="481" customFormat="false" ht="12.8" hidden="false" customHeight="false" outlineLevel="0" collapsed="false">
      <c r="A481" s="80" t="n">
        <v>2.777</v>
      </c>
      <c r="B481" s="74" t="n">
        <v>0.7209262933266</v>
      </c>
      <c r="C481" s="80" t="n">
        <v>2.727</v>
      </c>
      <c r="D481" s="74" t="n">
        <v>-0.1045709825909</v>
      </c>
      <c r="E481" s="0" t="n">
        <v>2.977</v>
      </c>
      <c r="F481" s="74" t="n">
        <v>2.408095972451</v>
      </c>
      <c r="G481" s="80" t="n">
        <v>2.877</v>
      </c>
      <c r="H481" s="74" t="n">
        <v>-2.771887079994</v>
      </c>
      <c r="I481" s="80" t="n">
        <v>2.977</v>
      </c>
      <c r="J481" s="74" t="n">
        <v>-3.441152243925</v>
      </c>
      <c r="K481" s="0" t="n">
        <v>2.477</v>
      </c>
      <c r="L481" s="74" t="n">
        <v>-1.175303510899</v>
      </c>
      <c r="O481" s="82" t="n">
        <v>2.477</v>
      </c>
      <c r="P481" s="74" t="n">
        <v>0.9733909636418</v>
      </c>
    </row>
    <row r="482" customFormat="false" ht="12.8" hidden="false" customHeight="false" outlineLevel="0" collapsed="false">
      <c r="A482" s="80" t="n">
        <v>2.778</v>
      </c>
      <c r="B482" s="74" t="n">
        <v>0.7115150396707</v>
      </c>
      <c r="C482" s="80" t="n">
        <v>2.728</v>
      </c>
      <c r="D482" s="74" t="n">
        <v>-0.196881304117</v>
      </c>
      <c r="E482" s="0" t="n">
        <v>2.978</v>
      </c>
      <c r="F482" s="74" t="n">
        <v>2.245598795242</v>
      </c>
      <c r="G482" s="80" t="n">
        <v>2.878</v>
      </c>
      <c r="H482" s="74" t="n">
        <v>-3.103186922582</v>
      </c>
      <c r="I482" s="80" t="n">
        <v>2.978</v>
      </c>
      <c r="J482" s="74" t="n">
        <v>-3.647143066924</v>
      </c>
      <c r="K482" s="0" t="n">
        <v>2.478</v>
      </c>
      <c r="L482" s="74" t="n">
        <v>-1.473178418149</v>
      </c>
      <c r="O482" s="82" t="n">
        <v>2.478</v>
      </c>
      <c r="P482" s="74" t="n">
        <v>0.915632669876</v>
      </c>
    </row>
    <row r="483" customFormat="false" ht="12.8" hidden="false" customHeight="false" outlineLevel="0" collapsed="false">
      <c r="A483" s="80" t="n">
        <v>2.779</v>
      </c>
      <c r="B483" s="74" t="n">
        <v>0.6994812232352</v>
      </c>
      <c r="C483" s="80" t="n">
        <v>2.729</v>
      </c>
      <c r="D483" s="74" t="n">
        <v>-0.2926665024309</v>
      </c>
      <c r="E483" s="0" t="n">
        <v>2.979</v>
      </c>
      <c r="F483" s="74" t="n">
        <v>2.056145196208</v>
      </c>
      <c r="G483" s="80" t="n">
        <v>2.879</v>
      </c>
      <c r="H483" s="74" t="n">
        <v>-3.399955464422</v>
      </c>
      <c r="I483" s="80" t="n">
        <v>2.979</v>
      </c>
      <c r="J483" s="74" t="n">
        <v>-3.67246024567</v>
      </c>
      <c r="K483" s="0" t="n">
        <v>2.479</v>
      </c>
      <c r="L483" s="74" t="n">
        <v>-1.697643288316</v>
      </c>
      <c r="O483" s="82" t="n">
        <v>2.479</v>
      </c>
      <c r="P483" s="74" t="n">
        <v>0.7683974428471</v>
      </c>
    </row>
    <row r="484" customFormat="false" ht="12.8" hidden="false" customHeight="false" outlineLevel="0" collapsed="false">
      <c r="A484" s="80" t="n">
        <v>2.78</v>
      </c>
      <c r="B484" s="74" t="n">
        <v>0.6850159044893</v>
      </c>
      <c r="C484" s="80" t="n">
        <v>2.73</v>
      </c>
      <c r="D484" s="74" t="n">
        <v>-0.3941115258189</v>
      </c>
      <c r="E484" s="0" t="n">
        <v>2.98</v>
      </c>
      <c r="F484" s="74" t="n">
        <v>1.851100366612</v>
      </c>
      <c r="G484" s="80" t="n">
        <v>2.88</v>
      </c>
      <c r="H484" s="74" t="n">
        <v>-3.657692464849</v>
      </c>
      <c r="I484" s="80" t="n">
        <v>2.98</v>
      </c>
      <c r="J484" s="74" t="n">
        <v>-3.492243358661</v>
      </c>
      <c r="K484" s="0" t="n">
        <v>2.48</v>
      </c>
      <c r="L484" s="74" t="n">
        <v>-1.85809085309</v>
      </c>
      <c r="O484" s="82" t="n">
        <v>2.48</v>
      </c>
      <c r="P484" s="74" t="n">
        <v>0.5495958574347</v>
      </c>
    </row>
    <row r="485" customFormat="false" ht="12.8" hidden="false" customHeight="false" outlineLevel="0" collapsed="false">
      <c r="A485" s="80" t="n">
        <v>2.781</v>
      </c>
      <c r="B485" s="74" t="n">
        <v>0.6683603839731</v>
      </c>
      <c r="C485" s="80" t="n">
        <v>2.731</v>
      </c>
      <c r="D485" s="74" t="n">
        <v>-0.4995718089896</v>
      </c>
      <c r="E485" s="0" t="n">
        <v>2.981</v>
      </c>
      <c r="F485" s="74" t="n">
        <v>1.629213321279</v>
      </c>
      <c r="G485" s="80" t="n">
        <v>2.881</v>
      </c>
      <c r="H485" s="74" t="n">
        <v>-3.895333961589</v>
      </c>
      <c r="I485" s="80" t="n">
        <v>2.981</v>
      </c>
      <c r="J485" s="74" t="n">
        <v>-3.129488203858</v>
      </c>
      <c r="K485" s="0" t="n">
        <v>2.481</v>
      </c>
      <c r="L485" s="74" t="n">
        <v>-1.968313388929</v>
      </c>
      <c r="O485" s="82" t="n">
        <v>2.481</v>
      </c>
      <c r="P485" s="74" t="n">
        <v>0.2867215196605</v>
      </c>
    </row>
    <row r="486" customFormat="false" ht="12.8" hidden="false" customHeight="false" outlineLevel="0" collapsed="false">
      <c r="A486" s="80" t="n">
        <v>2.782</v>
      </c>
      <c r="B486" s="74" t="n">
        <v>0.6494339183172</v>
      </c>
      <c r="C486" s="80" t="n">
        <v>2.732</v>
      </c>
      <c r="D486" s="74" t="n">
        <v>-0.6066515255652</v>
      </c>
      <c r="E486" s="0" t="n">
        <v>2.982</v>
      </c>
      <c r="F486" s="74" t="n">
        <v>1.391787859369</v>
      </c>
      <c r="G486" s="80" t="n">
        <v>2.882</v>
      </c>
      <c r="H486" s="74" t="n">
        <v>-4.094467006403</v>
      </c>
      <c r="I486" s="80" t="n">
        <v>2.982</v>
      </c>
      <c r="J486" s="74" t="n">
        <v>-2.62623733689</v>
      </c>
      <c r="K486" s="0" t="n">
        <v>2.482</v>
      </c>
      <c r="L486" s="74" t="n">
        <v>-2.041254093155</v>
      </c>
      <c r="O486" s="82" t="n">
        <v>2.482</v>
      </c>
      <c r="P486" s="74" t="n">
        <v>0.01015183250216</v>
      </c>
    </row>
    <row r="487" customFormat="false" ht="12.8" hidden="false" customHeight="false" outlineLevel="0" collapsed="false">
      <c r="A487" s="80" t="n">
        <v>2.783</v>
      </c>
      <c r="B487" s="74" t="n">
        <v>0.6287291220289</v>
      </c>
      <c r="C487" s="80" t="n">
        <v>2.733</v>
      </c>
      <c r="D487" s="74" t="n">
        <v>-0.7118339499728</v>
      </c>
      <c r="E487" s="0" t="n">
        <v>2.983</v>
      </c>
      <c r="F487" s="74" t="n">
        <v>1.138678996232</v>
      </c>
      <c r="G487" s="80" t="n">
        <v>2.883</v>
      </c>
      <c r="H487" s="74" t="n">
        <v>-4.24588388766</v>
      </c>
      <c r="I487" s="80" t="n">
        <v>2.983</v>
      </c>
      <c r="J487" s="74" t="n">
        <v>-2.050518780495</v>
      </c>
      <c r="K487" s="0" t="n">
        <v>2.483</v>
      </c>
      <c r="L487" s="74" t="n">
        <v>-2.078290832562</v>
      </c>
      <c r="O487" s="82" t="n">
        <v>2.483</v>
      </c>
      <c r="P487" s="74" t="n">
        <v>-0.2503391531359</v>
      </c>
    </row>
    <row r="488" customFormat="false" ht="12.8" hidden="false" customHeight="false" outlineLevel="0" collapsed="false">
      <c r="A488" s="80" t="n">
        <v>2.784</v>
      </c>
      <c r="B488" s="74" t="n">
        <v>0.6062033264338</v>
      </c>
      <c r="C488" s="80" t="n">
        <v>2.734</v>
      </c>
      <c r="D488" s="74" t="n">
        <v>-0.8094409123507</v>
      </c>
      <c r="E488" s="0" t="n">
        <v>2.984</v>
      </c>
      <c r="F488" s="74" t="n">
        <v>0.8653671343885</v>
      </c>
      <c r="G488" s="80" t="n">
        <v>2.884</v>
      </c>
      <c r="H488" s="74" t="n">
        <v>-4.324028990443</v>
      </c>
      <c r="I488" s="80" t="n">
        <v>2.984</v>
      </c>
      <c r="J488" s="74" t="n">
        <v>-1.458474146681</v>
      </c>
      <c r="K488" s="0" t="n">
        <v>2.484</v>
      </c>
      <c r="L488" s="74" t="n">
        <v>-2.079753967704</v>
      </c>
      <c r="O488" s="82" t="n">
        <v>2.484</v>
      </c>
      <c r="P488" s="74" t="n">
        <v>-0.4712441553678</v>
      </c>
    </row>
    <row r="489" customFormat="false" ht="12.8" hidden="false" customHeight="false" outlineLevel="0" collapsed="false">
      <c r="A489" s="80" t="n">
        <v>2.785</v>
      </c>
      <c r="B489" s="74" t="n">
        <v>0.5819101254084</v>
      </c>
      <c r="C489" s="80" t="n">
        <v>2.735</v>
      </c>
      <c r="D489" s="74" t="n">
        <v>-0.8960692104742</v>
      </c>
      <c r="E489" s="0" t="n">
        <v>2.985</v>
      </c>
      <c r="F489" s="74" t="n">
        <v>0.5716455006992</v>
      </c>
      <c r="G489" s="80" t="n">
        <v>2.885</v>
      </c>
      <c r="H489" s="74" t="n">
        <v>-4.314922967066</v>
      </c>
      <c r="I489" s="80" t="n">
        <v>2.985</v>
      </c>
      <c r="J489" s="74" t="n">
        <v>-0.8979224835156</v>
      </c>
      <c r="K489" s="0" t="n">
        <v>2.485</v>
      </c>
      <c r="L489" s="74" t="n">
        <v>-2.030268050332</v>
      </c>
      <c r="O489" s="82" t="n">
        <v>2.485</v>
      </c>
      <c r="P489" s="74" t="n">
        <v>-0.6385767000981</v>
      </c>
    </row>
    <row r="490" customFormat="false" ht="12.8" hidden="false" customHeight="false" outlineLevel="0" collapsed="false">
      <c r="A490" s="80" t="n">
        <v>2.786</v>
      </c>
      <c r="B490" s="74" t="n">
        <v>0.5562239323617</v>
      </c>
      <c r="C490" s="80" t="n">
        <v>2.736</v>
      </c>
      <c r="D490" s="74" t="n">
        <v>-0.9665687066874</v>
      </c>
      <c r="E490" s="0" t="n">
        <v>2.986</v>
      </c>
      <c r="F490" s="74" t="n">
        <v>0.2544139337223</v>
      </c>
      <c r="G490" s="80" t="n">
        <v>2.886</v>
      </c>
      <c r="H490" s="74" t="n">
        <v>-4.197091221837</v>
      </c>
      <c r="I490" s="80" t="n">
        <v>2.986</v>
      </c>
      <c r="J490" s="74" t="n">
        <v>-0.3951007003689</v>
      </c>
      <c r="K490" s="0" t="n">
        <v>2.486</v>
      </c>
      <c r="L490" s="74" t="n">
        <v>-1.919590974516</v>
      </c>
      <c r="O490" s="82" t="n">
        <v>2.486</v>
      </c>
      <c r="P490" s="74" t="n">
        <v>-0.7592314606002</v>
      </c>
    </row>
    <row r="491" customFormat="false" ht="12.8" hidden="false" customHeight="false" outlineLevel="0" collapsed="false">
      <c r="A491" s="80" t="n">
        <v>2.787</v>
      </c>
      <c r="B491" s="74" t="n">
        <v>0.5287738349862</v>
      </c>
      <c r="C491" s="80" t="n">
        <v>2.737</v>
      </c>
      <c r="D491" s="74" t="n">
        <v>-1.020234300107</v>
      </c>
      <c r="E491" s="0" t="n">
        <v>2.987</v>
      </c>
      <c r="F491" s="74" t="n">
        <v>-0.08112277720669</v>
      </c>
      <c r="G491" s="80" t="n">
        <v>2.887</v>
      </c>
      <c r="H491" s="74" t="n">
        <v>-3.969141555297</v>
      </c>
      <c r="I491" s="80" t="n">
        <v>2.987</v>
      </c>
      <c r="J491" s="74" t="n">
        <v>0.04577070399932</v>
      </c>
      <c r="K491" s="0" t="n">
        <v>2.487</v>
      </c>
      <c r="L491" s="74" t="n">
        <v>-1.733233209728</v>
      </c>
      <c r="O491" s="82" t="n">
        <v>2.487</v>
      </c>
      <c r="P491" s="74" t="n">
        <v>-0.836219273915</v>
      </c>
    </row>
    <row r="492" customFormat="false" ht="12.8" hidden="false" customHeight="false" outlineLevel="0" collapsed="false">
      <c r="A492" s="80" t="n">
        <v>2.788</v>
      </c>
      <c r="B492" s="74" t="n">
        <v>0.500345726915</v>
      </c>
      <c r="C492" s="80" t="n">
        <v>2.738</v>
      </c>
      <c r="D492" s="74" t="n">
        <v>-1.055016609975</v>
      </c>
      <c r="E492" s="0" t="n">
        <v>2.988</v>
      </c>
      <c r="F492" s="74" t="n">
        <v>-0.4285860414389</v>
      </c>
      <c r="G492" s="80" t="n">
        <v>2.888</v>
      </c>
      <c r="H492" s="74" t="n">
        <v>-3.633233723299</v>
      </c>
      <c r="I492" s="0" t="n">
        <v>2.988</v>
      </c>
      <c r="J492" s="74" t="n">
        <v>0.445229716732</v>
      </c>
      <c r="K492" s="0" t="n">
        <v>2.488</v>
      </c>
      <c r="L492" s="74" t="n">
        <v>-1.469191635239</v>
      </c>
      <c r="O492" s="82" t="n">
        <v>2.488</v>
      </c>
      <c r="P492" s="74" t="n">
        <v>-0.8775628623479</v>
      </c>
    </row>
    <row r="493" customFormat="false" ht="12.8" hidden="false" customHeight="false" outlineLevel="0" collapsed="false">
      <c r="A493" s="80" t="n">
        <v>2.789</v>
      </c>
      <c r="B493" s="74" t="n">
        <v>0.4705247747181</v>
      </c>
      <c r="C493" s="80" t="n">
        <v>2.739</v>
      </c>
      <c r="D493" s="74" t="n">
        <v>-1.075196748173</v>
      </c>
      <c r="E493" s="0" t="n">
        <v>2.989</v>
      </c>
      <c r="F493" s="74" t="n">
        <v>-0.7813566424155</v>
      </c>
      <c r="G493" s="80" t="n">
        <v>2.889</v>
      </c>
      <c r="H493" s="74" t="n">
        <v>-3.198015170459</v>
      </c>
      <c r="I493" s="0" t="n">
        <v>2.989</v>
      </c>
      <c r="J493" s="74" t="n">
        <v>0.8323228077808</v>
      </c>
      <c r="K493" s="0" t="n">
        <v>2.489</v>
      </c>
      <c r="L493" s="74" t="n">
        <v>-1.137859854909</v>
      </c>
      <c r="O493" s="82" t="n">
        <v>2.489</v>
      </c>
      <c r="P493" s="74" t="n">
        <v>-0.880903374853</v>
      </c>
    </row>
    <row r="494" customFormat="false" ht="12.8" hidden="false" customHeight="false" outlineLevel="0" collapsed="false">
      <c r="A494" s="80" t="n">
        <v>2.79</v>
      </c>
      <c r="B494" s="74" t="n">
        <v>0.4395999697895</v>
      </c>
      <c r="C494" s="80" t="n">
        <v>2.74</v>
      </c>
      <c r="D494" s="74" t="n">
        <v>-1.081427810501</v>
      </c>
      <c r="E494" s="0" t="n">
        <v>2.99</v>
      </c>
      <c r="F494" s="74" t="n">
        <v>-1.123896700203</v>
      </c>
      <c r="G494" s="80" t="n">
        <v>2.89</v>
      </c>
      <c r="H494" s="74" t="n">
        <v>-2.677543362568</v>
      </c>
      <c r="I494" s="0" t="n">
        <v>2.99</v>
      </c>
      <c r="J494" s="74" t="n">
        <v>1.237543936405</v>
      </c>
      <c r="K494" s="0" t="n">
        <v>2.49</v>
      </c>
      <c r="L494" s="74" t="n">
        <v>-0.7631535045841</v>
      </c>
      <c r="O494" s="82" t="n">
        <v>2.49</v>
      </c>
      <c r="P494" s="74" t="n">
        <v>-0.8412812409673</v>
      </c>
    </row>
    <row r="495" customFormat="false" ht="12.8" hidden="false" customHeight="false" outlineLevel="0" collapsed="false">
      <c r="A495" s="80" t="n">
        <v>2.791</v>
      </c>
      <c r="B495" s="74" t="n">
        <v>0.4076515873999</v>
      </c>
      <c r="C495" s="80" t="n">
        <v>2.741</v>
      </c>
      <c r="D495" s="74" t="n">
        <v>-1.07831487481</v>
      </c>
      <c r="E495" s="0" t="n">
        <v>2.991</v>
      </c>
      <c r="F495" s="74" t="n">
        <v>-1.454003157384</v>
      </c>
      <c r="G495" s="80" t="n">
        <v>2.891</v>
      </c>
      <c r="H495" s="74" t="n">
        <v>-2.097177856012</v>
      </c>
      <c r="I495" s="0" t="n">
        <v>2.991</v>
      </c>
      <c r="J495" s="74" t="n">
        <v>1.671947478895</v>
      </c>
      <c r="K495" s="0" t="n">
        <v>2.491</v>
      </c>
      <c r="L495" s="74" t="n">
        <v>-0.374654404278</v>
      </c>
      <c r="O495" s="82" t="n">
        <v>2.491</v>
      </c>
      <c r="P495" s="74" t="n">
        <v>-0.7549880023166</v>
      </c>
    </row>
    <row r="496" customFormat="false" ht="12.8" hidden="false" customHeight="false" outlineLevel="0" collapsed="false">
      <c r="A496" s="80" t="n">
        <v>2.792</v>
      </c>
      <c r="B496" s="74" t="n">
        <v>0.3748946185527</v>
      </c>
      <c r="C496" s="80" t="n">
        <v>2.742</v>
      </c>
      <c r="D496" s="74" t="n">
        <v>-1.068979000436</v>
      </c>
      <c r="E496" s="0" t="n">
        <v>2.992</v>
      </c>
      <c r="F496" s="74" t="n">
        <v>-1.756710885016</v>
      </c>
      <c r="G496" s="80" t="n">
        <v>2.892</v>
      </c>
      <c r="H496" s="74" t="n">
        <v>-1.477726605891</v>
      </c>
      <c r="I496" s="0" t="n">
        <v>2.992</v>
      </c>
      <c r="J496" s="74" t="n">
        <v>2.117246983378</v>
      </c>
      <c r="K496" s="0" t="n">
        <v>2.492</v>
      </c>
      <c r="L496" s="74" t="n">
        <v>0.003164474652894</v>
      </c>
      <c r="O496" s="82" t="n">
        <v>2.492</v>
      </c>
      <c r="P496" s="74" t="n">
        <v>-0.6250714692645</v>
      </c>
    </row>
    <row r="497" customFormat="false" ht="12.8" hidden="false" customHeight="false" outlineLevel="0" collapsed="false">
      <c r="A497" s="80" t="n">
        <v>2.793</v>
      </c>
      <c r="B497" s="74" t="n">
        <v>0.3417401768693</v>
      </c>
      <c r="C497" s="80" t="n">
        <v>2.743</v>
      </c>
      <c r="D497" s="74" t="n">
        <v>-1.053805525311</v>
      </c>
      <c r="E497" s="0" t="n">
        <v>2.993</v>
      </c>
      <c r="F497" s="74" t="n">
        <v>-2.026738090891</v>
      </c>
      <c r="G497" s="80" t="n">
        <v>2.893</v>
      </c>
      <c r="H497" s="74" t="n">
        <v>-0.8415417319761</v>
      </c>
      <c r="I497" s="0" t="n">
        <v>2.993</v>
      </c>
      <c r="J497" s="74" t="n">
        <v>2.52000970445</v>
      </c>
      <c r="K497" s="0" t="n">
        <v>2.493</v>
      </c>
      <c r="L497" s="74" t="n">
        <v>0.3528504451221</v>
      </c>
      <c r="O497" s="82" t="n">
        <v>2.493</v>
      </c>
      <c r="P497" s="74" t="n">
        <v>-0.4649918556067</v>
      </c>
    </row>
    <row r="498" customFormat="false" ht="12.8" hidden="false" customHeight="false" outlineLevel="0" collapsed="false">
      <c r="A498" s="80" t="n">
        <v>2.794</v>
      </c>
      <c r="B498" s="74" t="n">
        <v>0.3083408928475</v>
      </c>
      <c r="C498" s="80" t="n">
        <v>2.744</v>
      </c>
      <c r="D498" s="74" t="n">
        <v>-1.033874069748</v>
      </c>
      <c r="E498" s="0" t="n">
        <v>2.994</v>
      </c>
      <c r="F498" s="74" t="n">
        <v>-2.262579052524</v>
      </c>
      <c r="G498" s="80" t="n">
        <v>2.894</v>
      </c>
      <c r="H498" s="74" t="n">
        <v>-0.2092850632221</v>
      </c>
      <c r="I498" s="0" t="n">
        <v>2.994</v>
      </c>
      <c r="J498" s="74" t="n">
        <v>2.807742652602</v>
      </c>
      <c r="K498" s="0" t="n">
        <v>2.494</v>
      </c>
      <c r="L498" s="74" t="n">
        <v>0.6652374578279</v>
      </c>
      <c r="O498" s="82" t="n">
        <v>2.494</v>
      </c>
      <c r="P498" s="74" t="n">
        <v>-0.2886917436526</v>
      </c>
    </row>
    <row r="499" customFormat="false" ht="12.8" hidden="false" customHeight="false" outlineLevel="0" collapsed="false">
      <c r="A499" s="80" t="n">
        <v>2.795</v>
      </c>
      <c r="B499" s="74" t="n">
        <v>0.2750624056946</v>
      </c>
      <c r="C499" s="80" t="n">
        <v>2.745</v>
      </c>
      <c r="D499" s="74" t="n">
        <v>-1.007505125319</v>
      </c>
      <c r="E499" s="0" t="n">
        <v>2.995</v>
      </c>
      <c r="F499" s="74" t="n">
        <v>-2.465154775392</v>
      </c>
      <c r="G499" s="80" t="n">
        <v>2.895</v>
      </c>
      <c r="H499" s="74" t="n">
        <v>0.4003346058604</v>
      </c>
      <c r="I499" s="0" t="n">
        <v>2.995</v>
      </c>
      <c r="J499" s="74" t="n">
        <v>2.913149421025</v>
      </c>
      <c r="K499" s="0" t="n">
        <v>2.495</v>
      </c>
      <c r="L499" s="74" t="n">
        <v>0.9351670850096</v>
      </c>
      <c r="O499" s="82" t="n">
        <v>2.495</v>
      </c>
      <c r="P499" s="74" t="n">
        <v>-0.106439031187</v>
      </c>
    </row>
    <row r="500" customFormat="false" ht="12.8" hidden="false" customHeight="false" outlineLevel="0" collapsed="false">
      <c r="A500" s="80" t="n">
        <v>2.796</v>
      </c>
      <c r="B500" s="74" t="n">
        <v>0.2420513166222</v>
      </c>
      <c r="C500" s="80" t="n">
        <v>2.746</v>
      </c>
      <c r="D500" s="74" t="n">
        <v>-0.9722295876513</v>
      </c>
      <c r="E500" s="0" t="n">
        <v>2.996</v>
      </c>
      <c r="F500" s="74" t="n">
        <v>-2.637753630783</v>
      </c>
      <c r="G500" s="80" t="n">
        <v>2.896</v>
      </c>
      <c r="H500" s="74" t="n">
        <v>0.9719433027884</v>
      </c>
      <c r="I500" s="0" t="n">
        <v>2.996</v>
      </c>
      <c r="J500" s="74" t="n">
        <v>2.798880157279</v>
      </c>
      <c r="K500" s="0" t="n">
        <v>2.496</v>
      </c>
      <c r="L500" s="74" t="n">
        <v>1.164024250162</v>
      </c>
      <c r="O500" s="82" t="n">
        <v>2.496</v>
      </c>
      <c r="P500" s="74" t="n">
        <v>0.08091740332067</v>
      </c>
    </row>
    <row r="501" customFormat="false" ht="12.8" hidden="false" customHeight="false" outlineLevel="0" collapsed="false">
      <c r="A501" s="80" t="n">
        <v>2.797</v>
      </c>
      <c r="B501" s="74" t="n">
        <v>0.2095704729352</v>
      </c>
      <c r="C501" s="80" t="n">
        <v>2.747</v>
      </c>
      <c r="D501" s="74" t="n">
        <v>-0.9244130802545</v>
      </c>
      <c r="E501" s="0" t="n">
        <v>2.997</v>
      </c>
      <c r="F501" s="74" t="n">
        <v>-2.788569598858</v>
      </c>
      <c r="G501" s="80" t="n">
        <v>2.897</v>
      </c>
      <c r="H501" s="74" t="n">
        <v>1.491347862332</v>
      </c>
      <c r="I501" s="0" t="n">
        <v>2.997</v>
      </c>
      <c r="J501" s="74" t="n">
        <v>2.470713550161</v>
      </c>
      <c r="K501" s="0" t="n">
        <v>2.497</v>
      </c>
      <c r="L501" s="74" t="n">
        <v>1.355781684499</v>
      </c>
      <c r="O501" s="0" t="n">
        <v>2.497</v>
      </c>
      <c r="P501" s="74" t="n">
        <v>0.2752018686593</v>
      </c>
    </row>
    <row r="502" customFormat="false" ht="12.8" hidden="false" customHeight="false" outlineLevel="0" collapsed="false">
      <c r="A502" s="80" t="n">
        <v>2.798</v>
      </c>
      <c r="B502" s="74" t="n">
        <v>0.178326703592</v>
      </c>
      <c r="C502" s="80" t="n">
        <v>2.748</v>
      </c>
      <c r="D502" s="74" t="n">
        <v>-0.8625418927266</v>
      </c>
      <c r="E502" s="0" t="n">
        <v>2.998</v>
      </c>
      <c r="F502" s="74" t="n">
        <v>-2.916676688355</v>
      </c>
      <c r="G502" s="80" t="n">
        <v>2.898</v>
      </c>
      <c r="H502" s="74" t="n">
        <v>1.947330793133</v>
      </c>
      <c r="I502" s="0" t="n">
        <v>2.998</v>
      </c>
      <c r="J502" s="74" t="n">
        <v>1.960642079529</v>
      </c>
      <c r="K502" s="0" t="n">
        <v>2.498</v>
      </c>
      <c r="L502" s="74" t="n">
        <v>1.506338199288</v>
      </c>
      <c r="O502" s="0" t="n">
        <v>2.498</v>
      </c>
      <c r="P502" s="74" t="n">
        <v>0.4735820565768</v>
      </c>
    </row>
    <row r="503" customFormat="false" ht="12.8" hidden="false" customHeight="false" outlineLevel="0" collapsed="false">
      <c r="A503" s="80" t="n">
        <v>2.799</v>
      </c>
      <c r="B503" s="74" t="n">
        <v>0.1481917986344</v>
      </c>
      <c r="C503" s="80" t="n">
        <v>2.749</v>
      </c>
      <c r="D503" s="74" t="n">
        <v>-0.7846324605132</v>
      </c>
      <c r="E503" s="0" t="n">
        <v>2.999</v>
      </c>
      <c r="F503" s="74" t="n">
        <v>-3.028226972258</v>
      </c>
      <c r="G503" s="80" t="n">
        <v>2.899</v>
      </c>
      <c r="H503" s="74" t="n">
        <v>2.329538933808</v>
      </c>
      <c r="I503" s="0" t="n">
        <v>2.999</v>
      </c>
      <c r="J503" s="74" t="n">
        <v>1.32960886293</v>
      </c>
      <c r="K503" s="0" t="n">
        <v>2.499</v>
      </c>
      <c r="L503" s="74" t="n">
        <v>1.596488886065</v>
      </c>
      <c r="O503" s="0" t="n">
        <v>2.499</v>
      </c>
      <c r="P503" s="74" t="n">
        <v>0.6645939868804</v>
      </c>
    </row>
    <row r="504" customFormat="false" ht="12.8" hidden="false" customHeight="false" outlineLevel="0" collapsed="false">
      <c r="A504" s="80" t="n">
        <v>2.8</v>
      </c>
      <c r="B504" s="74" t="n">
        <v>0.1192054311941</v>
      </c>
      <c r="C504" s="80" t="n">
        <v>2.75</v>
      </c>
      <c r="D504" s="74" t="n">
        <v>-0.6910628328521</v>
      </c>
      <c r="E504" s="0" t="n">
        <v>3</v>
      </c>
      <c r="F504" s="74" t="n">
        <v>-3.115145424223</v>
      </c>
      <c r="G504" s="80" t="n">
        <v>2.9</v>
      </c>
      <c r="H504" s="74" t="n">
        <v>2.632085817746</v>
      </c>
      <c r="I504" s="0" t="n">
        <v>3</v>
      </c>
      <c r="J504" s="74" t="n">
        <v>0.6519338945724</v>
      </c>
      <c r="K504" s="0" t="n">
        <v>2.5</v>
      </c>
      <c r="L504" s="74" t="n">
        <v>1.603077954267</v>
      </c>
      <c r="O504" s="0" t="n">
        <v>2.5</v>
      </c>
      <c r="P504" s="74" t="n">
        <v>0.8280422246515</v>
      </c>
    </row>
    <row r="505" customFormat="false" ht="12.8" hidden="false" customHeight="false" outlineLevel="0" collapsed="false">
      <c r="A505" s="80" t="n">
        <v>2.801</v>
      </c>
      <c r="B505" s="74" t="n">
        <v>0.09171625698763</v>
      </c>
      <c r="C505" s="80" t="n">
        <v>2.751</v>
      </c>
      <c r="D505" s="74" t="n">
        <v>-0.5839046206863</v>
      </c>
      <c r="G505" s="80" t="n">
        <v>2.901</v>
      </c>
      <c r="H505" s="74" t="n">
        <v>2.850495029045</v>
      </c>
      <c r="K505" s="0" t="n">
        <v>2.501</v>
      </c>
      <c r="L505" s="74" t="n">
        <v>1.507497965673</v>
      </c>
    </row>
    <row r="506" customFormat="false" ht="12.8" hidden="false" customHeight="false" outlineLevel="0" collapsed="false">
      <c r="A506" s="80" t="n">
        <v>2.802</v>
      </c>
      <c r="B506" s="74" t="n">
        <v>0.06615659447358</v>
      </c>
      <c r="C506" s="80" t="n">
        <v>2.752</v>
      </c>
      <c r="D506" s="74" t="n">
        <v>-0.465392969935</v>
      </c>
      <c r="G506" s="80" t="n">
        <v>2.902</v>
      </c>
      <c r="H506" s="74" t="n">
        <v>2.985870279186</v>
      </c>
      <c r="K506" s="0" t="n">
        <v>2.502</v>
      </c>
      <c r="L506" s="74" t="n">
        <v>1.30364949194</v>
      </c>
    </row>
    <row r="507" customFormat="false" ht="12.8" hidden="false" customHeight="false" outlineLevel="0" collapsed="false">
      <c r="A507" s="80" t="n">
        <v>2.803</v>
      </c>
      <c r="B507" s="74" t="n">
        <v>0.04250057231272</v>
      </c>
      <c r="C507" s="80" t="n">
        <v>2.753</v>
      </c>
      <c r="D507" s="74" t="n">
        <v>-0.3392889632691</v>
      </c>
      <c r="G507" s="80" t="n">
        <v>2.903</v>
      </c>
      <c r="H507" s="74" t="n">
        <v>3.040248601807</v>
      </c>
      <c r="K507" s="0" t="n">
        <v>2.503</v>
      </c>
      <c r="L507" s="74" t="n">
        <v>1.00041413343</v>
      </c>
    </row>
    <row r="508" customFormat="false" ht="12.8" hidden="false" customHeight="false" outlineLevel="0" collapsed="false">
      <c r="A508" s="80" t="n">
        <v>2.804</v>
      </c>
      <c r="B508" s="74" t="n">
        <v>0.02060672351152</v>
      </c>
      <c r="C508" s="80" t="n">
        <v>2.754</v>
      </c>
      <c r="D508" s="74" t="n">
        <v>-0.2084745274641</v>
      </c>
      <c r="G508" s="80" t="n">
        <v>2.904</v>
      </c>
      <c r="H508" s="74" t="n">
        <v>3.017854493364</v>
      </c>
      <c r="K508" s="0" t="n">
        <v>2.504</v>
      </c>
      <c r="L508" s="74" t="n">
        <v>0.6140694324429</v>
      </c>
    </row>
    <row r="509" customFormat="false" ht="12.8" hidden="false" customHeight="false" outlineLevel="0" collapsed="false">
      <c r="A509" s="80" t="n">
        <v>2.805</v>
      </c>
      <c r="B509" s="74" t="n">
        <v>0.001333825637796</v>
      </c>
      <c r="C509" s="80" t="n">
        <v>2.755</v>
      </c>
      <c r="D509" s="74" t="n">
        <v>-0.07552901311969</v>
      </c>
      <c r="G509" s="80" t="n">
        <v>2.905</v>
      </c>
      <c r="H509" s="74" t="n">
        <v>2.920196550262</v>
      </c>
      <c r="K509" s="0" t="n">
        <v>2.505</v>
      </c>
      <c r="L509" s="74" t="n">
        <v>0.1765965909997</v>
      </c>
    </row>
    <row r="510" customFormat="false" ht="12.8" hidden="false" customHeight="false" outlineLevel="0" collapsed="false">
      <c r="A510" s="80" t="n">
        <v>2.806</v>
      </c>
      <c r="B510" s="74" t="n">
        <v>-0.01573237576378</v>
      </c>
      <c r="C510" s="80" t="n">
        <v>2.756</v>
      </c>
      <c r="D510" s="74" t="n">
        <v>0.0580000787365</v>
      </c>
      <c r="G510" s="80" t="n">
        <v>2.906</v>
      </c>
      <c r="H510" s="74" t="n">
        <v>2.753959863159</v>
      </c>
      <c r="K510" s="0" t="n">
        <v>2.506</v>
      </c>
      <c r="L510" s="74" t="n">
        <v>-0.2736624945327</v>
      </c>
    </row>
    <row r="511" customFormat="false" ht="12.8" hidden="false" customHeight="false" outlineLevel="0" collapsed="false">
      <c r="A511" s="80" t="n">
        <v>2.807</v>
      </c>
      <c r="B511" s="74" t="n">
        <v>-0.03027379907037</v>
      </c>
      <c r="C511" s="80" t="n">
        <v>2.757</v>
      </c>
      <c r="D511" s="74" t="n">
        <v>0.1911825740136</v>
      </c>
      <c r="G511" s="80" t="n">
        <v>2.907</v>
      </c>
      <c r="H511" s="74" t="n">
        <v>2.520348377351</v>
      </c>
      <c r="K511" s="0" t="n">
        <v>2.507</v>
      </c>
      <c r="L511" s="74" t="n">
        <v>-0.7050544275698</v>
      </c>
    </row>
    <row r="512" customFormat="false" ht="12.8" hidden="false" customHeight="false" outlineLevel="0" collapsed="false">
      <c r="A512" s="80" t="n">
        <v>2.808</v>
      </c>
      <c r="B512" s="74" t="n">
        <v>-0.04225783122345</v>
      </c>
      <c r="C512" s="80" t="n">
        <v>2.758</v>
      </c>
      <c r="D512" s="74" t="n">
        <v>0.324013008216</v>
      </c>
      <c r="G512" s="80" t="n">
        <v>2.908</v>
      </c>
      <c r="H512" s="74" t="n">
        <v>2.21385923356</v>
      </c>
      <c r="K512" s="0" t="n">
        <v>2.508</v>
      </c>
      <c r="L512" s="74" t="n">
        <v>-1.089211855136</v>
      </c>
    </row>
    <row r="513" customFormat="false" ht="12.8" hidden="false" customHeight="false" outlineLevel="0" collapsed="false">
      <c r="A513" s="80" t="n">
        <v>2.809</v>
      </c>
      <c r="B513" s="74" t="n">
        <v>-0.05182389669546</v>
      </c>
      <c r="C513" s="80" t="n">
        <v>2.759</v>
      </c>
      <c r="D513" s="74" t="n">
        <v>0.4561025836052</v>
      </c>
      <c r="G513" s="80" t="n">
        <v>2.909</v>
      </c>
      <c r="H513" s="74" t="n">
        <v>1.846841851273</v>
      </c>
      <c r="K513" s="0" t="n">
        <v>2.509</v>
      </c>
      <c r="L513" s="74" t="n">
        <v>-1.405185494061</v>
      </c>
    </row>
    <row r="514" customFormat="false" ht="12.8" hidden="false" customHeight="false" outlineLevel="0" collapsed="false">
      <c r="A514" s="80" t="n">
        <v>2.81</v>
      </c>
      <c r="B514" s="74" t="n">
        <v>-0.05953202948476</v>
      </c>
      <c r="C514" s="80" t="n">
        <v>2.76</v>
      </c>
      <c r="D514" s="74" t="n">
        <v>0.5868744077998</v>
      </c>
      <c r="G514" s="80" t="n">
        <v>2.91</v>
      </c>
      <c r="H514" s="74" t="n">
        <v>1.418771700545</v>
      </c>
      <c r="K514" s="0" t="n">
        <v>2.51</v>
      </c>
      <c r="L514" s="74" t="n">
        <v>-1.649072367542</v>
      </c>
    </row>
    <row r="515" customFormat="false" ht="12.8" hidden="false" customHeight="false" outlineLevel="0" collapsed="false">
      <c r="A515" s="80" t="n">
        <v>2.811</v>
      </c>
      <c r="B515" s="74" t="n">
        <v>-0.06511768942578</v>
      </c>
      <c r="C515" s="80" t="n">
        <v>2.761</v>
      </c>
      <c r="D515" s="74" t="n">
        <v>0.714825762241</v>
      </c>
      <c r="G515" s="80" t="n">
        <v>2.911</v>
      </c>
      <c r="H515" s="74" t="n">
        <v>0.9426813954107</v>
      </c>
      <c r="K515" s="0" t="n">
        <v>2.511</v>
      </c>
      <c r="L515" s="74" t="n">
        <v>-1.825064667273</v>
      </c>
    </row>
    <row r="516" customFormat="false" ht="12.8" hidden="false" customHeight="false" outlineLevel="0" collapsed="false">
      <c r="A516" s="80" t="n">
        <v>2.812</v>
      </c>
      <c r="B516" s="74" t="n">
        <v>-0.06941751865645</v>
      </c>
      <c r="C516" s="80" t="n">
        <v>2.762</v>
      </c>
      <c r="D516" s="74" t="n">
        <v>0.8374658093655</v>
      </c>
      <c r="G516" s="80" t="n">
        <v>2.912</v>
      </c>
      <c r="H516" s="74" t="n">
        <v>0.4298072005894</v>
      </c>
      <c r="K516" s="0" t="n">
        <v>2.512</v>
      </c>
      <c r="L516" s="74" t="n">
        <v>-1.946603078357</v>
      </c>
    </row>
    <row r="517" customFormat="false" ht="12.8" hidden="false" customHeight="false" outlineLevel="0" collapsed="false">
      <c r="A517" s="80" t="n">
        <v>2.813</v>
      </c>
      <c r="B517" s="74" t="n">
        <v>-0.07296990779648</v>
      </c>
      <c r="C517" s="80" t="n">
        <v>2.763</v>
      </c>
      <c r="D517" s="74" t="n">
        <v>0.9519599763342</v>
      </c>
      <c r="G517" s="80" t="n">
        <v>2.913</v>
      </c>
      <c r="H517" s="74" t="n">
        <v>-0.1033304196712</v>
      </c>
      <c r="K517" s="0" t="n">
        <v>2.513</v>
      </c>
      <c r="L517" s="74" t="n">
        <v>-2.02753454165</v>
      </c>
    </row>
    <row r="518" customFormat="false" ht="12.8" hidden="false" customHeight="false" outlineLevel="0" collapsed="false">
      <c r="A518" s="80" t="n">
        <v>2.814</v>
      </c>
      <c r="B518" s="74" t="n">
        <v>-0.07575385407429</v>
      </c>
      <c r="C518" s="80" t="n">
        <v>2.764</v>
      </c>
      <c r="D518" s="74" t="n">
        <v>1.054933485561</v>
      </c>
      <c r="G518" s="80" t="n">
        <v>2.914</v>
      </c>
      <c r="H518" s="74" t="n">
        <v>-0.6412456296172</v>
      </c>
      <c r="K518" s="0" t="n">
        <v>2.514</v>
      </c>
      <c r="L518" s="74" t="n">
        <v>-2.075419090774</v>
      </c>
    </row>
    <row r="519" customFormat="false" ht="12.8" hidden="false" customHeight="false" outlineLevel="0" collapsed="false">
      <c r="A519" s="80" t="n">
        <v>2.815</v>
      </c>
      <c r="B519" s="74" t="n">
        <v>-0.07867627553482</v>
      </c>
      <c r="C519" s="80" t="n">
        <v>2.765</v>
      </c>
      <c r="D519" s="74" t="n">
        <v>1.143718850347</v>
      </c>
      <c r="G519" s="80" t="n">
        <v>2.915</v>
      </c>
      <c r="H519" s="74" t="n">
        <v>-1.162063561688</v>
      </c>
      <c r="K519" s="0" t="n">
        <v>2.515</v>
      </c>
      <c r="L519" s="74" t="n">
        <v>-2.086077686295</v>
      </c>
    </row>
    <row r="520" customFormat="false" ht="12.8" hidden="false" customHeight="false" outlineLevel="0" collapsed="false">
      <c r="A520" s="80" t="n">
        <v>2.816</v>
      </c>
      <c r="B520" s="74" t="n">
        <v>-0.08177792833822</v>
      </c>
      <c r="C520" s="80" t="n">
        <v>2.766</v>
      </c>
      <c r="D520" s="74" t="n">
        <v>1.216379853621</v>
      </c>
      <c r="G520" s="80" t="n">
        <v>2.916</v>
      </c>
      <c r="H520" s="74" t="n">
        <v>-1.656235627381</v>
      </c>
      <c r="K520" s="0" t="n">
        <v>2.516</v>
      </c>
      <c r="L520" s="74" t="n">
        <v>-2.046841147456</v>
      </c>
    </row>
    <row r="521" customFormat="false" ht="12.8" hidden="false" customHeight="false" outlineLevel="0" collapsed="false">
      <c r="A521" s="80" t="n">
        <v>2.817</v>
      </c>
      <c r="B521" s="74" t="n">
        <v>-0.08469906859862</v>
      </c>
      <c r="C521" s="80" t="n">
        <v>2.767</v>
      </c>
      <c r="D521" s="74" t="n">
        <v>1.272895368551</v>
      </c>
      <c r="G521" s="80" t="n">
        <v>2.917</v>
      </c>
      <c r="H521" s="74" t="n">
        <v>-2.103182670569</v>
      </c>
      <c r="K521" s="0" t="n">
        <v>2.517</v>
      </c>
      <c r="L521" s="74" t="n">
        <v>-1.955145219745</v>
      </c>
    </row>
    <row r="522" customFormat="false" ht="12.8" hidden="false" customHeight="false" outlineLevel="0" collapsed="false">
      <c r="A522" s="80" t="n">
        <v>2.818</v>
      </c>
      <c r="B522" s="74" t="n">
        <v>-0.08737952690986</v>
      </c>
      <c r="C522" s="80" t="n">
        <v>2.768</v>
      </c>
      <c r="D522" s="74" t="n">
        <v>1.313654997797</v>
      </c>
      <c r="G522" s="80" t="n">
        <v>2.918</v>
      </c>
      <c r="H522" s="74" t="n">
        <v>-2.512980190084</v>
      </c>
      <c r="K522" s="0" t="n">
        <v>2.518</v>
      </c>
      <c r="L522" s="74" t="n">
        <v>-1.788814091649</v>
      </c>
    </row>
    <row r="523" customFormat="false" ht="12.8" hidden="false" customHeight="false" outlineLevel="0" collapsed="false">
      <c r="A523" s="80" t="n">
        <v>2.819</v>
      </c>
      <c r="B523" s="74" t="n">
        <v>-0.0888210808347</v>
      </c>
      <c r="C523" s="80" t="n">
        <v>2.769</v>
      </c>
      <c r="D523" s="74" t="n">
        <v>1.34098195002</v>
      </c>
      <c r="G523" s="80" t="n">
        <v>2.919</v>
      </c>
      <c r="H523" s="74" t="n">
        <v>-2.871293069484</v>
      </c>
      <c r="K523" s="0" t="n">
        <v>2.519</v>
      </c>
      <c r="L523" s="74" t="n">
        <v>-1.542827995355</v>
      </c>
    </row>
    <row r="524" customFormat="false" ht="12.8" hidden="false" customHeight="false" outlineLevel="0" collapsed="false">
      <c r="A524" s="80" t="n">
        <v>2.82</v>
      </c>
      <c r="B524" s="74" t="n">
        <v>-0.08902299300046</v>
      </c>
      <c r="C524" s="80" t="n">
        <v>2.77</v>
      </c>
      <c r="D524" s="74" t="n">
        <v>1.356440161722</v>
      </c>
      <c r="G524" s="80" t="n">
        <v>2.92</v>
      </c>
      <c r="H524" s="74" t="n">
        <v>-3.190690332066</v>
      </c>
      <c r="K524" s="0" t="n">
        <v>2.52</v>
      </c>
      <c r="L524" s="74" t="n">
        <v>-1.226466411823</v>
      </c>
    </row>
    <row r="525" customFormat="false" ht="12.8" hidden="false" customHeight="false" outlineLevel="0" collapsed="false">
      <c r="A525" s="80" t="n">
        <v>2.821</v>
      </c>
      <c r="B525" s="74" t="n">
        <v>-0.08763749743173</v>
      </c>
      <c r="C525" s="80" t="n">
        <v>2.771</v>
      </c>
      <c r="D525" s="74" t="n">
        <v>1.363326736056</v>
      </c>
      <c r="G525" s="80" t="n">
        <v>2.921</v>
      </c>
      <c r="H525" s="74" t="n">
        <v>-3.471662356063</v>
      </c>
      <c r="K525" s="0" t="n">
        <v>2.521</v>
      </c>
      <c r="L525" s="74" t="n">
        <v>-0.8597834835558</v>
      </c>
    </row>
    <row r="526" customFormat="false" ht="12.8" hidden="false" customHeight="false" outlineLevel="0" collapsed="false">
      <c r="A526" s="80" t="n">
        <v>2.822</v>
      </c>
      <c r="B526" s="74" t="n">
        <v>-0.08401426871086</v>
      </c>
      <c r="C526" s="80" t="n">
        <v>2.772</v>
      </c>
      <c r="D526" s="74" t="n">
        <v>1.362802175652</v>
      </c>
      <c r="G526" s="80" t="n">
        <v>2.922</v>
      </c>
      <c r="H526" s="74" t="n">
        <v>-3.721935739575</v>
      </c>
      <c r="K526" s="0" t="n">
        <v>2.522</v>
      </c>
      <c r="L526" s="74" t="n">
        <v>-0.4722095440571</v>
      </c>
    </row>
    <row r="527" customFormat="false" ht="12.8" hidden="false" customHeight="false" outlineLevel="0" collapsed="false">
      <c r="A527" s="80" t="n">
        <v>2.823</v>
      </c>
      <c r="B527" s="74" t="n">
        <v>-0.07806622043371</v>
      </c>
      <c r="C527" s="80" t="n">
        <v>2.773</v>
      </c>
      <c r="D527" s="74" t="n">
        <v>1.355027708154</v>
      </c>
      <c r="G527" s="80" t="n">
        <v>2.923</v>
      </c>
      <c r="H527" s="74" t="n">
        <v>-3.943744885219</v>
      </c>
      <c r="K527" s="0" t="n">
        <v>2.523</v>
      </c>
      <c r="L527" s="74" t="n">
        <v>-0.09042059896495</v>
      </c>
    </row>
    <row r="528" customFormat="false" ht="12.8" hidden="false" customHeight="false" outlineLevel="0" collapsed="false">
      <c r="A528" s="80" t="n">
        <v>2.824</v>
      </c>
      <c r="B528" s="74" t="n">
        <v>-0.06969358792877</v>
      </c>
      <c r="C528" s="80" t="n">
        <v>2.774</v>
      </c>
      <c r="D528" s="74" t="n">
        <v>1.338976795552</v>
      </c>
      <c r="G528" s="80" t="n">
        <v>2.924</v>
      </c>
      <c r="H528" s="74" t="n">
        <v>-4.125935104468</v>
      </c>
      <c r="K528" s="0" t="n">
        <v>2.524</v>
      </c>
      <c r="L528" s="74" t="n">
        <v>0.2676196981808</v>
      </c>
    </row>
    <row r="529" customFormat="false" ht="12.8" hidden="false" customHeight="false" outlineLevel="0" collapsed="false">
      <c r="A529" s="80" t="n">
        <v>2.825</v>
      </c>
      <c r="B529" s="74" t="n">
        <v>-0.05853890386537</v>
      </c>
      <c r="C529" s="80" t="n">
        <v>2.775</v>
      </c>
      <c r="D529" s="74" t="n">
        <v>1.312554288086</v>
      </c>
      <c r="G529" s="80" t="n">
        <v>2.925</v>
      </c>
      <c r="H529" s="74" t="n">
        <v>-4.255212652414</v>
      </c>
      <c r="K529" s="0" t="n">
        <v>2.525</v>
      </c>
      <c r="L529" s="74" t="n">
        <v>0.5901769656974</v>
      </c>
    </row>
    <row r="530" customFormat="false" ht="12.8" hidden="false" customHeight="false" outlineLevel="0" collapsed="false">
      <c r="A530" s="80" t="n">
        <v>2.826</v>
      </c>
      <c r="B530" s="74" t="n">
        <v>-0.04490479949253</v>
      </c>
      <c r="C530" s="80" t="n">
        <v>2.776</v>
      </c>
      <c r="D530" s="74" t="n">
        <v>1.273896864385</v>
      </c>
      <c r="G530" s="80" t="n">
        <v>2.926</v>
      </c>
      <c r="H530" s="74" t="n">
        <v>-4.3105400931</v>
      </c>
      <c r="K530" s="0" t="n">
        <v>2.526</v>
      </c>
      <c r="L530" s="74" t="n">
        <v>0.8710884896463</v>
      </c>
    </row>
    <row r="531" customFormat="false" ht="12.8" hidden="false" customHeight="false" outlineLevel="0" collapsed="false">
      <c r="A531" s="80" t="n">
        <v>2.827</v>
      </c>
      <c r="B531" s="74" t="n">
        <v>-0.02837594249914</v>
      </c>
      <c r="C531" s="80" t="n">
        <v>2.777</v>
      </c>
      <c r="D531" s="74" t="n">
        <v>1.219594870902</v>
      </c>
      <c r="G531" s="80" t="n">
        <v>2.927</v>
      </c>
      <c r="H531" s="74" t="n">
        <v>-4.266452898952</v>
      </c>
      <c r="K531" s="0" t="n">
        <v>2.527</v>
      </c>
      <c r="L531" s="74" t="n">
        <v>1.110053054204</v>
      </c>
    </row>
    <row r="532" customFormat="false" ht="12.8" hidden="false" customHeight="false" outlineLevel="0" collapsed="false">
      <c r="A532" s="80" t="n">
        <v>2.828</v>
      </c>
      <c r="B532" s="74" t="n">
        <v>-0.009163151910776</v>
      </c>
      <c r="C532" s="80" t="n">
        <v>2.778</v>
      </c>
      <c r="D532" s="74" t="n">
        <v>1.148797508709</v>
      </c>
      <c r="G532" s="80" t="n">
        <v>2.928</v>
      </c>
      <c r="H532" s="74" t="n">
        <v>-4.114794917228</v>
      </c>
      <c r="K532" s="0" t="n">
        <v>2.528</v>
      </c>
      <c r="L532" s="74" t="n">
        <v>1.311351770284</v>
      </c>
    </row>
    <row r="533" customFormat="false" ht="12.8" hidden="false" customHeight="false" outlineLevel="0" collapsed="false">
      <c r="A533" s="80" t="n">
        <v>2.829</v>
      </c>
      <c r="B533" s="74" t="n">
        <v>0.01274846634501</v>
      </c>
      <c r="C533" s="80" t="n">
        <v>2.779</v>
      </c>
      <c r="D533" s="74" t="n">
        <v>1.060688674174</v>
      </c>
      <c r="G533" s="80" t="n">
        <v>2.929</v>
      </c>
      <c r="H533" s="74" t="n">
        <v>-3.853884083486</v>
      </c>
      <c r="K533" s="0" t="n">
        <v>2.529</v>
      </c>
      <c r="L533" s="74" t="n">
        <v>1.473647675975</v>
      </c>
    </row>
    <row r="534" customFormat="false" ht="12.8" hidden="false" customHeight="false" outlineLevel="0" collapsed="false">
      <c r="A534" s="80" t="n">
        <v>2.83</v>
      </c>
      <c r="B534" s="74" t="n">
        <v>0.03728606619015</v>
      </c>
      <c r="C534" s="80" t="n">
        <v>2.78</v>
      </c>
      <c r="D534" s="74" t="n">
        <v>0.9574876325711</v>
      </c>
      <c r="G534" s="80" t="n">
        <v>2.93</v>
      </c>
      <c r="H534" s="74" t="n">
        <v>-3.48497220168</v>
      </c>
      <c r="K534" s="0" t="n">
        <v>2.53</v>
      </c>
      <c r="L534" s="74" t="n">
        <v>1.58153637146</v>
      </c>
    </row>
    <row r="535" customFormat="false" ht="12.8" hidden="false" customHeight="false" outlineLevel="0" collapsed="false">
      <c r="A535" s="80" t="n">
        <v>2.831</v>
      </c>
      <c r="B535" s="74" t="n">
        <v>0.06436092303389</v>
      </c>
      <c r="C535" s="80" t="n">
        <v>2.781</v>
      </c>
      <c r="D535" s="74" t="n">
        <v>0.8419819804522</v>
      </c>
      <c r="G535" s="80" t="n">
        <v>2.931</v>
      </c>
      <c r="H535" s="74" t="n">
        <v>-3.021644583807</v>
      </c>
      <c r="K535" s="0" t="n">
        <v>2.531</v>
      </c>
      <c r="L535" s="74" t="n">
        <v>1.611018487908</v>
      </c>
    </row>
    <row r="536" customFormat="false" ht="12.8" hidden="false" customHeight="false" outlineLevel="0" collapsed="false">
      <c r="A536" s="80" t="n">
        <v>2.832</v>
      </c>
      <c r="B536" s="74" t="n">
        <v>0.09360329374652</v>
      </c>
      <c r="C536" s="80" t="n">
        <v>2.782</v>
      </c>
      <c r="D536" s="74" t="n">
        <v>0.7187130240794</v>
      </c>
      <c r="G536" s="80" t="n">
        <v>2.932</v>
      </c>
      <c r="H536" s="74" t="n">
        <v>-2.479538744921</v>
      </c>
      <c r="K536" s="0" t="n">
        <v>2.532</v>
      </c>
      <c r="L536" s="74" t="n">
        <v>1.541132872827</v>
      </c>
    </row>
    <row r="537" customFormat="false" ht="12.8" hidden="false" customHeight="false" outlineLevel="0" collapsed="false">
      <c r="A537" s="80" t="n">
        <v>2.833</v>
      </c>
      <c r="B537" s="74" t="n">
        <v>0.1248677736908</v>
      </c>
      <c r="C537" s="80" t="n">
        <v>2.783</v>
      </c>
      <c r="D537" s="74" t="n">
        <v>0.5913905754444</v>
      </c>
      <c r="G537" s="80" t="n">
        <v>2.933</v>
      </c>
      <c r="H537" s="74" t="n">
        <v>-1.882938111618</v>
      </c>
      <c r="K537" s="0" t="n">
        <v>2.533</v>
      </c>
      <c r="L537" s="74" t="n">
        <v>1.364813259367</v>
      </c>
    </row>
    <row r="538" customFormat="false" ht="12.8" hidden="false" customHeight="false" outlineLevel="0" collapsed="false">
      <c r="A538" s="80" t="n">
        <v>2.834</v>
      </c>
      <c r="B538" s="74" t="n">
        <v>0.1579064117022</v>
      </c>
      <c r="C538" s="80" t="n">
        <v>2.784</v>
      </c>
      <c r="D538" s="74" t="n">
        <v>0.4663695294416</v>
      </c>
      <c r="G538" s="80" t="n">
        <v>2.934</v>
      </c>
      <c r="H538" s="74" t="n">
        <v>-1.256621415184</v>
      </c>
      <c r="K538" s="0" t="n">
        <v>2.534</v>
      </c>
      <c r="L538" s="74" t="n">
        <v>1.083638570324</v>
      </c>
    </row>
    <row r="539" customFormat="false" ht="12.8" hidden="false" customHeight="false" outlineLevel="0" collapsed="false">
      <c r="A539" s="80" t="n">
        <v>2.835</v>
      </c>
      <c r="B539" s="74" t="n">
        <v>0.1922767309868</v>
      </c>
      <c r="C539" s="80" t="n">
        <v>2.785</v>
      </c>
      <c r="D539" s="74" t="n">
        <v>0.3465219985816</v>
      </c>
      <c r="G539" s="80" t="n">
        <v>2.935</v>
      </c>
      <c r="H539" s="74" t="n">
        <v>-0.6195641072583</v>
      </c>
      <c r="K539" s="0" t="n">
        <v>2.535</v>
      </c>
      <c r="L539" s="74" t="n">
        <v>0.7155578757782</v>
      </c>
    </row>
    <row r="540" customFormat="false" ht="12.8" hidden="false" customHeight="false" outlineLevel="0" collapsed="false">
      <c r="A540" s="80" t="n">
        <v>2.836</v>
      </c>
      <c r="B540" s="74" t="n">
        <v>0.2277091581411</v>
      </c>
      <c r="C540" s="80" t="n">
        <v>2.786</v>
      </c>
      <c r="D540" s="74" t="n">
        <v>0.234499873581</v>
      </c>
      <c r="G540" s="80" t="n">
        <v>2.936</v>
      </c>
      <c r="H540" s="74" t="n">
        <v>0.006727511716384</v>
      </c>
      <c r="K540" s="0" t="n">
        <v>2.536</v>
      </c>
      <c r="L540" s="74" t="n">
        <v>0.2876893588939</v>
      </c>
    </row>
    <row r="541" customFormat="false" ht="12.8" hidden="false" customHeight="false" outlineLevel="0" collapsed="false">
      <c r="A541" s="80" t="n">
        <v>2.837</v>
      </c>
      <c r="B541" s="74" t="n">
        <v>0.2638151252003</v>
      </c>
      <c r="C541" s="80" t="n">
        <v>2.787</v>
      </c>
      <c r="D541" s="74" t="n">
        <v>0.1306269200408</v>
      </c>
      <c r="G541" s="80" t="n">
        <v>2.937</v>
      </c>
      <c r="H541" s="74" t="n">
        <v>0.6051772224947</v>
      </c>
      <c r="K541" s="0" t="n">
        <v>2.537</v>
      </c>
      <c r="L541" s="74" t="n">
        <v>-0.163191439586</v>
      </c>
    </row>
    <row r="542" customFormat="false" ht="12.8" hidden="false" customHeight="false" outlineLevel="0" collapsed="false">
      <c r="A542" s="80" t="n">
        <v>2.838</v>
      </c>
      <c r="B542" s="74" t="n">
        <v>0.3002686882529</v>
      </c>
      <c r="C542" s="80" t="n">
        <v>2.788</v>
      </c>
      <c r="D542" s="74" t="n">
        <v>0.0333716981862</v>
      </c>
      <c r="G542" s="80" t="n">
        <v>2.938</v>
      </c>
      <c r="H542" s="74" t="n">
        <v>1.160399950832</v>
      </c>
      <c r="K542" s="0" t="n">
        <v>2.538</v>
      </c>
      <c r="L542" s="74" t="n">
        <v>-0.6011203997283</v>
      </c>
    </row>
    <row r="543" customFormat="false" ht="12.8" hidden="false" customHeight="false" outlineLevel="0" collapsed="false">
      <c r="A543" s="80" t="n">
        <v>2.839</v>
      </c>
      <c r="B543" s="74" t="n">
        <v>0.3367415995734</v>
      </c>
      <c r="C543" s="80" t="n">
        <v>2.789</v>
      </c>
      <c r="D543" s="74" t="n">
        <v>-0.05873571768282</v>
      </c>
      <c r="G543" s="80" t="n">
        <v>2.939</v>
      </c>
      <c r="H543" s="74" t="n">
        <v>1.659283984423</v>
      </c>
      <c r="K543" s="0" t="n">
        <v>2.539</v>
      </c>
      <c r="L543" s="74" t="n">
        <v>-0.997990196686</v>
      </c>
    </row>
    <row r="544" customFormat="false" ht="12.8" hidden="false" customHeight="false" outlineLevel="0" collapsed="false">
      <c r="A544" s="80" t="n">
        <v>2.84</v>
      </c>
      <c r="B544" s="74" t="n">
        <v>0.3729004097016</v>
      </c>
      <c r="C544" s="80" t="n">
        <v>2.79</v>
      </c>
      <c r="D544" s="74" t="n">
        <v>-0.1503299530997</v>
      </c>
      <c r="G544" s="80" t="n">
        <v>2.94</v>
      </c>
      <c r="H544" s="74" t="n">
        <v>2.090708295292</v>
      </c>
      <c r="K544" s="0" t="n">
        <v>2.54</v>
      </c>
      <c r="L544" s="74" t="n">
        <v>-1.331253314378</v>
      </c>
    </row>
    <row r="545" customFormat="false" ht="12.8" hidden="false" customHeight="false" outlineLevel="0" collapsed="false">
      <c r="A545" s="80" t="n">
        <v>2.841</v>
      </c>
      <c r="B545" s="74" t="n">
        <v>0.4085027838862</v>
      </c>
      <c r="C545" s="80" t="n">
        <v>2.791</v>
      </c>
      <c r="D545" s="74" t="n">
        <v>-0.2446303756545</v>
      </c>
      <c r="G545" s="80" t="n">
        <v>2.941</v>
      </c>
      <c r="H545" s="74" t="n">
        <v>2.446303246193</v>
      </c>
      <c r="K545" s="0" t="n">
        <v>2.541</v>
      </c>
      <c r="L545" s="74" t="n">
        <v>-1.593242453663</v>
      </c>
    </row>
    <row r="546" customFormat="false" ht="12.8" hidden="false" customHeight="false" outlineLevel="0" collapsed="false">
      <c r="A546" s="80" t="n">
        <v>2.842</v>
      </c>
      <c r="B546" s="74" t="n">
        <v>0.4432431549807</v>
      </c>
      <c r="C546" s="80" t="n">
        <v>2.792</v>
      </c>
      <c r="D546" s="74" t="n">
        <v>-0.3429520824777</v>
      </c>
      <c r="G546" s="80" t="n">
        <v>2.942</v>
      </c>
      <c r="H546" s="74" t="n">
        <v>2.719840767038</v>
      </c>
      <c r="K546" s="0" t="n">
        <v>2.542</v>
      </c>
      <c r="L546" s="74" t="n">
        <v>-1.784643154167</v>
      </c>
    </row>
    <row r="547" customFormat="false" ht="12.8" hidden="false" customHeight="false" outlineLevel="0" collapsed="false">
      <c r="A547" s="80" t="n">
        <v>2.843</v>
      </c>
      <c r="B547" s="74" t="n">
        <v>0.4769101461125</v>
      </c>
      <c r="C547" s="80" t="n">
        <v>2.793</v>
      </c>
      <c r="D547" s="74" t="n">
        <v>-0.4469074932603</v>
      </c>
      <c r="G547" s="80" t="n">
        <v>2.943</v>
      </c>
      <c r="H547" s="74" t="n">
        <v>2.909459767205</v>
      </c>
      <c r="K547" s="0" t="n">
        <v>2.543</v>
      </c>
      <c r="L547" s="74" t="n">
        <v>-1.917646689409</v>
      </c>
    </row>
    <row r="548" customFormat="false" ht="12.8" hidden="false" customHeight="false" outlineLevel="0" collapsed="false">
      <c r="A548" s="80" t="n">
        <v>2.844</v>
      </c>
      <c r="B548" s="74" t="n">
        <v>0.5091481973062</v>
      </c>
      <c r="C548" s="80" t="n">
        <v>2.794</v>
      </c>
      <c r="D548" s="74" t="n">
        <v>-0.553303738897</v>
      </c>
      <c r="G548" s="80" t="n">
        <v>2.944</v>
      </c>
      <c r="H548" s="74" t="n">
        <v>3.016155643034</v>
      </c>
      <c r="K548" s="0" t="n">
        <v>2.544</v>
      </c>
      <c r="L548" s="74" t="n">
        <v>-2.010106847003</v>
      </c>
    </row>
    <row r="549" customFormat="false" ht="12.8" hidden="false" customHeight="false" outlineLevel="0" collapsed="false">
      <c r="A549" s="80" t="n">
        <v>2.845</v>
      </c>
      <c r="B549" s="74" t="n">
        <v>0.539846394329</v>
      </c>
      <c r="C549" s="80" t="n">
        <v>2.795</v>
      </c>
      <c r="D549" s="74" t="n">
        <v>-0.6597998324515</v>
      </c>
      <c r="G549" s="80" t="n">
        <v>2.945</v>
      </c>
      <c r="H549" s="74" t="n">
        <v>3.044821935986</v>
      </c>
      <c r="K549" s="0" t="n">
        <v>2.545</v>
      </c>
      <c r="L549" s="74" t="n">
        <v>-2.064671175463</v>
      </c>
    </row>
    <row r="550" customFormat="false" ht="12.8" hidden="false" customHeight="false" outlineLevel="0" collapsed="false">
      <c r="A550" s="80" t="n">
        <v>2.846</v>
      </c>
      <c r="B550" s="74" t="n">
        <v>0.5688012547041</v>
      </c>
      <c r="C550" s="80" t="n">
        <v>2.796</v>
      </c>
      <c r="D550" s="74" t="n">
        <v>-0.7616183695834</v>
      </c>
      <c r="G550" s="80" t="n">
        <v>2.946</v>
      </c>
      <c r="H550" s="74" t="n">
        <v>2.994465646894</v>
      </c>
      <c r="K550" s="0" t="n">
        <v>2.546</v>
      </c>
      <c r="L550" s="74" t="n">
        <v>-2.086012272332</v>
      </c>
    </row>
    <row r="551" customFormat="false" ht="12.8" hidden="false" customHeight="false" outlineLevel="0" collapsed="false">
      <c r="A551" s="80" t="n">
        <v>2.847</v>
      </c>
      <c r="B551" s="74" t="n">
        <v>0.5956064228303</v>
      </c>
      <c r="C551" s="80" t="n">
        <v>2.797</v>
      </c>
      <c r="D551" s="74" t="n">
        <v>-0.8541750283572</v>
      </c>
      <c r="G551" s="80" t="n">
        <v>2.947</v>
      </c>
      <c r="H551" s="74" t="n">
        <v>2.87476782632</v>
      </c>
      <c r="K551" s="0" t="n">
        <v>2.547</v>
      </c>
      <c r="L551" s="74" t="n">
        <v>-2.062664755828</v>
      </c>
    </row>
    <row r="552" customFormat="false" ht="12.8" hidden="false" customHeight="false" outlineLevel="0" collapsed="false">
      <c r="A552" s="80" t="n">
        <v>2.848</v>
      </c>
      <c r="B552" s="74" t="n">
        <v>0.6204318702296</v>
      </c>
      <c r="C552" s="80" t="n">
        <v>2.798</v>
      </c>
      <c r="D552" s="74" t="n">
        <v>-0.9333234829814</v>
      </c>
      <c r="G552" s="80" t="n">
        <v>2.948</v>
      </c>
      <c r="H552" s="74" t="n">
        <v>2.683770474932</v>
      </c>
      <c r="K552" s="0" t="n">
        <v>2.548</v>
      </c>
      <c r="L552" s="74" t="n">
        <v>-1.983765289926</v>
      </c>
    </row>
    <row r="553" customFormat="false" ht="12.8" hidden="false" customHeight="false" outlineLevel="0" collapsed="false">
      <c r="A553" s="80" t="n">
        <v>2.849</v>
      </c>
      <c r="B553" s="74" t="n">
        <v>0.6428780249809</v>
      </c>
      <c r="C553" s="80" t="n">
        <v>2.799</v>
      </c>
      <c r="D553" s="74" t="n">
        <v>-0.9954694506467</v>
      </c>
      <c r="G553" s="80" t="n">
        <v>2.949</v>
      </c>
      <c r="H553" s="74" t="n">
        <v>2.426076466818</v>
      </c>
      <c r="K553" s="0" t="n">
        <v>2.549</v>
      </c>
      <c r="L553" s="74" t="n">
        <v>-1.836731622472</v>
      </c>
    </row>
    <row r="554" customFormat="false" ht="12.8" hidden="false" customHeight="false" outlineLevel="0" collapsed="false">
      <c r="A554" s="80" t="n">
        <v>2.85</v>
      </c>
      <c r="B554" s="74" t="n">
        <v>0.6629887757712</v>
      </c>
      <c r="C554" s="80" t="n">
        <v>2.8</v>
      </c>
      <c r="D554" s="74" t="n">
        <v>-1.039597546929</v>
      </c>
      <c r="G554" s="80" t="n">
        <v>2.95</v>
      </c>
      <c r="H554" s="74" t="n">
        <v>2.097578236214</v>
      </c>
      <c r="K554" s="0" t="n">
        <v>2.55</v>
      </c>
      <c r="L554" s="74" t="n">
        <v>-1.610915567278</v>
      </c>
    </row>
    <row r="555" customFormat="false" ht="12.8" hidden="false" customHeight="false" outlineLevel="0" collapsed="false">
      <c r="A555" s="80" t="n">
        <v>2.851</v>
      </c>
      <c r="B555" s="74" t="n">
        <v>0.680595304795</v>
      </c>
      <c r="C555" s="80" t="n">
        <v>2.801</v>
      </c>
      <c r="D555" s="74" t="n">
        <v>-1.066673127386</v>
      </c>
      <c r="G555" s="80" t="n">
        <v>2.951</v>
      </c>
      <c r="H555" s="74" t="n">
        <v>1.709752609737</v>
      </c>
      <c r="K555" s="0" t="n">
        <v>2.551</v>
      </c>
      <c r="L555" s="74" t="n">
        <v>-1.311107961098</v>
      </c>
    </row>
    <row r="556" customFormat="false" ht="12.8" hidden="false" customHeight="false" outlineLevel="0" collapsed="false">
      <c r="A556" s="80" t="n">
        <v>2.852</v>
      </c>
      <c r="B556" s="74" t="n">
        <v>0.6958276147993</v>
      </c>
      <c r="C556" s="80" t="n">
        <v>2.802</v>
      </c>
      <c r="D556" s="74" t="n">
        <v>-1.079932063647</v>
      </c>
      <c r="G556" s="80" t="n">
        <v>2.952</v>
      </c>
      <c r="H556" s="74" t="n">
        <v>1.262765327135</v>
      </c>
      <c r="K556" s="0" t="n">
        <v>2.552</v>
      </c>
      <c r="L556" s="74" t="n">
        <v>-0.9541134723564</v>
      </c>
    </row>
    <row r="557" customFormat="false" ht="12.8" hidden="false" customHeight="false" outlineLevel="0" collapsed="false">
      <c r="A557" s="80" t="n">
        <v>2.853</v>
      </c>
      <c r="B557" s="74" t="n">
        <v>0.7084551275692</v>
      </c>
      <c r="C557" s="80" t="n">
        <v>2.803</v>
      </c>
      <c r="D557" s="74" t="n">
        <v>-1.080872873727</v>
      </c>
      <c r="G557" s="80" t="n">
        <v>2.953</v>
      </c>
      <c r="H557" s="74" t="n">
        <v>0.770052635412</v>
      </c>
      <c r="K557" s="0" t="n">
        <v>2.553</v>
      </c>
      <c r="L557" s="74" t="n">
        <v>-0.5685721391048</v>
      </c>
    </row>
    <row r="558" customFormat="false" ht="12.8" hidden="false" customHeight="false" outlineLevel="0" collapsed="false">
      <c r="A558" s="80" t="n">
        <v>2.854</v>
      </c>
      <c r="B558" s="74" t="n">
        <v>0.7185861708399</v>
      </c>
      <c r="C558" s="80" t="n">
        <v>2.804</v>
      </c>
      <c r="D558" s="74" t="n">
        <v>-1.074209753174</v>
      </c>
      <c r="G558" s="80" t="n">
        <v>2.954</v>
      </c>
      <c r="H558" s="74" t="n">
        <v>0.2467751937069</v>
      </c>
      <c r="K558" s="0" t="n">
        <v>2.554</v>
      </c>
      <c r="L558" s="74" t="n">
        <v>-0.1833635719349</v>
      </c>
    </row>
    <row r="559" customFormat="false" ht="12.8" hidden="false" customHeight="false" outlineLevel="0" collapsed="false">
      <c r="A559" s="80" t="n">
        <v>2.855</v>
      </c>
      <c r="B559" s="74" t="n">
        <v>0.7259310749208</v>
      </c>
      <c r="C559" s="80" t="n">
        <v>2.805</v>
      </c>
      <c r="D559" s="74" t="n">
        <v>-1.061295293218</v>
      </c>
      <c r="G559" s="80" t="n">
        <v>2.955</v>
      </c>
      <c r="H559" s="74" t="n">
        <v>-0.2919071864695</v>
      </c>
      <c r="K559" s="0" t="n">
        <v>2.555</v>
      </c>
      <c r="L559" s="74" t="n">
        <v>0.1817602097589</v>
      </c>
    </row>
    <row r="560" customFormat="false" ht="12.8" hidden="false" customHeight="false" outlineLevel="0" collapsed="false">
      <c r="A560" s="80" t="n">
        <v>2.856</v>
      </c>
      <c r="B560" s="74" t="n">
        <v>0.7308008120099</v>
      </c>
      <c r="C560" s="80" t="n">
        <v>2.806</v>
      </c>
      <c r="D560" s="74" t="n">
        <v>-1.044829227939</v>
      </c>
      <c r="G560" s="80" t="n">
        <v>2.956</v>
      </c>
      <c r="H560" s="74" t="n">
        <v>-0.8272197937881</v>
      </c>
      <c r="K560" s="0" t="n">
        <v>2.556</v>
      </c>
      <c r="L560" s="74" t="n">
        <v>0.5139193839507</v>
      </c>
    </row>
    <row r="561" customFormat="false" ht="12.8" hidden="false" customHeight="false" outlineLevel="0" collapsed="false">
      <c r="A561" s="80" t="n">
        <v>2.857</v>
      </c>
      <c r="B561" s="74" t="n">
        <v>0.7330050128616</v>
      </c>
      <c r="C561" s="80" t="n">
        <v>2.807</v>
      </c>
      <c r="D561" s="74" t="n">
        <v>-1.021336729562</v>
      </c>
      <c r="G561" s="80" t="n">
        <v>2.957</v>
      </c>
      <c r="H561" s="74" t="n">
        <v>-1.342666886515</v>
      </c>
      <c r="K561" s="0" t="n">
        <v>2.557</v>
      </c>
      <c r="L561" s="74" t="n">
        <v>0.8051957667801</v>
      </c>
    </row>
    <row r="562" customFormat="false" ht="12.8" hidden="false" customHeight="false" outlineLevel="0" collapsed="false">
      <c r="A562" s="80" t="n">
        <v>2.858</v>
      </c>
      <c r="B562" s="74" t="n">
        <v>0.7323206836454</v>
      </c>
      <c r="C562" s="80" t="n">
        <v>2.808</v>
      </c>
      <c r="D562" s="74" t="n">
        <v>-0.9908178390061</v>
      </c>
      <c r="G562" s="80" t="n">
        <v>2.958</v>
      </c>
      <c r="H562" s="74" t="n">
        <v>-1.82070509526</v>
      </c>
      <c r="K562" s="0" t="n">
        <v>2.558</v>
      </c>
      <c r="L562" s="74" t="n">
        <v>1.054283341224</v>
      </c>
    </row>
    <row r="563" customFormat="false" ht="12.8" hidden="false" customHeight="false" outlineLevel="0" collapsed="false">
      <c r="A563" s="80" t="n">
        <v>2.859</v>
      </c>
      <c r="B563" s="74" t="n">
        <v>0.7290814084959</v>
      </c>
      <c r="C563" s="80" t="n">
        <v>2.809</v>
      </c>
      <c r="D563" s="74" t="n">
        <v>-0.9499536199145</v>
      </c>
      <c r="G563" s="80" t="n">
        <v>2.959</v>
      </c>
      <c r="H563" s="74" t="n">
        <v>-2.259905588924</v>
      </c>
      <c r="K563" s="0" t="n">
        <v>2.559</v>
      </c>
      <c r="L563" s="74" t="n">
        <v>1.264666727965</v>
      </c>
    </row>
    <row r="564" customFormat="false" ht="12.8" hidden="false" customHeight="false" outlineLevel="0" collapsed="false">
      <c r="A564" s="80" t="n">
        <v>2.86</v>
      </c>
      <c r="B564" s="74" t="n">
        <v>0.7230721578536</v>
      </c>
      <c r="C564" s="80" t="n">
        <v>2.81</v>
      </c>
      <c r="D564" s="74" t="n">
        <v>-0.8951518346289</v>
      </c>
      <c r="G564" s="80" t="n">
        <v>2.96</v>
      </c>
      <c r="H564" s="74" t="n">
        <v>-2.65281747248</v>
      </c>
      <c r="K564" s="0" t="n">
        <v>2.56</v>
      </c>
      <c r="L564" s="74" t="n">
        <v>1.437598331258</v>
      </c>
    </row>
    <row r="565" customFormat="false" ht="12.8" hidden="false" customHeight="false" outlineLevel="0" collapsed="false">
      <c r="A565" s="80" t="n">
        <v>2.861</v>
      </c>
      <c r="B565" s="74" t="n">
        <v>0.7145660163202</v>
      </c>
      <c r="C565" s="80" t="n">
        <v>2.811</v>
      </c>
      <c r="D565" s="74" t="n">
        <v>-0.8254030868705</v>
      </c>
      <c r="G565" s="80" t="n">
        <v>2.961</v>
      </c>
      <c r="H565" s="74" t="n">
        <v>-2.998008370007</v>
      </c>
      <c r="K565" s="0" t="n">
        <v>2.561</v>
      </c>
      <c r="L565" s="74" t="n">
        <v>1.561617487463</v>
      </c>
    </row>
    <row r="566" customFormat="false" ht="12.8" hidden="false" customHeight="false" outlineLevel="0" collapsed="false">
      <c r="A566" s="80" t="n">
        <v>2.862</v>
      </c>
      <c r="B566" s="74" t="n">
        <v>0.7033322234601</v>
      </c>
      <c r="C566" s="80" t="n">
        <v>2.812</v>
      </c>
      <c r="D566" s="74" t="n">
        <v>-0.7392904655195</v>
      </c>
      <c r="G566" s="80" t="n">
        <v>2.962</v>
      </c>
      <c r="H566" s="74" t="n">
        <v>-3.304366482218</v>
      </c>
      <c r="K566" s="0" t="n">
        <v>2.562</v>
      </c>
      <c r="L566" s="74" t="n">
        <v>1.613020157056</v>
      </c>
    </row>
    <row r="567" customFormat="false" ht="12.8" hidden="false" customHeight="false" outlineLevel="0" collapsed="false">
      <c r="A567" s="80" t="n">
        <v>2.863</v>
      </c>
      <c r="B567" s="74" t="n">
        <v>0.6896824162042</v>
      </c>
      <c r="C567" s="80" t="n">
        <v>2.813</v>
      </c>
      <c r="D567" s="74" t="n">
        <v>-0.6387227111854</v>
      </c>
      <c r="G567" s="80" t="n">
        <v>2.963</v>
      </c>
      <c r="H567" s="74" t="n">
        <v>-3.576442311427</v>
      </c>
      <c r="K567" s="0" t="n">
        <v>2.563</v>
      </c>
      <c r="L567" s="74" t="n">
        <v>1.568608365482</v>
      </c>
    </row>
    <row r="568" customFormat="false" ht="12.8" hidden="false" customHeight="false" outlineLevel="0" collapsed="false">
      <c r="A568" s="80" t="n">
        <v>2.864</v>
      </c>
      <c r="B568" s="74" t="n">
        <v>0.6738734677053</v>
      </c>
      <c r="C568" s="80" t="n">
        <v>2.814</v>
      </c>
      <c r="D568" s="74" t="n">
        <v>-0.5254245277955</v>
      </c>
      <c r="G568" s="80" t="n">
        <v>2.964</v>
      </c>
      <c r="H568" s="74" t="n">
        <v>-3.819607830821</v>
      </c>
      <c r="K568" s="0" t="n">
        <v>2.564</v>
      </c>
      <c r="L568" s="74" t="n">
        <v>1.419865057066</v>
      </c>
    </row>
    <row r="569" customFormat="false" ht="12.8" hidden="false" customHeight="false" outlineLevel="0" collapsed="false">
      <c r="A569" s="80" t="n">
        <v>2.865</v>
      </c>
      <c r="B569" s="74" t="n">
        <v>0.6556570192214</v>
      </c>
      <c r="C569" s="80" t="n">
        <v>2.815</v>
      </c>
      <c r="D569" s="74" t="n">
        <v>-0.4027699504431</v>
      </c>
      <c r="G569" s="80" t="n">
        <v>2.965</v>
      </c>
      <c r="H569" s="74" t="n">
        <v>-4.033074168086</v>
      </c>
      <c r="K569" s="0" t="n">
        <v>2.565</v>
      </c>
      <c r="L569" s="74" t="n">
        <v>1.163927190239</v>
      </c>
    </row>
    <row r="570" customFormat="false" ht="12.8" hidden="false" customHeight="false" outlineLevel="0" collapsed="false">
      <c r="A570" s="80" t="n">
        <v>2.866</v>
      </c>
      <c r="B570" s="74" t="n">
        <v>0.6356072778414</v>
      </c>
      <c r="C570" s="80" t="n">
        <v>2.816</v>
      </c>
      <c r="D570" s="74" t="n">
        <v>-0.2738607435506</v>
      </c>
      <c r="G570" s="80" t="n">
        <v>2.966</v>
      </c>
      <c r="H570" s="74" t="n">
        <v>-4.199510236282</v>
      </c>
      <c r="K570" s="0" t="n">
        <v>2.566</v>
      </c>
      <c r="L570" s="74" t="n">
        <v>0.8150487745366</v>
      </c>
    </row>
    <row r="571" customFormat="false" ht="12.8" hidden="false" customHeight="false" outlineLevel="0" collapsed="false">
      <c r="A571" s="80" t="n">
        <v>2.867</v>
      </c>
      <c r="B571" s="74" t="n">
        <v>0.6136564445998</v>
      </c>
      <c r="C571" s="80" t="n">
        <v>2.817</v>
      </c>
      <c r="D571" s="74" t="n">
        <v>-0.1417278703083</v>
      </c>
      <c r="G571" s="80" t="n">
        <v>2.967</v>
      </c>
      <c r="H571" s="74" t="n">
        <v>-4.307182401677</v>
      </c>
      <c r="K571" s="0" t="n">
        <v>2.567</v>
      </c>
      <c r="L571" s="74" t="n">
        <v>0.3987758012831</v>
      </c>
    </row>
    <row r="572" customFormat="false" ht="12.8" hidden="false" customHeight="false" outlineLevel="0" collapsed="false">
      <c r="A572" s="80" t="n">
        <v>2.868</v>
      </c>
      <c r="B572" s="74" t="n">
        <v>0.5898121714891</v>
      </c>
      <c r="C572" s="80" t="n">
        <v>2.818</v>
      </c>
      <c r="D572" s="74" t="n">
        <v>-0.008462910989086</v>
      </c>
      <c r="G572" s="80" t="n">
        <v>2.968</v>
      </c>
      <c r="H572" s="74" t="n">
        <v>-4.32596158353</v>
      </c>
      <c r="K572" s="0" t="n">
        <v>2.568</v>
      </c>
      <c r="L572" s="74" t="n">
        <v>-0.05027234324848</v>
      </c>
    </row>
    <row r="573" customFormat="false" ht="12.8" hidden="false" customHeight="false" outlineLevel="0" collapsed="false">
      <c r="A573" s="80" t="n">
        <v>2.869</v>
      </c>
      <c r="B573" s="74" t="n">
        <v>0.5646270713946</v>
      </c>
      <c r="C573" s="80" t="n">
        <v>2.819</v>
      </c>
      <c r="D573" s="74" t="n">
        <v>0.1248757860106</v>
      </c>
      <c r="G573" s="80" t="n">
        <v>2.969</v>
      </c>
      <c r="H573" s="74" t="n">
        <v>-4.248930153837</v>
      </c>
      <c r="K573" s="0" t="n">
        <v>2.569</v>
      </c>
      <c r="L573" s="74" t="n">
        <v>-0.4952678892933</v>
      </c>
    </row>
    <row r="574" customFormat="false" ht="12.8" hidden="false" customHeight="false" outlineLevel="0" collapsed="false">
      <c r="A574" s="80" t="n">
        <v>2.87</v>
      </c>
      <c r="B574" s="74" t="n">
        <v>0.5378477387539</v>
      </c>
      <c r="C574" s="80" t="n">
        <v>2.82</v>
      </c>
      <c r="D574" s="74" t="n">
        <v>0.2578225075677</v>
      </c>
      <c r="G574" s="80" t="n">
        <v>2.97</v>
      </c>
      <c r="H574" s="74" t="n">
        <v>-4.056761903146</v>
      </c>
      <c r="K574" s="0" t="n">
        <v>2.57</v>
      </c>
      <c r="L574" s="74" t="n">
        <v>-0.9054654265732</v>
      </c>
    </row>
    <row r="575" customFormat="false" ht="12.8" hidden="false" customHeight="false" outlineLevel="0" collapsed="false">
      <c r="A575" s="80" t="n">
        <v>2.871</v>
      </c>
      <c r="B575" s="74" t="n">
        <v>0.5095357717084</v>
      </c>
      <c r="C575" s="80" t="n">
        <v>2.821</v>
      </c>
      <c r="D575" s="74" t="n">
        <v>0.3902702531962</v>
      </c>
      <c r="G575" s="80" t="n">
        <v>2.971</v>
      </c>
      <c r="H575" s="74" t="n">
        <v>-3.757515027322</v>
      </c>
      <c r="K575" s="0" t="n">
        <v>2.571</v>
      </c>
      <c r="L575" s="74" t="n">
        <v>-1.254171534819</v>
      </c>
    </row>
    <row r="576" customFormat="false" ht="12.8" hidden="false" customHeight="false" outlineLevel="0" collapsed="false">
      <c r="A576" s="80" t="n">
        <v>2.872</v>
      </c>
      <c r="B576" s="74" t="n">
        <v>0.4800420652212</v>
      </c>
      <c r="C576" s="80" t="n">
        <v>2.822</v>
      </c>
      <c r="D576" s="74" t="n">
        <v>0.5217683776313</v>
      </c>
      <c r="G576" s="80" t="n">
        <v>2.972</v>
      </c>
      <c r="H576" s="74" t="n">
        <v>-3.353113613156</v>
      </c>
      <c r="K576" s="0" t="n">
        <v>2.572</v>
      </c>
      <c r="L576" s="74" t="n">
        <v>-1.536489815607</v>
      </c>
    </row>
    <row r="577" customFormat="false" ht="12.8" hidden="false" customHeight="false" outlineLevel="0" collapsed="false">
      <c r="A577" s="80" t="n">
        <v>2.873</v>
      </c>
      <c r="B577" s="74" t="n">
        <v>0.4493673752335</v>
      </c>
      <c r="C577" s="80" t="n">
        <v>2.823</v>
      </c>
      <c r="D577" s="74" t="n">
        <v>0.6514133971434</v>
      </c>
      <c r="G577" s="80" t="n">
        <v>2.973</v>
      </c>
      <c r="H577" s="74" t="n">
        <v>-2.858684189928</v>
      </c>
      <c r="K577" s="0" t="n">
        <v>2.573</v>
      </c>
      <c r="L577" s="74" t="n">
        <v>-1.744045029538</v>
      </c>
    </row>
    <row r="578" customFormat="false" ht="12.8" hidden="false" customHeight="false" outlineLevel="0" collapsed="false">
      <c r="A578" s="80" t="n">
        <v>2.874</v>
      </c>
      <c r="B578" s="74" t="n">
        <v>0.4176745479446</v>
      </c>
      <c r="C578" s="80" t="n">
        <v>2.824</v>
      </c>
      <c r="D578" s="74" t="n">
        <v>0.7770733999156</v>
      </c>
      <c r="G578" s="80" t="n">
        <v>2.974</v>
      </c>
      <c r="H578" s="74" t="n">
        <v>-2.297252820747</v>
      </c>
      <c r="K578" s="0" t="n">
        <v>2.574</v>
      </c>
      <c r="L578" s="74" t="n">
        <v>-1.888229324604</v>
      </c>
    </row>
    <row r="579" customFormat="false" ht="12.8" hidden="false" customHeight="false" outlineLevel="0" collapsed="false">
      <c r="A579" s="80" t="n">
        <v>2.875</v>
      </c>
      <c r="B579" s="74" t="n">
        <v>0.3851830301738</v>
      </c>
      <c r="C579" s="80" t="n">
        <v>2.825</v>
      </c>
      <c r="D579" s="74" t="n">
        <v>0.8959069852491</v>
      </c>
      <c r="G579" s="80" t="n">
        <v>2.975</v>
      </c>
      <c r="H579" s="74" t="n">
        <v>-1.687673229321</v>
      </c>
      <c r="K579" s="0" t="n">
        <v>2.575</v>
      </c>
      <c r="L579" s="74" t="n">
        <v>-1.991029004352</v>
      </c>
    </row>
    <row r="580" customFormat="false" ht="12.8" hidden="false" customHeight="false" outlineLevel="0" collapsed="false">
      <c r="A580" s="80" t="n">
        <v>2.876</v>
      </c>
      <c r="B580" s="74" t="n">
        <v>0.3523758354286</v>
      </c>
      <c r="C580" s="80" t="n">
        <v>2.826</v>
      </c>
      <c r="D580" s="74" t="n">
        <v>1.004963269953</v>
      </c>
      <c r="G580" s="80" t="n">
        <v>2.976</v>
      </c>
      <c r="H580" s="74" t="n">
        <v>-1.054675950646</v>
      </c>
      <c r="K580" s="0" t="n">
        <v>2.576</v>
      </c>
      <c r="L580" s="74" t="n">
        <v>-2.056201569403</v>
      </c>
    </row>
    <row r="581" customFormat="false" ht="12.8" hidden="false" customHeight="false" outlineLevel="0" collapsed="false">
      <c r="A581" s="80" t="n">
        <v>2.877</v>
      </c>
      <c r="B581" s="74" t="n">
        <v>0.3190047193348</v>
      </c>
      <c r="C581" s="80" t="n">
        <v>2.827</v>
      </c>
      <c r="D581" s="74" t="n">
        <v>1.101035220679</v>
      </c>
      <c r="G581" s="80" t="n">
        <v>2.977</v>
      </c>
      <c r="H581" s="74" t="n">
        <v>-0.4185309002913</v>
      </c>
      <c r="K581" s="0" t="n">
        <v>2.577</v>
      </c>
      <c r="L581" s="74" t="n">
        <v>-2.082918844025</v>
      </c>
    </row>
    <row r="582" customFormat="false" ht="12.8" hidden="false" customHeight="false" outlineLevel="0" collapsed="false">
      <c r="A582" s="80" t="n">
        <v>2.878</v>
      </c>
      <c r="B582" s="74" t="n">
        <v>0.2857521128438</v>
      </c>
      <c r="C582" s="80" t="n">
        <v>2.828</v>
      </c>
      <c r="D582" s="74" t="n">
        <v>1.182002245363</v>
      </c>
      <c r="G582" s="80" t="n">
        <v>2.978</v>
      </c>
      <c r="H582" s="74" t="n">
        <v>0.2005104715431</v>
      </c>
      <c r="K582" s="0" t="n">
        <v>2.578</v>
      </c>
      <c r="L582" s="74" t="n">
        <v>-2.073919474825</v>
      </c>
    </row>
    <row r="583" customFormat="false" ht="12.8" hidden="false" customHeight="false" outlineLevel="0" collapsed="false">
      <c r="A583" s="80" t="n">
        <v>2.879</v>
      </c>
      <c r="B583" s="74" t="n">
        <v>0.2525619499323</v>
      </c>
      <c r="C583" s="80" t="n">
        <v>2.829</v>
      </c>
      <c r="D583" s="74" t="n">
        <v>1.246503088601</v>
      </c>
      <c r="G583" s="0" t="n">
        <v>2.979</v>
      </c>
      <c r="H583" s="74" t="n">
        <v>0.7862926783704</v>
      </c>
      <c r="K583" s="0" t="n">
        <v>2.579</v>
      </c>
      <c r="L583" s="74" t="n">
        <v>-2.009469602552</v>
      </c>
    </row>
    <row r="584" customFormat="false" ht="12.8" hidden="false" customHeight="false" outlineLevel="0" collapsed="false">
      <c r="A584" s="80" t="n">
        <v>2.88</v>
      </c>
      <c r="B584" s="74" t="n">
        <v>0.2200689338042</v>
      </c>
      <c r="C584" s="80" t="n">
        <v>2.83</v>
      </c>
      <c r="D584" s="74" t="n">
        <v>1.294890944785</v>
      </c>
      <c r="G584" s="0" t="n">
        <v>2.98</v>
      </c>
      <c r="H584" s="74" t="n">
        <v>1.324690850239</v>
      </c>
      <c r="K584" s="0" t="n">
        <v>2.58</v>
      </c>
      <c r="L584" s="74" t="n">
        <v>-1.882784875044</v>
      </c>
    </row>
    <row r="585" customFormat="false" ht="12.8" hidden="false" customHeight="false" outlineLevel="0" collapsed="false">
      <c r="A585" s="80" t="n">
        <v>2.881</v>
      </c>
      <c r="B585" s="74" t="n">
        <v>0.1888229291597</v>
      </c>
      <c r="C585" s="80" t="n">
        <v>2.831</v>
      </c>
      <c r="D585" s="74" t="n">
        <v>1.328546058186</v>
      </c>
      <c r="G585" s="0" t="n">
        <v>2.981</v>
      </c>
      <c r="H585" s="74" t="n">
        <v>1.802985863742</v>
      </c>
      <c r="K585" s="0" t="n">
        <v>2.581</v>
      </c>
      <c r="L585" s="74" t="n">
        <v>-1.675643994309</v>
      </c>
    </row>
    <row r="586" customFormat="false" ht="12.8" hidden="false" customHeight="false" outlineLevel="0" collapsed="false">
      <c r="A586" s="80" t="n">
        <v>2.882</v>
      </c>
      <c r="B586" s="74" t="n">
        <v>0.1579002841717</v>
      </c>
      <c r="C586" s="80" t="n">
        <v>2.832</v>
      </c>
      <c r="D586" s="74" t="n">
        <v>1.350008530957</v>
      </c>
      <c r="G586" s="0" t="n">
        <v>2.982</v>
      </c>
      <c r="H586" s="74" t="n">
        <v>2.210734550384</v>
      </c>
      <c r="K586" s="0" t="n">
        <v>2.582</v>
      </c>
      <c r="L586" s="74" t="n">
        <v>-1.393373656807</v>
      </c>
    </row>
    <row r="587" customFormat="false" ht="12.8" hidden="false" customHeight="false" outlineLevel="0" collapsed="false">
      <c r="A587" s="80" t="n">
        <v>2.883</v>
      </c>
      <c r="B587" s="74" t="n">
        <v>0.1286335463183</v>
      </c>
      <c r="C587" s="80" t="n">
        <v>2.833</v>
      </c>
      <c r="D587" s="74" t="n">
        <v>1.361044891293</v>
      </c>
      <c r="G587" s="0" t="n">
        <v>2.983</v>
      </c>
      <c r="H587" s="74" t="n">
        <v>2.540368176094</v>
      </c>
      <c r="K587" s="0" t="n">
        <v>2.583</v>
      </c>
      <c r="L587" s="74" t="n">
        <v>-1.047845263678</v>
      </c>
    </row>
    <row r="588" customFormat="false" ht="12.8" hidden="false" customHeight="false" outlineLevel="0" collapsed="false">
      <c r="A588" s="80" t="n">
        <v>2.884</v>
      </c>
      <c r="B588" s="74" t="n">
        <v>0.1006619724404</v>
      </c>
      <c r="C588" s="80" t="n">
        <v>2.834</v>
      </c>
      <c r="D588" s="74" t="n">
        <v>1.363961959429</v>
      </c>
      <c r="G588" s="0" t="n">
        <v>2.984</v>
      </c>
      <c r="H588" s="74" t="n">
        <v>2.786547238967</v>
      </c>
      <c r="K588" s="0" t="n">
        <v>2.584</v>
      </c>
      <c r="L588" s="74" t="n">
        <v>-0.6670391851925</v>
      </c>
    </row>
    <row r="589" customFormat="false" ht="12.8" hidden="false" customHeight="false" outlineLevel="0" collapsed="false">
      <c r="A589" s="80" t="n">
        <v>2.885</v>
      </c>
      <c r="B589" s="74" t="n">
        <v>0.07425288768889</v>
      </c>
      <c r="C589" s="80" t="n">
        <v>2.835</v>
      </c>
      <c r="D589" s="74" t="n">
        <v>1.359901408252</v>
      </c>
      <c r="G589" s="0" t="n">
        <v>2.985</v>
      </c>
      <c r="H589" s="74" t="n">
        <v>2.950021135254</v>
      </c>
      <c r="K589" s="0" t="n">
        <v>2.585</v>
      </c>
      <c r="L589" s="74" t="n">
        <v>-0.2788248227535</v>
      </c>
    </row>
    <row r="590" customFormat="false" ht="12.8" hidden="false" customHeight="false" outlineLevel="0" collapsed="false">
      <c r="A590" s="80" t="n">
        <v>2.886</v>
      </c>
      <c r="B590" s="74" t="n">
        <v>0.04994102819243</v>
      </c>
      <c r="C590" s="80" t="n">
        <v>2.836</v>
      </c>
      <c r="D590" s="74" t="n">
        <v>1.348249922497</v>
      </c>
      <c r="G590" s="0" t="n">
        <v>2.986</v>
      </c>
      <c r="H590" s="74" t="n">
        <v>3.03059918034</v>
      </c>
      <c r="K590" s="0" t="n">
        <v>2.586</v>
      </c>
      <c r="L590" s="74" t="n">
        <v>0.09274354455788</v>
      </c>
    </row>
    <row r="591" customFormat="false" ht="12.8" hidden="false" customHeight="false" outlineLevel="0" collapsed="false">
      <c r="A591" s="80" t="n">
        <v>2.887</v>
      </c>
      <c r="B591" s="74" t="n">
        <v>0.0274628857983</v>
      </c>
      <c r="C591" s="80" t="n">
        <v>2.837</v>
      </c>
      <c r="D591" s="74" t="n">
        <v>1.327649040179</v>
      </c>
      <c r="G591" s="0" t="n">
        <v>2.987</v>
      </c>
      <c r="H591" s="74" t="n">
        <v>3.03345973663</v>
      </c>
      <c r="K591" s="0" t="n">
        <v>2.587</v>
      </c>
      <c r="L591" s="74" t="n">
        <v>0.4338624304005</v>
      </c>
    </row>
    <row r="592" customFormat="false" ht="12.8" hidden="false" customHeight="false" outlineLevel="0" collapsed="false">
      <c r="A592" s="80" t="n">
        <v>2.888</v>
      </c>
      <c r="B592" s="74" t="n">
        <v>0.007376965978769</v>
      </c>
      <c r="C592" s="80" t="n">
        <v>2.838</v>
      </c>
      <c r="D592" s="74" t="n">
        <v>1.295145274008</v>
      </c>
      <c r="G592" s="0" t="n">
        <v>2.988</v>
      </c>
      <c r="H592" s="74" t="n">
        <v>2.960990680132</v>
      </c>
      <c r="K592" s="0" t="n">
        <v>2.588</v>
      </c>
      <c r="L592" s="74" t="n">
        <v>0.7356626332685</v>
      </c>
    </row>
    <row r="593" customFormat="false" ht="12.8" hidden="false" customHeight="false" outlineLevel="0" collapsed="false">
      <c r="A593" s="80" t="n">
        <v>2.889</v>
      </c>
      <c r="B593" s="74" t="n">
        <v>-0.01049009074088</v>
      </c>
      <c r="C593" s="80" t="n">
        <v>2.839</v>
      </c>
      <c r="D593" s="74" t="n">
        <v>1.249096502817</v>
      </c>
      <c r="G593" s="0" t="n">
        <v>2.989</v>
      </c>
      <c r="H593" s="74" t="n">
        <v>2.817136398407</v>
      </c>
      <c r="K593" s="0" t="n">
        <v>2.589</v>
      </c>
      <c r="L593" s="74" t="n">
        <v>0.9951564715172</v>
      </c>
    </row>
    <row r="594" customFormat="false" ht="12.8" hidden="false" customHeight="false" outlineLevel="0" collapsed="false">
      <c r="A594" s="80" t="n">
        <v>2.89</v>
      </c>
      <c r="B594" s="74" t="n">
        <v>-0.02572637951774</v>
      </c>
      <c r="C594" s="80" t="n">
        <v>2.84</v>
      </c>
      <c r="D594" s="74" t="n">
        <v>1.186437770852</v>
      </c>
      <c r="G594" s="0" t="n">
        <v>2.99</v>
      </c>
      <c r="H594" s="74" t="n">
        <v>2.604046821034</v>
      </c>
      <c r="K594" s="0" t="n">
        <v>2.59</v>
      </c>
      <c r="L594" s="74" t="n">
        <v>1.21449769251</v>
      </c>
    </row>
    <row r="595" customFormat="false" ht="12.8" hidden="false" customHeight="false" outlineLevel="0" collapsed="false">
      <c r="A595" s="80" t="n">
        <v>2.891</v>
      </c>
      <c r="B595" s="74" t="n">
        <v>-0.03838399342703</v>
      </c>
      <c r="C595" s="80" t="n">
        <v>2.841</v>
      </c>
      <c r="D595" s="74" t="n">
        <v>1.106932665143</v>
      </c>
      <c r="G595" s="0" t="n">
        <v>2.991</v>
      </c>
      <c r="H595" s="74" t="n">
        <v>2.323163258913</v>
      </c>
      <c r="K595" s="0" t="n">
        <v>2.591</v>
      </c>
      <c r="L595" s="74" t="n">
        <v>1.397567426919</v>
      </c>
    </row>
    <row r="596" customFormat="false" ht="12.8" hidden="false" customHeight="false" outlineLevel="0" collapsed="false">
      <c r="A596" s="80" t="n">
        <v>2.892</v>
      </c>
      <c r="B596" s="74" t="n">
        <v>-0.04877971453027</v>
      </c>
      <c r="C596" s="80" t="n">
        <v>2.842</v>
      </c>
      <c r="D596" s="74" t="n">
        <v>1.01108480465</v>
      </c>
      <c r="G596" s="0" t="n">
        <v>2.992</v>
      </c>
      <c r="H596" s="74" t="n">
        <v>1.976840384405</v>
      </c>
      <c r="K596" s="0" t="n">
        <v>2.592</v>
      </c>
      <c r="L596" s="74" t="n">
        <v>1.535320620851</v>
      </c>
    </row>
    <row r="597" customFormat="false" ht="12.8" hidden="false" customHeight="false" outlineLevel="0" collapsed="false">
      <c r="A597" s="80" t="n">
        <v>2.893</v>
      </c>
      <c r="B597" s="74" t="n">
        <v>-0.05673732720051</v>
      </c>
      <c r="C597" s="80" t="n">
        <v>2.843</v>
      </c>
      <c r="D597" s="74" t="n">
        <v>0.9013862988167</v>
      </c>
      <c r="G597" s="0" t="n">
        <v>2.993</v>
      </c>
      <c r="H597" s="74" t="n">
        <v>1.566998451649</v>
      </c>
      <c r="K597" s="0" t="n">
        <v>2.593</v>
      </c>
      <c r="L597" s="74" t="n">
        <v>1.60791369321</v>
      </c>
    </row>
    <row r="598" customFormat="false" ht="12.8" hidden="false" customHeight="false" outlineLevel="0" collapsed="false">
      <c r="A598" s="80" t="n">
        <v>2.894</v>
      </c>
      <c r="B598" s="74" t="n">
        <v>-0.0629533602031</v>
      </c>
      <c r="C598" s="80" t="n">
        <v>2.844</v>
      </c>
      <c r="D598" s="74" t="n">
        <v>0.7809882426066</v>
      </c>
      <c r="G598" s="0" t="n">
        <v>2.994</v>
      </c>
      <c r="H598" s="74" t="n">
        <v>1.107206906486</v>
      </c>
      <c r="K598" s="0" t="n">
        <v>2.594</v>
      </c>
      <c r="L598" s="74" t="n">
        <v>1.590081715541</v>
      </c>
    </row>
    <row r="599" customFormat="false" ht="12.8" hidden="false" customHeight="false" outlineLevel="0" collapsed="false">
      <c r="A599" s="80" t="n">
        <v>2.895</v>
      </c>
      <c r="B599" s="74" t="n">
        <v>-0.06754675850598</v>
      </c>
      <c r="C599" s="80" t="n">
        <v>2.845</v>
      </c>
      <c r="D599" s="74" t="n">
        <v>0.6556765842215</v>
      </c>
      <c r="G599" s="0" t="n">
        <v>2.995</v>
      </c>
      <c r="H599" s="74" t="n">
        <v>0.6027817519887</v>
      </c>
      <c r="K599" s="0" t="n">
        <v>2.595</v>
      </c>
      <c r="L599" s="74" t="n">
        <v>1.466436644582</v>
      </c>
    </row>
    <row r="600" customFormat="false" ht="12.8" hidden="false" customHeight="false" outlineLevel="0" collapsed="false">
      <c r="A600" s="80" t="n">
        <v>2.896</v>
      </c>
      <c r="B600" s="74" t="n">
        <v>-0.07133831812975</v>
      </c>
      <c r="C600" s="80" t="n">
        <v>2.846</v>
      </c>
      <c r="D600" s="74" t="n">
        <v>0.5289084617566</v>
      </c>
      <c r="G600" s="0" t="n">
        <v>2.996</v>
      </c>
      <c r="H600" s="74" t="n">
        <v>0.07579706736638</v>
      </c>
      <c r="K600" s="0" t="n">
        <v>2.596</v>
      </c>
      <c r="L600" s="74" t="n">
        <v>1.237643435391</v>
      </c>
    </row>
    <row r="601" customFormat="false" ht="12.8" hidden="false" customHeight="false" outlineLevel="0" collapsed="false">
      <c r="A601" s="80" t="n">
        <v>2.897</v>
      </c>
      <c r="B601" s="74" t="n">
        <v>-0.07484672820514</v>
      </c>
      <c r="C601" s="80" t="n">
        <v>2.847</v>
      </c>
      <c r="D601" s="74" t="n">
        <v>0.4059001119451</v>
      </c>
      <c r="G601" s="0" t="n">
        <v>2.997</v>
      </c>
      <c r="H601" s="74" t="n">
        <v>-0.4615603122381</v>
      </c>
      <c r="K601" s="0" t="n">
        <v>2.597</v>
      </c>
      <c r="L601" s="74" t="n">
        <v>0.9101931377835</v>
      </c>
    </row>
    <row r="602" customFormat="false" ht="12.8" hidden="false" customHeight="false" outlineLevel="0" collapsed="false">
      <c r="A602" s="80" t="n">
        <v>2.898</v>
      </c>
      <c r="B602" s="74" t="n">
        <v>-0.0771424387954</v>
      </c>
      <c r="C602" s="80" t="n">
        <v>2.848</v>
      </c>
      <c r="D602" s="74" t="n">
        <v>0.289931293226</v>
      </c>
      <c r="G602" s="0" t="n">
        <v>2.998</v>
      </c>
      <c r="H602" s="74" t="n">
        <v>-0.9902705072964</v>
      </c>
      <c r="K602" s="0" t="n">
        <v>2.598</v>
      </c>
      <c r="L602" s="74" t="n">
        <v>0.507418977925</v>
      </c>
    </row>
    <row r="603" customFormat="false" ht="12.8" hidden="false" customHeight="false" outlineLevel="0" collapsed="false">
      <c r="A603" s="80" t="n">
        <v>2.899</v>
      </c>
      <c r="B603" s="74" t="n">
        <v>-0.08036897988722</v>
      </c>
      <c r="C603" s="80" t="n">
        <v>2.849</v>
      </c>
      <c r="D603" s="74" t="n">
        <v>0.1818500698105</v>
      </c>
      <c r="G603" s="0" t="n">
        <v>2.999</v>
      </c>
      <c r="H603" s="74" t="n">
        <v>-1.495161406548</v>
      </c>
      <c r="K603" s="0" t="n">
        <v>2.599</v>
      </c>
      <c r="L603" s="74" t="n">
        <v>0.0637159404227</v>
      </c>
    </row>
    <row r="604" customFormat="false" ht="12.8" hidden="false" customHeight="false" outlineLevel="0" collapsed="false">
      <c r="A604" s="80" t="n">
        <v>2.9</v>
      </c>
      <c r="B604" s="74" t="n">
        <v>-0.08291951384269</v>
      </c>
      <c r="C604" s="80" t="n">
        <v>2.85</v>
      </c>
      <c r="D604" s="74" t="n">
        <v>0.08203377910994</v>
      </c>
      <c r="G604" s="0" t="n">
        <v>3</v>
      </c>
      <c r="H604" s="74" t="n">
        <v>-1.959182674758</v>
      </c>
      <c r="K604" s="0" t="n">
        <v>2.6</v>
      </c>
      <c r="L604" s="74" t="n">
        <v>-0.385529685955</v>
      </c>
    </row>
    <row r="605" customFormat="false" ht="12.8" hidden="false" customHeight="false" outlineLevel="0" collapsed="false">
      <c r="A605" s="80" t="n">
        <v>2.901</v>
      </c>
      <c r="B605" s="74" t="n">
        <v>-0.08590578894438</v>
      </c>
      <c r="C605" s="80" t="n">
        <v>2.851</v>
      </c>
      <c r="D605" s="74" t="n">
        <v>-0.01241088498763</v>
      </c>
      <c r="H605" s="74"/>
      <c r="K605" s="0" t="n">
        <v>2.601</v>
      </c>
      <c r="L605" s="74" t="n">
        <v>-0.8067391248616</v>
      </c>
    </row>
    <row r="606" customFormat="false" ht="12.8" hidden="false" customHeight="false" outlineLevel="0" collapsed="false">
      <c r="A606" s="80" t="n">
        <v>2.902</v>
      </c>
      <c r="B606" s="74" t="n">
        <v>-0.08776124041263</v>
      </c>
      <c r="C606" s="80" t="n">
        <v>2.852</v>
      </c>
      <c r="D606" s="74" t="n">
        <v>-0.1043977667945</v>
      </c>
      <c r="H606" s="74"/>
      <c r="K606" s="0" t="n">
        <v>2.602</v>
      </c>
      <c r="L606" s="74" t="n">
        <v>-1.175065478862</v>
      </c>
    </row>
    <row r="607" customFormat="false" ht="12.8" hidden="false" customHeight="false" outlineLevel="0" collapsed="false">
      <c r="A607" s="80" t="n">
        <v>2.903</v>
      </c>
      <c r="B607" s="74" t="n">
        <v>-0.0878796154717</v>
      </c>
      <c r="C607" s="80" t="n">
        <v>2.853</v>
      </c>
      <c r="D607" s="74" t="n">
        <v>-0.1964485159286</v>
      </c>
      <c r="H607" s="74"/>
      <c r="K607" s="0" t="n">
        <v>2.603</v>
      </c>
      <c r="L607" s="74" t="n">
        <v>-1.472582863563</v>
      </c>
    </row>
    <row r="608" customFormat="false" ht="12.8" hidden="false" customHeight="false" outlineLevel="0" collapsed="false">
      <c r="A608" s="80" t="n">
        <v>2.904</v>
      </c>
      <c r="B608" s="74" t="n">
        <v>-0.08804846577958</v>
      </c>
      <c r="C608" s="80" t="n">
        <v>2.854</v>
      </c>
      <c r="D608" s="74" t="n">
        <v>-0.2930372829745</v>
      </c>
      <c r="H608" s="74"/>
      <c r="K608" s="0" t="n">
        <v>2.604</v>
      </c>
      <c r="L608" s="74" t="n">
        <v>-1.698090997942</v>
      </c>
    </row>
    <row r="609" customFormat="false" ht="12.8" hidden="false" customHeight="false" outlineLevel="0" collapsed="false">
      <c r="A609" s="80" t="n">
        <v>2.905</v>
      </c>
      <c r="B609" s="74" t="n">
        <v>-0.08506064473171</v>
      </c>
      <c r="C609" s="80" t="n">
        <v>2.855</v>
      </c>
      <c r="D609" s="74" t="n">
        <v>-0.3939075246567</v>
      </c>
      <c r="H609" s="74"/>
      <c r="K609" s="0" t="n">
        <v>2.605</v>
      </c>
      <c r="L609" s="74" t="n">
        <v>-1.858126764525</v>
      </c>
    </row>
    <row r="610" customFormat="false" ht="12.8" hidden="false" customHeight="false" outlineLevel="0" collapsed="false">
      <c r="A610" s="80" t="n">
        <v>2.906</v>
      </c>
      <c r="B610" s="74" t="n">
        <v>-0.07983113838373</v>
      </c>
      <c r="C610" s="80" t="n">
        <v>2.856</v>
      </c>
      <c r="D610" s="74" t="n">
        <v>-0.4995787262799</v>
      </c>
      <c r="H610" s="74"/>
      <c r="K610" s="0" t="n">
        <v>2.606</v>
      </c>
      <c r="L610" s="74" t="n">
        <v>-1.968073430553</v>
      </c>
    </row>
    <row r="611" customFormat="false" ht="12.8" hidden="false" customHeight="false" outlineLevel="0" collapsed="false">
      <c r="A611" s="80" t="n">
        <v>2.907</v>
      </c>
      <c r="B611" s="74" t="n">
        <v>-0.07234358942431</v>
      </c>
      <c r="C611" s="80" t="n">
        <v>2.857</v>
      </c>
      <c r="D611" s="74" t="n">
        <v>-0.6068861763997</v>
      </c>
      <c r="H611" s="74"/>
      <c r="K611" s="0" t="n">
        <v>2.607</v>
      </c>
      <c r="L611" s="74" t="n">
        <v>-2.041556456594</v>
      </c>
    </row>
    <row r="612" customFormat="false" ht="12.8" hidden="false" customHeight="false" outlineLevel="0" collapsed="false">
      <c r="A612" s="80" t="n">
        <v>2.908</v>
      </c>
      <c r="B612" s="74" t="n">
        <v>-0.06195709670266</v>
      </c>
      <c r="C612" s="80" t="n">
        <v>2.858</v>
      </c>
      <c r="D612" s="74" t="n">
        <v>-0.7119747442608</v>
      </c>
      <c r="H612" s="74"/>
      <c r="K612" s="0" t="n">
        <v>2.608</v>
      </c>
      <c r="L612" s="74" t="n">
        <v>-2.080653287529</v>
      </c>
    </row>
    <row r="613" customFormat="false" ht="12.8" hidden="false" customHeight="false" outlineLevel="0" collapsed="false">
      <c r="A613" s="80" t="n">
        <v>2.909</v>
      </c>
      <c r="B613" s="74" t="n">
        <v>-0.04924772995038</v>
      </c>
      <c r="C613" s="80" t="n">
        <v>2.859</v>
      </c>
      <c r="D613" s="74" t="n">
        <v>-0.8095148717265</v>
      </c>
      <c r="H613" s="74"/>
      <c r="K613" s="0" t="n">
        <v>2.609</v>
      </c>
      <c r="L613" s="74" t="n">
        <v>-2.079756265749</v>
      </c>
    </row>
    <row r="614" customFormat="false" ht="12.8" hidden="false" customHeight="false" outlineLevel="0" collapsed="false">
      <c r="A614" s="80" t="n">
        <v>2.91</v>
      </c>
      <c r="B614" s="74" t="n">
        <v>-0.03362480913113</v>
      </c>
      <c r="C614" s="80" t="n">
        <v>2.86</v>
      </c>
      <c r="D614" s="74" t="n">
        <v>-0.8958872053878</v>
      </c>
      <c r="H614" s="74"/>
      <c r="K614" s="0" t="n">
        <v>2.61</v>
      </c>
      <c r="L614" s="74" t="n">
        <v>-2.032420248672</v>
      </c>
    </row>
    <row r="615" customFormat="false" ht="12.8" hidden="false" customHeight="false" outlineLevel="0" collapsed="false">
      <c r="A615" s="80" t="n">
        <v>2.911</v>
      </c>
      <c r="B615" s="74" t="n">
        <v>-0.01548555172671</v>
      </c>
      <c r="C615" s="80" t="n">
        <v>2.861</v>
      </c>
      <c r="D615" s="74" t="n">
        <v>-0.9656249604607</v>
      </c>
      <c r="H615" s="74"/>
      <c r="K615" s="0" t="n">
        <v>2.611</v>
      </c>
      <c r="L615" s="74" t="n">
        <v>-1.918808071365</v>
      </c>
    </row>
    <row r="616" customFormat="false" ht="12.8" hidden="false" customHeight="false" outlineLevel="0" collapsed="false">
      <c r="A616" s="80" t="n">
        <v>2.912</v>
      </c>
      <c r="B616" s="74" t="n">
        <v>0.005504101761911</v>
      </c>
      <c r="C616" s="80" t="n">
        <v>2.862</v>
      </c>
      <c r="D616" s="74" t="n">
        <v>-1.020458519171</v>
      </c>
      <c r="H616" s="74"/>
      <c r="K616" s="0" t="n">
        <v>2.612</v>
      </c>
      <c r="L616" s="74" t="n">
        <v>-1.734598095487</v>
      </c>
    </row>
    <row r="617" customFormat="false" ht="12.8" hidden="false" customHeight="false" outlineLevel="0" collapsed="false">
      <c r="A617" s="80" t="n">
        <v>2.913</v>
      </c>
      <c r="B617" s="74" t="n">
        <v>0.02914571702807</v>
      </c>
      <c r="C617" s="80" t="n">
        <v>2.863</v>
      </c>
      <c r="D617" s="74" t="n">
        <v>-1.055011740567</v>
      </c>
      <c r="H617" s="74"/>
      <c r="K617" s="0" t="n">
        <v>2.613</v>
      </c>
      <c r="L617" s="74" t="n">
        <v>-1.468935839707</v>
      </c>
    </row>
    <row r="618" customFormat="false" ht="12.8" hidden="false" customHeight="false" outlineLevel="0" collapsed="false">
      <c r="A618" s="80" t="n">
        <v>2.914</v>
      </c>
      <c r="B618" s="74" t="n">
        <v>0.05525414346872</v>
      </c>
      <c r="C618" s="80" t="n">
        <v>2.864</v>
      </c>
      <c r="D618" s="74" t="n">
        <v>-1.074871727961</v>
      </c>
      <c r="H618" s="74"/>
      <c r="K618" s="0" t="n">
        <v>2.614</v>
      </c>
      <c r="L618" s="74" t="n">
        <v>-1.137661919171</v>
      </c>
    </row>
    <row r="619" customFormat="false" ht="12.8" hidden="false" customHeight="false" outlineLevel="0" collapsed="false">
      <c r="A619" s="80" t="n">
        <v>2.915</v>
      </c>
      <c r="B619" s="74" t="n">
        <v>0.08374562155903</v>
      </c>
      <c r="C619" s="80" t="n">
        <v>2.865</v>
      </c>
      <c r="D619" s="74" t="n">
        <v>-1.081209827916</v>
      </c>
      <c r="H619" s="74"/>
      <c r="K619" s="0" t="n">
        <v>2.615</v>
      </c>
      <c r="L619" s="74" t="n">
        <v>-0.7630651220823</v>
      </c>
    </row>
    <row r="620" customFormat="false" ht="12.8" hidden="false" customHeight="false" outlineLevel="0" collapsed="false">
      <c r="A620" s="80" t="n">
        <v>2.916</v>
      </c>
      <c r="B620" s="74" t="n">
        <v>0.114366185221</v>
      </c>
      <c r="C620" s="80" t="n">
        <v>2.866</v>
      </c>
      <c r="D620" s="74" t="n">
        <v>-1.078248384077</v>
      </c>
      <c r="H620" s="74"/>
      <c r="K620" s="0" t="n">
        <v>2.616</v>
      </c>
      <c r="L620" s="74" t="n">
        <v>-0.3748792329391</v>
      </c>
    </row>
    <row r="621" customFormat="false" ht="12.8" hidden="false" customHeight="false" outlineLevel="0" collapsed="false">
      <c r="A621" s="80" t="n">
        <v>2.917</v>
      </c>
      <c r="B621" s="74" t="n">
        <v>0.1468398536492</v>
      </c>
      <c r="C621" s="80" t="n">
        <v>2.867</v>
      </c>
      <c r="D621" s="74" t="n">
        <v>-1.069227955146</v>
      </c>
      <c r="H621" s="74"/>
      <c r="K621" s="0" t="n">
        <v>2.617</v>
      </c>
      <c r="L621" s="74" t="n">
        <v>0.003252863173866</v>
      </c>
    </row>
    <row r="622" customFormat="false" ht="12.8" hidden="false" customHeight="false" outlineLevel="0" collapsed="false">
      <c r="A622" s="80" t="n">
        <v>2.918</v>
      </c>
      <c r="B622" s="74" t="n">
        <v>0.1807824835863</v>
      </c>
      <c r="C622" s="80" t="n">
        <v>2.868</v>
      </c>
      <c r="D622" s="74" t="n">
        <v>-1.053860614563</v>
      </c>
      <c r="H622" s="74"/>
      <c r="K622" s="0" t="n">
        <v>2.618</v>
      </c>
      <c r="L622" s="74" t="n">
        <v>0.3528610773812</v>
      </c>
    </row>
    <row r="623" customFormat="false" ht="12.8" hidden="false" customHeight="false" outlineLevel="0" collapsed="false">
      <c r="A623" s="80" t="n">
        <v>2.919</v>
      </c>
      <c r="B623" s="74" t="n">
        <v>0.2158535746444</v>
      </c>
      <c r="C623" s="80" t="n">
        <v>2.869</v>
      </c>
      <c r="D623" s="74" t="n">
        <v>-1.034113916113</v>
      </c>
      <c r="H623" s="74"/>
      <c r="K623" s="0" t="n">
        <v>2.619</v>
      </c>
      <c r="L623" s="74" t="n">
        <v>0.665223510348</v>
      </c>
    </row>
    <row r="624" customFormat="false" ht="12.8" hidden="false" customHeight="false" outlineLevel="0" collapsed="false">
      <c r="A624" s="80" t="n">
        <v>2.92</v>
      </c>
      <c r="B624" s="74" t="n">
        <v>0.2517505122483</v>
      </c>
      <c r="C624" s="80" t="n">
        <v>2.87</v>
      </c>
      <c r="D624" s="74" t="n">
        <v>-1.007901504152</v>
      </c>
      <c r="H624" s="74"/>
      <c r="K624" s="0" t="n">
        <v>2.62</v>
      </c>
      <c r="L624" s="74" t="n">
        <v>0.9351221802901</v>
      </c>
    </row>
    <row r="625" customFormat="false" ht="12.8" hidden="false" customHeight="false" outlineLevel="0" collapsed="false">
      <c r="A625" s="80" t="n">
        <v>2.921</v>
      </c>
      <c r="B625" s="74" t="n">
        <v>0.288059775996</v>
      </c>
      <c r="C625" s="80" t="n">
        <v>2.871</v>
      </c>
      <c r="D625" s="74" t="n">
        <v>-0.9725306517055</v>
      </c>
      <c r="H625" s="74"/>
      <c r="K625" s="0" t="n">
        <v>2.621</v>
      </c>
      <c r="L625" s="74" t="n">
        <v>1.164060752414</v>
      </c>
    </row>
    <row r="626" customFormat="false" ht="12.8" hidden="false" customHeight="false" outlineLevel="0" collapsed="false">
      <c r="A626" s="80" t="n">
        <v>2.922</v>
      </c>
      <c r="B626" s="74" t="n">
        <v>0.3245246237228</v>
      </c>
      <c r="C626" s="80" t="n">
        <v>2.872</v>
      </c>
      <c r="D626" s="74" t="n">
        <v>-0.9243735549694</v>
      </c>
      <c r="H626" s="74"/>
      <c r="K626" s="0" t="n">
        <v>2.622</v>
      </c>
      <c r="L626" s="74" t="n">
        <v>1.356291437824</v>
      </c>
    </row>
    <row r="627" customFormat="false" ht="12.8" hidden="false" customHeight="false" outlineLevel="0" collapsed="false">
      <c r="A627" s="80" t="n">
        <v>2.923</v>
      </c>
      <c r="B627" s="74" t="n">
        <v>0.3607749953862</v>
      </c>
      <c r="C627" s="80" t="n">
        <v>2.873</v>
      </c>
      <c r="D627" s="74" t="n">
        <v>-0.8627151240715</v>
      </c>
      <c r="H627" s="74"/>
      <c r="K627" s="0" t="n">
        <v>2.623</v>
      </c>
      <c r="L627" s="74" t="n">
        <v>1.506352006395</v>
      </c>
    </row>
    <row r="628" customFormat="false" ht="12.8" hidden="false" customHeight="false" outlineLevel="0" collapsed="false">
      <c r="A628" s="80" t="n">
        <v>2.924</v>
      </c>
      <c r="B628" s="74" t="n">
        <v>0.3965679791282</v>
      </c>
      <c r="C628" s="80" t="n">
        <v>2.874</v>
      </c>
      <c r="D628" s="74" t="n">
        <v>-0.7845752559636</v>
      </c>
      <c r="H628" s="74"/>
      <c r="K628" s="0" t="n">
        <v>2.624</v>
      </c>
      <c r="L628" s="74" t="n">
        <v>1.597027694622</v>
      </c>
    </row>
    <row r="629" customFormat="false" ht="12.8" hidden="false" customHeight="false" outlineLevel="0" collapsed="false">
      <c r="A629" s="80" t="n">
        <v>2.925</v>
      </c>
      <c r="B629" s="74" t="n">
        <v>0.4316311188863</v>
      </c>
      <c r="C629" s="80" t="n">
        <v>2.875</v>
      </c>
      <c r="D629" s="74" t="n">
        <v>-0.6910704624774</v>
      </c>
      <c r="H629" s="74"/>
      <c r="K629" s="0" t="n">
        <v>2.625</v>
      </c>
      <c r="L629" s="74" t="n">
        <v>1.603148679709</v>
      </c>
    </row>
    <row r="630" customFormat="false" ht="12.8" hidden="false" customHeight="false" outlineLevel="0" collapsed="false">
      <c r="A630" s="80" t="n">
        <v>2.926</v>
      </c>
      <c r="B630" s="74" t="n">
        <v>0.4656713850208</v>
      </c>
      <c r="C630" s="80" t="n">
        <v>2.876</v>
      </c>
      <c r="D630" s="74" t="n">
        <v>-0.5839757022404</v>
      </c>
      <c r="H630" s="74"/>
      <c r="K630" s="0" t="n">
        <v>2.626</v>
      </c>
      <c r="L630" s="74" t="n">
        <v>1.50730001694</v>
      </c>
    </row>
    <row r="631" customFormat="false" ht="12.8" hidden="false" customHeight="false" outlineLevel="0" collapsed="false">
      <c r="A631" s="80" t="n">
        <v>2.927</v>
      </c>
      <c r="B631" s="74" t="n">
        <v>0.4984409580857</v>
      </c>
      <c r="C631" s="80" t="n">
        <v>2.877</v>
      </c>
      <c r="D631" s="74" t="n">
        <v>-0.4653551125744</v>
      </c>
      <c r="H631" s="74"/>
      <c r="K631" s="0" t="n">
        <v>2.627</v>
      </c>
      <c r="L631" s="74" t="n">
        <v>1.303158339674</v>
      </c>
    </row>
    <row r="632" customFormat="false" ht="12.8" hidden="false" customHeight="false" outlineLevel="0" collapsed="false">
      <c r="A632" s="80" t="n">
        <v>2.928</v>
      </c>
      <c r="B632" s="74" t="n">
        <v>0.5297290684418</v>
      </c>
      <c r="C632" s="80" t="n">
        <v>2.878</v>
      </c>
      <c r="D632" s="74" t="n">
        <v>-0.3392998220543</v>
      </c>
      <c r="H632" s="74"/>
      <c r="K632" s="0" t="n">
        <v>2.628</v>
      </c>
      <c r="L632" s="74" t="n">
        <v>1.000425980603</v>
      </c>
    </row>
    <row r="633" customFormat="false" ht="12.8" hidden="false" customHeight="false" outlineLevel="0" collapsed="false">
      <c r="A633" s="80" t="n">
        <v>2.929</v>
      </c>
      <c r="B633" s="74" t="n">
        <v>0.5592356527659</v>
      </c>
      <c r="C633" s="80" t="n">
        <v>2.879</v>
      </c>
      <c r="D633" s="74" t="n">
        <v>-0.2084479861772</v>
      </c>
      <c r="H633" s="74"/>
      <c r="K633" s="0" t="n">
        <v>2.629</v>
      </c>
      <c r="L633" s="74" t="n">
        <v>0.6134546306029</v>
      </c>
    </row>
    <row r="634" customFormat="false" ht="12.8" hidden="false" customHeight="false" outlineLevel="0" collapsed="false">
      <c r="A634" s="80" t="n">
        <v>2.93</v>
      </c>
      <c r="B634" s="74" t="n">
        <v>0.5868382064179</v>
      </c>
      <c r="C634" s="80" t="n">
        <v>2.88</v>
      </c>
      <c r="D634" s="74" t="n">
        <v>-0.07549850965437</v>
      </c>
      <c r="H634" s="74"/>
      <c r="K634" s="0" t="n">
        <v>2.63</v>
      </c>
      <c r="L634" s="74" t="n">
        <v>0.17638678232</v>
      </c>
    </row>
    <row r="635" customFormat="false" ht="12.8" hidden="false" customHeight="false" outlineLevel="0" collapsed="false">
      <c r="A635" s="80" t="n">
        <v>2.931</v>
      </c>
      <c r="B635" s="74" t="n">
        <v>0.6122420675012</v>
      </c>
      <c r="C635" s="80" t="n">
        <v>2.881</v>
      </c>
      <c r="D635" s="74" t="n">
        <v>0.05803098294078</v>
      </c>
      <c r="H635" s="74"/>
      <c r="K635" s="0" t="n">
        <v>2.631</v>
      </c>
      <c r="L635" s="74" t="n">
        <v>-0.2743446043564</v>
      </c>
    </row>
    <row r="636" customFormat="false" ht="12.8" hidden="false" customHeight="false" outlineLevel="0" collapsed="false">
      <c r="A636" s="80" t="n">
        <v>2.932</v>
      </c>
      <c r="B636" s="74" t="n">
        <v>0.6355602532623</v>
      </c>
      <c r="C636" s="80" t="n">
        <v>2.882</v>
      </c>
      <c r="D636" s="74" t="n">
        <v>0.1911628959732</v>
      </c>
      <c r="H636" s="74"/>
      <c r="K636" s="0" t="n">
        <v>2.632</v>
      </c>
      <c r="L636" s="74" t="n">
        <v>-0.7050405143218</v>
      </c>
    </row>
    <row r="637" customFormat="false" ht="12.8" hidden="false" customHeight="false" outlineLevel="0" collapsed="false">
      <c r="A637" s="80" t="n">
        <v>2.933</v>
      </c>
      <c r="B637" s="74" t="n">
        <v>0.656429992495</v>
      </c>
      <c r="C637" s="80" t="n">
        <v>2.883</v>
      </c>
      <c r="D637" s="74" t="n">
        <v>0.3240383746047</v>
      </c>
      <c r="H637" s="74"/>
      <c r="K637" s="0" t="n">
        <v>2.633</v>
      </c>
      <c r="L637" s="74" t="n">
        <v>-1.089337243027</v>
      </c>
    </row>
    <row r="638" customFormat="false" ht="12.8" hidden="false" customHeight="false" outlineLevel="0" collapsed="false">
      <c r="A638" s="80" t="n">
        <v>2.934</v>
      </c>
      <c r="B638" s="74" t="n">
        <v>0.6748439772001</v>
      </c>
      <c r="C638" s="80" t="n">
        <v>2.884</v>
      </c>
      <c r="D638" s="74" t="n">
        <v>0.4561083207264</v>
      </c>
      <c r="H638" s="74"/>
      <c r="K638" s="0" t="n">
        <v>2.634</v>
      </c>
      <c r="L638" s="74" t="n">
        <v>-1.404007431705</v>
      </c>
    </row>
    <row r="639" customFormat="false" ht="12.8" hidden="false" customHeight="false" outlineLevel="0" collapsed="false">
      <c r="A639" s="80" t="n">
        <v>2.935</v>
      </c>
      <c r="B639" s="74" t="n">
        <v>0.6908547648132</v>
      </c>
      <c r="C639" s="80" t="n">
        <v>2.885</v>
      </c>
      <c r="D639" s="74" t="n">
        <v>0.5868621298867</v>
      </c>
      <c r="H639" s="74"/>
      <c r="K639" s="0" t="n">
        <v>2.635</v>
      </c>
      <c r="L639" s="74" t="n">
        <v>-1.649208546074</v>
      </c>
    </row>
    <row r="640" customFormat="false" ht="12.8" hidden="false" customHeight="false" outlineLevel="0" collapsed="false">
      <c r="A640" s="80" t="n">
        <v>2.936</v>
      </c>
      <c r="B640" s="74" t="n">
        <v>0.7043266186178</v>
      </c>
      <c r="C640" s="80" t="n">
        <v>2.886</v>
      </c>
      <c r="D640" s="74" t="n">
        <v>0.7148301536958</v>
      </c>
      <c r="H640" s="74"/>
      <c r="K640" s="0" t="n">
        <v>2.636</v>
      </c>
      <c r="L640" s="74" t="n">
        <v>-1.823908937051</v>
      </c>
    </row>
    <row r="641" customFormat="false" ht="12.8" hidden="false" customHeight="false" outlineLevel="0" collapsed="false">
      <c r="A641" s="80" t="n">
        <v>2.937</v>
      </c>
      <c r="B641" s="74" t="n">
        <v>0.715328320432</v>
      </c>
      <c r="C641" s="80" t="n">
        <v>2.887</v>
      </c>
      <c r="D641" s="74" t="n">
        <v>0.837477979273</v>
      </c>
      <c r="H641" s="74"/>
      <c r="K641" s="0" t="n">
        <v>2.637</v>
      </c>
      <c r="L641" s="74" t="n">
        <v>-1.945387366676</v>
      </c>
    </row>
    <row r="642" customFormat="false" ht="12.8" hidden="false" customHeight="false" outlineLevel="0" collapsed="false">
      <c r="A642" s="80" t="n">
        <v>2.938</v>
      </c>
      <c r="B642" s="74" t="n">
        <v>0.7236346594391</v>
      </c>
      <c r="C642" s="80" t="n">
        <v>2.888</v>
      </c>
      <c r="D642" s="74" t="n">
        <v>0.9518648625188</v>
      </c>
      <c r="H642" s="74"/>
      <c r="K642" s="0" t="n">
        <v>2.638</v>
      </c>
      <c r="L642" s="74" t="n">
        <v>-2.027484180534</v>
      </c>
    </row>
    <row r="643" customFormat="false" ht="12.8" hidden="false" customHeight="false" outlineLevel="0" collapsed="false">
      <c r="A643" s="80" t="n">
        <v>2.939</v>
      </c>
      <c r="B643" s="74" t="n">
        <v>0.7294071542074</v>
      </c>
      <c r="C643" s="80" t="n">
        <v>2.889</v>
      </c>
      <c r="D643" s="74" t="n">
        <v>1.054922187366</v>
      </c>
      <c r="H643" s="74"/>
      <c r="K643" s="0" t="n">
        <v>2.639</v>
      </c>
      <c r="L643" s="74" t="n">
        <v>-2.076360761452</v>
      </c>
    </row>
    <row r="644" customFormat="false" ht="12.8" hidden="false" customHeight="false" outlineLevel="0" collapsed="false">
      <c r="A644" s="80" t="n">
        <v>2.94</v>
      </c>
      <c r="B644" s="74" t="n">
        <v>0.7326257011982</v>
      </c>
      <c r="C644" s="80" t="n">
        <v>2.89</v>
      </c>
      <c r="D644" s="74" t="n">
        <v>1.143728004419</v>
      </c>
      <c r="H644" s="74"/>
      <c r="K644" s="0" t="n">
        <v>2.64</v>
      </c>
      <c r="L644" s="74" t="n">
        <v>-2.085261035361</v>
      </c>
    </row>
    <row r="645" customFormat="false" ht="12.8" hidden="false" customHeight="false" outlineLevel="0" collapsed="false">
      <c r="A645" s="80" t="n">
        <v>2.941</v>
      </c>
      <c r="B645" s="74" t="n">
        <v>0.7330323743499</v>
      </c>
      <c r="C645" s="80" t="n">
        <v>2.891</v>
      </c>
      <c r="D645" s="74" t="n">
        <v>1.216368132795</v>
      </c>
      <c r="H645" s="74"/>
      <c r="K645" s="0" t="n">
        <v>2.641</v>
      </c>
      <c r="L645" s="74" t="n">
        <v>-2.050263710815</v>
      </c>
    </row>
    <row r="646" customFormat="false" ht="12.8" hidden="false" customHeight="false" outlineLevel="0" collapsed="false">
      <c r="A646" s="80" t="n">
        <v>2.942</v>
      </c>
      <c r="B646" s="74" t="n">
        <v>0.7307380198907</v>
      </c>
      <c r="C646" s="80" t="n">
        <v>2.892</v>
      </c>
      <c r="D646" s="74" t="n">
        <v>1.272723135192</v>
      </c>
      <c r="H646" s="74"/>
      <c r="K646" s="0" t="n">
        <v>2.642</v>
      </c>
      <c r="L646" s="74" t="n">
        <v>-1.954597110008</v>
      </c>
    </row>
    <row r="647" customFormat="false" ht="12.8" hidden="false" customHeight="false" outlineLevel="0" collapsed="false">
      <c r="A647" s="80" t="n">
        <v>2.943</v>
      </c>
      <c r="B647" s="74" t="n">
        <v>0.7257051406929</v>
      </c>
      <c r="C647" s="80" t="n">
        <v>2.893</v>
      </c>
      <c r="D647" s="74" t="n">
        <v>1.313653428642</v>
      </c>
      <c r="H647" s="74"/>
      <c r="K647" s="0" t="n">
        <v>2.643</v>
      </c>
      <c r="L647" s="74" t="n">
        <v>-1.78828536151</v>
      </c>
    </row>
    <row r="648" customFormat="false" ht="12.8" hidden="false" customHeight="false" outlineLevel="0" collapsed="false">
      <c r="A648" s="80" t="n">
        <v>2.944</v>
      </c>
      <c r="B648" s="74" t="n">
        <v>0.7181050659122</v>
      </c>
      <c r="C648" s="80" t="n">
        <v>2.894</v>
      </c>
      <c r="D648" s="74" t="n">
        <v>1.340887706664</v>
      </c>
      <c r="H648" s="74"/>
      <c r="K648" s="0" t="n">
        <v>2.644</v>
      </c>
      <c r="L648" s="74" t="n">
        <v>-1.543640696166</v>
      </c>
    </row>
    <row r="649" customFormat="false" ht="12.8" hidden="false" customHeight="false" outlineLevel="0" collapsed="false">
      <c r="A649" s="80" t="n">
        <v>2.945</v>
      </c>
      <c r="B649" s="74" t="n">
        <v>0.7077419079016</v>
      </c>
      <c r="C649" s="80" t="n">
        <v>2.895</v>
      </c>
      <c r="D649" s="74" t="n">
        <v>1.356770639804</v>
      </c>
      <c r="H649" s="74"/>
      <c r="K649" s="0" t="n">
        <v>2.645</v>
      </c>
      <c r="L649" s="74" t="n">
        <v>-1.225482335644</v>
      </c>
    </row>
    <row r="650" customFormat="false" ht="12.8" hidden="false" customHeight="false" outlineLevel="0" collapsed="false">
      <c r="A650" s="80" t="n">
        <v>2.946</v>
      </c>
      <c r="B650" s="74" t="n">
        <v>0.6949201220679</v>
      </c>
      <c r="C650" s="80" t="n">
        <v>2.896</v>
      </c>
      <c r="D650" s="74" t="n">
        <v>1.363454258856</v>
      </c>
      <c r="G650" s="79"/>
      <c r="H650" s="74"/>
      <c r="K650" s="0" t="n">
        <v>2.646</v>
      </c>
      <c r="L650" s="74" t="n">
        <v>-0.8599971618139</v>
      </c>
    </row>
    <row r="651" customFormat="false" ht="12.8" hidden="false" customHeight="false" outlineLevel="0" collapsed="false">
      <c r="A651" s="80" t="n">
        <v>2.947</v>
      </c>
      <c r="B651" s="74" t="n">
        <v>0.6797234897161</v>
      </c>
      <c r="C651" s="80" t="n">
        <v>2.897</v>
      </c>
      <c r="D651" s="74" t="n">
        <v>1.362787595431</v>
      </c>
      <c r="H651" s="74"/>
      <c r="K651" s="0" t="n">
        <v>2.647</v>
      </c>
      <c r="L651" s="74" t="n">
        <v>-0.4720410175717</v>
      </c>
    </row>
    <row r="652" customFormat="false" ht="12.8" hidden="false" customHeight="false" outlineLevel="0" collapsed="false">
      <c r="A652" s="80" t="n">
        <v>2.948</v>
      </c>
      <c r="B652" s="74" t="n">
        <v>0.6622281121503</v>
      </c>
      <c r="C652" s="80" t="n">
        <v>2.898</v>
      </c>
      <c r="D652" s="74" t="n">
        <v>1.355073253996</v>
      </c>
      <c r="H652" s="74"/>
      <c r="K652" s="0" t="n">
        <v>2.648</v>
      </c>
      <c r="L652" s="74" t="n">
        <v>-0.0902232268126</v>
      </c>
    </row>
    <row r="653" customFormat="false" ht="12.8" hidden="false" customHeight="false" outlineLevel="0" collapsed="false">
      <c r="A653" s="80" t="n">
        <v>2.949</v>
      </c>
      <c r="B653" s="74" t="n">
        <v>0.6427366175753</v>
      </c>
      <c r="C653" s="80" t="n">
        <v>2.899</v>
      </c>
      <c r="D653" s="74" t="n">
        <v>1.338965242818</v>
      </c>
      <c r="H653" s="74"/>
      <c r="K653" s="0" t="n">
        <v>2.649</v>
      </c>
      <c r="L653" s="74" t="n">
        <v>0.2677192562516</v>
      </c>
    </row>
    <row r="654" customFormat="false" ht="12.8" hidden="false" customHeight="false" outlineLevel="0" collapsed="false">
      <c r="A654" s="80" t="n">
        <v>2.95</v>
      </c>
      <c r="B654" s="74" t="n">
        <v>0.6214884911581</v>
      </c>
      <c r="C654" s="80" t="n">
        <v>2.9</v>
      </c>
      <c r="D654" s="74" t="n">
        <v>1.312555587756</v>
      </c>
      <c r="H654" s="74"/>
      <c r="K654" s="0" t="n">
        <v>2.65</v>
      </c>
      <c r="L654" s="74" t="n">
        <v>0.5902200924569</v>
      </c>
    </row>
    <row r="655" customFormat="false" ht="12.8" hidden="false" customHeight="false" outlineLevel="0" collapsed="false">
      <c r="A655" s="80" t="n">
        <v>2.951</v>
      </c>
      <c r="B655" s="74" t="n">
        <v>0.5982687345246</v>
      </c>
      <c r="C655" s="80" t="n">
        <v>2.901</v>
      </c>
      <c r="D655" s="74" t="n">
        <v>1.273584594755</v>
      </c>
      <c r="H655" s="74"/>
      <c r="K655" s="0" t="n">
        <v>2.651</v>
      </c>
      <c r="L655" s="74" t="n">
        <v>0.8709158535625</v>
      </c>
    </row>
    <row r="656" customFormat="false" ht="12.8" hidden="false" customHeight="false" outlineLevel="0" collapsed="false">
      <c r="A656" s="80" t="n">
        <v>2.952</v>
      </c>
      <c r="B656" s="74" t="n">
        <v>0.5735778205029</v>
      </c>
      <c r="C656" s="80" t="n">
        <v>2.902</v>
      </c>
      <c r="D656" s="74" t="n">
        <v>1.219905119763</v>
      </c>
      <c r="H656" s="74"/>
      <c r="K656" s="0" t="n">
        <v>2.652</v>
      </c>
      <c r="L656" s="74" t="n">
        <v>1.109887423237</v>
      </c>
    </row>
    <row r="657" customFormat="false" ht="12.8" hidden="false" customHeight="false" outlineLevel="0" collapsed="false">
      <c r="A657" s="80" t="n">
        <v>2.953</v>
      </c>
      <c r="B657" s="74" t="n">
        <v>0.5472451761276</v>
      </c>
      <c r="C657" s="80" t="n">
        <v>2.903</v>
      </c>
      <c r="D657" s="74" t="n">
        <v>1.148403406521</v>
      </c>
      <c r="H657" s="74"/>
      <c r="K657" s="0" t="n">
        <v>2.653</v>
      </c>
      <c r="L657" s="74" t="n">
        <v>1.311317295019</v>
      </c>
    </row>
    <row r="658" customFormat="false" ht="12.8" hidden="false" customHeight="false" outlineLevel="0" collapsed="false">
      <c r="A658" s="80" t="n">
        <v>2.954</v>
      </c>
      <c r="B658" s="74" t="n">
        <v>0.5196045322714</v>
      </c>
      <c r="C658" s="80" t="n">
        <v>2.904</v>
      </c>
      <c r="D658" s="74" t="n">
        <v>1.060691980049</v>
      </c>
      <c r="H658" s="74"/>
      <c r="K658" s="0" t="n">
        <v>2.654</v>
      </c>
      <c r="L658" s="74" t="n">
        <v>1.473606726681</v>
      </c>
    </row>
    <row r="659" customFormat="false" ht="12.8" hidden="false" customHeight="false" outlineLevel="0" collapsed="false">
      <c r="A659" s="80" t="n">
        <v>2.955</v>
      </c>
      <c r="B659" s="74" t="n">
        <v>0.4905408857115</v>
      </c>
      <c r="C659" s="80" t="n">
        <v>2.905</v>
      </c>
      <c r="D659" s="74" t="n">
        <v>0.9574236960055</v>
      </c>
      <c r="H659" s="74"/>
      <c r="K659" s="0" t="n">
        <v>2.655</v>
      </c>
      <c r="L659" s="74" t="n">
        <v>1.582254595321</v>
      </c>
    </row>
    <row r="660" customFormat="false" ht="12.8" hidden="false" customHeight="false" outlineLevel="0" collapsed="false">
      <c r="A660" s="80" t="n">
        <v>2.956</v>
      </c>
      <c r="B660" s="74" t="n">
        <v>0.4602386193104</v>
      </c>
      <c r="C660" s="80" t="n">
        <v>2.906</v>
      </c>
      <c r="D660" s="74" t="n">
        <v>0.8421674667813</v>
      </c>
      <c r="H660" s="74"/>
      <c r="K660" s="0" t="n">
        <v>2.656</v>
      </c>
      <c r="L660" s="74" t="n">
        <v>1.610773125598</v>
      </c>
    </row>
    <row r="661" customFormat="false" ht="12.8" hidden="false" customHeight="false" outlineLevel="0" collapsed="false">
      <c r="A661" s="80" t="n">
        <v>2.957</v>
      </c>
      <c r="B661" s="74" t="n">
        <v>0.428976570275</v>
      </c>
      <c r="C661" s="80" t="n">
        <v>2.907</v>
      </c>
      <c r="D661" s="74" t="n">
        <v>0.7185988993636</v>
      </c>
      <c r="H661" s="74"/>
      <c r="K661" s="0" t="n">
        <v>2.657</v>
      </c>
      <c r="L661" s="74" t="n">
        <v>1.541626975397</v>
      </c>
    </row>
    <row r="662" customFormat="false" ht="12.8" hidden="false" customHeight="false" outlineLevel="0" collapsed="false">
      <c r="A662" s="80" t="n">
        <v>2.958</v>
      </c>
      <c r="B662" s="74" t="n">
        <v>0.3967618468837</v>
      </c>
      <c r="C662" s="80" t="n">
        <v>2.908</v>
      </c>
      <c r="D662" s="74" t="n">
        <v>0.5915627960965</v>
      </c>
      <c r="H662" s="74"/>
      <c r="K662" s="0" t="n">
        <v>2.658</v>
      </c>
      <c r="L662" s="74" t="n">
        <v>1.363596525281</v>
      </c>
    </row>
    <row r="663" customFormat="false" ht="12.8" hidden="false" customHeight="false" outlineLevel="0" collapsed="false">
      <c r="A663" s="80" t="n">
        <v>2.959</v>
      </c>
      <c r="B663" s="74" t="n">
        <v>0.3638668150621</v>
      </c>
      <c r="C663" s="80" t="n">
        <v>2.909</v>
      </c>
      <c r="D663" s="74" t="n">
        <v>0.4663164822974</v>
      </c>
      <c r="H663" s="74"/>
      <c r="K663" s="0" t="n">
        <v>2.659</v>
      </c>
      <c r="L663" s="74" t="n">
        <v>1.084147640278</v>
      </c>
    </row>
    <row r="664" customFormat="false" ht="12.8" hidden="false" customHeight="false" outlineLevel="0" collapsed="false">
      <c r="A664" s="80" t="n">
        <v>2.96</v>
      </c>
      <c r="B664" s="74" t="n">
        <v>0.3306878759287</v>
      </c>
      <c r="C664" s="80" t="n">
        <v>2.91</v>
      </c>
      <c r="D664" s="74" t="n">
        <v>0.3467156150102</v>
      </c>
      <c r="H664" s="74"/>
      <c r="K664" s="0" t="n">
        <v>2.66</v>
      </c>
      <c r="L664" s="74" t="n">
        <v>0.7160056298156</v>
      </c>
    </row>
    <row r="665" customFormat="false" ht="12.8" hidden="false" customHeight="false" outlineLevel="0" collapsed="false">
      <c r="A665" s="80" t="n">
        <v>2.961</v>
      </c>
      <c r="B665" s="74" t="n">
        <v>0.2970911411533</v>
      </c>
      <c r="C665" s="80" t="n">
        <v>2.911</v>
      </c>
      <c r="D665" s="74" t="n">
        <v>0.2346255254888</v>
      </c>
      <c r="H665" s="74"/>
      <c r="K665" s="0" t="n">
        <v>2.661</v>
      </c>
      <c r="L665" s="74" t="n">
        <v>0.2877167320392</v>
      </c>
    </row>
    <row r="666" customFormat="false" ht="12.8" hidden="false" customHeight="false" outlineLevel="0" collapsed="false">
      <c r="A666" s="80" t="n">
        <v>2.962</v>
      </c>
      <c r="B666" s="74" t="n">
        <v>0.2639150595119</v>
      </c>
      <c r="C666" s="80" t="n">
        <v>2.912</v>
      </c>
      <c r="D666" s="74" t="n">
        <v>0.1307007101031</v>
      </c>
      <c r="H666" s="74"/>
      <c r="K666" s="0" t="n">
        <v>2.662</v>
      </c>
      <c r="L666" s="74" t="n">
        <v>-0.1632927180258</v>
      </c>
    </row>
    <row r="667" customFormat="false" ht="12.8" hidden="false" customHeight="false" outlineLevel="0" collapsed="false">
      <c r="A667" s="80" t="n">
        <v>2.963</v>
      </c>
      <c r="B667" s="74" t="n">
        <v>0.231125619456</v>
      </c>
      <c r="C667" s="80" t="n">
        <v>2.913</v>
      </c>
      <c r="D667" s="74" t="n">
        <v>0.03341587041136</v>
      </c>
      <c r="H667" s="74"/>
      <c r="K667" s="0" t="n">
        <v>2.663</v>
      </c>
      <c r="L667" s="74" t="n">
        <v>-0.6014006736332</v>
      </c>
    </row>
    <row r="668" customFormat="false" ht="12.8" hidden="false" customHeight="false" outlineLevel="0" collapsed="false">
      <c r="A668" s="80" t="n">
        <v>2.964</v>
      </c>
      <c r="B668" s="74" t="n">
        <v>0.1994219163288</v>
      </c>
      <c r="C668" s="80" t="n">
        <v>2.914</v>
      </c>
      <c r="D668" s="74" t="n">
        <v>-0.05875733322208</v>
      </c>
      <c r="H668" s="74"/>
      <c r="K668" s="0" t="n">
        <v>2.664</v>
      </c>
      <c r="L668" s="74" t="n">
        <v>-0.9989485494803</v>
      </c>
    </row>
    <row r="669" customFormat="false" ht="12.8" hidden="false" customHeight="false" outlineLevel="0" collapsed="false">
      <c r="A669" s="80" t="n">
        <v>2.965</v>
      </c>
      <c r="B669" s="74" t="n">
        <v>0.1679905256207</v>
      </c>
      <c r="C669" s="80" t="n">
        <v>2.915</v>
      </c>
      <c r="D669" s="74" t="n">
        <v>-0.1504640689837</v>
      </c>
      <c r="H669" s="74"/>
      <c r="K669" s="0" t="n">
        <v>2.665</v>
      </c>
      <c r="L669" s="74" t="n">
        <v>-1.331102637336</v>
      </c>
    </row>
    <row r="670" customFormat="false" ht="12.8" hidden="false" customHeight="false" outlineLevel="0" collapsed="false">
      <c r="A670" s="80" t="n">
        <v>2.966</v>
      </c>
      <c r="B670" s="74" t="n">
        <v>0.1382896218352</v>
      </c>
      <c r="C670" s="80" t="n">
        <v>2.916</v>
      </c>
      <c r="D670" s="74" t="n">
        <v>-0.24426555259</v>
      </c>
      <c r="H670" s="74"/>
      <c r="K670" s="0" t="n">
        <v>2.666</v>
      </c>
      <c r="L670" s="74" t="n">
        <v>-1.594270033294</v>
      </c>
    </row>
    <row r="671" customFormat="false" ht="12.8" hidden="false" customHeight="false" outlineLevel="0" collapsed="false">
      <c r="A671" s="80" t="n">
        <v>2.967</v>
      </c>
      <c r="B671" s="74" t="n">
        <v>0.1098740925576</v>
      </c>
      <c r="C671" s="80" t="n">
        <v>2.917</v>
      </c>
      <c r="D671" s="74" t="n">
        <v>-0.3438838477335</v>
      </c>
      <c r="H671" s="74"/>
      <c r="K671" s="0" t="n">
        <v>2.667</v>
      </c>
      <c r="L671" s="74" t="n">
        <v>-1.784140987572</v>
      </c>
    </row>
    <row r="672" customFormat="false" ht="12.8" hidden="false" customHeight="false" outlineLevel="0" collapsed="false">
      <c r="A672" s="80" t="n">
        <v>2.968</v>
      </c>
      <c r="B672" s="74" t="n">
        <v>0.08298356184431</v>
      </c>
      <c r="C672" s="80" t="n">
        <v>2.918</v>
      </c>
      <c r="D672" s="74" t="n">
        <v>-0.4467714595014</v>
      </c>
      <c r="H672" s="74"/>
      <c r="K672" s="0" t="n">
        <v>2.668</v>
      </c>
      <c r="L672" s="74" t="n">
        <v>-1.91826360543</v>
      </c>
    </row>
    <row r="673" customFormat="false" ht="12.8" hidden="false" customHeight="false" outlineLevel="0" collapsed="false">
      <c r="A673" s="80" t="n">
        <v>2.969</v>
      </c>
      <c r="B673" s="74" t="n">
        <v>0.05791147459334</v>
      </c>
      <c r="C673" s="80" t="n">
        <v>2.919</v>
      </c>
      <c r="D673" s="74" t="n">
        <v>-0.5531644309762</v>
      </c>
      <c r="H673" s="74"/>
      <c r="K673" s="0" t="n">
        <v>2.669</v>
      </c>
      <c r="L673" s="74" t="n">
        <v>-2.009537841371</v>
      </c>
    </row>
    <row r="674" customFormat="false" ht="12.8" hidden="false" customHeight="false" outlineLevel="0" collapsed="false">
      <c r="A674" s="80" t="n">
        <v>2.97</v>
      </c>
      <c r="B674" s="74" t="n">
        <v>0.03498162888997</v>
      </c>
      <c r="C674" s="80" t="n">
        <v>2.92</v>
      </c>
      <c r="D674" s="74" t="n">
        <v>-0.659775409791</v>
      </c>
      <c r="H674" s="74"/>
      <c r="K674" s="0" t="n">
        <v>2.67</v>
      </c>
      <c r="L674" s="74" t="n">
        <v>-2.065356279404</v>
      </c>
    </row>
    <row r="675" customFormat="false" ht="12.8" hidden="false" customHeight="false" outlineLevel="0" collapsed="false">
      <c r="A675" s="80" t="n">
        <v>2.971</v>
      </c>
      <c r="B675" s="74" t="n">
        <v>0.01402968228787</v>
      </c>
      <c r="C675" s="80" t="n">
        <v>2.921</v>
      </c>
      <c r="D675" s="74" t="n">
        <v>-0.7620455846571</v>
      </c>
      <c r="H675" s="74"/>
      <c r="K675" s="0" t="n">
        <v>2.671</v>
      </c>
      <c r="L675" s="74" t="n">
        <v>-2.085027803433</v>
      </c>
    </row>
    <row r="676" customFormat="false" ht="12.8" hidden="false" customHeight="false" outlineLevel="0" collapsed="false">
      <c r="A676" s="80" t="n">
        <v>2.972</v>
      </c>
      <c r="B676" s="74" t="n">
        <v>-0.004663005818148</v>
      </c>
      <c r="C676" s="80" t="n">
        <v>2.922</v>
      </c>
      <c r="D676" s="74" t="n">
        <v>-0.8539935070199</v>
      </c>
      <c r="H676" s="74"/>
      <c r="K676" s="0" t="n">
        <v>2.672</v>
      </c>
      <c r="L676" s="74" t="n">
        <v>-2.061193537579</v>
      </c>
    </row>
    <row r="677" customFormat="false" ht="12.8" hidden="false" customHeight="false" outlineLevel="0" collapsed="false">
      <c r="A677" s="80" t="n">
        <v>2.973</v>
      </c>
      <c r="B677" s="74" t="n">
        <v>-0.02087717734583</v>
      </c>
      <c r="C677" s="80" t="n">
        <v>2.923</v>
      </c>
      <c r="D677" s="74" t="n">
        <v>-0.9334129913117</v>
      </c>
      <c r="H677" s="74"/>
      <c r="K677" s="0" t="n">
        <v>2.673</v>
      </c>
      <c r="L677" s="74" t="n">
        <v>-1.985097657107</v>
      </c>
    </row>
    <row r="678" customFormat="false" ht="12.8" hidden="false" customHeight="false" outlineLevel="0" collapsed="false">
      <c r="A678" s="80" t="n">
        <v>2.974</v>
      </c>
      <c r="B678" s="74" t="n">
        <v>-0.03452581533769</v>
      </c>
      <c r="C678" s="80" t="n">
        <v>2.924</v>
      </c>
      <c r="D678" s="74" t="n">
        <v>-0.9957556384757</v>
      </c>
      <c r="H678" s="74"/>
      <c r="K678" s="0" t="n">
        <v>2.674</v>
      </c>
      <c r="L678" s="74" t="n">
        <v>-1.836924062352</v>
      </c>
    </row>
    <row r="679" customFormat="false" ht="12.8" hidden="false" customHeight="false" outlineLevel="0" collapsed="false">
      <c r="A679" s="80" t="n">
        <v>2.975</v>
      </c>
      <c r="B679" s="74" t="n">
        <v>-0.04579292266408</v>
      </c>
      <c r="C679" s="80" t="n">
        <v>2.925</v>
      </c>
      <c r="D679" s="74" t="n">
        <v>-1.039445298514</v>
      </c>
      <c r="H679" s="74"/>
      <c r="K679" s="0" t="n">
        <v>2.675</v>
      </c>
      <c r="L679" s="74" t="n">
        <v>-1.613144099489</v>
      </c>
    </row>
    <row r="680" customFormat="false" ht="12.8" hidden="false" customHeight="false" outlineLevel="0" collapsed="false">
      <c r="A680" s="80" t="n">
        <v>2.976</v>
      </c>
      <c r="B680" s="74" t="n">
        <v>-0.05467252521595</v>
      </c>
      <c r="C680" s="80" t="n">
        <v>2.926</v>
      </c>
      <c r="D680" s="74" t="n">
        <v>-1.066182736067</v>
      </c>
      <c r="H680" s="74"/>
      <c r="K680" s="0" t="n">
        <v>2.676</v>
      </c>
      <c r="L680" s="74" t="n">
        <v>-1.311586226255</v>
      </c>
    </row>
    <row r="681" customFormat="false" ht="12.8" hidden="false" customHeight="false" outlineLevel="0" collapsed="false">
      <c r="A681" s="80" t="n">
        <v>2.977</v>
      </c>
      <c r="B681" s="74" t="n">
        <v>-0.06152673780486</v>
      </c>
      <c r="C681" s="80" t="n">
        <v>2.927</v>
      </c>
      <c r="D681" s="74" t="n">
        <v>-1.079443335212</v>
      </c>
      <c r="H681" s="74"/>
      <c r="K681" s="0" t="n">
        <v>2.677</v>
      </c>
      <c r="L681" s="74" t="n">
        <v>-0.9539778607549</v>
      </c>
    </row>
    <row r="682" customFormat="false" ht="12.8" hidden="false" customHeight="false" outlineLevel="0" collapsed="false">
      <c r="A682" s="80" t="n">
        <v>2.978</v>
      </c>
      <c r="B682" s="74" t="n">
        <v>-0.06661283584515</v>
      </c>
      <c r="C682" s="80" t="n">
        <v>2.928</v>
      </c>
      <c r="D682" s="74" t="n">
        <v>-1.080991253012</v>
      </c>
      <c r="H682" s="74"/>
      <c r="K682" s="0" t="n">
        <v>2.678</v>
      </c>
      <c r="L682" s="74" t="n">
        <v>-0.5689019360439</v>
      </c>
    </row>
    <row r="683" customFormat="false" ht="12.8" hidden="false" customHeight="false" outlineLevel="0" collapsed="false">
      <c r="A683" s="80" t="n">
        <v>2.979</v>
      </c>
      <c r="B683" s="74" t="n">
        <v>-0.07057580386208</v>
      </c>
      <c r="C683" s="80" t="n">
        <v>2.929</v>
      </c>
      <c r="D683" s="74" t="n">
        <v>-1.073995401383</v>
      </c>
      <c r="H683" s="74"/>
      <c r="K683" s="0" t="n">
        <v>2.679</v>
      </c>
      <c r="L683" s="74" t="n">
        <v>-0.1833278870462</v>
      </c>
    </row>
    <row r="684" customFormat="false" ht="12.8" hidden="false" customHeight="false" outlineLevel="0" collapsed="false">
      <c r="A684" s="80" t="n">
        <v>2.98</v>
      </c>
      <c r="B684" s="74" t="n">
        <v>-0.07373313286989</v>
      </c>
      <c r="C684" s="80" t="n">
        <v>2.93</v>
      </c>
      <c r="D684" s="74" t="n">
        <v>-1.061599158994</v>
      </c>
      <c r="H684" s="74"/>
      <c r="K684" s="0" t="n">
        <v>2.68</v>
      </c>
      <c r="L684" s="74" t="n">
        <v>0.181897029992</v>
      </c>
    </row>
    <row r="685" customFormat="false" ht="12.8" hidden="false" customHeight="false" outlineLevel="0" collapsed="false">
      <c r="A685" s="80" t="n">
        <v>2.981</v>
      </c>
      <c r="B685" s="74" t="n">
        <v>-0.07672411928551</v>
      </c>
      <c r="C685" s="80" t="n">
        <v>2.931</v>
      </c>
      <c r="D685" s="74" t="n">
        <v>-1.044709406787</v>
      </c>
      <c r="H685" s="74"/>
      <c r="K685" s="0" t="n">
        <v>2.681</v>
      </c>
      <c r="L685" s="74" t="n">
        <v>0.5140245142017</v>
      </c>
    </row>
    <row r="686" customFormat="false" ht="12.8" hidden="false" customHeight="false" outlineLevel="0" collapsed="false">
      <c r="A686" s="80" t="n">
        <v>2.982</v>
      </c>
      <c r="B686" s="74" t="n">
        <v>-0.07961086969414</v>
      </c>
      <c r="C686" s="80" t="n">
        <v>2.932</v>
      </c>
      <c r="D686" s="74" t="n">
        <v>-1.021472808842</v>
      </c>
      <c r="H686" s="74"/>
      <c r="K686" s="0" t="n">
        <v>2.682</v>
      </c>
      <c r="L686" s="74" t="n">
        <v>0.8050016834353</v>
      </c>
    </row>
    <row r="687" customFormat="false" ht="12.8" hidden="false" customHeight="false" outlineLevel="0" collapsed="false">
      <c r="A687" s="80" t="n">
        <v>2.983</v>
      </c>
      <c r="B687" s="74" t="n">
        <v>-0.08268650530071</v>
      </c>
      <c r="C687" s="80" t="n">
        <v>2.933</v>
      </c>
      <c r="D687" s="74" t="n">
        <v>-0.9909897278376</v>
      </c>
      <c r="H687" s="74"/>
      <c r="K687" s="0" t="n">
        <v>2.683</v>
      </c>
      <c r="L687" s="74" t="n">
        <v>1.054253139517</v>
      </c>
    </row>
    <row r="688" customFormat="false" ht="12.8" hidden="false" customHeight="false" outlineLevel="0" collapsed="false">
      <c r="A688" s="80" t="n">
        <v>2.984</v>
      </c>
      <c r="B688" s="74" t="n">
        <v>-0.08554309455161</v>
      </c>
      <c r="C688" s="80" t="n">
        <v>2.934</v>
      </c>
      <c r="D688" s="74" t="n">
        <v>-0.949614238035</v>
      </c>
      <c r="H688" s="74"/>
      <c r="K688" s="0" t="n">
        <v>2.684</v>
      </c>
      <c r="L688" s="74" t="n">
        <v>1.26440823132</v>
      </c>
    </row>
    <row r="689" customFormat="false" ht="12.8" hidden="false" customHeight="false" outlineLevel="0" collapsed="false">
      <c r="A689" s="80" t="n">
        <v>2.985</v>
      </c>
      <c r="B689" s="74" t="n">
        <v>-0.0877389427214</v>
      </c>
      <c r="C689" s="80" t="n">
        <v>2.935</v>
      </c>
      <c r="D689" s="74" t="n">
        <v>-0.8951948625417</v>
      </c>
      <c r="H689" s="74"/>
      <c r="K689" s="0" t="n">
        <v>2.685</v>
      </c>
      <c r="L689" s="74" t="n">
        <v>1.437350302066</v>
      </c>
    </row>
    <row r="690" customFormat="false" ht="12.8" hidden="false" customHeight="false" outlineLevel="0" collapsed="false">
      <c r="A690" s="80" t="n">
        <v>2.986</v>
      </c>
      <c r="B690" s="74" t="n">
        <v>-0.08916897899268</v>
      </c>
      <c r="C690" s="80" t="n">
        <v>2.936</v>
      </c>
      <c r="D690" s="74" t="n">
        <v>-0.8252291058732</v>
      </c>
      <c r="H690" s="74"/>
      <c r="K690" s="0" t="n">
        <v>2.686</v>
      </c>
      <c r="L690" s="74" t="n">
        <v>1.560998089481</v>
      </c>
    </row>
    <row r="691" customFormat="false" ht="12.8" hidden="false" customHeight="false" outlineLevel="0" collapsed="false">
      <c r="A691" s="80" t="n">
        <v>2.987</v>
      </c>
      <c r="B691" s="74" t="n">
        <v>-0.08876881227419</v>
      </c>
      <c r="C691" s="80" t="n">
        <v>2.937</v>
      </c>
      <c r="D691" s="74" t="n">
        <v>-0.7392632102155</v>
      </c>
      <c r="H691" s="74"/>
      <c r="K691" s="0" t="n">
        <v>2.687</v>
      </c>
      <c r="L691" s="74" t="n">
        <v>1.612839375936</v>
      </c>
    </row>
    <row r="692" customFormat="false" ht="12.8" hidden="false" customHeight="false" outlineLevel="0" collapsed="false">
      <c r="A692" s="80" t="n">
        <v>2.988</v>
      </c>
      <c r="B692" s="74" t="n">
        <v>-0.08668614692229</v>
      </c>
      <c r="C692" s="80" t="n">
        <v>2.938</v>
      </c>
      <c r="D692" s="74" t="n">
        <v>-0.6387970085282</v>
      </c>
      <c r="H692" s="74"/>
      <c r="K692" s="0" t="n">
        <v>2.688</v>
      </c>
      <c r="L692" s="74" t="n">
        <v>1.568899748703</v>
      </c>
    </row>
    <row r="693" customFormat="false" ht="12.8" hidden="false" customHeight="false" outlineLevel="0" collapsed="false">
      <c r="A693" s="80" t="n">
        <v>2.989</v>
      </c>
      <c r="B693" s="74" t="n">
        <v>-0.08236144696334</v>
      </c>
      <c r="C693" s="80" t="n">
        <v>2.939</v>
      </c>
      <c r="D693" s="74" t="n">
        <v>-0.5252645276079</v>
      </c>
      <c r="H693" s="74"/>
      <c r="K693" s="0" t="n">
        <v>2.689</v>
      </c>
      <c r="L693" s="74" t="n">
        <v>1.419538657896</v>
      </c>
    </row>
    <row r="694" customFormat="false" ht="12.8" hidden="false" customHeight="false" outlineLevel="0" collapsed="false">
      <c r="A694" s="80" t="n">
        <v>2.99</v>
      </c>
      <c r="B694" s="74" t="n">
        <v>-0.07576078308359</v>
      </c>
      <c r="C694" s="80" t="n">
        <v>2.94</v>
      </c>
      <c r="D694" s="74" t="n">
        <v>-0.4027921538849</v>
      </c>
      <c r="H694" s="74"/>
      <c r="K694" s="0" t="n">
        <v>2.69</v>
      </c>
      <c r="L694" s="74" t="n">
        <v>1.164067462966</v>
      </c>
    </row>
    <row r="695" customFormat="false" ht="12.8" hidden="false" customHeight="false" outlineLevel="0" collapsed="false">
      <c r="A695" s="80" t="n">
        <v>2.991</v>
      </c>
      <c r="B695" s="74" t="n">
        <v>-0.0662655252318</v>
      </c>
      <c r="C695" s="80" t="n">
        <v>2.941</v>
      </c>
      <c r="D695" s="74" t="n">
        <v>-0.2738796886109</v>
      </c>
      <c r="H695" s="74"/>
      <c r="K695" s="0" t="n">
        <v>2.691</v>
      </c>
      <c r="L695" s="74" t="n">
        <v>0.8153470732866</v>
      </c>
    </row>
    <row r="696" customFormat="false" ht="12.8" hidden="false" customHeight="false" outlineLevel="0" collapsed="false">
      <c r="A696" s="80" t="n">
        <v>2.992</v>
      </c>
      <c r="B696" s="74" t="n">
        <v>-0.0543753012885</v>
      </c>
      <c r="C696" s="80" t="n">
        <v>2.942</v>
      </c>
      <c r="D696" s="74" t="n">
        <v>-0.1417283257499</v>
      </c>
      <c r="H696" s="74"/>
      <c r="K696" s="0" t="n">
        <v>2.692</v>
      </c>
      <c r="L696" s="74" t="n">
        <v>0.3987108458678</v>
      </c>
    </row>
    <row r="697" customFormat="false" ht="12.8" hidden="false" customHeight="false" outlineLevel="0" collapsed="false">
      <c r="A697" s="80" t="n">
        <v>2.993</v>
      </c>
      <c r="B697" s="74" t="n">
        <v>-0.03972084413658</v>
      </c>
      <c r="C697" s="80" t="n">
        <v>2.943</v>
      </c>
      <c r="D697" s="74" t="n">
        <v>-0.008441580390441</v>
      </c>
      <c r="H697" s="74"/>
      <c r="K697" s="0" t="n">
        <v>2.693</v>
      </c>
      <c r="L697" s="74" t="n">
        <v>-0.04973598042693</v>
      </c>
    </row>
    <row r="698" customFormat="false" ht="12.8" hidden="false" customHeight="false" outlineLevel="0" collapsed="false">
      <c r="A698" s="80" t="n">
        <v>2.994</v>
      </c>
      <c r="B698" s="74" t="n">
        <v>-0.02218395763264</v>
      </c>
      <c r="C698" s="80" t="n">
        <v>2.944</v>
      </c>
      <c r="D698" s="74" t="n">
        <v>0.1248239673721</v>
      </c>
      <c r="H698" s="74"/>
      <c r="K698" s="0" t="n">
        <v>2.694</v>
      </c>
      <c r="L698" s="74" t="n">
        <v>-0.4945636120079</v>
      </c>
    </row>
    <row r="699" customFormat="false" ht="12.8" hidden="false" customHeight="false" outlineLevel="0" collapsed="false">
      <c r="A699" s="80" t="n">
        <v>2.995</v>
      </c>
      <c r="B699" s="74" t="n">
        <v>-0.002193396537094</v>
      </c>
      <c r="C699" s="0" t="n">
        <v>2.945</v>
      </c>
      <c r="D699" s="74" t="n">
        <v>0.2578658106643</v>
      </c>
      <c r="H699" s="74"/>
      <c r="K699" s="0" t="n">
        <v>2.695</v>
      </c>
      <c r="L699" s="74" t="n">
        <v>-0.9050535058869</v>
      </c>
    </row>
    <row r="700" customFormat="false" ht="12.8" hidden="false" customHeight="false" outlineLevel="0" collapsed="false">
      <c r="A700" s="80" t="n">
        <v>2.996</v>
      </c>
      <c r="B700" s="74" t="n">
        <v>0.02070456888545</v>
      </c>
      <c r="C700" s="0" t="n">
        <v>2.946</v>
      </c>
      <c r="D700" s="74" t="n">
        <v>0.3903163508388</v>
      </c>
      <c r="H700" s="74"/>
      <c r="K700" s="0" t="n">
        <v>2.696</v>
      </c>
      <c r="L700" s="74" t="n">
        <v>-1.255038121402</v>
      </c>
    </row>
    <row r="701" customFormat="false" ht="12.8" hidden="false" customHeight="false" outlineLevel="0" collapsed="false">
      <c r="A701" s="0" t="n">
        <v>2.997</v>
      </c>
      <c r="B701" s="74" t="n">
        <v>0.04602400616413</v>
      </c>
      <c r="C701" s="0" t="n">
        <v>2.947</v>
      </c>
      <c r="D701" s="74" t="n">
        <v>0.5218176902098</v>
      </c>
      <c r="H701" s="74"/>
      <c r="K701" s="0" t="n">
        <v>2.697</v>
      </c>
      <c r="L701" s="74" t="n">
        <v>-1.536160169794</v>
      </c>
    </row>
    <row r="702" customFormat="false" ht="12.8" hidden="false" customHeight="false" outlineLevel="0" collapsed="false">
      <c r="A702" s="0" t="n">
        <v>2.998</v>
      </c>
      <c r="B702" s="74" t="n">
        <v>0.07385006207378</v>
      </c>
      <c r="C702" s="0" t="n">
        <v>2.948</v>
      </c>
      <c r="D702" s="74" t="n">
        <v>0.6513954044037</v>
      </c>
      <c r="H702" s="74"/>
      <c r="K702" s="0" t="n">
        <v>2.698</v>
      </c>
      <c r="L702" s="74" t="n">
        <v>-1.743782235357</v>
      </c>
    </row>
    <row r="703" customFormat="false" ht="12.8" hidden="false" customHeight="false" outlineLevel="0" collapsed="false">
      <c r="A703" s="0" t="n">
        <v>2.999</v>
      </c>
      <c r="B703" s="74" t="n">
        <v>0.103822076008</v>
      </c>
      <c r="C703" s="0" t="n">
        <v>2.949</v>
      </c>
      <c r="D703" s="74" t="n">
        <v>0.7770744091589</v>
      </c>
      <c r="H703" s="74"/>
      <c r="K703" s="0" t="n">
        <v>2.699</v>
      </c>
      <c r="L703" s="74" t="n">
        <v>-1.888823218839</v>
      </c>
    </row>
    <row r="704" customFormat="false" ht="12.8" hidden="false" customHeight="false" outlineLevel="0" collapsed="false">
      <c r="A704" s="0" t="n">
        <v>3</v>
      </c>
      <c r="B704" s="74" t="n">
        <v>0.1357031494953</v>
      </c>
      <c r="C704" s="0" t="n">
        <v>2.95</v>
      </c>
      <c r="D704" s="74" t="n">
        <v>0.8959012265303</v>
      </c>
      <c r="H704" s="74"/>
      <c r="K704" s="0" t="n">
        <v>2.7</v>
      </c>
      <c r="L704" s="74" t="n">
        <v>-1.990999573193</v>
      </c>
    </row>
    <row r="705" customFormat="false" ht="12.8" hidden="false" customHeight="false" outlineLevel="0" collapsed="false">
      <c r="C705" s="0" t="n">
        <v>2.951</v>
      </c>
      <c r="D705" s="74" t="n">
        <v>1.004931964301</v>
      </c>
      <c r="H705" s="74"/>
      <c r="K705" s="0" t="n">
        <v>2.701</v>
      </c>
      <c r="L705" s="74" t="n">
        <v>-2.056087179552</v>
      </c>
    </row>
    <row r="706" customFormat="false" ht="12.8" hidden="false" customHeight="false" outlineLevel="0" collapsed="false">
      <c r="C706" s="0" t="n">
        <v>2.952</v>
      </c>
      <c r="D706" s="74" t="n">
        <v>1.101050517761</v>
      </c>
      <c r="H706" s="74"/>
      <c r="K706" s="0" t="n">
        <v>2.702</v>
      </c>
      <c r="L706" s="74" t="n">
        <v>-2.085762573872</v>
      </c>
    </row>
    <row r="707" customFormat="false" ht="12.8" hidden="false" customHeight="false" outlineLevel="0" collapsed="false">
      <c r="C707" s="0" t="n">
        <v>2.953</v>
      </c>
      <c r="D707" s="74" t="n">
        <v>1.18197155706</v>
      </c>
      <c r="H707" s="74"/>
      <c r="K707" s="0" t="n">
        <v>2.703</v>
      </c>
      <c r="L707" s="74" t="n">
        <v>-2.072979824673</v>
      </c>
    </row>
    <row r="708" customFormat="false" ht="12.8" hidden="false" customHeight="false" outlineLevel="0" collapsed="false">
      <c r="C708" s="0" t="n">
        <v>2.954</v>
      </c>
      <c r="D708" s="74" t="n">
        <v>1.246444130359</v>
      </c>
      <c r="H708" s="74"/>
      <c r="K708" s="0" t="n">
        <v>2.704</v>
      </c>
      <c r="L708" s="74" t="n">
        <v>-2.013316751233</v>
      </c>
    </row>
    <row r="709" customFormat="false" ht="12.8" hidden="false" customHeight="false" outlineLevel="0" collapsed="false">
      <c r="C709" s="0" t="n">
        <v>2.955</v>
      </c>
      <c r="D709" s="74" t="n">
        <v>1.294796333256</v>
      </c>
      <c r="H709" s="74"/>
      <c r="K709" s="0" t="n">
        <v>2.705</v>
      </c>
      <c r="L709" s="74" t="n">
        <v>-1.879822828873</v>
      </c>
    </row>
    <row r="710" customFormat="false" ht="12.8" hidden="false" customHeight="false" outlineLevel="0" collapsed="false">
      <c r="C710" s="0" t="n">
        <v>2.956</v>
      </c>
      <c r="D710" s="74" t="n">
        <v>1.328960235232</v>
      </c>
      <c r="H710" s="74"/>
      <c r="K710" s="0" t="n">
        <v>2.706</v>
      </c>
      <c r="L710" s="74" t="n">
        <v>-1.676326536554</v>
      </c>
    </row>
    <row r="711" customFormat="false" ht="12.8" hidden="false" customHeight="false" outlineLevel="0" collapsed="false">
      <c r="C711" s="0" t="n">
        <v>2.957</v>
      </c>
      <c r="D711" s="74" t="n">
        <v>1.349910482425</v>
      </c>
      <c r="H711" s="74"/>
      <c r="K711" s="0" t="n">
        <v>2.707</v>
      </c>
      <c r="L711" s="74" t="n">
        <v>-1.393699926969</v>
      </c>
    </row>
    <row r="712" customFormat="false" ht="12.8" hidden="false" customHeight="false" outlineLevel="0" collapsed="false">
      <c r="C712" s="0" t="n">
        <v>2.958</v>
      </c>
      <c r="D712" s="74" t="n">
        <v>1.361397664053</v>
      </c>
      <c r="H712" s="74"/>
      <c r="K712" s="0" t="n">
        <v>2.708</v>
      </c>
      <c r="L712" s="74" t="n">
        <v>-1.047890391824</v>
      </c>
    </row>
    <row r="713" customFormat="false" ht="12.8" hidden="false" customHeight="false" outlineLevel="0" collapsed="false">
      <c r="C713" s="0" t="n">
        <v>2.959</v>
      </c>
      <c r="D713" s="74" t="n">
        <v>1.364016526813</v>
      </c>
      <c r="H713" s="74"/>
      <c r="K713" s="0" t="n">
        <v>2.709</v>
      </c>
      <c r="L713" s="74" t="n">
        <v>-0.6668626434004</v>
      </c>
    </row>
    <row r="714" customFormat="false" ht="12.8" hidden="false" customHeight="false" outlineLevel="0" collapsed="false">
      <c r="C714" s="0" t="n">
        <v>2.96</v>
      </c>
      <c r="D714" s="74" t="n">
        <v>1.360136475327</v>
      </c>
      <c r="H714" s="74"/>
      <c r="K714" s="0" t="n">
        <v>2.71</v>
      </c>
      <c r="L714" s="74" t="n">
        <v>-0.279215745934</v>
      </c>
    </row>
    <row r="715" customFormat="false" ht="12.8" hidden="false" customHeight="false" outlineLevel="0" collapsed="false">
      <c r="C715" s="0" t="n">
        <v>2.961</v>
      </c>
      <c r="D715" s="74" t="n">
        <v>1.348220001573</v>
      </c>
      <c r="H715" s="74"/>
      <c r="K715" s="0" t="n">
        <v>2.711</v>
      </c>
      <c r="L715" s="74" t="n">
        <v>0.09290938048101</v>
      </c>
    </row>
    <row r="716" customFormat="false" ht="12.8" hidden="false" customHeight="false" outlineLevel="0" collapsed="false">
      <c r="C716" s="0" t="n">
        <v>2.962</v>
      </c>
      <c r="D716" s="74" t="n">
        <v>1.327922624231</v>
      </c>
      <c r="H716" s="74"/>
      <c r="K716" s="0" t="n">
        <v>2.712</v>
      </c>
      <c r="L716" s="74" t="n">
        <v>0.4338055647845</v>
      </c>
    </row>
    <row r="717" customFormat="false" ht="12.8" hidden="false" customHeight="false" outlineLevel="0" collapsed="false">
      <c r="C717" s="0" t="n">
        <v>2.963</v>
      </c>
      <c r="D717" s="74" t="n">
        <v>1.295034193034</v>
      </c>
      <c r="H717" s="74"/>
      <c r="K717" s="0" t="n">
        <v>2.713</v>
      </c>
      <c r="L717" s="74" t="n">
        <v>0.7358498044343</v>
      </c>
    </row>
    <row r="718" customFormat="false" ht="12.8" hidden="false" customHeight="false" outlineLevel="0" collapsed="false">
      <c r="C718" s="0" t="n">
        <v>2.964</v>
      </c>
      <c r="D718" s="74" t="n">
        <v>1.248746407095</v>
      </c>
      <c r="H718" s="74"/>
      <c r="K718" s="0" t="n">
        <v>2.714</v>
      </c>
      <c r="L718" s="74" t="n">
        <v>0.9953650029954</v>
      </c>
    </row>
    <row r="719" customFormat="false" ht="12.8" hidden="false" customHeight="false" outlineLevel="0" collapsed="false">
      <c r="C719" s="0" t="n">
        <v>2.965</v>
      </c>
      <c r="D719" s="74" t="n">
        <v>1.186648907379</v>
      </c>
      <c r="H719" s="74"/>
      <c r="K719" s="0" t="n">
        <v>2.715</v>
      </c>
      <c r="L719" s="74" t="n">
        <v>1.214879446707</v>
      </c>
    </row>
    <row r="720" customFormat="false" ht="12.8" hidden="false" customHeight="false" outlineLevel="0" collapsed="false">
      <c r="C720" s="0" t="n">
        <v>2.966</v>
      </c>
      <c r="D720" s="74" t="n">
        <v>1.106777801867</v>
      </c>
      <c r="H720" s="74"/>
      <c r="K720" s="0" t="n">
        <v>2.716</v>
      </c>
      <c r="L720" s="74" t="n">
        <v>1.397595072128</v>
      </c>
    </row>
    <row r="721" customFormat="false" ht="12.8" hidden="false" customHeight="false" outlineLevel="0" collapsed="false">
      <c r="C721" s="0" t="n">
        <v>2.967</v>
      </c>
      <c r="D721" s="74" t="n">
        <v>1.011012630994</v>
      </c>
      <c r="H721" s="74"/>
      <c r="K721" s="0" t="n">
        <v>2.717</v>
      </c>
      <c r="L721" s="74" t="n">
        <v>1.535272659372</v>
      </c>
    </row>
    <row r="722" customFormat="false" ht="12.8" hidden="false" customHeight="false" outlineLevel="0" collapsed="false">
      <c r="C722" s="0" t="n">
        <v>2.968</v>
      </c>
      <c r="D722" s="74" t="n">
        <v>0.9011995294134</v>
      </c>
      <c r="H722" s="74"/>
      <c r="K722" s="0" t="n">
        <v>2.718</v>
      </c>
      <c r="L722" s="74" t="n">
        <v>1.60821757915</v>
      </c>
    </row>
    <row r="723" customFormat="false" ht="12.8" hidden="false" customHeight="false" outlineLevel="0" collapsed="false">
      <c r="C723" s="0" t="n">
        <v>2.969</v>
      </c>
      <c r="D723" s="74" t="n">
        <v>0.7813213409019</v>
      </c>
      <c r="H723" s="74"/>
      <c r="K723" s="0" t="n">
        <v>2.719</v>
      </c>
      <c r="L723" s="74" t="n">
        <v>1.589514829017</v>
      </c>
    </row>
    <row r="724" customFormat="false" ht="12.8" hidden="false" customHeight="false" outlineLevel="0" collapsed="false">
      <c r="C724" s="0" t="n">
        <v>2.97</v>
      </c>
      <c r="D724" s="74" t="n">
        <v>0.6555543733841</v>
      </c>
      <c r="H724" s="74"/>
      <c r="K724" s="0" t="n">
        <v>2.72</v>
      </c>
      <c r="L724" s="74" t="n">
        <v>1.466769699237</v>
      </c>
    </row>
    <row r="725" customFormat="false" ht="12.8" hidden="false" customHeight="false" outlineLevel="0" collapsed="false">
      <c r="C725" s="0" t="n">
        <v>2.971</v>
      </c>
      <c r="D725" s="74" t="n">
        <v>0.5289206144231</v>
      </c>
      <c r="H725" s="74"/>
      <c r="K725" s="0" t="n">
        <v>2.721</v>
      </c>
      <c r="L725" s="74" t="n">
        <v>1.237055795623</v>
      </c>
    </row>
    <row r="726" customFormat="false" ht="12.8" hidden="false" customHeight="false" outlineLevel="0" collapsed="false">
      <c r="C726" s="0" t="n">
        <v>2.972</v>
      </c>
      <c r="D726" s="74" t="n">
        <v>0.4060085879691</v>
      </c>
      <c r="H726" s="74"/>
      <c r="K726" s="0" t="n">
        <v>2.722</v>
      </c>
      <c r="L726" s="74" t="n">
        <v>0.9100899769668</v>
      </c>
    </row>
    <row r="727" customFormat="false" ht="12.8" hidden="false" customHeight="false" outlineLevel="0" collapsed="false">
      <c r="C727" s="0" t="n">
        <v>2.973</v>
      </c>
      <c r="D727" s="74" t="n">
        <v>0.2899743821974</v>
      </c>
      <c r="H727" s="74"/>
      <c r="K727" s="0" t="n">
        <v>2.723</v>
      </c>
      <c r="L727" s="74" t="n">
        <v>0.5073745466345</v>
      </c>
    </row>
    <row r="728" customFormat="false" ht="12.8" hidden="false" customHeight="false" outlineLevel="0" collapsed="false">
      <c r="C728" s="0" t="n">
        <v>2.974</v>
      </c>
      <c r="D728" s="74" t="n">
        <v>0.1821029416105</v>
      </c>
      <c r="H728" s="74"/>
      <c r="K728" s="0" t="n">
        <v>2.724</v>
      </c>
      <c r="L728" s="74" t="n">
        <v>0.06357993310192</v>
      </c>
    </row>
    <row r="729" customFormat="false" ht="12.8" hidden="false" customHeight="false" outlineLevel="0" collapsed="false">
      <c r="C729" s="0" t="n">
        <v>2.975</v>
      </c>
      <c r="D729" s="74" t="n">
        <v>0.08240780477538</v>
      </c>
      <c r="H729" s="74"/>
      <c r="K729" s="0" t="n">
        <v>2.725</v>
      </c>
      <c r="L729" s="74" t="n">
        <v>-0.3854653781278</v>
      </c>
    </row>
    <row r="730" customFormat="false" ht="12.8" hidden="false" customHeight="false" outlineLevel="0" collapsed="false">
      <c r="C730" s="0" t="n">
        <v>2.976</v>
      </c>
      <c r="D730" s="74" t="n">
        <v>-0.01241978952308</v>
      </c>
      <c r="H730" s="74"/>
      <c r="K730" s="0" t="n">
        <v>2.726</v>
      </c>
      <c r="L730" s="74" t="n">
        <v>-0.8066141227691</v>
      </c>
    </row>
    <row r="731" customFormat="false" ht="12.8" hidden="false" customHeight="false" outlineLevel="0" collapsed="false">
      <c r="C731" s="0" t="n">
        <v>2.977</v>
      </c>
      <c r="D731" s="74" t="n">
        <v>-0.1046294416763</v>
      </c>
      <c r="H731" s="74"/>
      <c r="K731" s="0" t="n">
        <v>2.727</v>
      </c>
      <c r="L731" s="74" t="n">
        <v>-1.17475240596</v>
      </c>
    </row>
    <row r="732" customFormat="false" ht="12.8" hidden="false" customHeight="false" outlineLevel="0" collapsed="false">
      <c r="C732" s="0" t="n">
        <v>2.978</v>
      </c>
      <c r="D732" s="74" t="n">
        <v>-0.1969992310602</v>
      </c>
      <c r="H732" s="74"/>
      <c r="K732" s="0" t="n">
        <v>2.728</v>
      </c>
      <c r="L732" s="74" t="n">
        <v>-1.472166101617</v>
      </c>
    </row>
    <row r="733" customFormat="false" ht="12.8" hidden="false" customHeight="false" outlineLevel="0" collapsed="false">
      <c r="C733" s="0" t="n">
        <v>2.979</v>
      </c>
      <c r="D733" s="74" t="n">
        <v>-0.2932448356279</v>
      </c>
      <c r="H733" s="74"/>
      <c r="K733" s="0" t="n">
        <v>2.729</v>
      </c>
      <c r="L733" s="74" t="n">
        <v>-1.6982828692</v>
      </c>
    </row>
    <row r="734" customFormat="false" ht="12.8" hidden="false" customHeight="false" outlineLevel="0" collapsed="false">
      <c r="C734" s="0" t="n">
        <v>2.98</v>
      </c>
      <c r="D734" s="74" t="n">
        <v>-0.3938865850519</v>
      </c>
      <c r="G734" s="79"/>
      <c r="H734" s="74"/>
      <c r="K734" s="0" t="n">
        <v>2.73</v>
      </c>
      <c r="L734" s="74" t="n">
        <v>-1.858748552903</v>
      </c>
    </row>
    <row r="735" customFormat="false" ht="12.8" hidden="false" customHeight="false" outlineLevel="0" collapsed="false">
      <c r="C735" s="0" t="n">
        <v>2.981</v>
      </c>
      <c r="D735" s="74" t="n">
        <v>-0.4998138361382</v>
      </c>
      <c r="H735" s="74"/>
      <c r="K735" s="0" t="n">
        <v>2.731</v>
      </c>
      <c r="L735" s="74" t="n">
        <v>-1.967931533068</v>
      </c>
    </row>
    <row r="736" customFormat="false" ht="12.8" hidden="false" customHeight="false" outlineLevel="0" collapsed="false">
      <c r="C736" s="0" t="n">
        <v>2.982</v>
      </c>
      <c r="D736" s="74" t="n">
        <v>-0.6068120121807</v>
      </c>
      <c r="H736" s="74"/>
      <c r="K736" s="0" t="n">
        <v>2.732</v>
      </c>
      <c r="L736" s="74" t="n">
        <v>-2.041968120449</v>
      </c>
    </row>
    <row r="737" customFormat="false" ht="12.8" hidden="false" customHeight="false" outlineLevel="0" collapsed="false">
      <c r="C737" s="0" t="n">
        <v>2.983</v>
      </c>
      <c r="D737" s="74" t="n">
        <v>-0.7117192201989</v>
      </c>
      <c r="H737" s="74"/>
      <c r="K737" s="0" t="n">
        <v>2.733</v>
      </c>
      <c r="L737" s="74" t="n">
        <v>-2.08063797381</v>
      </c>
    </row>
    <row r="738" customFormat="false" ht="12.8" hidden="false" customHeight="false" outlineLevel="0" collapsed="false">
      <c r="C738" s="0" t="n">
        <v>2.984</v>
      </c>
      <c r="D738" s="74" t="n">
        <v>-0.8099618568248</v>
      </c>
      <c r="H738" s="74"/>
      <c r="K738" s="0" t="n">
        <v>2.734</v>
      </c>
      <c r="L738" s="74" t="n">
        <v>-2.079950851837</v>
      </c>
    </row>
    <row r="739" customFormat="false" ht="12.8" hidden="false" customHeight="false" outlineLevel="0" collapsed="false">
      <c r="C739" s="0" t="n">
        <v>2.985</v>
      </c>
      <c r="D739" s="74" t="n">
        <v>-0.896043652656</v>
      </c>
      <c r="H739" s="74"/>
      <c r="K739" s="0" t="n">
        <v>2.735</v>
      </c>
      <c r="L739" s="74" t="n">
        <v>-2.031273401239</v>
      </c>
    </row>
    <row r="740" customFormat="false" ht="12.8" hidden="false" customHeight="false" outlineLevel="0" collapsed="false">
      <c r="C740" s="0" t="n">
        <v>2.986</v>
      </c>
      <c r="D740" s="74" t="n">
        <v>-0.9664947110055</v>
      </c>
      <c r="H740" s="74"/>
      <c r="K740" s="0" t="n">
        <v>2.736</v>
      </c>
      <c r="L740" s="74" t="n">
        <v>-1.918888931011</v>
      </c>
    </row>
    <row r="741" customFormat="false" ht="12.8" hidden="false" customHeight="false" outlineLevel="0" collapsed="false">
      <c r="C741" s="0" t="n">
        <v>2.987</v>
      </c>
      <c r="D741" s="74" t="n">
        <v>-1.019870221274</v>
      </c>
      <c r="H741" s="74"/>
      <c r="K741" s="0" t="n">
        <v>2.737</v>
      </c>
      <c r="L741" s="74" t="n">
        <v>-1.732767821544</v>
      </c>
    </row>
    <row r="742" customFormat="false" ht="12.8" hidden="false" customHeight="false" outlineLevel="0" collapsed="false">
      <c r="C742" s="0" t="n">
        <v>2.988</v>
      </c>
      <c r="D742" s="74" t="n">
        <v>-1.054868211827</v>
      </c>
      <c r="H742" s="74"/>
      <c r="K742" s="0" t="n">
        <v>2.738</v>
      </c>
      <c r="L742" s="74" t="n">
        <v>-1.469003214607</v>
      </c>
    </row>
    <row r="743" customFormat="false" ht="12.8" hidden="false" customHeight="false" outlineLevel="0" collapsed="false">
      <c r="C743" s="0" t="n">
        <v>2.989</v>
      </c>
      <c r="D743" s="74" t="n">
        <v>-1.074681521251</v>
      </c>
      <c r="H743" s="74"/>
      <c r="K743" s="0" t="n">
        <v>2.739</v>
      </c>
      <c r="L743" s="74" t="n">
        <v>-1.137837818284</v>
      </c>
    </row>
    <row r="744" customFormat="false" ht="12.8" hidden="false" customHeight="false" outlineLevel="0" collapsed="false">
      <c r="C744" s="0" t="n">
        <v>2.99</v>
      </c>
      <c r="D744" s="74" t="n">
        <v>-1.081453256832</v>
      </c>
      <c r="H744" s="74"/>
      <c r="K744" s="0" t="n">
        <v>2.74</v>
      </c>
      <c r="L744" s="74" t="n">
        <v>-0.7631559256065</v>
      </c>
    </row>
    <row r="745" customFormat="false" ht="12.8" hidden="false" customHeight="false" outlineLevel="0" collapsed="false">
      <c r="C745" s="0" t="n">
        <v>2.991</v>
      </c>
      <c r="D745" s="74" t="n">
        <v>-1.078022768532</v>
      </c>
      <c r="H745" s="74"/>
      <c r="K745" s="0" t="n">
        <v>2.741</v>
      </c>
      <c r="L745" s="74" t="n">
        <v>-0.3746862210844</v>
      </c>
    </row>
    <row r="746" customFormat="false" ht="12.8" hidden="false" customHeight="false" outlineLevel="0" collapsed="false">
      <c r="C746" s="0" t="n">
        <v>2.992</v>
      </c>
      <c r="D746" s="74" t="n">
        <v>-1.069402302762</v>
      </c>
      <c r="H746" s="74"/>
      <c r="K746" s="0" t="n">
        <v>2.742</v>
      </c>
      <c r="L746" s="74" t="n">
        <v>0.00294043163587</v>
      </c>
    </row>
    <row r="747" customFormat="false" ht="12.8" hidden="false" customHeight="false" outlineLevel="0" collapsed="false">
      <c r="C747" s="0" t="n">
        <v>2.993</v>
      </c>
      <c r="D747" s="74" t="n">
        <v>-1.0538179472</v>
      </c>
      <c r="H747" s="74"/>
      <c r="K747" s="0" t="n">
        <v>2.743</v>
      </c>
      <c r="L747" s="74" t="n">
        <v>0.3526801009288</v>
      </c>
    </row>
    <row r="748" customFormat="false" ht="12.8" hidden="false" customHeight="false" outlineLevel="0" collapsed="false">
      <c r="C748" s="0" t="n">
        <v>2.994</v>
      </c>
      <c r="D748" s="74" t="n">
        <v>-1.034027419887</v>
      </c>
      <c r="H748" s="74"/>
      <c r="K748" s="0" t="n">
        <v>2.744</v>
      </c>
      <c r="L748" s="74" t="n">
        <v>0.6652137891959</v>
      </c>
    </row>
    <row r="749" customFormat="false" ht="12.8" hidden="false" customHeight="false" outlineLevel="0" collapsed="false">
      <c r="C749" s="0" t="n">
        <v>2.995</v>
      </c>
      <c r="D749" s="74" t="n">
        <v>-1.007773300154</v>
      </c>
      <c r="H749" s="74"/>
      <c r="K749" s="0" t="n">
        <v>2.745</v>
      </c>
      <c r="L749" s="74" t="n">
        <v>0.9349923016963</v>
      </c>
    </row>
    <row r="750" customFormat="false" ht="12.8" hidden="false" customHeight="false" outlineLevel="0" collapsed="false">
      <c r="C750" s="0" t="n">
        <v>2.996</v>
      </c>
      <c r="D750" s="74" t="n">
        <v>-0.9725963303112</v>
      </c>
      <c r="H750" s="74"/>
      <c r="K750" s="0" t="n">
        <v>2.746</v>
      </c>
      <c r="L750" s="74" t="n">
        <v>1.163957542624</v>
      </c>
    </row>
    <row r="751" customFormat="false" ht="12.8" hidden="false" customHeight="false" outlineLevel="0" collapsed="false">
      <c r="C751" s="0" t="n">
        <v>2.997</v>
      </c>
      <c r="D751" s="74" t="n">
        <v>-0.9244627034661</v>
      </c>
      <c r="H751" s="74"/>
      <c r="K751" s="0" t="n">
        <v>2.747</v>
      </c>
      <c r="L751" s="74" t="n">
        <v>1.356071915178</v>
      </c>
    </row>
    <row r="752" customFormat="false" ht="12.8" hidden="false" customHeight="false" outlineLevel="0" collapsed="false">
      <c r="C752" s="0" t="n">
        <v>2.998</v>
      </c>
      <c r="D752" s="74" t="n">
        <v>-0.8626641713144</v>
      </c>
      <c r="H752" s="74"/>
      <c r="K752" s="0" t="n">
        <v>2.748</v>
      </c>
      <c r="L752" s="74" t="n">
        <v>1.506498281697</v>
      </c>
    </row>
    <row r="753" customFormat="false" ht="12.8" hidden="false" customHeight="false" outlineLevel="0" collapsed="false">
      <c r="C753" s="0" t="n">
        <v>2.999</v>
      </c>
      <c r="D753" s="74" t="n">
        <v>-0.7843611062638</v>
      </c>
      <c r="H753" s="74"/>
      <c r="K753" s="0" t="n">
        <v>2.749</v>
      </c>
      <c r="L753" s="74" t="n">
        <v>1.597327462265</v>
      </c>
    </row>
    <row r="754" customFormat="false" ht="12.8" hidden="false" customHeight="false" outlineLevel="0" collapsed="false">
      <c r="C754" s="0" t="n">
        <v>3</v>
      </c>
      <c r="D754" s="74" t="n">
        <v>-0.6910777324262</v>
      </c>
      <c r="H754" s="74"/>
      <c r="K754" s="0" t="n">
        <v>2.75</v>
      </c>
      <c r="L754" s="74" t="n">
        <v>1.60297496066</v>
      </c>
    </row>
    <row r="755" customFormat="false" ht="12.8" hidden="false" customHeight="false" outlineLevel="0" collapsed="false">
      <c r="K755" s="0" t="n">
        <v>2.751</v>
      </c>
      <c r="L755" s="74" t="n">
        <v>1.507742193717</v>
      </c>
    </row>
    <row r="756" customFormat="false" ht="12.8" hidden="false" customHeight="false" outlineLevel="0" collapsed="false">
      <c r="K756" s="0" t="n">
        <v>2.752</v>
      </c>
      <c r="L756" s="74" t="n">
        <v>1.30348938124</v>
      </c>
    </row>
    <row r="757" customFormat="false" ht="12.8" hidden="false" customHeight="false" outlineLevel="0" collapsed="false">
      <c r="K757" s="0" t="n">
        <v>2.753</v>
      </c>
      <c r="L757" s="74" t="n">
        <v>1.000082174402</v>
      </c>
    </row>
    <row r="758" customFormat="false" ht="12.8" hidden="false" customHeight="false" outlineLevel="0" collapsed="false">
      <c r="K758" s="0" t="n">
        <v>2.754</v>
      </c>
      <c r="L758" s="74" t="n">
        <v>0.6132639405711</v>
      </c>
    </row>
    <row r="759" customFormat="false" ht="12.8" hidden="false" customHeight="false" outlineLevel="0" collapsed="false">
      <c r="K759" s="0" t="n">
        <v>2.755</v>
      </c>
      <c r="L759" s="74" t="n">
        <v>0.1761277629895</v>
      </c>
    </row>
    <row r="760" customFormat="false" ht="12.8" hidden="false" customHeight="false" outlineLevel="0" collapsed="false">
      <c r="K760" s="0" t="n">
        <v>2.756</v>
      </c>
      <c r="L760" s="74" t="n">
        <v>-0.2745250293471</v>
      </c>
    </row>
    <row r="761" customFormat="false" ht="12.8" hidden="false" customHeight="false" outlineLevel="0" collapsed="false">
      <c r="K761" s="0" t="n">
        <v>2.757</v>
      </c>
      <c r="L761" s="74" t="n">
        <v>-0.7054224389363</v>
      </c>
    </row>
    <row r="762" customFormat="false" ht="12.8" hidden="false" customHeight="false" outlineLevel="0" collapsed="false">
      <c r="K762" s="0" t="n">
        <v>2.758</v>
      </c>
      <c r="L762" s="74" t="n">
        <v>-1.089129092523</v>
      </c>
    </row>
    <row r="763" customFormat="false" ht="12.8" hidden="false" customHeight="false" outlineLevel="0" collapsed="false">
      <c r="K763" s="0" t="n">
        <v>2.759</v>
      </c>
      <c r="L763" s="74" t="n">
        <v>-1.404962281188</v>
      </c>
    </row>
    <row r="764" customFormat="false" ht="12.8" hidden="false" customHeight="false" outlineLevel="0" collapsed="false">
      <c r="K764" s="0" t="n">
        <v>2.76</v>
      </c>
      <c r="L764" s="74" t="n">
        <v>-1.649347875015</v>
      </c>
    </row>
    <row r="765" customFormat="false" ht="12.8" hidden="false" customHeight="false" outlineLevel="0" collapsed="false">
      <c r="K765" s="0" t="n">
        <v>2.761</v>
      </c>
      <c r="L765" s="74" t="n">
        <v>-1.824660480679</v>
      </c>
    </row>
    <row r="766" customFormat="false" ht="12.8" hidden="false" customHeight="false" outlineLevel="0" collapsed="false">
      <c r="K766" s="0" t="n">
        <v>2.762</v>
      </c>
      <c r="L766" s="74" t="n">
        <v>-1.944513327516</v>
      </c>
    </row>
    <row r="767" customFormat="false" ht="12.8" hidden="false" customHeight="false" outlineLevel="0" collapsed="false">
      <c r="K767" s="0" t="n">
        <v>2.763</v>
      </c>
      <c r="L767" s="74" t="n">
        <v>-2.02620777371</v>
      </c>
    </row>
    <row r="768" customFormat="false" ht="12.8" hidden="false" customHeight="false" outlineLevel="0" collapsed="false">
      <c r="K768" s="0" t="n">
        <v>2.764</v>
      </c>
      <c r="L768" s="74" t="n">
        <v>-2.076411006138</v>
      </c>
    </row>
    <row r="769" customFormat="false" ht="12.8" hidden="false" customHeight="false" outlineLevel="0" collapsed="false">
      <c r="K769" s="0" t="n">
        <v>2.765</v>
      </c>
      <c r="L769" s="74" t="n">
        <v>-2.084628830877</v>
      </c>
    </row>
    <row r="770" customFormat="false" ht="12.8" hidden="false" customHeight="false" outlineLevel="0" collapsed="false">
      <c r="K770" s="0" t="n">
        <v>2.766</v>
      </c>
      <c r="L770" s="74" t="n">
        <v>-2.049337586597</v>
      </c>
    </row>
    <row r="771" customFormat="false" ht="12.8" hidden="false" customHeight="false" outlineLevel="0" collapsed="false">
      <c r="K771" s="0" t="n">
        <v>2.767</v>
      </c>
      <c r="L771" s="74" t="n">
        <v>-1.954814794054</v>
      </c>
    </row>
    <row r="772" customFormat="false" ht="12.8" hidden="false" customHeight="false" outlineLevel="0" collapsed="false">
      <c r="K772" s="0" t="n">
        <v>2.768</v>
      </c>
      <c r="L772" s="74" t="n">
        <v>-1.78922602654</v>
      </c>
    </row>
    <row r="773" customFormat="false" ht="12.8" hidden="false" customHeight="false" outlineLevel="0" collapsed="false">
      <c r="K773" s="0" t="n">
        <v>2.769</v>
      </c>
      <c r="L773" s="74" t="n">
        <v>-1.543684653392</v>
      </c>
    </row>
    <row r="774" customFormat="false" ht="12.8" hidden="false" customHeight="false" outlineLevel="0" collapsed="false">
      <c r="K774" s="0" t="n">
        <v>2.77</v>
      </c>
      <c r="L774" s="74" t="n">
        <v>-1.226425896616</v>
      </c>
    </row>
    <row r="775" customFormat="false" ht="12.8" hidden="false" customHeight="false" outlineLevel="0" collapsed="false">
      <c r="K775" s="0" t="n">
        <v>2.771</v>
      </c>
      <c r="L775" s="74" t="n">
        <v>-0.8599827055838</v>
      </c>
    </row>
    <row r="776" customFormat="false" ht="12.8" hidden="false" customHeight="false" outlineLevel="0" collapsed="false">
      <c r="K776" s="0" t="n">
        <v>2.772</v>
      </c>
      <c r="L776" s="74" t="n">
        <v>-0.4719470214336</v>
      </c>
    </row>
    <row r="777" customFormat="false" ht="12.8" hidden="false" customHeight="false" outlineLevel="0" collapsed="false">
      <c r="K777" s="0" t="n">
        <v>2.773</v>
      </c>
      <c r="L777" s="74" t="n">
        <v>-0.09033116444108</v>
      </c>
    </row>
    <row r="778" customFormat="false" ht="12.8" hidden="false" customHeight="false" outlineLevel="0" collapsed="false">
      <c r="K778" s="0" t="n">
        <v>2.774</v>
      </c>
      <c r="L778" s="74" t="n">
        <v>0.267826615364</v>
      </c>
    </row>
    <row r="779" customFormat="false" ht="12.8" hidden="false" customHeight="false" outlineLevel="0" collapsed="false">
      <c r="K779" s="0" t="n">
        <v>2.775</v>
      </c>
      <c r="L779" s="74" t="n">
        <v>0.5901258338962</v>
      </c>
    </row>
    <row r="780" customFormat="false" ht="12.8" hidden="false" customHeight="false" outlineLevel="0" collapsed="false">
      <c r="K780" s="0" t="n">
        <v>2.776</v>
      </c>
      <c r="L780" s="74" t="n">
        <v>0.8709520907379</v>
      </c>
    </row>
    <row r="781" customFormat="false" ht="12.8" hidden="false" customHeight="false" outlineLevel="0" collapsed="false">
      <c r="K781" s="0" t="n">
        <v>2.777</v>
      </c>
      <c r="L781" s="74" t="n">
        <v>1.109852955777</v>
      </c>
    </row>
    <row r="782" customFormat="false" ht="12.8" hidden="false" customHeight="false" outlineLevel="0" collapsed="false">
      <c r="K782" s="0" t="n">
        <v>2.778</v>
      </c>
      <c r="L782" s="74" t="n">
        <v>1.311335131536</v>
      </c>
    </row>
    <row r="783" customFormat="false" ht="12.8" hidden="false" customHeight="false" outlineLevel="0" collapsed="false">
      <c r="K783" s="0" t="n">
        <v>2.779</v>
      </c>
      <c r="L783" s="74" t="n">
        <v>1.473642277762</v>
      </c>
    </row>
    <row r="784" customFormat="false" ht="12.8" hidden="false" customHeight="false" outlineLevel="0" collapsed="false">
      <c r="K784" s="0" t="n">
        <v>2.78</v>
      </c>
      <c r="L784" s="74" t="n">
        <v>1.58168650492</v>
      </c>
    </row>
    <row r="785" customFormat="false" ht="12.8" hidden="false" customHeight="false" outlineLevel="0" collapsed="false">
      <c r="K785" s="0" t="n">
        <v>2.781</v>
      </c>
      <c r="L785" s="74" t="n">
        <v>1.61123464583</v>
      </c>
    </row>
    <row r="786" customFormat="false" ht="12.8" hidden="false" customHeight="false" outlineLevel="0" collapsed="false">
      <c r="K786" s="0" t="n">
        <v>2.782</v>
      </c>
      <c r="L786" s="74" t="n">
        <v>1.541411895073</v>
      </c>
    </row>
    <row r="787" customFormat="false" ht="12.8" hidden="false" customHeight="false" outlineLevel="0" collapsed="false">
      <c r="K787" s="0" t="n">
        <v>2.783</v>
      </c>
      <c r="L787" s="74" t="n">
        <v>1.364707175142</v>
      </c>
    </row>
    <row r="788" customFormat="false" ht="12.8" hidden="false" customHeight="false" outlineLevel="0" collapsed="false">
      <c r="K788" s="0" t="n">
        <v>2.784</v>
      </c>
      <c r="L788" s="74" t="n">
        <v>1.084136134698</v>
      </c>
    </row>
    <row r="789" customFormat="false" ht="12.8" hidden="false" customHeight="false" outlineLevel="0" collapsed="false">
      <c r="K789" s="0" t="n">
        <v>2.785</v>
      </c>
      <c r="L789" s="74" t="n">
        <v>0.7159563229467</v>
      </c>
    </row>
    <row r="790" customFormat="false" ht="12.8" hidden="false" customHeight="false" outlineLevel="0" collapsed="false">
      <c r="K790" s="0" t="n">
        <v>2.786</v>
      </c>
      <c r="L790" s="74" t="n">
        <v>0.2880350082877</v>
      </c>
    </row>
    <row r="791" customFormat="false" ht="12.8" hidden="false" customHeight="false" outlineLevel="0" collapsed="false">
      <c r="K791" s="0" t="n">
        <v>2.787</v>
      </c>
      <c r="L791" s="74" t="n">
        <v>-0.1634117647688</v>
      </c>
    </row>
    <row r="792" customFormat="false" ht="12.8" hidden="false" customHeight="false" outlineLevel="0" collapsed="false">
      <c r="K792" s="0" t="n">
        <v>2.788</v>
      </c>
      <c r="L792" s="74" t="n">
        <v>-0.6015432607059</v>
      </c>
    </row>
    <row r="793" customFormat="false" ht="12.8" hidden="false" customHeight="false" outlineLevel="0" collapsed="false">
      <c r="K793" s="0" t="n">
        <v>2.789</v>
      </c>
      <c r="L793" s="74" t="n">
        <v>-0.9991189909724</v>
      </c>
    </row>
    <row r="794" customFormat="false" ht="12.8" hidden="false" customHeight="false" outlineLevel="0" collapsed="false">
      <c r="K794" s="0" t="n">
        <v>2.79</v>
      </c>
      <c r="L794" s="74" t="n">
        <v>-1.331808068803</v>
      </c>
    </row>
    <row r="795" customFormat="false" ht="12.8" hidden="false" customHeight="false" outlineLevel="0" collapsed="false">
      <c r="K795" s="0" t="n">
        <v>2.791</v>
      </c>
      <c r="L795" s="74" t="n">
        <v>-1.594107624675</v>
      </c>
    </row>
    <row r="796" customFormat="false" ht="12.8" hidden="false" customHeight="false" outlineLevel="0" collapsed="false">
      <c r="K796" s="0" t="n">
        <v>2.792</v>
      </c>
      <c r="L796" s="74" t="n">
        <v>-1.783993953472</v>
      </c>
    </row>
    <row r="797" customFormat="false" ht="12.8" hidden="false" customHeight="false" outlineLevel="0" collapsed="false">
      <c r="K797" s="0" t="n">
        <v>2.793</v>
      </c>
      <c r="L797" s="74" t="n">
        <v>-1.918937141047</v>
      </c>
    </row>
    <row r="798" customFormat="false" ht="12.8" hidden="false" customHeight="false" outlineLevel="0" collapsed="false">
      <c r="K798" s="0" t="n">
        <v>2.794</v>
      </c>
      <c r="L798" s="74" t="n">
        <v>-2.009429006416</v>
      </c>
    </row>
    <row r="799" customFormat="false" ht="12.8" hidden="false" customHeight="false" outlineLevel="0" collapsed="false">
      <c r="K799" s="0" t="n">
        <v>2.795</v>
      </c>
      <c r="L799" s="74" t="n">
        <v>-2.064951106494</v>
      </c>
    </row>
    <row r="800" customFormat="false" ht="12.8" hidden="false" customHeight="false" outlineLevel="0" collapsed="false">
      <c r="K800" s="0" t="n">
        <v>2.796</v>
      </c>
      <c r="L800" s="74" t="n">
        <v>-2.087080910788</v>
      </c>
    </row>
    <row r="801" customFormat="false" ht="12.8" hidden="false" customHeight="false" outlineLevel="0" collapsed="false">
      <c r="K801" s="0" t="n">
        <v>2.797</v>
      </c>
      <c r="L801" s="74" t="n">
        <v>-2.060263338273</v>
      </c>
    </row>
    <row r="802" customFormat="false" ht="12.8" hidden="false" customHeight="false" outlineLevel="0" collapsed="false">
      <c r="K802" s="0" t="n">
        <v>2.798</v>
      </c>
      <c r="L802" s="74" t="n">
        <v>-1.986052737455</v>
      </c>
    </row>
    <row r="803" customFormat="false" ht="12.8" hidden="false" customHeight="false" outlineLevel="0" collapsed="false">
      <c r="K803" s="0" t="n">
        <v>2.799</v>
      </c>
      <c r="L803" s="74" t="n">
        <v>-1.836153342319</v>
      </c>
    </row>
    <row r="804" customFormat="false" ht="12.8" hidden="false" customHeight="false" outlineLevel="0" collapsed="false">
      <c r="K804" s="0" t="n">
        <v>2.8</v>
      </c>
      <c r="L804" s="74" t="n">
        <v>-1.61063374284</v>
      </c>
    </row>
    <row r="805" customFormat="false" ht="12.8" hidden="false" customHeight="false" outlineLevel="0" collapsed="false">
      <c r="K805" s="0" t="n">
        <v>2.801</v>
      </c>
      <c r="L805" s="74" t="n">
        <v>-1.311722559421</v>
      </c>
    </row>
    <row r="806" customFormat="false" ht="12.8" hidden="false" customHeight="false" outlineLevel="0" collapsed="false">
      <c r="K806" s="0" t="n">
        <v>2.802</v>
      </c>
      <c r="L806" s="74" t="n">
        <v>-0.9540394400375</v>
      </c>
    </row>
    <row r="807" customFormat="false" ht="12.8" hidden="false" customHeight="false" outlineLevel="0" collapsed="false">
      <c r="K807" s="0" t="n">
        <v>2.803</v>
      </c>
      <c r="L807" s="74" t="n">
        <v>-0.5688334020151</v>
      </c>
    </row>
    <row r="808" customFormat="false" ht="12.8" hidden="false" customHeight="false" outlineLevel="0" collapsed="false">
      <c r="K808" s="0" t="n">
        <v>2.804</v>
      </c>
      <c r="L808" s="74" t="n">
        <v>-0.1833683324732</v>
      </c>
    </row>
    <row r="809" customFormat="false" ht="12.8" hidden="false" customHeight="false" outlineLevel="0" collapsed="false">
      <c r="K809" s="80" t="n">
        <v>2.805</v>
      </c>
      <c r="L809" s="74" t="n">
        <v>0.1818752369732</v>
      </c>
    </row>
    <row r="810" customFormat="false" ht="12.8" hidden="false" customHeight="false" outlineLevel="0" collapsed="false">
      <c r="K810" s="80" t="n">
        <v>2.806</v>
      </c>
      <c r="L810" s="74" t="n">
        <v>0.5139939880436</v>
      </c>
    </row>
    <row r="811" customFormat="false" ht="12.8" hidden="false" customHeight="false" outlineLevel="0" collapsed="false">
      <c r="K811" s="80" t="n">
        <v>2.807</v>
      </c>
      <c r="L811" s="74" t="n">
        <v>0.8052898397246</v>
      </c>
    </row>
    <row r="812" customFormat="false" ht="12.8" hidden="false" customHeight="false" outlineLevel="0" collapsed="false">
      <c r="K812" s="80" t="n">
        <v>2.808</v>
      </c>
      <c r="L812" s="74" t="n">
        <v>1.054368486451</v>
      </c>
    </row>
    <row r="813" customFormat="false" ht="12.8" hidden="false" customHeight="false" outlineLevel="0" collapsed="false">
      <c r="K813" s="80" t="n">
        <v>2.809</v>
      </c>
      <c r="L813" s="74" t="n">
        <v>1.264514060166</v>
      </c>
    </row>
    <row r="814" customFormat="false" ht="12.8" hidden="false" customHeight="false" outlineLevel="0" collapsed="false">
      <c r="K814" s="80" t="n">
        <v>2.81</v>
      </c>
      <c r="L814" s="74" t="n">
        <v>1.437355655757</v>
      </c>
    </row>
    <row r="815" customFormat="false" ht="12.8" hidden="false" customHeight="false" outlineLevel="0" collapsed="false">
      <c r="K815" s="80" t="n">
        <v>2.811</v>
      </c>
      <c r="L815" s="74" t="n">
        <v>1.561030246389</v>
      </c>
    </row>
    <row r="816" customFormat="false" ht="12.8" hidden="false" customHeight="false" outlineLevel="0" collapsed="false">
      <c r="K816" s="80" t="n">
        <v>2.812</v>
      </c>
      <c r="L816" s="74" t="n">
        <v>1.612874519036</v>
      </c>
    </row>
    <row r="817" customFormat="false" ht="12.8" hidden="false" customHeight="false" outlineLevel="0" collapsed="false">
      <c r="K817" s="80" t="n">
        <v>2.813</v>
      </c>
      <c r="L817" s="74" t="n">
        <v>1.568522454216</v>
      </c>
    </row>
    <row r="818" customFormat="false" ht="12.8" hidden="false" customHeight="false" outlineLevel="0" collapsed="false">
      <c r="K818" s="80" t="n">
        <v>2.814</v>
      </c>
      <c r="L818" s="74" t="n">
        <v>1.419455766891</v>
      </c>
    </row>
    <row r="819" customFormat="false" ht="12.8" hidden="false" customHeight="false" outlineLevel="0" collapsed="false">
      <c r="K819" s="80" t="n">
        <v>2.815</v>
      </c>
      <c r="L819" s="74" t="n">
        <v>1.163959057356</v>
      </c>
    </row>
    <row r="820" customFormat="false" ht="12.8" hidden="false" customHeight="false" outlineLevel="0" collapsed="false">
      <c r="K820" s="80" t="n">
        <v>2.816</v>
      </c>
      <c r="L820" s="74" t="n">
        <v>0.8150031429212</v>
      </c>
    </row>
    <row r="821" customFormat="false" ht="12.8" hidden="false" customHeight="false" outlineLevel="0" collapsed="false">
      <c r="K821" s="80" t="n">
        <v>2.817</v>
      </c>
      <c r="L821" s="74" t="n">
        <v>0.3991172001045</v>
      </c>
    </row>
    <row r="822" customFormat="false" ht="12.8" hidden="false" customHeight="false" outlineLevel="0" collapsed="false">
      <c r="K822" s="80" t="n">
        <v>2.818</v>
      </c>
      <c r="L822" s="74" t="n">
        <v>-0.04967703982728</v>
      </c>
    </row>
    <row r="823" customFormat="false" ht="12.8" hidden="false" customHeight="false" outlineLevel="0" collapsed="false">
      <c r="K823" s="80" t="n">
        <v>2.819</v>
      </c>
      <c r="L823" s="74" t="n">
        <v>-0.494864267326</v>
      </c>
    </row>
    <row r="824" customFormat="false" ht="12.8" hidden="false" customHeight="false" outlineLevel="0" collapsed="false">
      <c r="K824" s="80" t="n">
        <v>2.82</v>
      </c>
      <c r="L824" s="74" t="n">
        <v>-0.9054886123679</v>
      </c>
    </row>
    <row r="825" customFormat="false" ht="12.8" hidden="false" customHeight="false" outlineLevel="0" collapsed="false">
      <c r="K825" s="80" t="n">
        <v>2.821</v>
      </c>
      <c r="L825" s="74" t="n">
        <v>-1.254880106812</v>
      </c>
    </row>
    <row r="826" customFormat="false" ht="12.8" hidden="false" customHeight="false" outlineLevel="0" collapsed="false">
      <c r="K826" s="80" t="n">
        <v>2.822</v>
      </c>
      <c r="L826" s="74" t="n">
        <v>-1.536370101905</v>
      </c>
    </row>
    <row r="827" customFormat="false" ht="12.8" hidden="false" customHeight="false" outlineLevel="0" collapsed="false">
      <c r="K827" s="80" t="n">
        <v>2.823</v>
      </c>
      <c r="L827" s="74" t="n">
        <v>-1.743192191811</v>
      </c>
    </row>
    <row r="828" customFormat="false" ht="12.8" hidden="false" customHeight="false" outlineLevel="0" collapsed="false">
      <c r="K828" s="80" t="n">
        <v>2.824</v>
      </c>
      <c r="L828" s="74" t="n">
        <v>-1.889181157905</v>
      </c>
    </row>
    <row r="829" customFormat="false" ht="12.8" hidden="false" customHeight="false" outlineLevel="0" collapsed="false">
      <c r="K829" s="80" t="n">
        <v>2.825</v>
      </c>
      <c r="L829" s="74" t="n">
        <v>-1.990965651855</v>
      </c>
    </row>
    <row r="830" customFormat="false" ht="12.8" hidden="false" customHeight="false" outlineLevel="0" collapsed="false">
      <c r="K830" s="80" t="n">
        <v>2.826</v>
      </c>
      <c r="L830" s="74" t="n">
        <v>-2.057090244058</v>
      </c>
    </row>
    <row r="831" customFormat="false" ht="12.8" hidden="false" customHeight="false" outlineLevel="0" collapsed="false">
      <c r="K831" s="80" t="n">
        <v>2.827</v>
      </c>
      <c r="L831" s="74" t="n">
        <v>-2.085110832496</v>
      </c>
    </row>
    <row r="832" customFormat="false" ht="12.8" hidden="false" customHeight="false" outlineLevel="0" collapsed="false">
      <c r="K832" s="80" t="n">
        <v>2.828</v>
      </c>
      <c r="L832" s="74" t="n">
        <v>-2.074950238291</v>
      </c>
    </row>
    <row r="833" customFormat="false" ht="12.8" hidden="false" customHeight="false" outlineLevel="0" collapsed="false">
      <c r="K833" s="80" t="n">
        <v>2.829</v>
      </c>
      <c r="L833" s="74" t="n">
        <v>-2.01019917902</v>
      </c>
    </row>
    <row r="834" customFormat="false" ht="12.8" hidden="false" customHeight="false" outlineLevel="0" collapsed="false">
      <c r="K834" s="80" t="n">
        <v>2.83</v>
      </c>
      <c r="L834" s="74" t="n">
        <v>-1.882869680652</v>
      </c>
    </row>
    <row r="835" customFormat="false" ht="12.8" hidden="false" customHeight="false" outlineLevel="0" collapsed="false">
      <c r="K835" s="80" t="n">
        <v>2.831</v>
      </c>
      <c r="L835" s="74" t="n">
        <v>-1.674984675261</v>
      </c>
    </row>
    <row r="836" customFormat="false" ht="12.8" hidden="false" customHeight="false" outlineLevel="0" collapsed="false">
      <c r="K836" s="80" t="n">
        <v>2.832</v>
      </c>
      <c r="L836" s="74" t="n">
        <v>-1.392931921182</v>
      </c>
    </row>
    <row r="837" customFormat="false" ht="12.8" hidden="false" customHeight="false" outlineLevel="0" collapsed="false">
      <c r="K837" s="80" t="n">
        <v>2.833</v>
      </c>
      <c r="L837" s="74" t="n">
        <v>-1.047845421751</v>
      </c>
    </row>
    <row r="838" customFormat="false" ht="12.8" hidden="false" customHeight="false" outlineLevel="0" collapsed="false">
      <c r="K838" s="80" t="n">
        <v>2.834</v>
      </c>
      <c r="L838" s="74" t="n">
        <v>-0.666764772452</v>
      </c>
    </row>
    <row r="839" customFormat="false" ht="12.8" hidden="false" customHeight="false" outlineLevel="0" collapsed="false">
      <c r="K839" s="80" t="n">
        <v>2.835</v>
      </c>
      <c r="L839" s="74" t="n">
        <v>-0.2790366134073</v>
      </c>
    </row>
    <row r="840" customFormat="false" ht="12.8" hidden="false" customHeight="false" outlineLevel="0" collapsed="false">
      <c r="K840" s="80" t="n">
        <v>2.836</v>
      </c>
      <c r="L840" s="74" t="n">
        <v>0.09277818508809</v>
      </c>
    </row>
    <row r="841" customFormat="false" ht="12.8" hidden="false" customHeight="false" outlineLevel="0" collapsed="false">
      <c r="K841" s="80" t="n">
        <v>2.837</v>
      </c>
      <c r="L841" s="74" t="n">
        <v>0.4338852701135</v>
      </c>
    </row>
    <row r="842" customFormat="false" ht="12.8" hidden="false" customHeight="false" outlineLevel="0" collapsed="false">
      <c r="K842" s="80" t="n">
        <v>2.838</v>
      </c>
      <c r="L842" s="74" t="n">
        <v>0.7358501208596</v>
      </c>
    </row>
    <row r="843" customFormat="false" ht="12.8" hidden="false" customHeight="false" outlineLevel="0" collapsed="false">
      <c r="K843" s="80" t="n">
        <v>2.839</v>
      </c>
      <c r="L843" s="74" t="n">
        <v>0.9952974426814</v>
      </c>
    </row>
    <row r="844" customFormat="false" ht="12.8" hidden="false" customHeight="false" outlineLevel="0" collapsed="false">
      <c r="K844" s="80" t="n">
        <v>2.84</v>
      </c>
      <c r="L844" s="74" t="n">
        <v>1.214930728585</v>
      </c>
    </row>
    <row r="845" customFormat="false" ht="12.8" hidden="false" customHeight="false" outlineLevel="0" collapsed="false">
      <c r="K845" s="80" t="n">
        <v>2.841</v>
      </c>
      <c r="L845" s="74" t="n">
        <v>1.397656518475</v>
      </c>
    </row>
    <row r="846" customFormat="false" ht="12.8" hidden="false" customHeight="false" outlineLevel="0" collapsed="false">
      <c r="K846" s="80" t="n">
        <v>2.842</v>
      </c>
      <c r="L846" s="74" t="n">
        <v>1.535563017922</v>
      </c>
    </row>
    <row r="847" customFormat="false" ht="12.8" hidden="false" customHeight="false" outlineLevel="0" collapsed="false">
      <c r="K847" s="80" t="n">
        <v>2.843</v>
      </c>
      <c r="L847" s="74" t="n">
        <v>1.608295256475</v>
      </c>
    </row>
    <row r="848" customFormat="false" ht="12.8" hidden="false" customHeight="false" outlineLevel="0" collapsed="false">
      <c r="K848" s="80" t="n">
        <v>2.844</v>
      </c>
      <c r="L848" s="74" t="n">
        <v>1.589471775392</v>
      </c>
    </row>
    <row r="849" customFormat="false" ht="12.8" hidden="false" customHeight="false" outlineLevel="0" collapsed="false">
      <c r="K849" s="80" t="n">
        <v>2.845</v>
      </c>
      <c r="L849" s="74" t="n">
        <v>1.466500154113</v>
      </c>
    </row>
    <row r="850" customFormat="false" ht="12.8" hidden="false" customHeight="false" outlineLevel="0" collapsed="false">
      <c r="K850" s="80" t="n">
        <v>2.846</v>
      </c>
      <c r="L850" s="74" t="n">
        <v>1.23663835504</v>
      </c>
    </row>
    <row r="851" customFormat="false" ht="12.8" hidden="false" customHeight="false" outlineLevel="0" collapsed="false">
      <c r="K851" s="80" t="n">
        <v>2.847</v>
      </c>
      <c r="L851" s="74" t="n">
        <v>0.9100267656205</v>
      </c>
    </row>
    <row r="852" customFormat="false" ht="12.8" hidden="false" customHeight="false" outlineLevel="0" collapsed="false">
      <c r="K852" s="80" t="n">
        <v>2.848</v>
      </c>
      <c r="L852" s="74" t="n">
        <v>0.507101003403</v>
      </c>
    </row>
    <row r="853" customFormat="false" ht="12.8" hidden="false" customHeight="false" outlineLevel="0" collapsed="false">
      <c r="K853" s="80" t="n">
        <v>2.849</v>
      </c>
      <c r="L853" s="74" t="n">
        <v>0.0633169856057</v>
      </c>
    </row>
    <row r="854" customFormat="false" ht="12.8" hidden="false" customHeight="false" outlineLevel="0" collapsed="false">
      <c r="K854" s="80" t="n">
        <v>2.85</v>
      </c>
      <c r="L854" s="74" t="n">
        <v>-0.3857733049791</v>
      </c>
    </row>
    <row r="855" customFormat="false" ht="12.8" hidden="false" customHeight="false" outlineLevel="0" collapsed="false">
      <c r="K855" s="80" t="n">
        <v>2.851</v>
      </c>
      <c r="L855" s="74" t="n">
        <v>-0.806683567571</v>
      </c>
    </row>
    <row r="856" customFormat="false" ht="12.8" hidden="false" customHeight="false" outlineLevel="0" collapsed="false">
      <c r="K856" s="80" t="n">
        <v>2.852</v>
      </c>
      <c r="L856" s="74" t="n">
        <v>-1.174878873389</v>
      </c>
    </row>
    <row r="857" customFormat="false" ht="12.8" hidden="false" customHeight="false" outlineLevel="0" collapsed="false">
      <c r="K857" s="80" t="n">
        <v>2.853</v>
      </c>
      <c r="L857" s="74" t="n">
        <v>-1.472364944334</v>
      </c>
    </row>
    <row r="858" customFormat="false" ht="12.8" hidden="false" customHeight="false" outlineLevel="0" collapsed="false">
      <c r="K858" s="80" t="n">
        <v>2.854</v>
      </c>
      <c r="L858" s="74" t="n">
        <v>-1.697748473711</v>
      </c>
    </row>
    <row r="859" customFormat="false" ht="12.8" hidden="false" customHeight="false" outlineLevel="0" collapsed="false">
      <c r="K859" s="80" t="n">
        <v>2.855</v>
      </c>
      <c r="L859" s="74" t="n">
        <v>-1.857498807139</v>
      </c>
    </row>
    <row r="860" customFormat="false" ht="12.8" hidden="false" customHeight="false" outlineLevel="0" collapsed="false">
      <c r="K860" s="80" t="n">
        <v>2.856</v>
      </c>
      <c r="L860" s="74" t="n">
        <v>-1.968759240642</v>
      </c>
    </row>
    <row r="861" customFormat="false" ht="12.8" hidden="false" customHeight="false" outlineLevel="0" collapsed="false">
      <c r="K861" s="80" t="n">
        <v>2.857</v>
      </c>
      <c r="L861" s="74" t="n">
        <v>-2.042011971546</v>
      </c>
    </row>
    <row r="862" customFormat="false" ht="12.8" hidden="false" customHeight="false" outlineLevel="0" collapsed="false">
      <c r="K862" s="80" t="n">
        <v>2.858</v>
      </c>
      <c r="L862" s="74" t="n">
        <v>-2.080629463409</v>
      </c>
    </row>
    <row r="863" customFormat="false" ht="12.8" hidden="false" customHeight="false" outlineLevel="0" collapsed="false">
      <c r="K863" s="80" t="n">
        <v>2.859</v>
      </c>
      <c r="L863" s="74" t="n">
        <v>-2.079297213833</v>
      </c>
    </row>
    <row r="864" customFormat="false" ht="12.8" hidden="false" customHeight="false" outlineLevel="0" collapsed="false">
      <c r="K864" s="80" t="n">
        <v>2.86</v>
      </c>
      <c r="L864" s="74" t="n">
        <v>-2.031303296952</v>
      </c>
    </row>
    <row r="865" customFormat="false" ht="12.8" hidden="false" customHeight="false" outlineLevel="0" collapsed="false">
      <c r="K865" s="80" t="n">
        <v>2.861</v>
      </c>
      <c r="L865" s="74" t="n">
        <v>-1.919090710447</v>
      </c>
    </row>
    <row r="866" customFormat="false" ht="12.8" hidden="false" customHeight="false" outlineLevel="0" collapsed="false">
      <c r="K866" s="80" t="n">
        <v>2.862</v>
      </c>
      <c r="L866" s="74" t="n">
        <v>-1.734209252658</v>
      </c>
    </row>
    <row r="867" customFormat="false" ht="12.8" hidden="false" customHeight="false" outlineLevel="0" collapsed="false">
      <c r="K867" s="80" t="n">
        <v>2.863</v>
      </c>
      <c r="L867" s="74" t="n">
        <v>-1.469190536062</v>
      </c>
    </row>
    <row r="868" customFormat="false" ht="12.8" hidden="false" customHeight="false" outlineLevel="0" collapsed="false">
      <c r="K868" s="80" t="n">
        <v>2.864</v>
      </c>
      <c r="L868" s="74" t="n">
        <v>-1.137817682829</v>
      </c>
    </row>
    <row r="869" customFormat="false" ht="12.8" hidden="false" customHeight="false" outlineLevel="0" collapsed="false">
      <c r="K869" s="80" t="n">
        <v>2.865</v>
      </c>
      <c r="L869" s="74" t="n">
        <v>-0.7632971636869</v>
      </c>
    </row>
    <row r="870" customFormat="false" ht="12.8" hidden="false" customHeight="false" outlineLevel="0" collapsed="false">
      <c r="K870" s="80" t="n">
        <v>2.866</v>
      </c>
      <c r="L870" s="74" t="n">
        <v>-0.37453670582</v>
      </c>
    </row>
    <row r="871" customFormat="false" ht="12.8" hidden="false" customHeight="false" outlineLevel="0" collapsed="false">
      <c r="K871" s="80" t="n">
        <v>2.867</v>
      </c>
      <c r="L871" s="74" t="n">
        <v>0.002931339333183</v>
      </c>
    </row>
    <row r="872" customFormat="false" ht="12.8" hidden="false" customHeight="false" outlineLevel="0" collapsed="false">
      <c r="K872" s="80" t="n">
        <v>2.868</v>
      </c>
      <c r="L872" s="74" t="n">
        <v>0.3526172331039</v>
      </c>
    </row>
    <row r="873" customFormat="false" ht="12.8" hidden="false" customHeight="false" outlineLevel="0" collapsed="false">
      <c r="K873" s="80" t="n">
        <v>2.869</v>
      </c>
      <c r="L873" s="74" t="n">
        <v>0.6651018131134</v>
      </c>
    </row>
    <row r="874" customFormat="false" ht="12.8" hidden="false" customHeight="false" outlineLevel="0" collapsed="false">
      <c r="K874" s="80" t="n">
        <v>2.87</v>
      </c>
      <c r="L874" s="74" t="n">
        <v>0.9349725970667</v>
      </c>
    </row>
    <row r="875" customFormat="false" ht="12.8" hidden="false" customHeight="false" outlineLevel="0" collapsed="false">
      <c r="K875" s="80" t="n">
        <v>2.871</v>
      </c>
      <c r="L875" s="74" t="n">
        <v>1.164041073126</v>
      </c>
    </row>
    <row r="876" customFormat="false" ht="12.8" hidden="false" customHeight="false" outlineLevel="0" collapsed="false">
      <c r="K876" s="80" t="n">
        <v>2.872</v>
      </c>
      <c r="L876" s="74" t="n">
        <v>1.355974936312</v>
      </c>
    </row>
    <row r="877" customFormat="false" ht="12.8" hidden="false" customHeight="false" outlineLevel="0" collapsed="false">
      <c r="K877" s="80" t="n">
        <v>2.873</v>
      </c>
      <c r="L877" s="74" t="n">
        <v>1.506584655516</v>
      </c>
    </row>
    <row r="878" customFormat="false" ht="12.8" hidden="false" customHeight="false" outlineLevel="0" collapsed="false">
      <c r="K878" s="80" t="n">
        <v>2.874</v>
      </c>
      <c r="L878" s="74" t="n">
        <v>1.596935354368</v>
      </c>
    </row>
    <row r="879" customFormat="false" ht="12.8" hidden="false" customHeight="false" outlineLevel="0" collapsed="false">
      <c r="K879" s="80" t="n">
        <v>2.875</v>
      </c>
      <c r="L879" s="74" t="n">
        <v>1.603353767914</v>
      </c>
    </row>
    <row r="880" customFormat="false" ht="12.8" hidden="false" customHeight="false" outlineLevel="0" collapsed="false">
      <c r="K880" s="80" t="n">
        <v>2.876</v>
      </c>
      <c r="L880" s="74" t="n">
        <v>1.507324430774</v>
      </c>
    </row>
    <row r="881" customFormat="false" ht="12.8" hidden="false" customHeight="false" outlineLevel="0" collapsed="false">
      <c r="K881" s="80" t="n">
        <v>2.877</v>
      </c>
      <c r="L881" s="74" t="n">
        <v>1.303463024099</v>
      </c>
    </row>
    <row r="882" customFormat="false" ht="12.8" hidden="false" customHeight="false" outlineLevel="0" collapsed="false">
      <c r="K882" s="80" t="n">
        <v>2.878</v>
      </c>
      <c r="L882" s="74" t="n">
        <v>1.000206022204</v>
      </c>
    </row>
    <row r="883" customFormat="false" ht="12.8" hidden="false" customHeight="false" outlineLevel="0" collapsed="false">
      <c r="K883" s="80" t="n">
        <v>2.879</v>
      </c>
      <c r="L883" s="74" t="n">
        <v>0.6135129863222</v>
      </c>
    </row>
    <row r="884" customFormat="false" ht="12.8" hidden="false" customHeight="false" outlineLevel="0" collapsed="false">
      <c r="K884" s="80" t="n">
        <v>2.88</v>
      </c>
      <c r="L884" s="74" t="n">
        <v>0.1760518249727</v>
      </c>
    </row>
    <row r="885" customFormat="false" ht="12.8" hidden="false" customHeight="false" outlineLevel="0" collapsed="false">
      <c r="K885" s="80" t="n">
        <v>2.881</v>
      </c>
      <c r="L885" s="74" t="n">
        <v>-0.2745529887654</v>
      </c>
    </row>
    <row r="886" customFormat="false" ht="12.8" hidden="false" customHeight="false" outlineLevel="0" collapsed="false">
      <c r="K886" s="80" t="n">
        <v>2.882</v>
      </c>
      <c r="L886" s="74" t="n">
        <v>-0.7058204486573</v>
      </c>
    </row>
    <row r="887" customFormat="false" ht="12.8" hidden="false" customHeight="false" outlineLevel="0" collapsed="false">
      <c r="K887" s="80" t="n">
        <v>2.883</v>
      </c>
      <c r="L887" s="74" t="n">
        <v>-1.089820385779</v>
      </c>
    </row>
    <row r="888" customFormat="false" ht="12.8" hidden="false" customHeight="false" outlineLevel="0" collapsed="false">
      <c r="K888" s="80" t="n">
        <v>2.884</v>
      </c>
      <c r="L888" s="74" t="n">
        <v>-1.404868902051</v>
      </c>
    </row>
    <row r="889" customFormat="false" ht="12.8" hidden="false" customHeight="false" outlineLevel="0" collapsed="false">
      <c r="K889" s="80" t="n">
        <v>2.885</v>
      </c>
      <c r="L889" s="74" t="n">
        <v>-1.649262290623</v>
      </c>
    </row>
    <row r="890" customFormat="false" ht="12.8" hidden="false" customHeight="false" outlineLevel="0" collapsed="false">
      <c r="K890" s="80" t="n">
        <v>2.886</v>
      </c>
      <c r="L890" s="74" t="n">
        <v>-1.823284831958</v>
      </c>
    </row>
    <row r="891" customFormat="false" ht="12.8" hidden="false" customHeight="false" outlineLevel="0" collapsed="false">
      <c r="K891" s="80" t="n">
        <v>2.887</v>
      </c>
      <c r="L891" s="74" t="n">
        <v>-1.946626699366</v>
      </c>
    </row>
    <row r="892" customFormat="false" ht="12.8" hidden="false" customHeight="false" outlineLevel="0" collapsed="false">
      <c r="K892" s="80" t="n">
        <v>2.888</v>
      </c>
      <c r="L892" s="74" t="n">
        <v>-2.026980896529</v>
      </c>
    </row>
    <row r="893" customFormat="false" ht="12.8" hidden="false" customHeight="false" outlineLevel="0" collapsed="false">
      <c r="K893" s="80" t="n">
        <v>2.889</v>
      </c>
      <c r="L893" s="74" t="n">
        <v>-2.076021938686</v>
      </c>
    </row>
    <row r="894" customFormat="false" ht="12.8" hidden="false" customHeight="false" outlineLevel="0" collapsed="false">
      <c r="K894" s="80" t="n">
        <v>2.89</v>
      </c>
      <c r="L894" s="74" t="n">
        <v>-2.084627932564</v>
      </c>
    </row>
    <row r="895" customFormat="false" ht="12.8" hidden="false" customHeight="false" outlineLevel="0" collapsed="false">
      <c r="K895" s="80" t="n">
        <v>2.891</v>
      </c>
      <c r="L895" s="74" t="n">
        <v>-2.049490685825</v>
      </c>
    </row>
    <row r="896" customFormat="false" ht="12.8" hidden="false" customHeight="false" outlineLevel="0" collapsed="false">
      <c r="K896" s="80" t="n">
        <v>2.892</v>
      </c>
      <c r="L896" s="74" t="n">
        <v>-1.952507700049</v>
      </c>
    </row>
    <row r="897" customFormat="false" ht="12.8" hidden="false" customHeight="false" outlineLevel="0" collapsed="false">
      <c r="K897" s="80" t="n">
        <v>2.893</v>
      </c>
      <c r="L897" s="74" t="n">
        <v>-1.78852330138</v>
      </c>
    </row>
    <row r="898" customFormat="false" ht="12.8" hidden="false" customHeight="false" outlineLevel="0" collapsed="false">
      <c r="K898" s="80" t="n">
        <v>2.894</v>
      </c>
      <c r="L898" s="74" t="n">
        <v>-1.54307697995</v>
      </c>
    </row>
    <row r="899" customFormat="false" ht="12.8" hidden="false" customHeight="false" outlineLevel="0" collapsed="false">
      <c r="K899" s="80" t="n">
        <v>2.895</v>
      </c>
      <c r="L899" s="74" t="n">
        <v>-1.226555089264</v>
      </c>
    </row>
    <row r="900" customFormat="false" ht="12.8" hidden="false" customHeight="false" outlineLevel="0" collapsed="false">
      <c r="K900" s="80" t="n">
        <v>2.896</v>
      </c>
      <c r="L900" s="74" t="n">
        <v>-0.8596863021148</v>
      </c>
    </row>
    <row r="901" customFormat="false" ht="12.8" hidden="false" customHeight="false" outlineLevel="0" collapsed="false">
      <c r="K901" s="80" t="n">
        <v>2.897</v>
      </c>
      <c r="L901" s="74" t="n">
        <v>-0.4721275311679</v>
      </c>
    </row>
    <row r="902" customFormat="false" ht="12.8" hidden="false" customHeight="false" outlineLevel="0" collapsed="false">
      <c r="K902" s="80" t="n">
        <v>2.898</v>
      </c>
      <c r="L902" s="74" t="n">
        <v>-0.09013017594697</v>
      </c>
    </row>
    <row r="903" customFormat="false" ht="12.8" hidden="false" customHeight="false" outlineLevel="0" collapsed="false">
      <c r="K903" s="80" t="n">
        <v>2.899</v>
      </c>
      <c r="L903" s="74" t="n">
        <v>0.2677618015833</v>
      </c>
    </row>
    <row r="904" customFormat="false" ht="12.8" hidden="false" customHeight="false" outlineLevel="0" collapsed="false">
      <c r="K904" s="80" t="n">
        <v>2.9</v>
      </c>
      <c r="L904" s="74" t="n">
        <v>0.5901487736045</v>
      </c>
    </row>
    <row r="905" customFormat="false" ht="12.8" hidden="false" customHeight="false" outlineLevel="0" collapsed="false">
      <c r="K905" s="80" t="n">
        <v>2.901</v>
      </c>
      <c r="L905" s="74" t="n">
        <v>0.8708027572744</v>
      </c>
    </row>
    <row r="906" customFormat="false" ht="12.8" hidden="false" customHeight="false" outlineLevel="0" collapsed="false">
      <c r="K906" s="80" t="n">
        <v>2.902</v>
      </c>
      <c r="L906" s="74" t="n">
        <v>1.109876184072</v>
      </c>
    </row>
    <row r="907" customFormat="false" ht="12.8" hidden="false" customHeight="false" outlineLevel="0" collapsed="false">
      <c r="K907" s="80" t="n">
        <v>2.903</v>
      </c>
      <c r="L907" s="74" t="n">
        <v>1.311175643997</v>
      </c>
    </row>
    <row r="908" customFormat="false" ht="12.8" hidden="false" customHeight="false" outlineLevel="0" collapsed="false">
      <c r="K908" s="80" t="n">
        <v>2.904</v>
      </c>
      <c r="L908" s="74" t="n">
        <v>1.473449614724</v>
      </c>
    </row>
    <row r="909" customFormat="false" ht="12.8" hidden="false" customHeight="false" outlineLevel="0" collapsed="false">
      <c r="K909" s="80" t="n">
        <v>2.905</v>
      </c>
      <c r="L909" s="74" t="n">
        <v>1.581396596994</v>
      </c>
    </row>
    <row r="910" customFormat="false" ht="12.8" hidden="false" customHeight="false" outlineLevel="0" collapsed="false">
      <c r="K910" s="80" t="n">
        <v>2.906</v>
      </c>
      <c r="L910" s="74" t="n">
        <v>1.611241868577</v>
      </c>
    </row>
    <row r="911" customFormat="false" ht="12.8" hidden="false" customHeight="false" outlineLevel="0" collapsed="false">
      <c r="K911" s="80" t="n">
        <v>2.907</v>
      </c>
      <c r="L911" s="74" t="n">
        <v>1.541892889696</v>
      </c>
    </row>
    <row r="912" customFormat="false" ht="12.8" hidden="false" customHeight="false" outlineLevel="0" collapsed="false">
      <c r="K912" s="80" t="n">
        <v>2.908</v>
      </c>
      <c r="L912" s="74" t="n">
        <v>1.364516006647</v>
      </c>
    </row>
    <row r="913" customFormat="false" ht="12.8" hidden="false" customHeight="false" outlineLevel="0" collapsed="false">
      <c r="K913" s="80" t="n">
        <v>2.909</v>
      </c>
      <c r="L913" s="74" t="n">
        <v>1.08444250431</v>
      </c>
    </row>
    <row r="914" customFormat="false" ht="12.8" hidden="false" customHeight="false" outlineLevel="0" collapsed="false">
      <c r="K914" s="80" t="n">
        <v>2.91</v>
      </c>
      <c r="L914" s="74" t="n">
        <v>0.7161130281966</v>
      </c>
    </row>
    <row r="915" customFormat="false" ht="12.8" hidden="false" customHeight="false" outlineLevel="0" collapsed="false">
      <c r="K915" s="80" t="n">
        <v>2.911</v>
      </c>
      <c r="L915" s="74" t="n">
        <v>0.2880897890489</v>
      </c>
    </row>
    <row r="916" customFormat="false" ht="12.8" hidden="false" customHeight="false" outlineLevel="0" collapsed="false">
      <c r="K916" s="80" t="n">
        <v>2.912</v>
      </c>
      <c r="L916" s="74" t="n">
        <v>-0.1633015910831</v>
      </c>
    </row>
    <row r="917" customFormat="false" ht="12.8" hidden="false" customHeight="false" outlineLevel="0" collapsed="false">
      <c r="K917" s="80" t="n">
        <v>2.913</v>
      </c>
      <c r="L917" s="74" t="n">
        <v>-0.6015856120082</v>
      </c>
    </row>
    <row r="918" customFormat="false" ht="12.8" hidden="false" customHeight="false" outlineLevel="0" collapsed="false">
      <c r="K918" s="80" t="n">
        <v>2.914</v>
      </c>
      <c r="L918" s="74" t="n">
        <v>-0.998833674572</v>
      </c>
    </row>
    <row r="919" customFormat="false" ht="12.8" hidden="false" customHeight="false" outlineLevel="0" collapsed="false">
      <c r="K919" s="80" t="n">
        <v>2.915</v>
      </c>
      <c r="L919" s="74" t="n">
        <v>-1.33198614557</v>
      </c>
    </row>
    <row r="920" customFormat="false" ht="12.8" hidden="false" customHeight="false" outlineLevel="0" collapsed="false">
      <c r="K920" s="80" t="n">
        <v>2.916</v>
      </c>
      <c r="L920" s="74" t="n">
        <v>-1.594068866258</v>
      </c>
    </row>
    <row r="921" customFormat="false" ht="12.8" hidden="false" customHeight="false" outlineLevel="0" collapsed="false">
      <c r="K921" s="80" t="n">
        <v>2.917</v>
      </c>
      <c r="L921" s="74" t="n">
        <v>-1.784979682334</v>
      </c>
    </row>
    <row r="922" customFormat="false" ht="12.8" hidden="false" customHeight="false" outlineLevel="0" collapsed="false">
      <c r="K922" s="80" t="n">
        <v>2.918</v>
      </c>
      <c r="L922" s="74" t="n">
        <v>-1.917399798964</v>
      </c>
    </row>
    <row r="923" customFormat="false" ht="12.8" hidden="false" customHeight="false" outlineLevel="0" collapsed="false">
      <c r="K923" s="80" t="n">
        <v>2.919</v>
      </c>
      <c r="L923" s="74" t="n">
        <v>-2.010710874114</v>
      </c>
    </row>
    <row r="924" customFormat="false" ht="12.8" hidden="false" customHeight="false" outlineLevel="0" collapsed="false">
      <c r="K924" s="80" t="n">
        <v>2.92</v>
      </c>
      <c r="L924" s="74" t="n">
        <v>-2.065231938984</v>
      </c>
    </row>
    <row r="925" customFormat="false" ht="12.8" hidden="false" customHeight="false" outlineLevel="0" collapsed="false">
      <c r="K925" s="80" t="n">
        <v>2.921</v>
      </c>
      <c r="L925" s="74" t="n">
        <v>-2.085861525758</v>
      </c>
    </row>
    <row r="926" customFormat="false" ht="12.8" hidden="false" customHeight="false" outlineLevel="0" collapsed="false">
      <c r="K926" s="80" t="n">
        <v>2.922</v>
      </c>
      <c r="L926" s="74" t="n">
        <v>-2.062317325254</v>
      </c>
    </row>
    <row r="927" customFormat="false" ht="12.8" hidden="false" customHeight="false" outlineLevel="0" collapsed="false">
      <c r="K927" s="80" t="n">
        <v>2.923</v>
      </c>
      <c r="L927" s="74" t="n">
        <v>-1.985526075964</v>
      </c>
    </row>
    <row r="928" customFormat="false" ht="12.8" hidden="false" customHeight="false" outlineLevel="0" collapsed="false">
      <c r="K928" s="80" t="n">
        <v>2.924</v>
      </c>
      <c r="L928" s="74" t="n">
        <v>-1.83592886821</v>
      </c>
    </row>
    <row r="929" customFormat="false" ht="12.8" hidden="false" customHeight="false" outlineLevel="0" collapsed="false">
      <c r="K929" s="80" t="n">
        <v>2.925</v>
      </c>
      <c r="L929" s="74" t="n">
        <v>-1.611993087029</v>
      </c>
    </row>
    <row r="930" customFormat="false" ht="12.8" hidden="false" customHeight="false" outlineLevel="0" collapsed="false">
      <c r="K930" s="80" t="n">
        <v>2.926</v>
      </c>
      <c r="L930" s="74" t="n">
        <v>-1.311222804692</v>
      </c>
    </row>
    <row r="931" customFormat="false" ht="12.8" hidden="false" customHeight="false" outlineLevel="0" collapsed="false">
      <c r="K931" s="80" t="n">
        <v>2.927</v>
      </c>
      <c r="L931" s="74" t="n">
        <v>-0.9539194710667</v>
      </c>
    </row>
    <row r="932" customFormat="false" ht="12.8" hidden="false" customHeight="false" outlineLevel="0" collapsed="false">
      <c r="K932" s="80" t="n">
        <v>2.928</v>
      </c>
      <c r="L932" s="74" t="n">
        <v>-0.5690365472671</v>
      </c>
    </row>
    <row r="933" customFormat="false" ht="12.8" hidden="false" customHeight="false" outlineLevel="0" collapsed="false">
      <c r="K933" s="80" t="n">
        <v>2.929</v>
      </c>
      <c r="L933" s="74" t="n">
        <v>-0.1835110126921</v>
      </c>
    </row>
    <row r="934" customFormat="false" ht="12.8" hidden="false" customHeight="false" outlineLevel="0" collapsed="false">
      <c r="K934" s="80" t="n">
        <v>2.93</v>
      </c>
      <c r="L934" s="74" t="n">
        <v>0.1819196759765</v>
      </c>
    </row>
    <row r="935" customFormat="false" ht="12.8" hidden="false" customHeight="false" outlineLevel="0" collapsed="false">
      <c r="K935" s="80" t="n">
        <v>2.931</v>
      </c>
      <c r="L935" s="74" t="n">
        <v>0.5140455098369</v>
      </c>
    </row>
    <row r="936" customFormat="false" ht="12.8" hidden="false" customHeight="false" outlineLevel="0" collapsed="false">
      <c r="K936" s="80" t="n">
        <v>2.932</v>
      </c>
      <c r="L936" s="74" t="n">
        <v>0.8053096182424</v>
      </c>
    </row>
    <row r="937" customFormat="false" ht="12.8" hidden="false" customHeight="false" outlineLevel="0" collapsed="false">
      <c r="K937" s="80" t="n">
        <v>2.933</v>
      </c>
      <c r="L937" s="74" t="n">
        <v>1.054427686317</v>
      </c>
    </row>
    <row r="938" customFormat="false" ht="12.8" hidden="false" customHeight="false" outlineLevel="0" collapsed="false">
      <c r="K938" s="80" t="n">
        <v>2.934</v>
      </c>
      <c r="L938" s="74" t="n">
        <v>1.264471141385</v>
      </c>
    </row>
    <row r="939" customFormat="false" ht="12.8" hidden="false" customHeight="false" outlineLevel="0" collapsed="false">
      <c r="K939" s="80" t="n">
        <v>2.935</v>
      </c>
      <c r="L939" s="74" t="n">
        <v>1.437449883283</v>
      </c>
    </row>
    <row r="940" customFormat="false" ht="12.8" hidden="false" customHeight="false" outlineLevel="0" collapsed="false">
      <c r="K940" s="80" t="n">
        <v>2.936</v>
      </c>
      <c r="L940" s="74" t="n">
        <v>1.561067824466</v>
      </c>
    </row>
    <row r="941" customFormat="false" ht="12.8" hidden="false" customHeight="false" outlineLevel="0" collapsed="false">
      <c r="K941" s="80" t="n">
        <v>2.937</v>
      </c>
      <c r="L941" s="74" t="n">
        <v>1.612726387136</v>
      </c>
    </row>
    <row r="942" customFormat="false" ht="12.8" hidden="false" customHeight="false" outlineLevel="0" collapsed="false">
      <c r="K942" s="80" t="n">
        <v>2.938</v>
      </c>
      <c r="L942" s="74" t="n">
        <v>1.568564014057</v>
      </c>
    </row>
    <row r="943" customFormat="false" ht="12.8" hidden="false" customHeight="false" outlineLevel="0" collapsed="false">
      <c r="K943" s="80" t="n">
        <v>2.939</v>
      </c>
      <c r="L943" s="74" t="n">
        <v>1.419499793425</v>
      </c>
    </row>
    <row r="944" customFormat="false" ht="12.8" hidden="false" customHeight="false" outlineLevel="0" collapsed="false">
      <c r="K944" s="80" t="n">
        <v>2.94</v>
      </c>
      <c r="L944" s="74" t="n">
        <v>1.163728451299</v>
      </c>
    </row>
    <row r="945" customFormat="false" ht="12.8" hidden="false" customHeight="false" outlineLevel="0" collapsed="false">
      <c r="K945" s="80" t="n">
        <v>2.941</v>
      </c>
      <c r="L945" s="74" t="n">
        <v>0.8153029945191</v>
      </c>
    </row>
    <row r="946" customFormat="false" ht="12.8" hidden="false" customHeight="false" outlineLevel="0" collapsed="false">
      <c r="K946" s="80" t="n">
        <v>2.942</v>
      </c>
      <c r="L946" s="74" t="n">
        <v>0.3993869297863</v>
      </c>
    </row>
    <row r="947" customFormat="false" ht="12.8" hidden="false" customHeight="false" outlineLevel="0" collapsed="false">
      <c r="K947" s="80" t="n">
        <v>2.943</v>
      </c>
      <c r="L947" s="74" t="n">
        <v>-0.04949884393377</v>
      </c>
    </row>
    <row r="948" customFormat="false" ht="12.8" hidden="false" customHeight="false" outlineLevel="0" collapsed="false">
      <c r="K948" s="80" t="n">
        <v>2.944</v>
      </c>
      <c r="L948" s="74" t="n">
        <v>-0.4947714363549</v>
      </c>
    </row>
    <row r="949" customFormat="false" ht="12.8" hidden="false" customHeight="false" outlineLevel="0" collapsed="false">
      <c r="K949" s="80" t="n">
        <v>2.945</v>
      </c>
      <c r="L949" s="74" t="n">
        <v>-0.9057221690069</v>
      </c>
    </row>
    <row r="950" customFormat="false" ht="12.8" hidden="false" customHeight="false" outlineLevel="0" collapsed="false">
      <c r="K950" s="80" t="n">
        <v>2.946</v>
      </c>
      <c r="L950" s="74" t="n">
        <v>-1.254035822246</v>
      </c>
    </row>
    <row r="951" customFormat="false" ht="12.8" hidden="false" customHeight="false" outlineLevel="0" collapsed="false">
      <c r="K951" s="80" t="n">
        <v>2.947</v>
      </c>
      <c r="L951" s="74" t="n">
        <v>-1.536152958712</v>
      </c>
    </row>
    <row r="952" customFormat="false" ht="12.8" hidden="false" customHeight="false" outlineLevel="0" collapsed="false">
      <c r="K952" s="80" t="n">
        <v>2.948</v>
      </c>
      <c r="L952" s="74" t="n">
        <v>-1.744367315346</v>
      </c>
    </row>
    <row r="953" customFormat="false" ht="12.8" hidden="false" customHeight="false" outlineLevel="0" collapsed="false">
      <c r="K953" s="80" t="n">
        <v>2.949</v>
      </c>
      <c r="L953" s="74" t="n">
        <v>-1.889309114237</v>
      </c>
    </row>
    <row r="954" customFormat="false" ht="12.8" hidden="false" customHeight="false" outlineLevel="0" collapsed="false">
      <c r="K954" s="80" t="n">
        <v>2.95</v>
      </c>
      <c r="L954" s="74" t="n">
        <v>-1.990920680315</v>
      </c>
    </row>
    <row r="955" customFormat="false" ht="12.8" hidden="false" customHeight="false" outlineLevel="0" collapsed="false">
      <c r="K955" s="80" t="n">
        <v>2.951</v>
      </c>
      <c r="L955" s="74" t="n">
        <v>-2.055961594616</v>
      </c>
    </row>
    <row r="956" customFormat="false" ht="12.8" hidden="false" customHeight="false" outlineLevel="0" collapsed="false">
      <c r="K956" s="80" t="n">
        <v>2.952</v>
      </c>
      <c r="L956" s="74" t="n">
        <v>-2.084424255696</v>
      </c>
    </row>
    <row r="957" customFormat="false" ht="12.8" hidden="false" customHeight="false" outlineLevel="0" collapsed="false">
      <c r="K957" s="80" t="n">
        <v>2.953</v>
      </c>
      <c r="L957" s="74" t="n">
        <v>-2.07365518645</v>
      </c>
    </row>
    <row r="958" customFormat="false" ht="12.8" hidden="false" customHeight="false" outlineLevel="0" collapsed="false">
      <c r="K958" s="80" t="n">
        <v>2.954</v>
      </c>
      <c r="L958" s="74" t="n">
        <v>-2.010841293333</v>
      </c>
    </row>
    <row r="959" customFormat="false" ht="12.8" hidden="false" customHeight="false" outlineLevel="0" collapsed="false">
      <c r="K959" s="80" t="n">
        <v>2.955</v>
      </c>
      <c r="L959" s="74" t="n">
        <v>-1.883397123641</v>
      </c>
    </row>
    <row r="960" customFormat="false" ht="12.8" hidden="false" customHeight="false" outlineLevel="0" collapsed="false">
      <c r="K960" s="80" t="n">
        <v>2.956</v>
      </c>
      <c r="L960" s="74" t="n">
        <v>-1.675251986089</v>
      </c>
    </row>
    <row r="961" customFormat="false" ht="12.8" hidden="false" customHeight="false" outlineLevel="0" collapsed="false">
      <c r="K961" s="80" t="n">
        <v>2.957</v>
      </c>
      <c r="L961" s="74" t="n">
        <v>-1.393662974644</v>
      </c>
    </row>
    <row r="962" customFormat="false" ht="12.8" hidden="false" customHeight="false" outlineLevel="0" collapsed="false">
      <c r="K962" s="80" t="n">
        <v>2.958</v>
      </c>
      <c r="L962" s="74" t="n">
        <v>-1.047676996768</v>
      </c>
    </row>
    <row r="963" customFormat="false" ht="12.8" hidden="false" customHeight="false" outlineLevel="0" collapsed="false">
      <c r="K963" s="80" t="n">
        <v>2.959</v>
      </c>
      <c r="L963" s="74" t="n">
        <v>-0.6674958703184</v>
      </c>
    </row>
    <row r="964" customFormat="false" ht="12.8" hidden="false" customHeight="false" outlineLevel="0" collapsed="false">
      <c r="K964" s="80" t="n">
        <v>2.96</v>
      </c>
      <c r="L964" s="74" t="n">
        <v>-0.2789187191975</v>
      </c>
    </row>
    <row r="965" customFormat="false" ht="12.8" hidden="false" customHeight="false" outlineLevel="0" collapsed="false">
      <c r="K965" s="80" t="n">
        <v>2.961</v>
      </c>
      <c r="L965" s="74" t="n">
        <v>0.09277225849935</v>
      </c>
    </row>
    <row r="966" customFormat="false" ht="12.8" hidden="false" customHeight="false" outlineLevel="0" collapsed="false">
      <c r="K966" s="80" t="n">
        <v>2.962</v>
      </c>
      <c r="L966" s="74" t="n">
        <v>0.4339662055899</v>
      </c>
    </row>
    <row r="967" customFormat="false" ht="12.8" hidden="false" customHeight="false" outlineLevel="0" collapsed="false">
      <c r="K967" s="80" t="n">
        <v>2.963</v>
      </c>
      <c r="L967" s="74" t="n">
        <v>0.7359452996829</v>
      </c>
    </row>
    <row r="968" customFormat="false" ht="12.8" hidden="false" customHeight="false" outlineLevel="0" collapsed="false">
      <c r="K968" s="80" t="n">
        <v>2.964</v>
      </c>
      <c r="L968" s="74" t="n">
        <v>0.9956368995765</v>
      </c>
    </row>
    <row r="969" customFormat="false" ht="12.8" hidden="false" customHeight="false" outlineLevel="0" collapsed="false">
      <c r="K969" s="80" t="n">
        <v>2.965</v>
      </c>
      <c r="L969" s="74" t="n">
        <v>1.214842982712</v>
      </c>
    </row>
    <row r="970" customFormat="false" ht="12.8" hidden="false" customHeight="false" outlineLevel="0" collapsed="false">
      <c r="K970" s="80" t="n">
        <v>2.966</v>
      </c>
      <c r="L970" s="74" t="n">
        <v>1.397664185976</v>
      </c>
    </row>
    <row r="971" customFormat="false" ht="12.8" hidden="false" customHeight="false" outlineLevel="0" collapsed="false">
      <c r="K971" s="80" t="n">
        <v>2.967</v>
      </c>
      <c r="L971" s="74" t="n">
        <v>1.535689025558</v>
      </c>
    </row>
    <row r="972" customFormat="false" ht="12.8" hidden="false" customHeight="false" outlineLevel="0" collapsed="false">
      <c r="K972" s="80" t="n">
        <v>2.968</v>
      </c>
      <c r="L972" s="74" t="n">
        <v>1.608014028898</v>
      </c>
    </row>
    <row r="973" customFormat="false" ht="12.8" hidden="false" customHeight="false" outlineLevel="0" collapsed="false">
      <c r="K973" s="80" t="n">
        <v>2.969</v>
      </c>
      <c r="L973" s="74" t="n">
        <v>1.590051449005</v>
      </c>
    </row>
    <row r="974" customFormat="false" ht="12.8" hidden="false" customHeight="false" outlineLevel="0" collapsed="false">
      <c r="K974" s="80" t="n">
        <v>2.97</v>
      </c>
      <c r="L974" s="74" t="n">
        <v>1.467110627225</v>
      </c>
    </row>
    <row r="975" customFormat="false" ht="12.8" hidden="false" customHeight="false" outlineLevel="0" collapsed="false">
      <c r="K975" s="80" t="n">
        <v>2.971</v>
      </c>
      <c r="L975" s="74" t="n">
        <v>1.236801816916</v>
      </c>
    </row>
    <row r="976" customFormat="false" ht="12.8" hidden="false" customHeight="false" outlineLevel="0" collapsed="false">
      <c r="K976" s="80" t="n">
        <v>2.972</v>
      </c>
      <c r="L976" s="74" t="n">
        <v>0.9102025127349</v>
      </c>
    </row>
    <row r="977" customFormat="false" ht="12.8" hidden="false" customHeight="false" outlineLevel="0" collapsed="false">
      <c r="K977" s="80" t="n">
        <v>2.973</v>
      </c>
      <c r="L977" s="74" t="n">
        <v>0.5071365471958</v>
      </c>
    </row>
    <row r="978" customFormat="false" ht="12.8" hidden="false" customHeight="false" outlineLevel="0" collapsed="false">
      <c r="K978" s="80" t="n">
        <v>2.974</v>
      </c>
      <c r="L978" s="74" t="n">
        <v>0.06313989257026</v>
      </c>
    </row>
    <row r="979" customFormat="false" ht="12.8" hidden="false" customHeight="false" outlineLevel="0" collapsed="false">
      <c r="K979" s="80" t="n">
        <v>2.975</v>
      </c>
      <c r="L979" s="74" t="n">
        <v>-0.3859113438548</v>
      </c>
    </row>
    <row r="980" customFormat="false" ht="12.8" hidden="false" customHeight="false" outlineLevel="0" collapsed="false">
      <c r="K980" s="80" t="n">
        <v>2.976</v>
      </c>
      <c r="L980" s="74" t="n">
        <v>-0.8067103514167</v>
      </c>
    </row>
    <row r="981" customFormat="false" ht="12.8" hidden="false" customHeight="false" outlineLevel="0" collapsed="false">
      <c r="K981" s="80" t="n">
        <v>2.977</v>
      </c>
      <c r="L981" s="74" t="n">
        <v>-1.174943564737</v>
      </c>
    </row>
    <row r="982" customFormat="false" ht="12.8" hidden="false" customHeight="false" outlineLevel="0" collapsed="false">
      <c r="K982" s="80" t="n">
        <v>2.978</v>
      </c>
      <c r="L982" s="74" t="n">
        <v>-1.472496496067</v>
      </c>
    </row>
    <row r="983" customFormat="false" ht="12.8" hidden="false" customHeight="false" outlineLevel="0" collapsed="false">
      <c r="K983" s="80" t="n">
        <v>2.979</v>
      </c>
      <c r="L983" s="74" t="n">
        <v>-1.697610304414</v>
      </c>
    </row>
    <row r="984" customFormat="false" ht="12.8" hidden="false" customHeight="false" outlineLevel="0" collapsed="false">
      <c r="K984" s="80" t="n">
        <v>2.98</v>
      </c>
      <c r="L984" s="74" t="n">
        <v>-1.858071100929</v>
      </c>
    </row>
    <row r="985" customFormat="false" ht="12.8" hidden="false" customHeight="false" outlineLevel="0" collapsed="false">
      <c r="K985" s="80" t="n">
        <v>2.981</v>
      </c>
      <c r="L985" s="74" t="n">
        <v>-1.968304397905</v>
      </c>
    </row>
    <row r="986" customFormat="false" ht="12.8" hidden="false" customHeight="false" outlineLevel="0" collapsed="false">
      <c r="K986" s="80" t="n">
        <v>2.982</v>
      </c>
      <c r="L986" s="74" t="n">
        <v>-2.04157004997</v>
      </c>
    </row>
    <row r="987" customFormat="false" ht="12.8" hidden="false" customHeight="false" outlineLevel="0" collapsed="false">
      <c r="K987" s="80" t="n">
        <v>2.983</v>
      </c>
      <c r="L987" s="74" t="n">
        <v>-2.080697589906</v>
      </c>
    </row>
    <row r="988" customFormat="false" ht="12.8" hidden="false" customHeight="false" outlineLevel="0" collapsed="false">
      <c r="K988" s="80" t="n">
        <v>2.984</v>
      </c>
      <c r="L988" s="74" t="n">
        <v>-2.079474697012</v>
      </c>
    </row>
    <row r="989" customFormat="false" ht="12.8" hidden="false" customHeight="false" outlineLevel="0" collapsed="false">
      <c r="K989" s="80" t="n">
        <v>2.985</v>
      </c>
      <c r="L989" s="74" t="n">
        <v>-2.031778870198</v>
      </c>
    </row>
    <row r="990" customFormat="false" ht="12.8" hidden="false" customHeight="false" outlineLevel="0" collapsed="false">
      <c r="K990" s="80" t="n">
        <v>2.986</v>
      </c>
      <c r="L990" s="74" t="n">
        <v>-1.918873985186</v>
      </c>
    </row>
    <row r="991" customFormat="false" ht="12.8" hidden="false" customHeight="false" outlineLevel="0" collapsed="false">
      <c r="K991" s="80" t="n">
        <v>2.987</v>
      </c>
      <c r="L991" s="74" t="n">
        <v>-1.734690299694</v>
      </c>
    </row>
    <row r="992" customFormat="false" ht="12.8" hidden="false" customHeight="false" outlineLevel="0" collapsed="false">
      <c r="K992" s="80" t="n">
        <v>2.988</v>
      </c>
      <c r="L992" s="74" t="n">
        <v>-1.469183796163</v>
      </c>
    </row>
    <row r="993" customFormat="false" ht="12.8" hidden="false" customHeight="false" outlineLevel="0" collapsed="false">
      <c r="K993" s="80" t="n">
        <v>2.989</v>
      </c>
      <c r="L993" s="74" t="n">
        <v>-1.138029421607</v>
      </c>
    </row>
    <row r="994" customFormat="false" ht="12.8" hidden="false" customHeight="false" outlineLevel="0" collapsed="false">
      <c r="K994" s="80" t="n">
        <v>2.99</v>
      </c>
      <c r="L994" s="74" t="n">
        <v>-0.7633345879819</v>
      </c>
    </row>
    <row r="995" customFormat="false" ht="12.8" hidden="false" customHeight="false" outlineLevel="0" collapsed="false">
      <c r="K995" s="80" t="n">
        <v>2.991</v>
      </c>
      <c r="L995" s="74" t="n">
        <v>-0.3746956341998</v>
      </c>
    </row>
    <row r="996" customFormat="false" ht="12.8" hidden="false" customHeight="false" outlineLevel="0" collapsed="false">
      <c r="K996" s="80" t="n">
        <v>2.992</v>
      </c>
      <c r="L996" s="74" t="n">
        <v>0.002871764956057</v>
      </c>
    </row>
    <row r="997" customFormat="false" ht="12.8" hidden="false" customHeight="false" outlineLevel="0" collapsed="false">
      <c r="K997" s="0" t="n">
        <v>2.993</v>
      </c>
      <c r="L997" s="74" t="n">
        <v>0.3525574836031</v>
      </c>
    </row>
    <row r="998" customFormat="false" ht="12.8" hidden="false" customHeight="false" outlineLevel="0" collapsed="false">
      <c r="K998" s="0" t="n">
        <v>2.994</v>
      </c>
      <c r="L998" s="74" t="n">
        <v>0.6650429991345</v>
      </c>
    </row>
    <row r="999" customFormat="false" ht="12.8" hidden="false" customHeight="false" outlineLevel="0" collapsed="false">
      <c r="K999" s="0" t="n">
        <v>2.995</v>
      </c>
      <c r="L999" s="74" t="n">
        <v>0.9349676204985</v>
      </c>
    </row>
    <row r="1000" customFormat="false" ht="12.8" hidden="false" customHeight="false" outlineLevel="0" collapsed="false">
      <c r="K1000" s="0" t="n">
        <v>2.996</v>
      </c>
      <c r="L1000" s="74" t="n">
        <v>1.163934117842</v>
      </c>
    </row>
    <row r="1001" customFormat="false" ht="12.8" hidden="false" customHeight="false" outlineLevel="0" collapsed="false">
      <c r="K1001" s="0" t="n">
        <v>2.997</v>
      </c>
      <c r="L1001" s="74" t="n">
        <v>1.35582883452</v>
      </c>
    </row>
    <row r="1002" customFormat="false" ht="12.8" hidden="false" customHeight="false" outlineLevel="0" collapsed="false">
      <c r="K1002" s="0" t="n">
        <v>2.998</v>
      </c>
      <c r="L1002" s="74" t="n">
        <v>1.506584802223</v>
      </c>
    </row>
    <row r="1003" customFormat="false" ht="12.8" hidden="false" customHeight="false" outlineLevel="0" collapsed="false">
      <c r="K1003" s="0" t="n">
        <v>2.999</v>
      </c>
      <c r="L1003" s="74" t="n">
        <v>1.597291156002</v>
      </c>
    </row>
    <row r="1004" customFormat="false" ht="12.8" hidden="false" customHeight="false" outlineLevel="0" collapsed="false">
      <c r="K1004" s="0" t="n">
        <v>3</v>
      </c>
      <c r="L1004" s="74" t="n">
        <v>1.603282174742</v>
      </c>
    </row>
  </sheetData>
  <mergeCells count="9">
    <mergeCell ref="A1:P2"/>
    <mergeCell ref="A3:B3"/>
    <mergeCell ref="C3:D3"/>
    <mergeCell ref="E3:F3"/>
    <mergeCell ref="G3:H3"/>
    <mergeCell ref="I3:J3"/>
    <mergeCell ref="K3:L3"/>
    <mergeCell ref="M3:N3"/>
    <mergeCell ref="O3:P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4"/>
  <sheetViews>
    <sheetView showFormulas="false" showGridLines="true" showRowColHeaders="true" showZeros="true" rightToLeft="false" tabSelected="false" showOutlineSymbols="true" defaultGridColor="true" view="normal" topLeftCell="A966" colorId="64" zoomScale="95" zoomScaleNormal="95" zoomScalePageLayoutView="100" workbookViewId="0">
      <selection pane="topLeft" activeCell="H660" activeCellId="0" sqref="H66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6" t="s">
        <v>13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customFormat="false" ht="12.8" hidden="false" customHeight="false" outlineLevel="0" collapsed="false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customFormat="false" ht="12.8" hidden="false" customHeight="false" outlineLevel="0" collapsed="false">
      <c r="A3" s="76" t="s">
        <v>35</v>
      </c>
      <c r="B3" s="76"/>
      <c r="C3" s="76" t="s">
        <v>36</v>
      </c>
      <c r="D3" s="76"/>
      <c r="E3" s="77" t="s">
        <v>37</v>
      </c>
      <c r="F3" s="77" t="n">
        <v>10</v>
      </c>
      <c r="G3" s="77" t="s">
        <v>38</v>
      </c>
      <c r="H3" s="77" t="n">
        <v>12</v>
      </c>
      <c r="I3" s="77" t="s">
        <v>39</v>
      </c>
      <c r="J3" s="77"/>
      <c r="K3" s="77" t="s">
        <v>40</v>
      </c>
      <c r="L3" s="77"/>
      <c r="M3" s="77" t="s">
        <v>41</v>
      </c>
      <c r="N3" s="77"/>
      <c r="O3" s="78" t="s">
        <v>42</v>
      </c>
      <c r="P3" s="78"/>
    </row>
    <row r="4" customFormat="false" ht="12.8" hidden="false" customHeight="false" outlineLevel="0" collapsed="false">
      <c r="A4" s="0" t="n">
        <v>2.3</v>
      </c>
      <c r="B4" s="74" t="n">
        <v>0.3693188015532</v>
      </c>
      <c r="C4" s="0" t="n">
        <v>2.25</v>
      </c>
      <c r="D4" s="74" t="n">
        <v>-8.59019715064</v>
      </c>
      <c r="E4" s="0" t="n">
        <v>2.5</v>
      </c>
      <c r="F4" s="74" t="n">
        <v>-9.923430913042</v>
      </c>
      <c r="G4" s="0" t="n">
        <v>2.4</v>
      </c>
      <c r="H4" s="74" t="n">
        <v>18.70702102618</v>
      </c>
      <c r="I4" s="0" t="n">
        <v>2.5</v>
      </c>
      <c r="J4" s="74" t="n">
        <v>3.545644581899</v>
      </c>
      <c r="K4" s="0" t="n">
        <v>2</v>
      </c>
      <c r="L4" s="74" t="n">
        <v>8.259680019205</v>
      </c>
      <c r="M4" s="0" t="n">
        <v>2.25</v>
      </c>
      <c r="N4" s="74" t="n">
        <v>-7.736931389287</v>
      </c>
      <c r="O4" s="0" t="n">
        <v>2</v>
      </c>
      <c r="P4" s="74" t="n">
        <v>6.881844008371</v>
      </c>
    </row>
    <row r="5" customFormat="false" ht="12.8" hidden="false" customHeight="false" outlineLevel="0" collapsed="false">
      <c r="A5" s="0" t="n">
        <v>2.301</v>
      </c>
      <c r="B5" s="74" t="n">
        <v>0.2257715989552</v>
      </c>
      <c r="C5" s="0" t="n">
        <v>2.251</v>
      </c>
      <c r="D5" s="74" t="n">
        <v>-8.852393582232</v>
      </c>
      <c r="E5" s="0" t="n">
        <v>2.501</v>
      </c>
      <c r="F5" s="74" t="n">
        <v>-10.92057698308</v>
      </c>
      <c r="G5" s="0" t="n">
        <v>2.401</v>
      </c>
      <c r="H5" s="74" t="n">
        <v>17.5823278945</v>
      </c>
      <c r="I5" s="0" t="n">
        <v>2.501</v>
      </c>
      <c r="J5" s="74" t="n">
        <v>1.145991820113</v>
      </c>
      <c r="K5" s="0" t="n">
        <v>2.001</v>
      </c>
      <c r="L5" s="74" t="n">
        <v>7.243905082598</v>
      </c>
      <c r="M5" s="0" t="n">
        <v>2.251</v>
      </c>
      <c r="N5" s="74" t="n">
        <v>-7.126671740078</v>
      </c>
      <c r="O5" s="0" t="n">
        <v>2.001</v>
      </c>
      <c r="P5" s="74" t="n">
        <v>6.682340150919</v>
      </c>
    </row>
    <row r="6" customFormat="false" ht="12.8" hidden="false" customHeight="false" outlineLevel="0" collapsed="false">
      <c r="A6" s="0" t="n">
        <v>2.302</v>
      </c>
      <c r="B6" s="74" t="n">
        <v>0.08654903899242</v>
      </c>
      <c r="C6" s="0" t="n">
        <v>2.252</v>
      </c>
      <c r="D6" s="74" t="n">
        <v>-9.047929866413</v>
      </c>
      <c r="E6" s="0" t="n">
        <v>2.502</v>
      </c>
      <c r="F6" s="74" t="n">
        <v>-11.94790162253</v>
      </c>
      <c r="G6" s="0" t="n">
        <v>2.402</v>
      </c>
      <c r="H6" s="74" t="n">
        <v>16.40367719799</v>
      </c>
      <c r="I6" s="0" t="n">
        <v>2.502</v>
      </c>
      <c r="J6" s="74" t="n">
        <v>-0.8232441894676</v>
      </c>
      <c r="K6" s="0" t="n">
        <v>2.002</v>
      </c>
      <c r="L6" s="74" t="n">
        <v>6.030189075743</v>
      </c>
      <c r="M6" s="0" t="n">
        <v>2.252</v>
      </c>
      <c r="N6" s="74" t="n">
        <v>-6.280388295614</v>
      </c>
      <c r="O6" s="0" t="n">
        <v>2.002</v>
      </c>
      <c r="P6" s="74" t="n">
        <v>6.232864664453</v>
      </c>
    </row>
    <row r="7" customFormat="false" ht="12.8" hidden="false" customHeight="false" outlineLevel="0" collapsed="false">
      <c r="A7" s="0" t="n">
        <v>2.303</v>
      </c>
      <c r="B7" s="74" t="n">
        <v>-0.05033467444478</v>
      </c>
      <c r="C7" s="0" t="n">
        <v>2.253</v>
      </c>
      <c r="D7" s="74" t="n">
        <v>-9.186589169987</v>
      </c>
      <c r="E7" s="0" t="n">
        <v>2.503</v>
      </c>
      <c r="F7" s="74" t="n">
        <v>-12.96137111284</v>
      </c>
      <c r="G7" s="0" t="n">
        <v>2.403</v>
      </c>
      <c r="H7" s="74" t="n">
        <v>15.16725758912</v>
      </c>
      <c r="I7" s="0" t="n">
        <v>2.503</v>
      </c>
      <c r="J7" s="74" t="n">
        <v>-2.271299976943</v>
      </c>
      <c r="K7" s="0" t="n">
        <v>2.003</v>
      </c>
      <c r="L7" s="74" t="n">
        <v>4.63212294124</v>
      </c>
      <c r="M7" s="0" t="n">
        <v>2.253</v>
      </c>
      <c r="N7" s="74" t="n">
        <v>-5.164250343325</v>
      </c>
      <c r="O7" s="0" t="n">
        <v>2.003</v>
      </c>
      <c r="P7" s="74" t="n">
        <v>5.445092440634</v>
      </c>
    </row>
    <row r="8" customFormat="false" ht="12.8" hidden="false" customHeight="false" outlineLevel="0" collapsed="false">
      <c r="A8" s="0" t="n">
        <v>2.304</v>
      </c>
      <c r="B8" s="74" t="n">
        <v>-0.1851317133442</v>
      </c>
      <c r="C8" s="0" t="n">
        <v>2.254</v>
      </c>
      <c r="D8" s="74" t="n">
        <v>-9.280721961201</v>
      </c>
      <c r="E8" s="0" t="n">
        <v>2.504</v>
      </c>
      <c r="F8" s="74" t="n">
        <v>-13.94682114371</v>
      </c>
      <c r="G8" s="0" t="n">
        <v>2.404</v>
      </c>
      <c r="H8" s="74" t="n">
        <v>13.88417588391</v>
      </c>
      <c r="I8" s="0" t="n">
        <v>2.504</v>
      </c>
      <c r="J8" s="74" t="n">
        <v>-3.219920537135</v>
      </c>
      <c r="K8" s="0" t="n">
        <v>2.004</v>
      </c>
      <c r="L8" s="74" t="n">
        <v>3.025783816276</v>
      </c>
      <c r="M8" s="0" t="n">
        <v>2.254</v>
      </c>
      <c r="N8" s="74" t="n">
        <v>-3.822296409945</v>
      </c>
      <c r="O8" s="0" t="n">
        <v>2.004</v>
      </c>
      <c r="P8" s="74" t="n">
        <v>4.296954886529</v>
      </c>
    </row>
    <row r="9" customFormat="false" ht="12.8" hidden="false" customHeight="false" outlineLevel="0" collapsed="false">
      <c r="A9" s="0" t="n">
        <v>2.305</v>
      </c>
      <c r="B9" s="74" t="n">
        <v>-0.3157547847555</v>
      </c>
      <c r="C9" s="0" t="n">
        <v>2.255</v>
      </c>
      <c r="D9" s="74" t="n">
        <v>-9.342322060744</v>
      </c>
      <c r="E9" s="0" t="n">
        <v>2.505</v>
      </c>
      <c r="F9" s="74" t="n">
        <v>-14.87043231847</v>
      </c>
      <c r="G9" s="0" t="n">
        <v>2.405</v>
      </c>
      <c r="H9" s="74" t="n">
        <v>12.61010209116</v>
      </c>
      <c r="I9" s="0" t="n">
        <v>2.505</v>
      </c>
      <c r="J9" s="74" t="n">
        <v>-3.750525366691</v>
      </c>
      <c r="K9" s="0" t="n">
        <v>2.005</v>
      </c>
      <c r="L9" s="74" t="n">
        <v>1.268305776512</v>
      </c>
      <c r="M9" s="0" t="n">
        <v>2.255</v>
      </c>
      <c r="N9" s="74" t="n">
        <v>-2.344654764379</v>
      </c>
      <c r="O9" s="0" t="n">
        <v>2.005</v>
      </c>
      <c r="P9" s="74" t="n">
        <v>2.87929422571</v>
      </c>
    </row>
    <row r="10" customFormat="false" ht="12.8" hidden="false" customHeight="false" outlineLevel="0" collapsed="false">
      <c r="A10" s="0" t="n">
        <v>2.306</v>
      </c>
      <c r="B10" s="74" t="n">
        <v>-0.4443973336381</v>
      </c>
      <c r="C10" s="0" t="n">
        <v>2.256</v>
      </c>
      <c r="D10" s="74" t="n">
        <v>-9.389445555001</v>
      </c>
      <c r="E10" s="0" t="n">
        <v>2.506</v>
      </c>
      <c r="F10" s="74" t="n">
        <v>-15.68601226927</v>
      </c>
      <c r="G10" s="0" t="n">
        <v>2.406</v>
      </c>
      <c r="H10" s="74" t="n">
        <v>11.34337174791</v>
      </c>
      <c r="I10" s="0" t="n">
        <v>2.506</v>
      </c>
      <c r="J10" s="74" t="n">
        <v>-4.043618419504</v>
      </c>
      <c r="K10" s="0" t="n">
        <v>2.006</v>
      </c>
      <c r="L10" s="74" t="n">
        <v>-0.5248673364298</v>
      </c>
      <c r="M10" s="0" t="n">
        <v>2.256</v>
      </c>
      <c r="N10" s="74" t="n">
        <v>-0.7872097140649</v>
      </c>
      <c r="O10" s="0" t="n">
        <v>2.006</v>
      </c>
      <c r="P10" s="74" t="n">
        <v>1.334355639483</v>
      </c>
    </row>
    <row r="11" customFormat="false" ht="12.8" hidden="false" customHeight="false" outlineLevel="0" collapsed="false">
      <c r="A11" s="0" t="n">
        <v>2.307</v>
      </c>
      <c r="B11" s="74" t="n">
        <v>-0.5693412466613</v>
      </c>
      <c r="C11" s="0" t="n">
        <v>2.257</v>
      </c>
      <c r="D11" s="74" t="n">
        <v>-9.437665697237</v>
      </c>
      <c r="E11" s="0" t="n">
        <v>2.507</v>
      </c>
      <c r="F11" s="74" t="n">
        <v>-16.37590150665</v>
      </c>
      <c r="G11" s="0" t="n">
        <v>2.407</v>
      </c>
      <c r="H11" s="74" t="n">
        <v>10.07108327864</v>
      </c>
      <c r="I11" s="0" t="n">
        <v>2.507</v>
      </c>
      <c r="J11" s="74" t="n">
        <v>-4.295429543855</v>
      </c>
      <c r="K11" s="0" t="n">
        <v>2.007</v>
      </c>
      <c r="L11" s="74" t="n">
        <v>-2.231461491309</v>
      </c>
      <c r="M11" s="0" t="n">
        <v>2.257</v>
      </c>
      <c r="N11" s="74" t="n">
        <v>0.7624743953528</v>
      </c>
      <c r="O11" s="0" t="n">
        <v>2.007</v>
      </c>
      <c r="P11" s="74" t="n">
        <v>-0.2124766642484</v>
      </c>
    </row>
    <row r="12" customFormat="false" ht="12.8" hidden="false" customHeight="false" outlineLevel="0" collapsed="false">
      <c r="A12" s="0" t="n">
        <v>2.308</v>
      </c>
      <c r="B12" s="74" t="n">
        <v>-0.6919157130638</v>
      </c>
      <c r="C12" s="0" t="n">
        <v>2.258</v>
      </c>
      <c r="D12" s="74" t="n">
        <v>-9.486946459296</v>
      </c>
      <c r="E12" s="0" t="n">
        <v>2.508</v>
      </c>
      <c r="F12" s="74" t="n">
        <v>-16.92526155901</v>
      </c>
      <c r="G12" s="0" t="n">
        <v>2.408</v>
      </c>
      <c r="H12" s="74" t="n">
        <v>8.772662038854</v>
      </c>
      <c r="I12" s="0" t="n">
        <v>2.508</v>
      </c>
      <c r="J12" s="74" t="n">
        <v>-4.718845249531</v>
      </c>
      <c r="K12" s="0" t="n">
        <v>2.008</v>
      </c>
      <c r="L12" s="74" t="n">
        <v>-3.766408896744</v>
      </c>
      <c r="M12" s="0" t="n">
        <v>2.258</v>
      </c>
      <c r="N12" s="74" t="n">
        <v>2.217748706697</v>
      </c>
      <c r="O12" s="0" t="n">
        <v>2.008</v>
      </c>
      <c r="P12" s="74" t="n">
        <v>-1.68250927556</v>
      </c>
    </row>
    <row r="13" customFormat="false" ht="12.8" hidden="false" customHeight="false" outlineLevel="0" collapsed="false">
      <c r="A13" s="0" t="n">
        <v>2.309</v>
      </c>
      <c r="B13" s="74" t="n">
        <v>-0.8126721937618</v>
      </c>
      <c r="C13" s="0" t="n">
        <v>2.259</v>
      </c>
      <c r="D13" s="74" t="n">
        <v>-9.536145600767</v>
      </c>
      <c r="E13" s="0" t="n">
        <v>2.509</v>
      </c>
      <c r="F13" s="74" t="n">
        <v>-17.33164656316</v>
      </c>
      <c r="G13" s="0" t="n">
        <v>2.409</v>
      </c>
      <c r="H13" s="74" t="n">
        <v>7.451903827736</v>
      </c>
      <c r="I13" s="0" t="n">
        <v>2.509</v>
      </c>
      <c r="J13" s="74" t="n">
        <v>-5.473136780048</v>
      </c>
      <c r="K13" s="0" t="n">
        <v>2.009</v>
      </c>
      <c r="L13" s="74" t="n">
        <v>-5.10860155327</v>
      </c>
      <c r="M13" s="0" t="n">
        <v>2.259</v>
      </c>
      <c r="N13" s="74" t="n">
        <v>3.502277302706</v>
      </c>
      <c r="O13" s="0" t="n">
        <v>2.009</v>
      </c>
      <c r="P13" s="74" t="n">
        <v>-3.02615320026</v>
      </c>
    </row>
    <row r="14" customFormat="false" ht="12.8" hidden="false" customHeight="false" outlineLevel="0" collapsed="false">
      <c r="A14" s="0" t="n">
        <v>2.31</v>
      </c>
      <c r="B14" s="74" t="n">
        <v>-0.9313553020005</v>
      </c>
      <c r="C14" s="0" t="n">
        <v>2.26</v>
      </c>
      <c r="D14" s="74" t="n">
        <v>-9.580634692951</v>
      </c>
      <c r="E14" s="0" t="n">
        <v>2.51</v>
      </c>
      <c r="F14" s="74" t="n">
        <v>-17.61357216632</v>
      </c>
      <c r="G14" s="0" t="n">
        <v>2.41</v>
      </c>
      <c r="H14" s="74" t="n">
        <v>6.10287610424</v>
      </c>
      <c r="I14" s="0" t="n">
        <v>2.51</v>
      </c>
      <c r="J14" s="74" t="n">
        <v>-6.688750461191</v>
      </c>
      <c r="K14" s="0" t="n">
        <v>2.01</v>
      </c>
      <c r="L14" s="74" t="n">
        <v>-6.299217985202</v>
      </c>
      <c r="M14" s="0" t="n">
        <v>2.26</v>
      </c>
      <c r="N14" s="74" t="n">
        <v>4.602980677034</v>
      </c>
      <c r="O14" s="0" t="n">
        <v>2.01</v>
      </c>
      <c r="P14" s="74" t="n">
        <v>-4.208514464127</v>
      </c>
    </row>
    <row r="15" customFormat="false" ht="12.8" hidden="false" customHeight="false" outlineLevel="0" collapsed="false">
      <c r="A15" s="0" t="n">
        <v>2.311</v>
      </c>
      <c r="B15" s="74" t="n">
        <v>-1.051528794178</v>
      </c>
      <c r="C15" s="0" t="n">
        <v>2.261</v>
      </c>
      <c r="D15" s="74" t="n">
        <v>-9.602475296737</v>
      </c>
      <c r="E15" s="0" t="n">
        <v>2.511</v>
      </c>
      <c r="F15" s="74" t="n">
        <v>-17.78658831583</v>
      </c>
      <c r="G15" s="0" t="n">
        <v>2.411</v>
      </c>
      <c r="H15" s="74" t="n">
        <v>4.719475135258</v>
      </c>
      <c r="I15" s="0" t="n">
        <v>2.511</v>
      </c>
      <c r="J15" s="74" t="n">
        <v>-8.388037248859</v>
      </c>
      <c r="K15" s="0" t="n">
        <v>2.011</v>
      </c>
      <c r="L15" s="74" t="n">
        <v>-7.313857852563</v>
      </c>
      <c r="M15" s="0" t="n">
        <v>2.261</v>
      </c>
      <c r="N15" s="74" t="n">
        <v>5.570622790283</v>
      </c>
      <c r="O15" s="0" t="n">
        <v>2.011</v>
      </c>
      <c r="P15" s="74" t="n">
        <v>-5.228939700922</v>
      </c>
    </row>
    <row r="16" customFormat="false" ht="12.8" hidden="false" customHeight="false" outlineLevel="0" collapsed="false">
      <c r="A16" s="0" t="n">
        <v>2.312</v>
      </c>
      <c r="B16" s="74" t="n">
        <v>-1.172525231055</v>
      </c>
      <c r="C16" s="0" t="n">
        <v>2.262</v>
      </c>
      <c r="D16" s="74" t="n">
        <v>-9.590020071361</v>
      </c>
      <c r="E16" s="0" t="n">
        <v>2.512</v>
      </c>
      <c r="F16" s="74" t="n">
        <v>-17.86971380682</v>
      </c>
      <c r="G16" s="0" t="n">
        <v>2.412</v>
      </c>
      <c r="H16" s="74" t="n">
        <v>3.330708188176</v>
      </c>
      <c r="I16" s="0" t="n">
        <v>2.512</v>
      </c>
      <c r="J16" s="74" t="n">
        <v>-10.57503758499</v>
      </c>
      <c r="K16" s="0" t="n">
        <v>2.012</v>
      </c>
      <c r="L16" s="74" t="n">
        <v>-8.18681931797</v>
      </c>
      <c r="M16" s="0" t="n">
        <v>2.262</v>
      </c>
      <c r="N16" s="74" t="n">
        <v>6.456620668802</v>
      </c>
      <c r="O16" s="0" t="n">
        <v>2.012</v>
      </c>
      <c r="P16" s="74" t="n">
        <v>-6.110209175098</v>
      </c>
    </row>
    <row r="17" customFormat="false" ht="12.8" hidden="false" customHeight="false" outlineLevel="0" collapsed="false">
      <c r="A17" s="0" t="n">
        <v>2.313</v>
      </c>
      <c r="B17" s="74" t="n">
        <v>-1.297354330016</v>
      </c>
      <c r="C17" s="0" t="n">
        <v>2.263</v>
      </c>
      <c r="D17" s="74" t="n">
        <v>-9.529083705266</v>
      </c>
      <c r="E17" s="0" t="n">
        <v>2.513</v>
      </c>
      <c r="F17" s="74" t="n">
        <v>-17.88309591995</v>
      </c>
      <c r="G17" s="0" t="n">
        <v>2.413</v>
      </c>
      <c r="H17" s="74" t="n">
        <v>1.924796551474</v>
      </c>
      <c r="I17" s="0" t="n">
        <v>2.513</v>
      </c>
      <c r="J17" s="74" t="n">
        <v>-13.09993640713</v>
      </c>
      <c r="K17" s="0" t="n">
        <v>2.013</v>
      </c>
      <c r="L17" s="74" t="n">
        <v>-9.004432689651</v>
      </c>
      <c r="M17" s="0" t="n">
        <v>2.263</v>
      </c>
      <c r="N17" s="74" t="n">
        <v>7.328465548625</v>
      </c>
      <c r="O17" s="0" t="n">
        <v>2.013</v>
      </c>
      <c r="P17" s="74" t="n">
        <v>-6.880905773917</v>
      </c>
    </row>
    <row r="18" customFormat="false" ht="12.8" hidden="false" customHeight="false" outlineLevel="0" collapsed="false">
      <c r="A18" s="0" t="n">
        <v>2.314</v>
      </c>
      <c r="B18" s="74" t="n">
        <v>-1.427093717172</v>
      </c>
      <c r="C18" s="0" t="n">
        <v>2.264</v>
      </c>
      <c r="D18" s="74" t="n">
        <v>-9.405656699445</v>
      </c>
      <c r="E18" s="0" t="n">
        <v>2.514</v>
      </c>
      <c r="F18" s="74" t="n">
        <v>-17.84898706396</v>
      </c>
      <c r="G18" s="0" t="n">
        <v>2.414</v>
      </c>
      <c r="H18" s="74" t="n">
        <v>0.5322451086618</v>
      </c>
      <c r="I18" s="0" t="n">
        <v>2.514</v>
      </c>
      <c r="J18" s="74" t="n">
        <v>-15.72774082307</v>
      </c>
      <c r="K18" s="0" t="n">
        <v>2.014</v>
      </c>
      <c r="L18" s="74" t="n">
        <v>-9.880174420367</v>
      </c>
      <c r="M18" s="0" t="n">
        <v>2.264</v>
      </c>
      <c r="N18" s="74" t="n">
        <v>8.192766556185</v>
      </c>
      <c r="O18" s="0" t="n">
        <v>2.014</v>
      </c>
      <c r="P18" s="74" t="n">
        <v>-7.509617815002</v>
      </c>
    </row>
    <row r="19" customFormat="false" ht="12.8" hidden="false" customHeight="false" outlineLevel="0" collapsed="false">
      <c r="A19" s="0" t="n">
        <v>2.315</v>
      </c>
      <c r="B19" s="74" t="n">
        <v>-1.564337522356</v>
      </c>
      <c r="C19" s="0" t="n">
        <v>2.265</v>
      </c>
      <c r="D19" s="74" t="n">
        <v>-9.221320415723</v>
      </c>
      <c r="E19" s="0" t="n">
        <v>2.515</v>
      </c>
      <c r="F19" s="74" t="n">
        <v>-17.76120379624</v>
      </c>
      <c r="G19" s="0" t="n">
        <v>2.415</v>
      </c>
      <c r="H19" s="74" t="n">
        <v>-0.8359302648599</v>
      </c>
      <c r="I19" s="0" t="n">
        <v>2.515</v>
      </c>
      <c r="J19" s="74" t="n">
        <v>-18.09782772442</v>
      </c>
      <c r="K19" s="0" t="n">
        <v>2.015</v>
      </c>
      <c r="L19" s="74" t="n">
        <v>-10.85369688462</v>
      </c>
      <c r="M19" s="0" t="n">
        <v>2.265</v>
      </c>
      <c r="N19" s="74" t="n">
        <v>9.049873712007</v>
      </c>
      <c r="O19" s="0" t="n">
        <v>2.015</v>
      </c>
      <c r="P19" s="74" t="n">
        <v>-7.940289719005</v>
      </c>
    </row>
    <row r="20" customFormat="false" ht="12.8" hidden="false" customHeight="false" outlineLevel="0" collapsed="false">
      <c r="A20" s="0" t="n">
        <v>2.316</v>
      </c>
      <c r="B20" s="74" t="n">
        <v>-1.710814023473</v>
      </c>
      <c r="C20" s="0" t="n">
        <v>2.266</v>
      </c>
      <c r="D20" s="74" t="n">
        <v>-8.976178222286</v>
      </c>
      <c r="E20" s="0" t="n">
        <v>2.516</v>
      </c>
      <c r="F20" s="74" t="n">
        <v>-17.62085934775</v>
      </c>
      <c r="G20" s="0" t="n">
        <v>2.416</v>
      </c>
      <c r="H20" s="74" t="n">
        <v>-2.154401810237</v>
      </c>
      <c r="I20" s="0" t="n">
        <v>2.516</v>
      </c>
      <c r="J20" s="74" t="n">
        <v>-19.99778864856</v>
      </c>
      <c r="K20" s="0" t="n">
        <v>2.016</v>
      </c>
      <c r="L20" s="74" t="n">
        <v>-11.93612142853</v>
      </c>
      <c r="M20" s="0" t="n">
        <v>2.266</v>
      </c>
      <c r="N20" s="74" t="n">
        <v>9.839878999199</v>
      </c>
      <c r="O20" s="0" t="n">
        <v>2.016</v>
      </c>
      <c r="P20" s="74" t="n">
        <v>-8.118940456168</v>
      </c>
    </row>
    <row r="21" customFormat="false" ht="12.8" hidden="false" customHeight="false" outlineLevel="0" collapsed="false">
      <c r="A21" s="0" t="n">
        <v>2.317</v>
      </c>
      <c r="B21" s="74" t="n">
        <v>-1.864178776106</v>
      </c>
      <c r="C21" s="0" t="n">
        <v>2.267</v>
      </c>
      <c r="D21" s="74" t="n">
        <v>-8.685851414518</v>
      </c>
      <c r="E21" s="0" t="n">
        <v>2.517</v>
      </c>
      <c r="F21" s="74" t="n">
        <v>-17.41053955919</v>
      </c>
      <c r="G21" s="0" t="n">
        <v>2.417</v>
      </c>
      <c r="H21" s="74" t="n">
        <v>-3.412143936134</v>
      </c>
      <c r="I21" s="0" t="n">
        <v>2.517</v>
      </c>
      <c r="J21" s="74" t="n">
        <v>-21.20765590805</v>
      </c>
      <c r="K21" s="0" t="n">
        <v>2.017</v>
      </c>
      <c r="L21" s="74" t="n">
        <v>-12.9836901308</v>
      </c>
      <c r="M21" s="0" t="n">
        <v>2.267</v>
      </c>
      <c r="N21" s="74" t="n">
        <v>10.45622383015</v>
      </c>
      <c r="O21" s="0" t="n">
        <v>2.017</v>
      </c>
      <c r="P21" s="74" t="n">
        <v>-8.07622020797</v>
      </c>
    </row>
    <row r="22" customFormat="false" ht="12.8" hidden="false" customHeight="false" outlineLevel="0" collapsed="false">
      <c r="A22" s="0" t="n">
        <v>2.318</v>
      </c>
      <c r="B22" s="74" t="n">
        <v>-2.026447294168</v>
      </c>
      <c r="C22" s="0" t="n">
        <v>2.268</v>
      </c>
      <c r="D22" s="74" t="n">
        <v>-8.360941969659</v>
      </c>
      <c r="E22" s="0" t="n">
        <v>2.518</v>
      </c>
      <c r="F22" s="74" t="n">
        <v>-17.12102248045</v>
      </c>
      <c r="G22" s="0" t="n">
        <v>2.418</v>
      </c>
      <c r="H22" s="74" t="n">
        <v>-4.635357963886</v>
      </c>
      <c r="I22" s="0" t="n">
        <v>2.518</v>
      </c>
      <c r="J22" s="74" t="n">
        <v>-21.65279600328</v>
      </c>
      <c r="K22" s="0" t="n">
        <v>2.018</v>
      </c>
      <c r="L22" s="74" t="n">
        <v>-13.93835790816</v>
      </c>
      <c r="M22" s="0" t="n">
        <v>2.268</v>
      </c>
      <c r="N22" s="74" t="n">
        <v>10.87364913442</v>
      </c>
      <c r="O22" s="0" t="n">
        <v>2.018</v>
      </c>
      <c r="P22" s="74" t="n">
        <v>-7.856303081447</v>
      </c>
    </row>
    <row r="23" customFormat="false" ht="12.8" hidden="false" customHeight="false" outlineLevel="0" collapsed="false">
      <c r="A23" s="0" t="n">
        <v>2.319</v>
      </c>
      <c r="B23" s="74" t="n">
        <v>-2.192795586657</v>
      </c>
      <c r="C23" s="0" t="n">
        <v>2.269</v>
      </c>
      <c r="D23" s="74" t="n">
        <v>-8.022706480233</v>
      </c>
      <c r="E23" s="0" t="n">
        <v>2.519</v>
      </c>
      <c r="F23" s="74" t="n">
        <v>-16.7295310742</v>
      </c>
      <c r="G23" s="0" t="n">
        <v>2.419</v>
      </c>
      <c r="H23" s="74" t="n">
        <v>-5.808791418021</v>
      </c>
      <c r="I23" s="0" t="n">
        <v>2.519</v>
      </c>
      <c r="J23" s="74" t="n">
        <v>-21.40464269338</v>
      </c>
      <c r="K23" s="0" t="n">
        <v>2.019</v>
      </c>
      <c r="L23" s="74" t="n">
        <v>-14.73489017546</v>
      </c>
      <c r="M23" s="0" t="n">
        <v>2.269</v>
      </c>
      <c r="N23" s="74" t="n">
        <v>11.01620443645</v>
      </c>
      <c r="O23" s="0" t="n">
        <v>2.019</v>
      </c>
      <c r="P23" s="74" t="n">
        <v>-7.502588930727</v>
      </c>
    </row>
    <row r="24" customFormat="false" ht="12.8" hidden="false" customHeight="false" outlineLevel="0" collapsed="false">
      <c r="A24" s="0" t="n">
        <v>2.32</v>
      </c>
      <c r="B24" s="74" t="n">
        <v>-2.363897912131</v>
      </c>
      <c r="C24" s="0" t="n">
        <v>2.27</v>
      </c>
      <c r="D24" s="74" t="n">
        <v>-7.681141606239</v>
      </c>
      <c r="E24" s="0" t="n">
        <v>2.52</v>
      </c>
      <c r="F24" s="74" t="n">
        <v>-16.2316394427</v>
      </c>
      <c r="G24" s="0" t="n">
        <v>2.42</v>
      </c>
      <c r="H24" s="74" t="n">
        <v>-6.98422429067</v>
      </c>
      <c r="I24" s="0" t="n">
        <v>2.52</v>
      </c>
      <c r="J24" s="74" t="n">
        <v>-20.59715722843</v>
      </c>
      <c r="K24" s="0" t="n">
        <v>2.02</v>
      </c>
      <c r="L24" s="74" t="n">
        <v>-15.30566077936</v>
      </c>
      <c r="M24" s="0" t="n">
        <v>2.27</v>
      </c>
      <c r="N24" s="74" t="n">
        <v>10.88557776661</v>
      </c>
      <c r="O24" s="0" t="n">
        <v>2.02</v>
      </c>
      <c r="P24" s="74" t="n">
        <v>-7.124695083216</v>
      </c>
    </row>
    <row r="25" customFormat="false" ht="12.8" hidden="false" customHeight="false" outlineLevel="0" collapsed="false">
      <c r="A25" s="0" t="n">
        <v>2.321</v>
      </c>
      <c r="B25" s="74" t="n">
        <v>-2.538268151284</v>
      </c>
      <c r="C25" s="0" t="n">
        <v>2.271</v>
      </c>
      <c r="D25" s="74" t="n">
        <v>-7.352253534774</v>
      </c>
      <c r="E25" s="0" t="n">
        <v>2.521</v>
      </c>
      <c r="F25" s="74" t="n">
        <v>-15.61472203044</v>
      </c>
      <c r="G25" s="0" t="n">
        <v>2.421</v>
      </c>
      <c r="H25" s="74" t="n">
        <v>-8.158772650976</v>
      </c>
      <c r="I25" s="0" t="n">
        <v>2.521</v>
      </c>
      <c r="J25" s="74" t="n">
        <v>-19.39246990592</v>
      </c>
      <c r="K25" s="0" t="n">
        <v>2.021</v>
      </c>
      <c r="L25" s="74" t="n">
        <v>-15.51820942097</v>
      </c>
      <c r="M25" s="0" t="n">
        <v>2.271</v>
      </c>
      <c r="N25" s="74" t="n">
        <v>10.54589511363</v>
      </c>
      <c r="O25" s="0" t="n">
        <v>2.021</v>
      </c>
      <c r="P25" s="74" t="n">
        <v>-6.827161300219</v>
      </c>
    </row>
    <row r="26" customFormat="false" ht="12.8" hidden="false" customHeight="false" outlineLevel="0" collapsed="false">
      <c r="A26" s="0" t="n">
        <v>2.322</v>
      </c>
      <c r="B26" s="74" t="n">
        <v>-2.713108120973</v>
      </c>
      <c r="C26" s="0" t="n">
        <v>2.272</v>
      </c>
      <c r="D26" s="74" t="n">
        <v>-7.041181963922</v>
      </c>
      <c r="E26" s="0" t="n">
        <v>2.522</v>
      </c>
      <c r="F26" s="74" t="n">
        <v>-14.88656983608</v>
      </c>
      <c r="G26" s="0" t="n">
        <v>2.422</v>
      </c>
      <c r="H26" s="74" t="n">
        <v>-9.387600391292</v>
      </c>
      <c r="I26" s="0" t="n">
        <v>2.522</v>
      </c>
      <c r="J26" s="74" t="n">
        <v>-18.09285373874</v>
      </c>
      <c r="K26" s="0" t="n">
        <v>2.022</v>
      </c>
      <c r="L26" s="74" t="n">
        <v>-15.31109912854</v>
      </c>
      <c r="M26" s="0" t="n">
        <v>2.272</v>
      </c>
      <c r="N26" s="74" t="n">
        <v>10.09721498268</v>
      </c>
      <c r="O26" s="0" t="n">
        <v>2.022</v>
      </c>
      <c r="P26" s="74" t="n">
        <v>-6.709874430531</v>
      </c>
    </row>
    <row r="27" customFormat="false" ht="12.8" hidden="false" customHeight="false" outlineLevel="0" collapsed="false">
      <c r="A27" s="0" t="n">
        <v>2.323</v>
      </c>
      <c r="B27" s="74" t="n">
        <v>-2.886500711038</v>
      </c>
      <c r="C27" s="0" t="n">
        <v>2.273</v>
      </c>
      <c r="D27" s="74" t="n">
        <v>-6.743249993995</v>
      </c>
      <c r="E27" s="0" t="n">
        <v>2.523</v>
      </c>
      <c r="F27" s="74" t="n">
        <v>-14.05922659029</v>
      </c>
      <c r="G27" s="0" t="n">
        <v>2.423</v>
      </c>
      <c r="H27" s="74" t="n">
        <v>-10.69783281733</v>
      </c>
      <c r="I27" s="0" t="n">
        <v>2.523</v>
      </c>
      <c r="J27" s="74" t="n">
        <v>-16.88128807965</v>
      </c>
      <c r="K27" s="0" t="n">
        <v>2.023</v>
      </c>
      <c r="L27" s="74" t="n">
        <v>-14.73472953814</v>
      </c>
      <c r="M27" s="0" t="n">
        <v>2.273</v>
      </c>
      <c r="N27" s="74" t="n">
        <v>9.642797431977</v>
      </c>
      <c r="O27" s="0" t="n">
        <v>2.023</v>
      </c>
      <c r="P27" s="74" t="n">
        <v>-6.764731671941</v>
      </c>
    </row>
    <row r="28" customFormat="false" ht="12.8" hidden="false" customHeight="false" outlineLevel="0" collapsed="false">
      <c r="A28" s="0" t="n">
        <v>2.324</v>
      </c>
      <c r="B28" s="74" t="n">
        <v>-3.058415023137</v>
      </c>
      <c r="C28" s="0" t="n">
        <v>2.274</v>
      </c>
      <c r="D28" s="74" t="n">
        <v>-6.451381259538</v>
      </c>
      <c r="E28" s="0" t="n">
        <v>2.524</v>
      </c>
      <c r="F28" s="74" t="n">
        <v>-13.15656403809</v>
      </c>
      <c r="G28" s="0" t="n">
        <v>2.424</v>
      </c>
      <c r="H28" s="74" t="n">
        <v>-12.08410413957</v>
      </c>
      <c r="I28" s="0" t="n">
        <v>2.524</v>
      </c>
      <c r="J28" s="74" t="n">
        <v>-15.98361943207</v>
      </c>
      <c r="K28" s="0" t="n">
        <v>2.024</v>
      </c>
      <c r="L28" s="74" t="n">
        <v>-13.94653057763</v>
      </c>
      <c r="M28" s="0" t="n">
        <v>2.274</v>
      </c>
      <c r="N28" s="74" t="n">
        <v>9.22198755536</v>
      </c>
      <c r="O28" s="0" t="n">
        <v>2.024</v>
      </c>
      <c r="P28" s="74" t="n">
        <v>-6.867088770168</v>
      </c>
    </row>
    <row r="29" customFormat="false" ht="12.8" hidden="false" customHeight="false" outlineLevel="0" collapsed="false">
      <c r="A29" s="0" t="n">
        <v>2.325</v>
      </c>
      <c r="B29" s="74" t="n">
        <v>-3.227005416804</v>
      </c>
      <c r="C29" s="0" t="n">
        <v>2.275</v>
      </c>
      <c r="D29" s="74" t="n">
        <v>-6.156354295411</v>
      </c>
      <c r="E29" s="0" t="n">
        <v>2.525</v>
      </c>
      <c r="F29" s="74" t="n">
        <v>-12.19595520249</v>
      </c>
      <c r="G29" s="0" t="n">
        <v>2.425</v>
      </c>
      <c r="H29" s="74" t="n">
        <v>-13.55486371926</v>
      </c>
      <c r="I29" s="0" t="n">
        <v>2.525</v>
      </c>
      <c r="J29" s="74" t="n">
        <v>-15.47612907578</v>
      </c>
      <c r="K29" s="0" t="n">
        <v>2.025</v>
      </c>
      <c r="L29" s="74" t="n">
        <v>-13.09341426676</v>
      </c>
      <c r="M29" s="0" t="n">
        <v>2.275</v>
      </c>
      <c r="N29" s="74" t="n">
        <v>8.840649177837</v>
      </c>
      <c r="O29" s="0" t="n">
        <v>2.025</v>
      </c>
      <c r="P29" s="74" t="n">
        <v>-6.874679058383</v>
      </c>
    </row>
    <row r="30" customFormat="false" ht="12.8" hidden="false" customHeight="false" outlineLevel="0" collapsed="false">
      <c r="A30" s="0" t="n">
        <v>2.326</v>
      </c>
      <c r="B30" s="74" t="n">
        <v>-3.393079187866</v>
      </c>
      <c r="C30" s="0" t="n">
        <v>2.276</v>
      </c>
      <c r="D30" s="74" t="n">
        <v>-5.845487336892</v>
      </c>
      <c r="E30" s="0" t="n">
        <v>2.526</v>
      </c>
      <c r="F30" s="74" t="n">
        <v>-11.20892447742</v>
      </c>
      <c r="G30" s="0" t="n">
        <v>2.426</v>
      </c>
      <c r="H30" s="74" t="n">
        <v>-15.05125149289</v>
      </c>
      <c r="I30" s="0" t="n">
        <v>2.526</v>
      </c>
      <c r="J30" s="74" t="n">
        <v>-15.37030789051</v>
      </c>
      <c r="K30" s="0" t="n">
        <v>2.026</v>
      </c>
      <c r="L30" s="74" t="n">
        <v>-12.21722465686</v>
      </c>
      <c r="M30" s="0" t="n">
        <v>2.276</v>
      </c>
      <c r="N30" s="74" t="n">
        <v>8.483002998008</v>
      </c>
      <c r="O30" s="0" t="n">
        <v>2.026</v>
      </c>
      <c r="P30" s="74" t="n">
        <v>-6.693649679161</v>
      </c>
    </row>
    <row r="31" customFormat="false" ht="12.8" hidden="false" customHeight="false" outlineLevel="0" collapsed="false">
      <c r="A31" s="0" t="n">
        <v>2.327</v>
      </c>
      <c r="B31" s="74" t="n">
        <v>-3.552249147767</v>
      </c>
      <c r="C31" s="0" t="n">
        <v>2.277</v>
      </c>
      <c r="D31" s="74" t="n">
        <v>-5.506097440524</v>
      </c>
      <c r="E31" s="0" t="n">
        <v>2.527</v>
      </c>
      <c r="F31" s="74" t="n">
        <v>-10.22338687696</v>
      </c>
      <c r="G31" s="0" t="n">
        <v>2.427</v>
      </c>
      <c r="H31" s="74" t="n">
        <v>-16.52936676014</v>
      </c>
      <c r="I31" s="0" t="n">
        <v>2.527</v>
      </c>
      <c r="J31" s="74" t="n">
        <v>-15.52175912967</v>
      </c>
      <c r="K31" s="0" t="n">
        <v>2.027</v>
      </c>
      <c r="L31" s="74" t="n">
        <v>-11.34964515245</v>
      </c>
      <c r="M31" s="0" t="n">
        <v>2.277</v>
      </c>
      <c r="N31" s="74" t="n">
        <v>8.096803570232</v>
      </c>
      <c r="O31" s="0" t="n">
        <v>2.027</v>
      </c>
      <c r="P31" s="74" t="n">
        <v>-6.252670458013</v>
      </c>
    </row>
    <row r="32" customFormat="false" ht="12.8" hidden="false" customHeight="false" outlineLevel="0" collapsed="false">
      <c r="A32" s="0" t="n">
        <v>2.328</v>
      </c>
      <c r="B32" s="74" t="n">
        <v>-3.704843356498</v>
      </c>
      <c r="C32" s="0" t="n">
        <v>2.278</v>
      </c>
      <c r="D32" s="74" t="n">
        <v>-5.129910389465</v>
      </c>
      <c r="E32" s="0" t="n">
        <v>2.528</v>
      </c>
      <c r="F32" s="74" t="n">
        <v>-9.266050913244</v>
      </c>
      <c r="G32" s="0" t="n">
        <v>2.428</v>
      </c>
      <c r="H32" s="74" t="n">
        <v>-17.92612261649</v>
      </c>
      <c r="I32" s="0" t="n">
        <v>2.528</v>
      </c>
      <c r="J32" s="74" t="n">
        <v>-15.75006998651</v>
      </c>
      <c r="K32" s="0" t="n">
        <v>2.028</v>
      </c>
      <c r="L32" s="74" t="n">
        <v>-10.55916254164</v>
      </c>
      <c r="M32" s="0" t="n">
        <v>2.278</v>
      </c>
      <c r="N32" s="74" t="n">
        <v>7.609237794395</v>
      </c>
      <c r="O32" s="0" t="n">
        <v>2.028</v>
      </c>
      <c r="P32" s="74" t="n">
        <v>-5.475190464786</v>
      </c>
    </row>
    <row r="33" customFormat="false" ht="12.8" hidden="false" customHeight="false" outlineLevel="0" collapsed="false">
      <c r="A33" s="0" t="n">
        <v>2.329</v>
      </c>
      <c r="B33" s="74" t="n">
        <v>-3.851482197215</v>
      </c>
      <c r="C33" s="0" t="n">
        <v>2.279</v>
      </c>
      <c r="D33" s="74" t="n">
        <v>-4.717460031703</v>
      </c>
      <c r="E33" s="0" t="n">
        <v>2.529</v>
      </c>
      <c r="F33" s="74" t="n">
        <v>-8.344400634815</v>
      </c>
      <c r="G33" s="0" t="n">
        <v>2.429</v>
      </c>
      <c r="H33" s="74" t="n">
        <v>-19.20452306344</v>
      </c>
      <c r="I33" s="0" t="n">
        <v>2.529</v>
      </c>
      <c r="J33" s="74" t="n">
        <v>-15.78069236481</v>
      </c>
      <c r="K33" s="0" t="n">
        <v>2.029</v>
      </c>
      <c r="L33" s="74" t="n">
        <v>-9.892031597055</v>
      </c>
      <c r="M33" s="0" t="n">
        <v>2.279</v>
      </c>
      <c r="N33" s="74" t="n">
        <v>6.929898013171</v>
      </c>
      <c r="O33" s="0" t="n">
        <v>2.029</v>
      </c>
      <c r="P33" s="74" t="n">
        <v>-4.335921665788</v>
      </c>
    </row>
    <row r="34" customFormat="false" ht="12.8" hidden="false" customHeight="false" outlineLevel="0" collapsed="false">
      <c r="A34" s="0" t="n">
        <v>2.33</v>
      </c>
      <c r="B34" s="74" t="n">
        <v>-3.987913318758</v>
      </c>
      <c r="C34" s="0" t="n">
        <v>2.28</v>
      </c>
      <c r="D34" s="74" t="n">
        <v>-4.269693396161</v>
      </c>
      <c r="E34" s="0" t="n">
        <v>2.53</v>
      </c>
      <c r="F34" s="74" t="n">
        <v>-7.469985139752</v>
      </c>
      <c r="G34" s="0" t="n">
        <v>2.43</v>
      </c>
      <c r="H34" s="74" t="n">
        <v>-20.33407791752</v>
      </c>
      <c r="I34" s="0" t="n">
        <v>2.53</v>
      </c>
      <c r="J34" s="74" t="n">
        <v>-15.357677435</v>
      </c>
      <c r="K34" s="0" t="n">
        <v>2.03</v>
      </c>
      <c r="L34" s="74" t="n">
        <v>-9.256499548898</v>
      </c>
      <c r="M34" s="0" t="n">
        <v>2.28</v>
      </c>
      <c r="N34" s="74" t="n">
        <v>5.998160482585</v>
      </c>
      <c r="O34" s="0" t="n">
        <v>2.03</v>
      </c>
      <c r="P34" s="74" t="n">
        <v>-2.911955802907</v>
      </c>
    </row>
    <row r="35" customFormat="false" ht="12.8" hidden="false" customHeight="false" outlineLevel="0" collapsed="false">
      <c r="A35" s="0" t="n">
        <v>2.331</v>
      </c>
      <c r="B35" s="74" t="n">
        <v>-4.11419688382</v>
      </c>
      <c r="C35" s="0" t="n">
        <v>2.281</v>
      </c>
      <c r="D35" s="74" t="n">
        <v>-3.799548423448</v>
      </c>
      <c r="E35" s="0" t="n">
        <v>2.531</v>
      </c>
      <c r="F35" s="74" t="n">
        <v>-6.634943966323</v>
      </c>
      <c r="G35" s="0" t="n">
        <v>2.431</v>
      </c>
      <c r="H35" s="74" t="n">
        <v>-21.24611507033</v>
      </c>
      <c r="I35" s="0" t="n">
        <v>2.531</v>
      </c>
      <c r="J35" s="74" t="n">
        <v>-14.34953556432</v>
      </c>
      <c r="K35" s="0" t="n">
        <v>2.031</v>
      </c>
      <c r="L35" s="74" t="n">
        <v>-8.49498782156</v>
      </c>
      <c r="M35" s="0" t="n">
        <v>2.281</v>
      </c>
      <c r="N35" s="74" t="n">
        <v>4.821532237144</v>
      </c>
      <c r="O35" s="0" t="n">
        <v>2.031</v>
      </c>
      <c r="P35" s="74" t="n">
        <v>-1.354583396366</v>
      </c>
    </row>
    <row r="36" customFormat="false" ht="12.8" hidden="false" customHeight="false" outlineLevel="0" collapsed="false">
      <c r="A36" s="0" t="n">
        <v>2.332</v>
      </c>
      <c r="B36" s="74" t="n">
        <v>-4.231503257768</v>
      </c>
      <c r="C36" s="0" t="n">
        <v>2.282</v>
      </c>
      <c r="D36" s="74" t="n">
        <v>-3.317483006718</v>
      </c>
      <c r="E36" s="0" t="n">
        <v>2.532</v>
      </c>
      <c r="F36" s="74" t="n">
        <v>-5.832819426121</v>
      </c>
      <c r="G36" s="0" t="n">
        <v>2.432</v>
      </c>
      <c r="H36" s="74" t="n">
        <v>-21.95705848399</v>
      </c>
      <c r="I36" s="0" t="n">
        <v>2.532</v>
      </c>
      <c r="J36" s="74" t="n">
        <v>-12.72113880992</v>
      </c>
      <c r="K36" s="0" t="n">
        <v>2.032</v>
      </c>
      <c r="L36" s="74" t="n">
        <v>-7.522077411525</v>
      </c>
      <c r="M36" s="0" t="n">
        <v>2.282</v>
      </c>
      <c r="N36" s="74" t="n">
        <v>3.460336965259</v>
      </c>
      <c r="O36" s="0" t="n">
        <v>2.032</v>
      </c>
      <c r="P36" s="74" t="n">
        <v>0.2062537168742</v>
      </c>
    </row>
    <row r="37" customFormat="false" ht="12.8" hidden="false" customHeight="false" outlineLevel="0" collapsed="false">
      <c r="A37" s="0" t="n">
        <v>2.333</v>
      </c>
      <c r="B37" s="74" t="n">
        <v>-4.336544446354</v>
      </c>
      <c r="C37" s="0" t="n">
        <v>2.283</v>
      </c>
      <c r="D37" s="74" t="n">
        <v>-2.837645252465</v>
      </c>
      <c r="E37" s="0" t="n">
        <v>2.533</v>
      </c>
      <c r="F37" s="74" t="n">
        <v>-5.049992879462</v>
      </c>
      <c r="G37" s="0" t="n">
        <v>2.433</v>
      </c>
      <c r="H37" s="74" t="n">
        <v>-22.42637583956</v>
      </c>
      <c r="I37" s="0" t="n">
        <v>2.533</v>
      </c>
      <c r="J37" s="74" t="n">
        <v>-10.56716448765</v>
      </c>
      <c r="K37" s="0" t="n">
        <v>2.033</v>
      </c>
      <c r="L37" s="74" t="n">
        <v>-6.328007476249</v>
      </c>
      <c r="M37" s="0" t="n">
        <v>2.283</v>
      </c>
      <c r="N37" s="74" t="n">
        <v>1.969861677421</v>
      </c>
      <c r="O37" s="0" t="n">
        <v>2.033</v>
      </c>
      <c r="P37" s="74" t="n">
        <v>1.690187327312</v>
      </c>
    </row>
    <row r="38" customFormat="false" ht="12.8" hidden="false" customHeight="false" outlineLevel="0" collapsed="false">
      <c r="A38" s="0" t="n">
        <v>2.334</v>
      </c>
      <c r="B38" s="74" t="n">
        <v>-4.429943585188</v>
      </c>
      <c r="C38" s="0" t="n">
        <v>2.284</v>
      </c>
      <c r="D38" s="74" t="n">
        <v>-2.375816652678</v>
      </c>
      <c r="E38" s="0" t="n">
        <v>2.534</v>
      </c>
      <c r="F38" s="74" t="n">
        <v>-4.261905779432</v>
      </c>
      <c r="G38" s="0" t="n">
        <v>2.434</v>
      </c>
      <c r="H38" s="74" t="n">
        <v>-22.68562055841</v>
      </c>
      <c r="I38" s="0" t="n">
        <v>2.534</v>
      </c>
      <c r="J38" s="74" t="n">
        <v>-8.0538916896</v>
      </c>
      <c r="K38" s="0" t="n">
        <v>2.034</v>
      </c>
      <c r="L38" s="74" t="n">
        <v>-4.969670575577</v>
      </c>
      <c r="M38" s="0" t="n">
        <v>2.284</v>
      </c>
      <c r="N38" s="74" t="n">
        <v>0.4236226180506</v>
      </c>
      <c r="O38" s="0" t="n">
        <v>2.034</v>
      </c>
      <c r="P38" s="74" t="n">
        <v>3.051112792191</v>
      </c>
    </row>
    <row r="39" customFormat="false" ht="12.8" hidden="false" customHeight="false" outlineLevel="0" collapsed="false">
      <c r="A39" s="0" t="n">
        <v>2.335</v>
      </c>
      <c r="B39" s="74" t="n">
        <v>-4.512441238274</v>
      </c>
      <c r="C39" s="0" t="n">
        <v>2.285</v>
      </c>
      <c r="D39" s="74" t="n">
        <v>-1.944899671812</v>
      </c>
      <c r="E39" s="0" t="n">
        <v>2.535</v>
      </c>
      <c r="F39" s="74" t="n">
        <v>-3.457949547136</v>
      </c>
      <c r="G39" s="0" t="n">
        <v>2.435</v>
      </c>
      <c r="H39" s="74" t="n">
        <v>-22.73790523703</v>
      </c>
      <c r="I39" s="0" t="n">
        <v>2.535</v>
      </c>
      <c r="J39" s="74" t="n">
        <v>-5.373263768351</v>
      </c>
      <c r="K39" s="0" t="n">
        <v>2.035</v>
      </c>
      <c r="L39" s="74" t="n">
        <v>-3.422952755993</v>
      </c>
      <c r="M39" s="0" t="n">
        <v>2.285</v>
      </c>
      <c r="N39" s="74" t="n">
        <v>-1.091241012508</v>
      </c>
      <c r="O39" s="0" t="n">
        <v>2.035</v>
      </c>
      <c r="P39" s="74" t="n">
        <v>4.237101681786</v>
      </c>
    </row>
    <row r="40" customFormat="false" ht="12.8" hidden="false" customHeight="false" outlineLevel="0" collapsed="false">
      <c r="A40" s="0" t="n">
        <v>2.336</v>
      </c>
      <c r="B40" s="74" t="n">
        <v>-4.582491001834</v>
      </c>
      <c r="C40" s="0" t="n">
        <v>2.286</v>
      </c>
      <c r="D40" s="74" t="n">
        <v>-1.545846496118</v>
      </c>
      <c r="E40" s="0" t="n">
        <v>2.536</v>
      </c>
      <c r="F40" s="74" t="n">
        <v>-2.614066443237</v>
      </c>
      <c r="G40" s="0" t="n">
        <v>2.436</v>
      </c>
      <c r="H40" s="74" t="n">
        <v>-22.58724550408</v>
      </c>
      <c r="I40" s="0" t="n">
        <v>2.536</v>
      </c>
      <c r="J40" s="74" t="n">
        <v>-2.775628864557</v>
      </c>
      <c r="K40" s="0" t="n">
        <v>2.036</v>
      </c>
      <c r="L40" s="74" t="n">
        <v>-1.703757521545</v>
      </c>
      <c r="M40" s="0" t="n">
        <v>2.286</v>
      </c>
      <c r="N40" s="74" t="n">
        <v>-2.484606042963</v>
      </c>
      <c r="O40" s="0" t="n">
        <v>2.036</v>
      </c>
      <c r="P40" s="74" t="n">
        <v>5.265074711703</v>
      </c>
    </row>
    <row r="41" customFormat="false" ht="12.8" hidden="false" customHeight="false" outlineLevel="0" collapsed="false">
      <c r="A41" s="0" t="n">
        <v>2.337</v>
      </c>
      <c r="B41" s="74" t="n">
        <v>-4.642378686977</v>
      </c>
      <c r="C41" s="0" t="n">
        <v>2.287</v>
      </c>
      <c r="D41" s="74" t="n">
        <v>-1.180873403601</v>
      </c>
      <c r="E41" s="0" t="n">
        <v>2.537</v>
      </c>
      <c r="F41" s="74" t="n">
        <v>-1.733348553293</v>
      </c>
      <c r="G41" s="0" t="n">
        <v>2.437</v>
      </c>
      <c r="H41" s="74" t="n">
        <v>-22.25946195154</v>
      </c>
      <c r="I41" s="0" t="n">
        <v>2.537</v>
      </c>
      <c r="J41" s="74" t="n">
        <v>-0.4871610354215</v>
      </c>
      <c r="K41" s="0" t="n">
        <v>2.037</v>
      </c>
      <c r="L41" s="74" t="n">
        <v>0.08816099043803</v>
      </c>
      <c r="M41" s="0" t="n">
        <v>2.287</v>
      </c>
      <c r="N41" s="74" t="n">
        <v>-3.71801361475</v>
      </c>
      <c r="O41" s="0" t="n">
        <v>2.037</v>
      </c>
      <c r="P41" s="74" t="n">
        <v>6.136682845402</v>
      </c>
    </row>
    <row r="42" customFormat="false" ht="12.8" hidden="false" customHeight="false" outlineLevel="0" collapsed="false">
      <c r="A42" s="0" t="n">
        <v>2.338</v>
      </c>
      <c r="B42" s="74" t="n">
        <v>-4.691701163961</v>
      </c>
      <c r="C42" s="0" t="n">
        <v>2.288</v>
      </c>
      <c r="D42" s="74" t="n">
        <v>-0.8405165045052</v>
      </c>
      <c r="E42" s="0" t="n">
        <v>2.538</v>
      </c>
      <c r="F42" s="74" t="n">
        <v>-0.8153563567019</v>
      </c>
      <c r="G42" s="0" t="n">
        <v>2.438</v>
      </c>
      <c r="H42" s="74" t="n">
        <v>-21.75839326589</v>
      </c>
      <c r="I42" s="0" t="n">
        <v>2.538</v>
      </c>
      <c r="J42" s="74" t="n">
        <v>1.340801479951</v>
      </c>
      <c r="K42" s="0" t="n">
        <v>2.038</v>
      </c>
      <c r="L42" s="74" t="n">
        <v>1.812190609991</v>
      </c>
      <c r="M42" s="0" t="n">
        <v>2.288</v>
      </c>
      <c r="N42" s="74" t="n">
        <v>-4.778802354553</v>
      </c>
      <c r="O42" s="0" t="n">
        <v>2.038</v>
      </c>
      <c r="P42" s="74" t="n">
        <v>6.897921030712</v>
      </c>
    </row>
    <row r="43" customFormat="false" ht="12.8" hidden="false" customHeight="false" outlineLevel="0" collapsed="false">
      <c r="A43" s="0" t="n">
        <v>2.339</v>
      </c>
      <c r="B43" s="74" t="n">
        <v>-4.730099892482</v>
      </c>
      <c r="C43" s="0" t="n">
        <v>2.289</v>
      </c>
      <c r="D43" s="74" t="n">
        <v>-0.5183764334518</v>
      </c>
      <c r="E43" s="0" t="n">
        <v>2.539</v>
      </c>
      <c r="F43" s="74" t="n">
        <v>0.1295473465966</v>
      </c>
      <c r="G43" s="0" t="n">
        <v>2.439</v>
      </c>
      <c r="H43" s="74" t="n">
        <v>-21.09483001008</v>
      </c>
      <c r="I43" s="0" t="n">
        <v>2.539</v>
      </c>
      <c r="J43" s="74" t="n">
        <v>2.640876295226</v>
      </c>
      <c r="K43" s="0" t="n">
        <v>2.039</v>
      </c>
      <c r="L43" s="74" t="n">
        <v>3.376008879615</v>
      </c>
      <c r="M43" s="0" t="n">
        <v>2.289</v>
      </c>
      <c r="N43" s="74" t="n">
        <v>-5.722091217162</v>
      </c>
      <c r="O43" s="0" t="n">
        <v>2.039</v>
      </c>
      <c r="P43" s="74" t="n">
        <v>7.513109241822</v>
      </c>
    </row>
    <row r="44" customFormat="false" ht="12.8" hidden="false" customHeight="false" outlineLevel="0" collapsed="false">
      <c r="A44" s="0" t="n">
        <v>2.34</v>
      </c>
      <c r="B44" s="74" t="n">
        <v>-4.759503206089</v>
      </c>
      <c r="C44" s="0" t="n">
        <v>2.29</v>
      </c>
      <c r="D44" s="74" t="n">
        <v>-0.1942171784429</v>
      </c>
      <c r="E44" s="0" t="n">
        <v>2.54</v>
      </c>
      <c r="F44" s="74" t="n">
        <v>1.084038732538</v>
      </c>
      <c r="G44" s="0" t="n">
        <v>2.44</v>
      </c>
      <c r="H44" s="74" t="n">
        <v>-20.28539020214</v>
      </c>
      <c r="I44" s="0" t="n">
        <v>2.54</v>
      </c>
      <c r="J44" s="74" t="n">
        <v>3.45647057434</v>
      </c>
      <c r="K44" s="0" t="n">
        <v>2.04</v>
      </c>
      <c r="L44" s="74" t="n">
        <v>4.749505937614</v>
      </c>
      <c r="M44" s="0" t="n">
        <v>2.29</v>
      </c>
      <c r="N44" s="74" t="n">
        <v>-6.614935395091</v>
      </c>
      <c r="O44" s="0" t="n">
        <v>2.04</v>
      </c>
      <c r="P44" s="74" t="n">
        <v>7.926350351269</v>
      </c>
    </row>
    <row r="45" customFormat="false" ht="12.8" hidden="false" customHeight="false" outlineLevel="0" collapsed="false">
      <c r="A45" s="0" t="n">
        <v>2.341</v>
      </c>
      <c r="B45" s="74" t="n">
        <v>-4.779492805102</v>
      </c>
      <c r="C45" s="79" t="n">
        <v>2.291</v>
      </c>
      <c r="D45" s="74" t="n">
        <v>0.1470109532808</v>
      </c>
      <c r="E45" s="0" t="n">
        <v>2.541</v>
      </c>
      <c r="F45" s="74" t="n">
        <v>2.035840537224</v>
      </c>
      <c r="G45" s="0" t="n">
        <v>2.441</v>
      </c>
      <c r="H45" s="74" t="n">
        <v>-19.33481175337</v>
      </c>
      <c r="I45" s="0" t="n">
        <v>2.541</v>
      </c>
      <c r="J45" s="74" t="n">
        <v>3.906584325468</v>
      </c>
      <c r="K45" s="0" t="n">
        <v>2.041</v>
      </c>
      <c r="L45" s="74" t="n">
        <v>5.971215573632</v>
      </c>
      <c r="M45" s="0" t="n">
        <v>2.291</v>
      </c>
      <c r="N45" s="74" t="n">
        <v>-7.503402815894</v>
      </c>
      <c r="O45" s="0" t="n">
        <v>2.041</v>
      </c>
      <c r="P45" s="74" t="n">
        <v>8.093223855287</v>
      </c>
    </row>
    <row r="46" customFormat="false" ht="12.8" hidden="false" customHeight="false" outlineLevel="0" collapsed="false">
      <c r="A46" s="0" t="n">
        <v>2.342</v>
      </c>
      <c r="B46" s="74" t="n">
        <v>-4.789323180781</v>
      </c>
      <c r="C46" s="79" t="n">
        <v>2.292</v>
      </c>
      <c r="D46" s="74" t="n">
        <v>0.5123529371562</v>
      </c>
      <c r="E46" s="0" t="n">
        <v>2.542</v>
      </c>
      <c r="F46" s="74" t="n">
        <v>2.976098919116</v>
      </c>
      <c r="G46" s="0" t="n">
        <v>2.442</v>
      </c>
      <c r="H46" s="74" t="n">
        <v>-18.27542759828</v>
      </c>
      <c r="I46" s="0" t="n">
        <v>2.542</v>
      </c>
      <c r="J46" s="74" t="n">
        <v>4.171724865569</v>
      </c>
      <c r="K46" s="0" t="n">
        <v>2.042</v>
      </c>
      <c r="L46" s="74" t="n">
        <v>7.021634978832</v>
      </c>
      <c r="M46" s="0" t="n">
        <v>2.292</v>
      </c>
      <c r="N46" s="74" t="n">
        <v>-8.389305241617</v>
      </c>
      <c r="O46" s="0" t="n">
        <v>2.042</v>
      </c>
      <c r="P46" s="74" t="n">
        <v>8.03553937323</v>
      </c>
    </row>
    <row r="47" customFormat="false" ht="12.8" hidden="false" customHeight="false" outlineLevel="0" collapsed="false">
      <c r="A47" s="0" t="n">
        <v>2.343</v>
      </c>
      <c r="B47" s="74" t="n">
        <v>-4.791610072528</v>
      </c>
      <c r="C47" s="79" t="n">
        <v>2.293</v>
      </c>
      <c r="D47" s="74" t="n">
        <v>0.9129627365231</v>
      </c>
      <c r="E47" s="0" t="n">
        <v>2.543</v>
      </c>
      <c r="F47" s="74" t="n">
        <v>3.863522229786</v>
      </c>
      <c r="G47" s="0" t="n">
        <v>2.443</v>
      </c>
      <c r="H47" s="74" t="n">
        <v>-17.12183732801</v>
      </c>
      <c r="I47" s="0" t="n">
        <v>2.543</v>
      </c>
      <c r="J47" s="74" t="n">
        <v>4.442225425334</v>
      </c>
      <c r="K47" s="0" t="n">
        <v>2.043</v>
      </c>
      <c r="L47" s="74" t="n">
        <v>7.938996567368</v>
      </c>
      <c r="M47" s="0" t="n">
        <v>2.293</v>
      </c>
      <c r="N47" s="74" t="n">
        <v>-9.2593064143</v>
      </c>
      <c r="O47" s="0" t="n">
        <v>2.043</v>
      </c>
      <c r="P47" s="74" t="n">
        <v>7.813675107685</v>
      </c>
    </row>
    <row r="48" customFormat="false" ht="12.8" hidden="false" customHeight="false" outlineLevel="0" collapsed="false">
      <c r="A48" s="0" t="n">
        <v>2.344</v>
      </c>
      <c r="B48" s="74" t="n">
        <v>-4.783338235688</v>
      </c>
      <c r="C48" s="79" t="n">
        <v>2.294</v>
      </c>
      <c r="D48" s="74" t="n">
        <v>1.343650078831</v>
      </c>
      <c r="E48" s="0" t="n">
        <v>2.544</v>
      </c>
      <c r="F48" s="74" t="n">
        <v>4.728697756801</v>
      </c>
      <c r="G48" s="0" t="n">
        <v>2.444</v>
      </c>
      <c r="H48" s="74" t="n">
        <v>-15.91325391188</v>
      </c>
      <c r="I48" s="0" t="n">
        <v>2.544</v>
      </c>
      <c r="J48" s="74" t="n">
        <v>4.952261720165</v>
      </c>
      <c r="K48" s="0" t="n">
        <v>2.044</v>
      </c>
      <c r="L48" s="74" t="n">
        <v>8.762736421775</v>
      </c>
      <c r="M48" s="0" t="n">
        <v>2.294</v>
      </c>
      <c r="N48" s="74" t="n">
        <v>-10.01999255778</v>
      </c>
      <c r="O48" s="0" t="n">
        <v>2.044</v>
      </c>
      <c r="P48" s="74" t="n">
        <v>7.475586269884</v>
      </c>
    </row>
    <row r="49" customFormat="false" ht="12.8" hidden="false" customHeight="false" outlineLevel="0" collapsed="false">
      <c r="A49" s="0" t="n">
        <v>2.345</v>
      </c>
      <c r="B49" s="74" t="n">
        <v>-4.766287159255</v>
      </c>
      <c r="C49" s="79" t="n">
        <v>2.295</v>
      </c>
      <c r="D49" s="74" t="n">
        <v>1.804492553005</v>
      </c>
      <c r="E49" s="0" t="n">
        <v>2.545</v>
      </c>
      <c r="F49" s="74" t="n">
        <v>5.562457187237</v>
      </c>
      <c r="G49" s="0" t="n">
        <v>2.445</v>
      </c>
      <c r="H49" s="74" t="n">
        <v>-14.67177378786</v>
      </c>
      <c r="I49" s="0" t="n">
        <v>2.545</v>
      </c>
      <c r="J49" s="74" t="n">
        <v>5.836293098472</v>
      </c>
      <c r="K49" s="0" t="n">
        <v>2.045</v>
      </c>
      <c r="L49" s="74" t="n">
        <v>9.621001094554</v>
      </c>
      <c r="M49" s="0" t="n">
        <v>2.295</v>
      </c>
      <c r="N49" s="74" t="n">
        <v>-10.62335002801</v>
      </c>
      <c r="O49" s="0" t="n">
        <v>2.045</v>
      </c>
      <c r="P49" s="74" t="n">
        <v>7.104510427174</v>
      </c>
    </row>
    <row r="50" customFormat="false" ht="12.8" hidden="false" customHeight="false" outlineLevel="0" collapsed="false">
      <c r="A50" s="0" t="n">
        <v>2.346</v>
      </c>
      <c r="B50" s="74" t="n">
        <v>-4.74087053166</v>
      </c>
      <c r="C50" s="79" t="n">
        <v>2.296</v>
      </c>
      <c r="D50" s="74" t="n">
        <v>2.278542665225</v>
      </c>
      <c r="E50" s="0" t="n">
        <v>2.546</v>
      </c>
      <c r="F50" s="74" t="n">
        <v>6.379817475255</v>
      </c>
      <c r="G50" s="0" t="n">
        <v>2.446</v>
      </c>
      <c r="H50" s="74" t="n">
        <v>-13.39694964874</v>
      </c>
      <c r="I50" s="0" t="n">
        <v>2.546</v>
      </c>
      <c r="J50" s="74" t="n">
        <v>7.171122198481</v>
      </c>
      <c r="K50" s="0" t="n">
        <v>2.046</v>
      </c>
      <c r="L50" s="74" t="n">
        <v>10.60540260783</v>
      </c>
      <c r="M50" s="0" t="n">
        <v>2.296</v>
      </c>
      <c r="N50" s="74" t="n">
        <v>-10.97606975942</v>
      </c>
      <c r="O50" s="0" t="n">
        <v>2.046</v>
      </c>
      <c r="P50" s="74" t="n">
        <v>6.824936290457</v>
      </c>
    </row>
    <row r="51" customFormat="false" ht="12.8" hidden="false" customHeight="false" outlineLevel="0" collapsed="false">
      <c r="A51" s="0" t="n">
        <v>2.347</v>
      </c>
      <c r="B51" s="74" t="n">
        <v>-4.706972837369</v>
      </c>
      <c r="C51" s="79" t="n">
        <v>2.297</v>
      </c>
      <c r="D51" s="74" t="n">
        <v>2.752681371222</v>
      </c>
      <c r="E51" s="0" t="n">
        <v>2.547</v>
      </c>
      <c r="F51" s="74" t="n">
        <v>7.20807965055</v>
      </c>
      <c r="G51" s="0" t="n">
        <v>2.447</v>
      </c>
      <c r="H51" s="74" t="n">
        <v>-12.13290391839</v>
      </c>
      <c r="I51" s="0" t="n">
        <v>2.547</v>
      </c>
      <c r="J51" s="74" t="n">
        <v>9.039934309621</v>
      </c>
      <c r="K51" s="0" t="n">
        <v>2.047</v>
      </c>
      <c r="L51" s="74" t="n">
        <v>11.65948232472</v>
      </c>
      <c r="M51" s="0" t="n">
        <v>2.297</v>
      </c>
      <c r="N51" s="74" t="n">
        <v>-11.04245559587</v>
      </c>
      <c r="O51" s="0" t="n">
        <v>2.047</v>
      </c>
      <c r="P51" s="74" t="n">
        <v>6.723328801334</v>
      </c>
    </row>
    <row r="52" customFormat="false" ht="12.8" hidden="false" customHeight="false" outlineLevel="0" collapsed="false">
      <c r="A52" s="0" t="n">
        <v>2.348</v>
      </c>
      <c r="B52" s="74" t="n">
        <v>-4.66473313997</v>
      </c>
      <c r="C52" s="79" t="n">
        <v>2.298</v>
      </c>
      <c r="D52" s="74" t="n">
        <v>3.210323425825</v>
      </c>
      <c r="E52" s="0" t="n">
        <v>2.548</v>
      </c>
      <c r="F52" s="74" t="n">
        <v>8.060461979917</v>
      </c>
      <c r="G52" s="0" t="n">
        <v>2.448</v>
      </c>
      <c r="H52" s="74" t="n">
        <v>-10.85241680399</v>
      </c>
      <c r="I52" s="0" t="n">
        <v>2.548</v>
      </c>
      <c r="J52" s="74" t="n">
        <v>11.33811977187</v>
      </c>
      <c r="K52" s="0" t="n">
        <v>2.048</v>
      </c>
      <c r="L52" s="74" t="n">
        <v>12.7456363826</v>
      </c>
      <c r="M52" s="0" t="n">
        <v>2.298</v>
      </c>
      <c r="N52" s="74" t="n">
        <v>-10.83759202445</v>
      </c>
      <c r="O52" s="0" t="n">
        <v>2.048</v>
      </c>
      <c r="P52" s="74" t="n">
        <v>6.795223149167</v>
      </c>
    </row>
    <row r="53" customFormat="false" ht="12.8" hidden="false" customHeight="false" outlineLevel="0" collapsed="false">
      <c r="A53" s="0" t="n">
        <v>2.349</v>
      </c>
      <c r="B53" s="74" t="n">
        <v>-4.616257809269</v>
      </c>
      <c r="C53" s="79" t="n">
        <v>2.299</v>
      </c>
      <c r="D53" s="74" t="n">
        <v>3.640487407133</v>
      </c>
      <c r="E53" s="0" t="n">
        <v>2.549</v>
      </c>
      <c r="F53" s="74" t="n">
        <v>8.96528947174</v>
      </c>
      <c r="G53" s="0" t="n">
        <v>2.449</v>
      </c>
      <c r="H53" s="74" t="n">
        <v>-9.571980041032</v>
      </c>
      <c r="I53" s="0" t="n">
        <v>2.549</v>
      </c>
      <c r="J53" s="74" t="n">
        <v>13.92367544014</v>
      </c>
      <c r="K53" s="0" t="n">
        <v>2.049</v>
      </c>
      <c r="L53" s="74" t="n">
        <v>13.72726141987</v>
      </c>
      <c r="M53" s="0" t="n">
        <v>2.299</v>
      </c>
      <c r="N53" s="74" t="n">
        <v>-10.44291223046</v>
      </c>
      <c r="O53" s="0" t="n">
        <v>2.049</v>
      </c>
      <c r="P53" s="74" t="n">
        <v>6.905659169817</v>
      </c>
    </row>
    <row r="54" customFormat="false" ht="12.8" hidden="false" customHeight="false" outlineLevel="0" collapsed="false">
      <c r="A54" s="0" t="n">
        <v>2.35</v>
      </c>
      <c r="B54" s="74" t="n">
        <v>-4.560330452681</v>
      </c>
      <c r="C54" s="79" t="n">
        <v>2.3</v>
      </c>
      <c r="D54" s="74" t="n">
        <v>4.037225473737</v>
      </c>
      <c r="E54" s="0" t="n">
        <v>2.55</v>
      </c>
      <c r="F54" s="74" t="n">
        <v>9.912287742272</v>
      </c>
      <c r="G54" s="0" t="n">
        <v>2.45</v>
      </c>
      <c r="H54" s="74" t="n">
        <v>-8.25849048895</v>
      </c>
      <c r="I54" s="0" t="n">
        <v>2.55</v>
      </c>
      <c r="J54" s="74" t="n">
        <v>16.48929582077</v>
      </c>
      <c r="K54" s="0" t="n">
        <v>2.05</v>
      </c>
      <c r="L54" s="74" t="n">
        <v>14.56231016608</v>
      </c>
      <c r="M54" s="0" t="n">
        <v>2.3</v>
      </c>
      <c r="N54" s="74" t="n">
        <v>-9.95688278907</v>
      </c>
      <c r="O54" s="0" t="n">
        <v>2.05</v>
      </c>
      <c r="P54" s="74" t="n">
        <v>6.913850070729</v>
      </c>
    </row>
    <row r="55" customFormat="false" ht="12.8" hidden="false" customHeight="false" outlineLevel="0" collapsed="false">
      <c r="A55" s="0" t="n">
        <v>2.351</v>
      </c>
      <c r="B55" s="74" t="n">
        <v>-4.497803646539</v>
      </c>
      <c r="C55" s="79" t="n">
        <v>2.301</v>
      </c>
      <c r="D55" s="74" t="n">
        <v>4.395029634563</v>
      </c>
      <c r="E55" s="0" t="n">
        <v>2.551</v>
      </c>
      <c r="F55" s="74" t="n">
        <v>10.91704520929</v>
      </c>
      <c r="G55" s="0" t="n">
        <v>2.451</v>
      </c>
      <c r="H55" s="74" t="n">
        <v>-6.929404554285</v>
      </c>
      <c r="I55" s="0" t="n">
        <v>2.551</v>
      </c>
      <c r="J55" s="74" t="n">
        <v>18.77201196511</v>
      </c>
      <c r="K55" s="0" t="n">
        <v>2.051</v>
      </c>
      <c r="L55" s="74" t="n">
        <v>15.19169731673</v>
      </c>
      <c r="M55" s="0" t="n">
        <v>2.301</v>
      </c>
      <c r="N55" s="74" t="n">
        <v>-9.490674491499</v>
      </c>
      <c r="O55" s="0" t="n">
        <v>2.051</v>
      </c>
      <c r="P55" s="74" t="n">
        <v>6.722656445652</v>
      </c>
    </row>
    <row r="56" customFormat="false" ht="12.8" hidden="false" customHeight="false" outlineLevel="0" collapsed="false">
      <c r="A56" s="0" t="n">
        <v>2.352</v>
      </c>
      <c r="B56" s="74" t="n">
        <v>-4.430521918407</v>
      </c>
      <c r="C56" s="79" t="n">
        <v>2.302</v>
      </c>
      <c r="D56" s="74" t="n">
        <v>4.729386172166</v>
      </c>
      <c r="E56" s="0" t="n">
        <v>2.552</v>
      </c>
      <c r="F56" s="74" t="n">
        <v>11.93380405722</v>
      </c>
      <c r="G56" s="0" t="n">
        <v>2.452</v>
      </c>
      <c r="H56" s="74" t="n">
        <v>-5.569530725298</v>
      </c>
      <c r="I56" s="0" t="n">
        <v>2.552</v>
      </c>
      <c r="J56" s="74" t="n">
        <v>20.48734161143</v>
      </c>
      <c r="K56" s="0" t="n">
        <v>2.052</v>
      </c>
      <c r="L56" s="74" t="n">
        <v>15.48996614264</v>
      </c>
      <c r="M56" s="0" t="n">
        <v>2.302</v>
      </c>
      <c r="N56" s="74" t="n">
        <v>-9.074307615965</v>
      </c>
      <c r="O56" s="0" t="n">
        <v>2.052</v>
      </c>
      <c r="P56" s="74" t="n">
        <v>6.265324505785</v>
      </c>
    </row>
    <row r="57" customFormat="false" ht="12.8" hidden="false" customHeight="false" outlineLevel="0" collapsed="false">
      <c r="A57" s="0" t="n">
        <v>2.353</v>
      </c>
      <c r="B57" s="74" t="n">
        <v>-4.356657193424</v>
      </c>
      <c r="C57" s="79" t="n">
        <v>2.303</v>
      </c>
      <c r="D57" s="74" t="n">
        <v>5.048434006883</v>
      </c>
      <c r="E57" s="0" t="n">
        <v>2.553</v>
      </c>
      <c r="F57" s="74" t="n">
        <v>12.95351319579</v>
      </c>
      <c r="G57" s="0" t="n">
        <v>2.453</v>
      </c>
      <c r="H57" s="74" t="n">
        <v>-4.180514679283</v>
      </c>
      <c r="I57" s="0" t="n">
        <v>2.553</v>
      </c>
      <c r="J57" s="74" t="n">
        <v>21.46462467822</v>
      </c>
      <c r="K57" s="0" t="n">
        <v>2.053</v>
      </c>
      <c r="L57" s="74" t="n">
        <v>15.37733024032</v>
      </c>
      <c r="M57" s="0" t="n">
        <v>2.303</v>
      </c>
      <c r="N57" s="74" t="n">
        <v>-8.7057602907</v>
      </c>
      <c r="O57" s="0" t="n">
        <v>2.053</v>
      </c>
      <c r="P57" s="74" t="n">
        <v>5.471972443742</v>
      </c>
    </row>
    <row r="58" customFormat="false" ht="12.8" hidden="false" customHeight="false" outlineLevel="0" collapsed="false">
      <c r="A58" s="0" t="n">
        <v>2.354</v>
      </c>
      <c r="B58" s="74" t="n">
        <v>-4.277982723189</v>
      </c>
      <c r="C58" s="79" t="n">
        <v>2.304</v>
      </c>
      <c r="D58" s="74" t="n">
        <v>5.368172556993</v>
      </c>
      <c r="E58" s="0" t="n">
        <v>2.554</v>
      </c>
      <c r="F58" s="74" t="n">
        <v>13.94310756192</v>
      </c>
      <c r="G58" s="0" t="n">
        <v>2.454</v>
      </c>
      <c r="H58" s="74" t="n">
        <v>-2.783217693902</v>
      </c>
      <c r="I58" s="0" t="n">
        <v>2.554</v>
      </c>
      <c r="J58" s="74" t="n">
        <v>21.71220726489</v>
      </c>
      <c r="K58" s="0" t="n">
        <v>2.054</v>
      </c>
      <c r="L58" s="74" t="n">
        <v>14.86599586267</v>
      </c>
      <c r="M58" s="0" t="n">
        <v>2.304</v>
      </c>
      <c r="N58" s="74" t="n">
        <v>-8.35971464531</v>
      </c>
      <c r="O58" s="0" t="n">
        <v>2.054</v>
      </c>
      <c r="P58" s="74" t="n">
        <v>4.319390426313</v>
      </c>
    </row>
    <row r="59" customFormat="false" ht="12.8" hidden="false" customHeight="false" outlineLevel="0" collapsed="false">
      <c r="A59" s="0" t="n">
        <v>2.355</v>
      </c>
      <c r="B59" s="74" t="n">
        <v>-4.192962460482</v>
      </c>
      <c r="C59" s="79" t="n">
        <v>2.305</v>
      </c>
      <c r="D59" s="74" t="n">
        <v>5.700024185696</v>
      </c>
      <c r="E59" s="0" t="n">
        <v>2.555</v>
      </c>
      <c r="F59" s="74" t="n">
        <v>14.86263328739</v>
      </c>
      <c r="G59" s="0" t="n">
        <v>2.455</v>
      </c>
      <c r="H59" s="74" t="n">
        <v>-1.382469065024</v>
      </c>
      <c r="I59" s="0" t="n">
        <v>2.555</v>
      </c>
      <c r="J59" s="74" t="n">
        <v>21.28763536273</v>
      </c>
      <c r="K59" s="0" t="n">
        <v>2.055</v>
      </c>
      <c r="L59" s="74" t="n">
        <v>14.10807116395</v>
      </c>
      <c r="M59" s="0" t="n">
        <v>2.305</v>
      </c>
      <c r="N59" s="74" t="n">
        <v>-7.985955627544</v>
      </c>
      <c r="O59" s="0" t="n">
        <v>2.055</v>
      </c>
      <c r="P59" s="74" t="n">
        <v>2.880779873412</v>
      </c>
    </row>
    <row r="60" customFormat="false" ht="12.8" hidden="false" customHeight="false" outlineLevel="0" collapsed="false">
      <c r="A60" s="0" t="n">
        <v>2.356</v>
      </c>
      <c r="B60" s="74" t="n">
        <v>-4.10321268291</v>
      </c>
      <c r="C60" s="79" t="n">
        <v>2.306</v>
      </c>
      <c r="D60" s="74" t="n">
        <v>6.060724993944</v>
      </c>
      <c r="E60" s="0" t="n">
        <v>2.556</v>
      </c>
      <c r="F60" s="74" t="n">
        <v>15.6718923152</v>
      </c>
      <c r="G60" s="0" t="n">
        <v>2.456</v>
      </c>
      <c r="H60" s="74" t="n">
        <v>0.003705701978665</v>
      </c>
      <c r="I60" s="0" t="n">
        <v>2.556</v>
      </c>
      <c r="J60" s="74" t="n">
        <v>20.34405148546</v>
      </c>
      <c r="K60" s="0" t="n">
        <v>2.056</v>
      </c>
      <c r="L60" s="74" t="n">
        <v>13.26275291607</v>
      </c>
      <c r="M60" s="0" t="n">
        <v>2.306</v>
      </c>
      <c r="N60" s="74" t="n">
        <v>-7.492046546662</v>
      </c>
      <c r="O60" s="0" t="n">
        <v>2.056</v>
      </c>
      <c r="P60" s="74" t="n">
        <v>1.316907112634</v>
      </c>
    </row>
    <row r="61" customFormat="false" ht="12.8" hidden="false" customHeight="false" outlineLevel="0" collapsed="false">
      <c r="A61" s="0" t="n">
        <v>2.357</v>
      </c>
      <c r="B61" s="74" t="n">
        <v>-4.008263467046</v>
      </c>
      <c r="C61" s="79" t="n">
        <v>2.307</v>
      </c>
      <c r="D61" s="74" t="n">
        <v>6.448563863178</v>
      </c>
      <c r="E61" s="0" t="n">
        <v>2.557</v>
      </c>
      <c r="F61" s="74" t="n">
        <v>16.36550777126</v>
      </c>
      <c r="G61" s="0" t="n">
        <v>2.457</v>
      </c>
      <c r="H61" s="74" t="n">
        <v>1.351320739152</v>
      </c>
      <c r="I61" s="0" t="n">
        <v>2.557</v>
      </c>
      <c r="J61" s="74" t="n">
        <v>19.1044320267</v>
      </c>
      <c r="K61" s="0" t="n">
        <v>2.057</v>
      </c>
      <c r="L61" s="74" t="n">
        <v>12.39793980374</v>
      </c>
      <c r="M61" s="0" t="n">
        <v>2.307</v>
      </c>
      <c r="N61" s="74" t="n">
        <v>-6.777763942892</v>
      </c>
      <c r="O61" s="0" t="n">
        <v>2.057</v>
      </c>
      <c r="P61" s="74" t="n">
        <v>-0.242278233884</v>
      </c>
    </row>
    <row r="62" customFormat="false" ht="12.8" hidden="false" customHeight="false" outlineLevel="0" collapsed="false">
      <c r="A62" s="0" t="n">
        <v>2.358</v>
      </c>
      <c r="B62" s="74" t="n">
        <v>-3.907034613491</v>
      </c>
      <c r="C62" s="79" t="n">
        <v>2.308</v>
      </c>
      <c r="D62" s="74" t="n">
        <v>6.860144674226</v>
      </c>
      <c r="E62" s="0" t="n">
        <v>2.558</v>
      </c>
      <c r="F62" s="74" t="n">
        <v>16.91279063789</v>
      </c>
      <c r="G62" s="0" t="n">
        <v>2.458</v>
      </c>
      <c r="H62" s="74" t="n">
        <v>2.645916905335</v>
      </c>
      <c r="I62" s="0" t="n">
        <v>2.558</v>
      </c>
      <c r="J62" s="74" t="n">
        <v>17.76085473749</v>
      </c>
      <c r="K62" s="0" t="n">
        <v>2.058</v>
      </c>
      <c r="L62" s="74" t="n">
        <v>11.53076732586</v>
      </c>
      <c r="M62" s="0" t="n">
        <v>2.308</v>
      </c>
      <c r="N62" s="74" t="n">
        <v>-5.799561153527</v>
      </c>
      <c r="O62" s="0" t="n">
        <v>2.058</v>
      </c>
      <c r="P62" s="74" t="n">
        <v>-1.717942453826</v>
      </c>
    </row>
    <row r="63" customFormat="false" ht="12.8" hidden="false" customHeight="false" outlineLevel="0" collapsed="false">
      <c r="A63" s="0" t="n">
        <v>2.359</v>
      </c>
      <c r="B63" s="74" t="n">
        <v>-3.801035228731</v>
      </c>
      <c r="C63" s="79" t="n">
        <v>2.309</v>
      </c>
      <c r="D63" s="74" t="n">
        <v>7.282178490088</v>
      </c>
      <c r="E63" s="0" t="n">
        <v>2.559</v>
      </c>
      <c r="F63" s="74" t="n">
        <v>17.32117186712</v>
      </c>
      <c r="G63" s="0" t="n">
        <v>2.459</v>
      </c>
      <c r="H63" s="74" t="n">
        <v>3.902117598571</v>
      </c>
      <c r="I63" s="0" t="n">
        <v>2.559</v>
      </c>
      <c r="J63" s="74" t="n">
        <v>16.64335429781</v>
      </c>
      <c r="K63" s="0" t="n">
        <v>2.059</v>
      </c>
      <c r="L63" s="74" t="n">
        <v>10.73207746938</v>
      </c>
      <c r="M63" s="0" t="n">
        <v>2.309</v>
      </c>
      <c r="N63" s="74" t="n">
        <v>-4.585313951774</v>
      </c>
      <c r="O63" s="0" t="n">
        <v>2.059</v>
      </c>
      <c r="P63" s="74" t="n">
        <v>-3.065137499366</v>
      </c>
    </row>
    <row r="64" customFormat="false" ht="12.8" hidden="false" customHeight="false" outlineLevel="0" collapsed="false">
      <c r="A64" s="0" t="n">
        <v>2.36</v>
      </c>
      <c r="B64" s="74" t="n">
        <v>-3.689210258056</v>
      </c>
      <c r="C64" s="79" t="n">
        <v>2.31</v>
      </c>
      <c r="D64" s="74" t="n">
        <v>7.700048663942</v>
      </c>
      <c r="E64" s="0" t="n">
        <v>2.56</v>
      </c>
      <c r="F64" s="74" t="n">
        <v>17.60413272737</v>
      </c>
      <c r="G64" s="0" t="n">
        <v>2.46</v>
      </c>
      <c r="H64" s="74" t="n">
        <v>5.105734275135</v>
      </c>
      <c r="I64" s="0" t="n">
        <v>2.56</v>
      </c>
      <c r="J64" s="74" t="n">
        <v>15.84764221472</v>
      </c>
      <c r="K64" s="0" t="n">
        <v>2.06</v>
      </c>
      <c r="L64" s="74" t="n">
        <v>10.05053132663</v>
      </c>
      <c r="M64" s="0" t="n">
        <v>2.31</v>
      </c>
      <c r="N64" s="74" t="n">
        <v>-3.178969374054</v>
      </c>
      <c r="O64" s="0" t="n">
        <v>2.06</v>
      </c>
      <c r="P64" s="74" t="n">
        <v>-4.240329767502</v>
      </c>
    </row>
    <row r="65" customFormat="false" ht="12.8" hidden="false" customHeight="false" outlineLevel="0" collapsed="false">
      <c r="A65" s="0" t="n">
        <v>2.361</v>
      </c>
      <c r="B65" s="74" t="n">
        <v>-3.574584162167</v>
      </c>
      <c r="C65" s="79" t="n">
        <v>2.311</v>
      </c>
      <c r="D65" s="74" t="n">
        <v>8.092940505653</v>
      </c>
      <c r="E65" s="0" t="n">
        <v>2.561</v>
      </c>
      <c r="F65" s="74" t="n">
        <v>17.77684863327</v>
      </c>
      <c r="G65" s="0" t="n">
        <v>2.461</v>
      </c>
      <c r="H65" s="74" t="n">
        <v>6.282124308693</v>
      </c>
      <c r="I65" s="0" t="n">
        <v>2.561</v>
      </c>
      <c r="J65" s="74" t="n">
        <v>15.4567589835</v>
      </c>
      <c r="K65" s="0" t="n">
        <v>2.061</v>
      </c>
      <c r="L65" s="74" t="n">
        <v>9.43067231381</v>
      </c>
      <c r="M65" s="0" t="n">
        <v>2.311</v>
      </c>
      <c r="N65" s="74" t="n">
        <v>-1.656917246208</v>
      </c>
      <c r="O65" s="0" t="n">
        <v>2.061</v>
      </c>
      <c r="P65" s="74" t="n">
        <v>-5.250819526863</v>
      </c>
    </row>
    <row r="66" customFormat="false" ht="12.8" hidden="false" customHeight="false" outlineLevel="0" collapsed="false">
      <c r="A66" s="0" t="n">
        <v>2.362</v>
      </c>
      <c r="B66" s="74" t="n">
        <v>-3.454336722205</v>
      </c>
      <c r="C66" s="79" t="n">
        <v>2.312</v>
      </c>
      <c r="D66" s="74" t="n">
        <v>8.437130090143</v>
      </c>
      <c r="E66" s="0" t="n">
        <v>2.562</v>
      </c>
      <c r="F66" s="74" t="n">
        <v>17.85938746313</v>
      </c>
      <c r="G66" s="0" t="n">
        <v>2.462</v>
      </c>
      <c r="H66" s="74" t="n">
        <v>7.456959786018</v>
      </c>
      <c r="I66" s="0" t="n">
        <v>2.562</v>
      </c>
      <c r="J66" s="74" t="n">
        <v>15.43619084304</v>
      </c>
      <c r="K66" s="0" t="n">
        <v>2.062</v>
      </c>
      <c r="L66" s="74" t="n">
        <v>8.721196555021</v>
      </c>
      <c r="M66" s="0" t="n">
        <v>2.312</v>
      </c>
      <c r="N66" s="74" t="n">
        <v>-0.09112847682792</v>
      </c>
      <c r="O66" s="0" t="n">
        <v>2.062</v>
      </c>
      <c r="P66" s="74" t="n">
        <v>-6.11670996841</v>
      </c>
    </row>
    <row r="67" customFormat="false" ht="12.8" hidden="false" customHeight="false" outlineLevel="0" collapsed="false">
      <c r="A67" s="0" t="n">
        <v>2.363</v>
      </c>
      <c r="B67" s="74" t="n">
        <v>-3.329737290624</v>
      </c>
      <c r="C67" s="79" t="n">
        <v>2.313</v>
      </c>
      <c r="D67" s="74" t="n">
        <v>8.729276069446</v>
      </c>
      <c r="E67" s="0" t="n">
        <v>2.563</v>
      </c>
      <c r="F67" s="74" t="n">
        <v>17.87814536649</v>
      </c>
      <c r="G67" s="0" t="n">
        <v>2.463</v>
      </c>
      <c r="H67" s="74" t="n">
        <v>8.659044135187</v>
      </c>
      <c r="I67" s="0" t="n">
        <v>2.563</v>
      </c>
      <c r="J67" s="74" t="n">
        <v>15.64335894182</v>
      </c>
      <c r="K67" s="0" t="n">
        <v>2.063</v>
      </c>
      <c r="L67" s="74" t="n">
        <v>7.799059989541</v>
      </c>
      <c r="M67" s="82" t="n">
        <v>2.313</v>
      </c>
      <c r="N67" s="74" t="n">
        <v>1.42573599755</v>
      </c>
      <c r="O67" s="0" t="n">
        <v>2.063</v>
      </c>
      <c r="P67" s="74" t="n">
        <v>-6.867085436537</v>
      </c>
    </row>
    <row r="68" customFormat="false" ht="12.8" hidden="false" customHeight="false" outlineLevel="0" collapsed="false">
      <c r="A68" s="0" t="n">
        <v>2.364</v>
      </c>
      <c r="B68" s="74" t="n">
        <v>-3.202544267172</v>
      </c>
      <c r="C68" s="79" t="n">
        <v>2.314</v>
      </c>
      <c r="D68" s="74" t="n">
        <v>8.955439414633</v>
      </c>
      <c r="E68" s="0" t="n">
        <v>2.564</v>
      </c>
      <c r="F68" s="74" t="n">
        <v>17.84086102028</v>
      </c>
      <c r="G68" s="0" t="n">
        <v>2.464</v>
      </c>
      <c r="H68" s="74" t="n">
        <v>9.917782775303</v>
      </c>
      <c r="I68" s="0" t="n">
        <v>2.564</v>
      </c>
      <c r="J68" s="74" t="n">
        <v>15.83230086976</v>
      </c>
      <c r="K68" s="0" t="n">
        <v>2.064</v>
      </c>
      <c r="L68" s="74" t="n">
        <v>6.660503498114</v>
      </c>
      <c r="M68" s="82" t="n">
        <v>2.314</v>
      </c>
      <c r="N68" s="74" t="n">
        <v>2.80823765763</v>
      </c>
      <c r="O68" s="0" t="n">
        <v>2.064</v>
      </c>
      <c r="P68" s="74" t="n">
        <v>-7.482289215284</v>
      </c>
    </row>
    <row r="69" customFormat="false" ht="12.8" hidden="false" customHeight="false" outlineLevel="0" collapsed="false">
      <c r="A69" s="0" t="n">
        <v>2.365</v>
      </c>
      <c r="B69" s="74" t="n">
        <v>-3.072028967993</v>
      </c>
      <c r="C69" s="79" t="n">
        <v>2.315</v>
      </c>
      <c r="D69" s="74" t="n">
        <v>9.121945951236</v>
      </c>
      <c r="E69" s="0" t="n">
        <v>2.565</v>
      </c>
      <c r="F69" s="74" t="n">
        <v>17.75457727254</v>
      </c>
      <c r="G69" s="0" t="n">
        <v>2.465</v>
      </c>
      <c r="H69" s="74" t="n">
        <v>11.26457501456</v>
      </c>
      <c r="I69" s="0" t="n">
        <v>2.565</v>
      </c>
      <c r="J69" s="74" t="n">
        <v>15.76354281191</v>
      </c>
      <c r="K69" s="0" t="n">
        <v>2.065</v>
      </c>
      <c r="L69" s="74" t="n">
        <v>5.327215785827</v>
      </c>
      <c r="M69" s="82" t="n">
        <v>2.315</v>
      </c>
      <c r="N69" s="74" t="n">
        <v>4.007310204191</v>
      </c>
      <c r="O69" s="0" t="n">
        <v>2.065</v>
      </c>
      <c r="P69" s="74" t="n">
        <v>-7.896908195004</v>
      </c>
    </row>
    <row r="70" customFormat="false" ht="12.8" hidden="false" customHeight="false" outlineLevel="0" collapsed="false">
      <c r="A70" s="0" t="n">
        <v>2.366</v>
      </c>
      <c r="B70" s="74" t="n">
        <v>-2.938549097594</v>
      </c>
      <c r="C70" s="79" t="n">
        <v>2.316</v>
      </c>
      <c r="D70" s="74" t="n">
        <v>9.234262834841</v>
      </c>
      <c r="E70" s="0" t="n">
        <v>2.566</v>
      </c>
      <c r="F70" s="74" t="n">
        <v>17.61382777938</v>
      </c>
      <c r="G70" s="0" t="n">
        <v>2.466</v>
      </c>
      <c r="H70" s="74" t="n">
        <v>12.68414016573</v>
      </c>
      <c r="I70" s="0" t="n">
        <v>2.566</v>
      </c>
      <c r="J70" s="74" t="n">
        <v>15.17982038332</v>
      </c>
      <c r="K70" s="0" t="n">
        <v>2.066</v>
      </c>
      <c r="L70" s="74" t="n">
        <v>3.813400132388</v>
      </c>
      <c r="M70" s="82" t="n">
        <v>2.316</v>
      </c>
      <c r="N70" s="74" t="n">
        <v>5.045858432804</v>
      </c>
      <c r="O70" s="0" t="n">
        <v>2.066</v>
      </c>
      <c r="P70" s="74" t="n">
        <v>-8.083554778318</v>
      </c>
    </row>
    <row r="71" customFormat="false" ht="12.8" hidden="false" customHeight="false" outlineLevel="0" collapsed="false">
      <c r="A71" s="0" t="n">
        <v>2.367</v>
      </c>
      <c r="B71" s="74" t="n">
        <v>-2.803098737184</v>
      </c>
      <c r="C71" s="79" t="n">
        <v>2.317</v>
      </c>
      <c r="D71" s="74" t="n">
        <v>9.312789638194</v>
      </c>
      <c r="E71" s="0" t="n">
        <v>2.567</v>
      </c>
      <c r="F71" s="74" t="n">
        <v>17.40355339526</v>
      </c>
      <c r="G71" s="0" t="n">
        <v>2.467</v>
      </c>
      <c r="H71" s="74" t="n">
        <v>14.16377953672</v>
      </c>
      <c r="I71" s="0" t="n">
        <v>2.567</v>
      </c>
      <c r="J71" s="74" t="n">
        <v>13.98972677148</v>
      </c>
      <c r="K71" s="0" t="n">
        <v>2.067</v>
      </c>
      <c r="L71" s="74" t="n">
        <v>2.122142758306</v>
      </c>
      <c r="M71" s="82" t="n">
        <v>2.317</v>
      </c>
      <c r="N71" s="74" t="n">
        <v>5.973705581075</v>
      </c>
      <c r="O71" s="0" t="n">
        <v>2.067</v>
      </c>
      <c r="P71" s="74" t="n">
        <v>-8.043551432687</v>
      </c>
    </row>
    <row r="72" customFormat="false" ht="12.8" hidden="false" customHeight="false" outlineLevel="0" collapsed="false">
      <c r="A72" s="0" t="n">
        <v>2.368</v>
      </c>
      <c r="B72" s="74" t="n">
        <v>-2.662397931556</v>
      </c>
      <c r="C72" s="79" t="n">
        <v>2.318</v>
      </c>
      <c r="D72" s="74" t="n">
        <v>9.365466893196</v>
      </c>
      <c r="E72" s="0" t="n">
        <v>2.568</v>
      </c>
      <c r="F72" s="74" t="n">
        <v>17.11450567884</v>
      </c>
      <c r="G72" s="0" t="n">
        <v>2.468</v>
      </c>
      <c r="H72" s="74" t="n">
        <v>15.65724874504</v>
      </c>
      <c r="I72" s="0" t="n">
        <v>2.568</v>
      </c>
      <c r="J72" s="74" t="n">
        <v>12.19819482771</v>
      </c>
      <c r="K72" s="0" t="n">
        <v>2.068</v>
      </c>
      <c r="L72" s="74" t="n">
        <v>0.3269485432054</v>
      </c>
      <c r="M72" s="82" t="n">
        <v>2.318</v>
      </c>
      <c r="N72" s="74" t="n">
        <v>6.84169538791</v>
      </c>
      <c r="O72" s="0" t="n">
        <v>2.068</v>
      </c>
      <c r="P72" s="74" t="n">
        <v>-7.829088639882</v>
      </c>
    </row>
    <row r="73" customFormat="false" ht="12.8" hidden="false" customHeight="false" outlineLevel="0" collapsed="false">
      <c r="A73" s="0" t="n">
        <v>2.369</v>
      </c>
      <c r="B73" s="74" t="n">
        <v>-2.524623284076</v>
      </c>
      <c r="C73" s="79" t="n">
        <v>2.319</v>
      </c>
      <c r="D73" s="74" t="n">
        <v>9.41274217619</v>
      </c>
      <c r="E73" s="0" t="n">
        <v>2.569</v>
      </c>
      <c r="F73" s="74" t="n">
        <v>16.72357175554</v>
      </c>
      <c r="G73" s="0" t="n">
        <v>2.469</v>
      </c>
      <c r="H73" s="74" t="n">
        <v>17.10656599911</v>
      </c>
      <c r="I73" s="0" t="n">
        <v>2.569</v>
      </c>
      <c r="J73" s="74" t="n">
        <v>9.928184808139</v>
      </c>
      <c r="K73" s="0" t="n">
        <v>2.069</v>
      </c>
      <c r="L73" s="74" t="n">
        <v>-1.435825371849</v>
      </c>
      <c r="M73" s="82" t="n">
        <v>2.319</v>
      </c>
      <c r="N73" s="74" t="n">
        <v>7.713422637944</v>
      </c>
      <c r="O73" s="0" t="n">
        <v>2.069</v>
      </c>
      <c r="P73" s="74" t="n">
        <v>-7.503136041398</v>
      </c>
    </row>
    <row r="74" customFormat="false" ht="12.8" hidden="false" customHeight="false" outlineLevel="0" collapsed="false">
      <c r="A74" s="0" t="n">
        <v>2.37</v>
      </c>
      <c r="B74" s="74" t="n">
        <v>-2.380456802519</v>
      </c>
      <c r="C74" s="79" t="n">
        <v>2.32</v>
      </c>
      <c r="D74" s="74" t="n">
        <v>9.458946138689</v>
      </c>
      <c r="E74" s="0" t="n">
        <v>2.57</v>
      </c>
      <c r="F74" s="74" t="n">
        <v>16.22664629979</v>
      </c>
      <c r="G74" s="0" t="n">
        <v>2.47</v>
      </c>
      <c r="H74" s="74" t="n">
        <v>18.45888382778</v>
      </c>
      <c r="I74" s="0" t="n">
        <v>2.57</v>
      </c>
      <c r="J74" s="74" t="n">
        <v>7.34015099459</v>
      </c>
      <c r="K74" s="0" t="n">
        <v>2.07</v>
      </c>
      <c r="L74" s="74" t="n">
        <v>-3.041383363022</v>
      </c>
      <c r="M74" s="82" t="n">
        <v>2.32</v>
      </c>
      <c r="N74" s="74" t="n">
        <v>8.577818863271</v>
      </c>
      <c r="O74" s="0" t="n">
        <v>2.07</v>
      </c>
      <c r="P74" s="74" t="n">
        <v>-7.145075384616</v>
      </c>
    </row>
    <row r="75" customFormat="false" ht="12.8" hidden="false" customHeight="false" outlineLevel="0" collapsed="false">
      <c r="A75" s="0" t="n">
        <v>2.371</v>
      </c>
      <c r="B75" s="74" t="n">
        <v>-2.23574577294</v>
      </c>
      <c r="C75" s="79" t="n">
        <v>2.321</v>
      </c>
      <c r="D75" s="74" t="n">
        <v>9.511245539433</v>
      </c>
      <c r="E75" s="0" t="n">
        <v>2.571</v>
      </c>
      <c r="F75" s="74" t="n">
        <v>15.60498860024</v>
      </c>
      <c r="G75" s="0" t="n">
        <v>2.471</v>
      </c>
      <c r="H75" s="74" t="n">
        <v>19.6923138214</v>
      </c>
      <c r="I75" s="0" t="n">
        <v>2.571</v>
      </c>
      <c r="J75" s="74" t="n">
        <v>4.662027415595</v>
      </c>
      <c r="K75" s="0" t="n">
        <v>2.071</v>
      </c>
      <c r="L75" s="74" t="n">
        <v>-4.45451715289</v>
      </c>
      <c r="M75" s="82" t="n">
        <v>2.321</v>
      </c>
      <c r="N75" s="74" t="n">
        <v>9.409904113624</v>
      </c>
      <c r="O75" s="0" t="n">
        <v>2.071</v>
      </c>
      <c r="P75" s="74" t="n">
        <v>-6.855942655077</v>
      </c>
    </row>
    <row r="76" customFormat="false" ht="12.8" hidden="false" customHeight="false" outlineLevel="0" collapsed="false">
      <c r="A76" s="0" t="n">
        <v>2.372</v>
      </c>
      <c r="B76" s="74" t="n">
        <v>-2.088194204251</v>
      </c>
      <c r="C76" s="79" t="n">
        <v>2.322</v>
      </c>
      <c r="D76" s="74" t="n">
        <v>9.55899501769</v>
      </c>
      <c r="E76" s="0" t="n">
        <v>2.572</v>
      </c>
      <c r="F76" s="74" t="n">
        <v>14.88063950084</v>
      </c>
      <c r="G76" s="0" t="n">
        <v>2.472</v>
      </c>
      <c r="H76" s="74" t="n">
        <v>20.74380084025</v>
      </c>
      <c r="I76" s="0" t="n">
        <v>2.572</v>
      </c>
      <c r="J76" s="74" t="n">
        <v>2.13482235371</v>
      </c>
      <c r="K76" s="0" t="n">
        <v>2.072</v>
      </c>
      <c r="L76" s="74" t="n">
        <v>-5.708496884928</v>
      </c>
      <c r="M76" s="82" t="n">
        <v>2.322</v>
      </c>
      <c r="N76" s="74" t="n">
        <v>10.13482369678</v>
      </c>
      <c r="O76" s="0" t="n">
        <v>2.072</v>
      </c>
      <c r="P76" s="74" t="n">
        <v>-6.747805256633</v>
      </c>
    </row>
    <row r="77" customFormat="false" ht="12.8" hidden="false" customHeight="false" outlineLevel="0" collapsed="false">
      <c r="A77" s="0" t="n">
        <v>2.373</v>
      </c>
      <c r="B77" s="74" t="n">
        <v>-1.938073553412</v>
      </c>
      <c r="C77" s="79" t="n">
        <v>2.323</v>
      </c>
      <c r="D77" s="74" t="n">
        <v>9.594729252742</v>
      </c>
      <c r="E77" s="0" t="n">
        <v>2.573</v>
      </c>
      <c r="F77" s="74" t="n">
        <v>14.05296013575</v>
      </c>
      <c r="G77" s="0" t="n">
        <v>2.473</v>
      </c>
      <c r="H77" s="74" t="n">
        <v>21.58614330676</v>
      </c>
      <c r="I77" s="0" t="n">
        <v>2.573</v>
      </c>
      <c r="J77" s="74" t="n">
        <v>-0.03649260041323</v>
      </c>
      <c r="K77" s="0" t="n">
        <v>2.073</v>
      </c>
      <c r="L77" s="74" t="n">
        <v>-6.796874343913</v>
      </c>
      <c r="M77" s="82" t="n">
        <v>2.323</v>
      </c>
      <c r="N77" s="74" t="n">
        <v>10.67580676255</v>
      </c>
      <c r="O77" s="0" t="n">
        <v>2.073</v>
      </c>
      <c r="P77" s="74" t="n">
        <v>-6.803178171813</v>
      </c>
    </row>
    <row r="78" customFormat="false" ht="12.8" hidden="false" customHeight="false" outlineLevel="0" collapsed="false">
      <c r="A78" s="0" t="n">
        <v>2.374</v>
      </c>
      <c r="B78" s="74" t="n">
        <v>-1.786051862869</v>
      </c>
      <c r="C78" s="79" t="n">
        <v>2.324</v>
      </c>
      <c r="D78" s="74" t="n">
        <v>9.60203063644</v>
      </c>
      <c r="E78" s="0" t="n">
        <v>2.574</v>
      </c>
      <c r="F78" s="74" t="n">
        <v>13.1476717958</v>
      </c>
      <c r="G78" s="0" t="n">
        <v>2.474</v>
      </c>
      <c r="H78" s="74" t="n">
        <v>22.21155267207</v>
      </c>
      <c r="I78" s="0" t="n">
        <v>2.574</v>
      </c>
      <c r="J78" s="74" t="n">
        <v>-1.711811967681</v>
      </c>
      <c r="K78" s="0" t="n">
        <v>2.074</v>
      </c>
      <c r="L78" s="74" t="n">
        <v>-7.718050339546</v>
      </c>
      <c r="M78" s="82" t="n">
        <v>2.324</v>
      </c>
      <c r="N78" s="74" t="n">
        <v>10.96965608282</v>
      </c>
      <c r="O78" s="0" t="n">
        <v>2.074</v>
      </c>
      <c r="P78" s="74" t="n">
        <v>-6.897721358606</v>
      </c>
    </row>
    <row r="79" customFormat="false" ht="12.8" hidden="false" customHeight="false" outlineLevel="0" collapsed="false">
      <c r="A79" s="0" t="n">
        <v>2.375</v>
      </c>
      <c r="B79" s="74" t="n">
        <v>-1.63282256197</v>
      </c>
      <c r="C79" s="79" t="n">
        <v>2.325</v>
      </c>
      <c r="D79" s="74" t="n">
        <v>9.566801293571</v>
      </c>
      <c r="E79" s="0" t="n">
        <v>2.575</v>
      </c>
      <c r="F79" s="74" t="n">
        <v>12.18920439568</v>
      </c>
      <c r="G79" s="0" t="n">
        <v>2.475</v>
      </c>
      <c r="H79" s="74" t="n">
        <v>22.61416454673</v>
      </c>
      <c r="I79" s="0" t="n">
        <v>2.575</v>
      </c>
      <c r="J79" s="74" t="n">
        <v>-2.866389091117</v>
      </c>
      <c r="K79" s="0" t="n">
        <v>2.075</v>
      </c>
      <c r="L79" s="74" t="n">
        <v>-8.557130680151</v>
      </c>
      <c r="M79" s="82" t="n">
        <v>2.325</v>
      </c>
      <c r="N79" s="74" t="n">
        <v>10.98910486418</v>
      </c>
      <c r="O79" s="0" t="n">
        <v>2.075</v>
      </c>
      <c r="P79" s="74" t="n">
        <v>-6.89002019196</v>
      </c>
    </row>
    <row r="80" customFormat="false" ht="12.8" hidden="false" customHeight="false" outlineLevel="0" collapsed="false">
      <c r="A80" s="0" t="n">
        <v>2.376</v>
      </c>
      <c r="B80" s="74" t="n">
        <v>-1.479365423379</v>
      </c>
      <c r="C80" s="79" t="n">
        <v>2.326</v>
      </c>
      <c r="D80" s="74" t="n">
        <v>9.473370348575</v>
      </c>
      <c r="E80" s="0" t="n">
        <v>2.576</v>
      </c>
      <c r="F80" s="74" t="n">
        <v>11.20089866602</v>
      </c>
      <c r="G80" s="0" t="n">
        <v>2.476</v>
      </c>
      <c r="H80" s="74" t="n">
        <v>22.80021982078</v>
      </c>
      <c r="I80" s="0" t="n">
        <v>2.576</v>
      </c>
      <c r="J80" s="74" t="n">
        <v>-3.56146672053</v>
      </c>
      <c r="K80" s="0" t="n">
        <v>2.076</v>
      </c>
      <c r="L80" s="74" t="n">
        <v>-9.393708710028</v>
      </c>
      <c r="M80" s="82" t="n">
        <v>2.326</v>
      </c>
      <c r="N80" s="74" t="n">
        <v>10.75323573708</v>
      </c>
      <c r="O80" s="0" t="n">
        <v>2.076</v>
      </c>
      <c r="P80" s="74" t="n">
        <v>-6.691500321949</v>
      </c>
    </row>
    <row r="81" customFormat="false" ht="12.8" hidden="false" customHeight="false" outlineLevel="0" collapsed="false">
      <c r="A81" s="0" t="n">
        <v>2.377</v>
      </c>
      <c r="B81" s="74" t="n">
        <v>-1.324223452511</v>
      </c>
      <c r="C81" s="79" t="n">
        <v>2.327</v>
      </c>
      <c r="D81" s="74" t="n">
        <v>9.320954336649</v>
      </c>
      <c r="E81" s="0" t="n">
        <v>2.577</v>
      </c>
      <c r="F81" s="74" t="n">
        <v>10.21890995992</v>
      </c>
      <c r="G81" s="0" t="n">
        <v>2.477</v>
      </c>
      <c r="H81" s="74" t="n">
        <v>22.77899984506</v>
      </c>
      <c r="I81" s="0" t="n">
        <v>2.577</v>
      </c>
      <c r="J81" s="74" t="n">
        <v>-3.934975618015</v>
      </c>
      <c r="K81" s="0" t="n">
        <v>2.077</v>
      </c>
      <c r="L81" s="74" t="n">
        <v>-10.33311575389</v>
      </c>
      <c r="M81" s="82" t="n">
        <v>2.327</v>
      </c>
      <c r="N81" s="74" t="n">
        <v>10.35346560452</v>
      </c>
      <c r="O81" s="0" t="n">
        <v>2.077</v>
      </c>
      <c r="P81" s="74" t="n">
        <v>-6.232157688532</v>
      </c>
    </row>
    <row r="82" customFormat="false" ht="12.8" hidden="false" customHeight="false" outlineLevel="0" collapsed="false">
      <c r="A82" s="0" t="n">
        <v>2.378</v>
      </c>
      <c r="B82" s="74" t="n">
        <v>-1.170167377736</v>
      </c>
      <c r="C82" s="79" t="n">
        <v>2.328</v>
      </c>
      <c r="D82" s="74" t="n">
        <v>9.10440510511</v>
      </c>
      <c r="E82" s="0" t="n">
        <v>2.578</v>
      </c>
      <c r="F82" s="74" t="n">
        <v>9.261982294289</v>
      </c>
      <c r="G82" s="0" t="n">
        <v>2.478</v>
      </c>
      <c r="H82" s="74" t="n">
        <v>22.57726245737</v>
      </c>
      <c r="I82" s="0" t="n">
        <v>2.578</v>
      </c>
      <c r="J82" s="74" t="n">
        <v>-4.179004361782</v>
      </c>
      <c r="K82" s="0" t="n">
        <v>2.078</v>
      </c>
      <c r="L82" s="74" t="n">
        <v>-11.39873717004</v>
      </c>
      <c r="M82" s="82" t="n">
        <v>2.328</v>
      </c>
      <c r="N82" s="74" t="n">
        <v>9.891737510628</v>
      </c>
      <c r="O82" s="0" t="n">
        <v>2.078</v>
      </c>
      <c r="P82" s="74" t="n">
        <v>-5.44117044114</v>
      </c>
    </row>
    <row r="83" customFormat="false" ht="12.8" hidden="false" customHeight="false" outlineLevel="0" collapsed="false">
      <c r="A83" s="0" t="n">
        <v>2.379</v>
      </c>
      <c r="B83" s="74" t="n">
        <v>-1.015919053995</v>
      </c>
      <c r="C83" s="79" t="n">
        <v>2.329</v>
      </c>
      <c r="D83" s="74" t="n">
        <v>8.834529936593</v>
      </c>
      <c r="E83" s="0" t="n">
        <v>2.579</v>
      </c>
      <c r="F83" s="74" t="n">
        <v>8.339107690449</v>
      </c>
      <c r="G83" s="0" t="n">
        <v>2.479</v>
      </c>
      <c r="H83" s="74" t="n">
        <v>22.18633572024</v>
      </c>
      <c r="I83" s="0" t="n">
        <v>2.579</v>
      </c>
      <c r="J83" s="74" t="n">
        <v>-4.49693988121</v>
      </c>
      <c r="K83" s="0" t="n">
        <v>2.079</v>
      </c>
      <c r="L83" s="74" t="n">
        <v>-12.47827629632</v>
      </c>
      <c r="M83" s="82" t="n">
        <v>2.329</v>
      </c>
      <c r="N83" s="74" t="n">
        <v>9.447803989215</v>
      </c>
      <c r="O83" s="0" t="n">
        <v>2.079</v>
      </c>
      <c r="P83" s="74" t="n">
        <v>-4.296943174081</v>
      </c>
    </row>
    <row r="84" customFormat="false" ht="12.8" hidden="false" customHeight="false" outlineLevel="0" collapsed="false">
      <c r="A84" s="0" t="n">
        <v>2.38</v>
      </c>
      <c r="B84" s="74" t="n">
        <v>-0.8636323189007</v>
      </c>
      <c r="C84" s="79" t="n">
        <v>2.33</v>
      </c>
      <c r="D84" s="74" t="n">
        <v>8.524660161066</v>
      </c>
      <c r="E84" s="0" t="n">
        <v>2.58</v>
      </c>
      <c r="F84" s="74" t="n">
        <v>7.461470939006</v>
      </c>
      <c r="G84" s="0" t="n">
        <v>2.48</v>
      </c>
      <c r="H84" s="74" t="n">
        <v>21.63434186885</v>
      </c>
      <c r="I84" s="0" t="n">
        <v>2.58</v>
      </c>
      <c r="J84" s="74" t="n">
        <v>-5.100058518381</v>
      </c>
      <c r="K84" s="0" t="n">
        <v>2.08</v>
      </c>
      <c r="L84" s="74" t="n">
        <v>-13.52297233234</v>
      </c>
      <c r="M84" s="82" t="n">
        <v>2.33</v>
      </c>
      <c r="N84" s="74" t="n">
        <v>9.045368001633</v>
      </c>
      <c r="O84" s="0" t="n">
        <v>2.08</v>
      </c>
      <c r="P84" s="74" t="n">
        <v>-2.876152133594</v>
      </c>
    </row>
    <row r="85" customFormat="false" ht="12.8" hidden="false" customHeight="false" outlineLevel="0" collapsed="false">
      <c r="A85" s="0" t="n">
        <v>2.381</v>
      </c>
      <c r="B85" s="74" t="n">
        <v>-0.7150028103206</v>
      </c>
      <c r="C85" s="79" t="n">
        <v>2.331</v>
      </c>
      <c r="D85" s="74" t="n">
        <v>8.190893767693</v>
      </c>
      <c r="E85" s="0" t="n">
        <v>2.581</v>
      </c>
      <c r="F85" s="74" t="n">
        <v>6.628828567697</v>
      </c>
      <c r="G85" s="0" t="n">
        <v>2.481</v>
      </c>
      <c r="H85" s="74" t="n">
        <v>20.91710687692</v>
      </c>
      <c r="I85" s="0" t="n">
        <v>2.581</v>
      </c>
      <c r="J85" s="74" t="n">
        <v>-6.105454479777</v>
      </c>
      <c r="K85" s="0" t="n">
        <v>2.081</v>
      </c>
      <c r="L85" s="74" t="n">
        <v>-14.40245746794</v>
      </c>
      <c r="M85" s="82" t="n">
        <v>2.331</v>
      </c>
      <c r="N85" s="74" t="n">
        <v>8.677136187999</v>
      </c>
      <c r="O85" s="0" t="n">
        <v>2.081</v>
      </c>
      <c r="P85" s="74" t="n">
        <v>-1.321753860397</v>
      </c>
    </row>
    <row r="86" customFormat="false" ht="12.8" hidden="false" customHeight="false" outlineLevel="0" collapsed="false">
      <c r="A86" s="0" t="n">
        <v>2.382</v>
      </c>
      <c r="B86" s="74" t="n">
        <v>-0.564522912378</v>
      </c>
      <c r="C86" s="79" t="n">
        <v>2.332</v>
      </c>
      <c r="D86" s="74" t="n">
        <v>7.84992230617</v>
      </c>
      <c r="E86" s="0" t="n">
        <v>2.582</v>
      </c>
      <c r="F86" s="74" t="n">
        <v>5.826747307978</v>
      </c>
      <c r="G86" s="0" t="n">
        <v>2.482</v>
      </c>
      <c r="H86" s="74" t="n">
        <v>20.05594809614</v>
      </c>
      <c r="I86" s="0" t="n">
        <v>2.582</v>
      </c>
      <c r="J86" s="74" t="n">
        <v>-7.592320501273</v>
      </c>
      <c r="K86" s="0" t="n">
        <v>2.082</v>
      </c>
      <c r="L86" s="74" t="n">
        <v>-15.10404576162</v>
      </c>
      <c r="M86" s="82" t="n">
        <v>2.332</v>
      </c>
      <c r="N86" s="74" t="n">
        <v>8.31604188088</v>
      </c>
      <c r="O86" s="0" t="n">
        <v>2.082</v>
      </c>
      <c r="P86" s="74" t="n">
        <v>0.2257456952073</v>
      </c>
    </row>
    <row r="87" customFormat="false" ht="12.8" hidden="false" customHeight="false" outlineLevel="0" collapsed="false">
      <c r="A87" s="0" t="n">
        <v>2.383</v>
      </c>
      <c r="B87" s="74" t="n">
        <v>-0.4190413745491</v>
      </c>
      <c r="C87" s="79" t="n">
        <v>2.333</v>
      </c>
      <c r="D87" s="74" t="n">
        <v>7.515364469568</v>
      </c>
      <c r="E87" s="0" t="n">
        <v>2.583</v>
      </c>
      <c r="F87" s="74" t="n">
        <v>5.043023789587</v>
      </c>
      <c r="G87" s="0" t="n">
        <v>2.483</v>
      </c>
      <c r="H87" s="74" t="n">
        <v>19.06547566219</v>
      </c>
      <c r="I87" s="0" t="n">
        <v>2.583</v>
      </c>
      <c r="J87" s="74" t="n">
        <v>-9.588419425043</v>
      </c>
      <c r="K87" s="0" t="n">
        <v>2.083</v>
      </c>
      <c r="L87" s="74" t="n">
        <v>-15.49679201925</v>
      </c>
      <c r="M87" s="82" t="n">
        <v>2.333</v>
      </c>
      <c r="N87" s="74" t="n">
        <v>7.898033926415</v>
      </c>
      <c r="O87" s="0" t="n">
        <v>2.083</v>
      </c>
      <c r="P87" s="74" t="n">
        <v>1.694335125599</v>
      </c>
    </row>
    <row r="88" customFormat="false" ht="12.8" hidden="false" customHeight="false" outlineLevel="0" collapsed="false">
      <c r="A88" s="0" t="n">
        <v>2.384</v>
      </c>
      <c r="B88" s="74" t="n">
        <v>-0.2746717619222</v>
      </c>
      <c r="C88" s="79" t="n">
        <v>2.334</v>
      </c>
      <c r="D88" s="74" t="n">
        <v>7.194164550393</v>
      </c>
      <c r="E88" s="0" t="n">
        <v>2.584</v>
      </c>
      <c r="F88" s="74" t="n">
        <v>4.260410200135</v>
      </c>
      <c r="G88" s="0" t="n">
        <v>2.484</v>
      </c>
      <c r="H88" s="74" t="n">
        <v>17.96499389436</v>
      </c>
      <c r="I88" s="0" t="n">
        <v>2.584</v>
      </c>
      <c r="J88" s="74" t="n">
        <v>-11.99868718813</v>
      </c>
      <c r="K88" s="0" t="n">
        <v>2.084</v>
      </c>
      <c r="L88" s="74" t="n">
        <v>-15.49119196535</v>
      </c>
      <c r="M88" s="82" t="n">
        <v>2.334</v>
      </c>
      <c r="N88" s="74" t="n">
        <v>7.339898807372</v>
      </c>
      <c r="O88" s="0" t="n">
        <v>2.084</v>
      </c>
      <c r="P88" s="74" t="n">
        <v>3.036401635406</v>
      </c>
    </row>
    <row r="89" customFormat="false" ht="12.8" hidden="false" customHeight="false" outlineLevel="0" collapsed="false">
      <c r="A89" s="0" t="n">
        <v>2.385</v>
      </c>
      <c r="B89" s="74" t="n">
        <v>-0.1331309014365</v>
      </c>
      <c r="C89" s="79" t="n">
        <v>2.335</v>
      </c>
      <c r="D89" s="74" t="n">
        <v>6.890811339508</v>
      </c>
      <c r="E89" s="0" t="n">
        <v>2.585</v>
      </c>
      <c r="F89" s="74" t="n">
        <v>3.449955727939</v>
      </c>
      <c r="G89" s="0" t="n">
        <v>2.485</v>
      </c>
      <c r="H89" s="74" t="n">
        <v>16.78726299767</v>
      </c>
      <c r="I89" s="0" t="n">
        <v>2.585</v>
      </c>
      <c r="J89" s="74" t="n">
        <v>-14.59326096767</v>
      </c>
      <c r="K89" s="0" t="n">
        <v>2.085</v>
      </c>
      <c r="L89" s="74" t="n">
        <v>-15.05694377527</v>
      </c>
      <c r="M89" s="82" t="n">
        <v>2.335</v>
      </c>
      <c r="N89" s="74" t="n">
        <v>6.541786985289</v>
      </c>
      <c r="O89" s="0" t="n">
        <v>2.085</v>
      </c>
      <c r="P89" s="74" t="n">
        <v>4.214930413994</v>
      </c>
    </row>
    <row r="90" customFormat="false" ht="12.8" hidden="false" customHeight="false" outlineLevel="0" collapsed="false">
      <c r="A90" s="80" t="n">
        <v>2.386</v>
      </c>
      <c r="B90" s="74" t="n">
        <v>0.006065991933312</v>
      </c>
      <c r="C90" s="79" t="n">
        <v>2.336</v>
      </c>
      <c r="D90" s="74" t="n">
        <v>6.598079110976</v>
      </c>
      <c r="E90" s="0" t="n">
        <v>2.586</v>
      </c>
      <c r="F90" s="74" t="n">
        <v>2.609789919104</v>
      </c>
      <c r="G90" s="0" t="n">
        <v>2.486</v>
      </c>
      <c r="H90" s="74" t="n">
        <v>15.55920663705</v>
      </c>
      <c r="I90" s="0" t="n">
        <v>2.586</v>
      </c>
      <c r="J90" s="74" t="n">
        <v>-17.12486421543</v>
      </c>
      <c r="K90" s="0" t="n">
        <v>2.086</v>
      </c>
      <c r="L90" s="74" t="n">
        <v>-14.33314623878</v>
      </c>
      <c r="M90" s="82" t="n">
        <v>2.336</v>
      </c>
      <c r="N90" s="74" t="n">
        <v>5.503383165576</v>
      </c>
      <c r="O90" s="0" t="n">
        <v>2.086</v>
      </c>
      <c r="P90" s="74" t="n">
        <v>5.233957042609</v>
      </c>
    </row>
    <row r="91" customFormat="false" ht="12.8" hidden="false" customHeight="false" outlineLevel="0" collapsed="false">
      <c r="A91" s="80" t="n">
        <v>2.387</v>
      </c>
      <c r="B91" s="74" t="n">
        <v>0.1423755634962</v>
      </c>
      <c r="C91" s="79" t="n">
        <v>2.337</v>
      </c>
      <c r="D91" s="74" t="n">
        <v>6.307972836528</v>
      </c>
      <c r="E91" s="0" t="n">
        <v>2.587</v>
      </c>
      <c r="F91" s="74" t="n">
        <v>1.727937987202</v>
      </c>
      <c r="G91" s="0" t="n">
        <v>2.487</v>
      </c>
      <c r="H91" s="74" t="n">
        <v>14.30889879239</v>
      </c>
      <c r="I91" s="0" t="n">
        <v>2.587</v>
      </c>
      <c r="J91" s="74" t="n">
        <v>-19.25904550469</v>
      </c>
      <c r="K91" s="0" t="n">
        <v>2.087</v>
      </c>
      <c r="L91" s="74" t="n">
        <v>-13.4848225163</v>
      </c>
      <c r="M91" s="82" t="n">
        <v>2.337</v>
      </c>
      <c r="N91" s="74" t="n">
        <v>4.236179891344</v>
      </c>
      <c r="O91" s="0" t="n">
        <v>2.087</v>
      </c>
      <c r="P91" s="74" t="n">
        <v>6.108402919269</v>
      </c>
    </row>
    <row r="92" customFormat="false" ht="12.8" hidden="false" customHeight="false" outlineLevel="0" collapsed="false">
      <c r="A92" s="80" t="n">
        <v>2.388</v>
      </c>
      <c r="B92" s="74" t="n">
        <v>0.2746484883363</v>
      </c>
      <c r="C92" s="79" t="n">
        <v>2.338</v>
      </c>
      <c r="D92" s="74" t="n">
        <v>6.004926285255</v>
      </c>
      <c r="E92" s="0" t="n">
        <v>2.588</v>
      </c>
      <c r="F92" s="74" t="n">
        <v>0.8094478215612</v>
      </c>
      <c r="G92" s="0" t="n">
        <v>2.488</v>
      </c>
      <c r="H92" s="74" t="n">
        <v>13.03998077907</v>
      </c>
      <c r="I92" s="0" t="n">
        <v>2.588</v>
      </c>
      <c r="J92" s="74" t="n">
        <v>-20.77262823844</v>
      </c>
      <c r="K92" s="0" t="n">
        <v>2.088</v>
      </c>
      <c r="L92" s="74" t="n">
        <v>-12.60818980828</v>
      </c>
      <c r="M92" s="82" t="n">
        <v>2.338</v>
      </c>
      <c r="N92" s="74" t="n">
        <v>2.806572031489</v>
      </c>
      <c r="O92" s="0" t="n">
        <v>2.088</v>
      </c>
      <c r="P92" s="74" t="n">
        <v>6.873956585656</v>
      </c>
    </row>
    <row r="93" customFormat="false" ht="12.8" hidden="false" customHeight="false" outlineLevel="0" collapsed="false">
      <c r="A93" s="80" t="n">
        <v>2.389</v>
      </c>
      <c r="B93" s="74" t="n">
        <v>0.4049511690752</v>
      </c>
      <c r="C93" s="79" t="n">
        <v>2.339</v>
      </c>
      <c r="D93" s="74" t="n">
        <v>5.682183222088</v>
      </c>
      <c r="E93" s="0" t="n">
        <v>2.589</v>
      </c>
      <c r="F93" s="74" t="n">
        <v>-0.1375721597933</v>
      </c>
      <c r="G93" s="0" t="n">
        <v>2.489</v>
      </c>
      <c r="H93" s="74" t="n">
        <v>11.76589865847</v>
      </c>
      <c r="I93" s="0" t="n">
        <v>2.589</v>
      </c>
      <c r="J93" s="74" t="n">
        <v>-21.53988269021</v>
      </c>
      <c r="K93" s="0" t="n">
        <v>2.089</v>
      </c>
      <c r="L93" s="74" t="n">
        <v>-11.73191911233</v>
      </c>
      <c r="M93" s="82" t="n">
        <v>2.339</v>
      </c>
      <c r="N93" s="74" t="n">
        <v>1.285263872367</v>
      </c>
      <c r="O93" s="0" t="n">
        <v>2.089</v>
      </c>
      <c r="P93" s="74" t="n">
        <v>7.497984565669</v>
      </c>
    </row>
    <row r="94" customFormat="false" ht="12.8" hidden="false" customHeight="false" outlineLevel="0" collapsed="false">
      <c r="A94" s="80" t="n">
        <v>2.39</v>
      </c>
      <c r="B94" s="74" t="n">
        <v>0.5310751203788</v>
      </c>
      <c r="C94" s="79" t="n">
        <v>2.34</v>
      </c>
      <c r="D94" s="74" t="n">
        <v>5.324060232901</v>
      </c>
      <c r="E94" s="0" t="n">
        <v>2.59</v>
      </c>
      <c r="F94" s="74" t="n">
        <v>-1.092270804302</v>
      </c>
      <c r="G94" s="0" t="n">
        <v>2.49</v>
      </c>
      <c r="H94" s="74" t="n">
        <v>10.49391099866</v>
      </c>
      <c r="I94" s="0" t="n">
        <v>2.59</v>
      </c>
      <c r="J94" s="74" t="n">
        <v>-21.59972515124</v>
      </c>
      <c r="K94" s="0" t="n">
        <v>2.09</v>
      </c>
      <c r="L94" s="74" t="n">
        <v>-10.90483900944</v>
      </c>
      <c r="M94" s="82" t="n">
        <v>2.34</v>
      </c>
      <c r="N94" s="74" t="n">
        <v>-0.26105223047</v>
      </c>
      <c r="O94" s="0" t="n">
        <v>2.09</v>
      </c>
      <c r="P94" s="74" t="n">
        <v>7.924070493039</v>
      </c>
    </row>
    <row r="95" customFormat="false" ht="12.8" hidden="false" customHeight="false" outlineLevel="0" collapsed="false">
      <c r="A95" s="80" t="n">
        <v>2.391</v>
      </c>
      <c r="B95" s="74" t="n">
        <v>0.6534901067853</v>
      </c>
      <c r="C95" s="79" t="n">
        <v>2.341</v>
      </c>
      <c r="D95" s="74" t="n">
        <v>4.9289376191</v>
      </c>
      <c r="E95" s="0" t="n">
        <v>2.591</v>
      </c>
      <c r="F95" s="74" t="n">
        <v>-2.048167131442</v>
      </c>
      <c r="G95" s="0" t="n">
        <v>2.491</v>
      </c>
      <c r="H95" s="74" t="n">
        <v>9.200751818926</v>
      </c>
      <c r="I95" s="0" t="n">
        <v>2.591</v>
      </c>
      <c r="J95" s="74" t="n">
        <v>-21.00282863858</v>
      </c>
      <c r="K95" s="0" t="n">
        <v>2.091</v>
      </c>
      <c r="L95" s="74" t="n">
        <v>-10.19494512369</v>
      </c>
      <c r="M95" s="82" t="n">
        <v>2.341</v>
      </c>
      <c r="N95" s="74" t="n">
        <v>-1.732924169668</v>
      </c>
      <c r="O95" s="0" t="n">
        <v>2.091</v>
      </c>
      <c r="P95" s="74" t="n">
        <v>8.110474525453</v>
      </c>
    </row>
    <row r="96" customFormat="false" ht="12.8" hidden="false" customHeight="false" outlineLevel="0" collapsed="false">
      <c r="A96" s="80" t="n">
        <v>2.392</v>
      </c>
      <c r="B96" s="74" t="n">
        <v>0.7741807308693</v>
      </c>
      <c r="C96" s="79" t="n">
        <v>2.342</v>
      </c>
      <c r="D96" s="74" t="n">
        <v>4.49956462623</v>
      </c>
      <c r="E96" s="0" t="n">
        <v>2.592</v>
      </c>
      <c r="F96" s="74" t="n">
        <v>-2.978201982408</v>
      </c>
      <c r="G96" s="0" t="n">
        <v>2.492</v>
      </c>
      <c r="H96" s="74" t="n">
        <v>7.891809178082</v>
      </c>
      <c r="I96" s="0" t="n">
        <v>2.592</v>
      </c>
      <c r="J96" s="74" t="n">
        <v>-19.96458426753</v>
      </c>
      <c r="K96" s="0" t="n">
        <v>2.092</v>
      </c>
      <c r="L96" s="74" t="n">
        <v>-9.578011554996</v>
      </c>
      <c r="M96" s="82" t="n">
        <v>2.342</v>
      </c>
      <c r="N96" s="74" t="n">
        <v>-3.060758782866</v>
      </c>
      <c r="O96" s="0" t="n">
        <v>2.092</v>
      </c>
      <c r="P96" s="74" t="n">
        <v>8.068352197981</v>
      </c>
    </row>
    <row r="97" customFormat="false" ht="12.8" hidden="false" customHeight="false" outlineLevel="0" collapsed="false">
      <c r="A97" s="80" t="n">
        <v>2.393</v>
      </c>
      <c r="B97" s="74" t="n">
        <v>0.8919706493694</v>
      </c>
      <c r="C97" s="79" t="n">
        <v>2.343</v>
      </c>
      <c r="D97" s="74" t="n">
        <v>4.037180950147</v>
      </c>
      <c r="E97" s="0" t="n">
        <v>2.593</v>
      </c>
      <c r="F97" s="74" t="n">
        <v>-3.87420481836</v>
      </c>
      <c r="G97" s="0" t="n">
        <v>2.493</v>
      </c>
      <c r="H97" s="74" t="n">
        <v>6.549598760547</v>
      </c>
      <c r="I97" s="0" t="n">
        <v>2.593</v>
      </c>
      <c r="J97" s="74" t="n">
        <v>-18.65715383242</v>
      </c>
      <c r="K97" s="0" t="n">
        <v>2.093</v>
      </c>
      <c r="L97" s="74" t="n">
        <v>-8.922718705416</v>
      </c>
      <c r="M97" s="82" t="n">
        <v>2.343</v>
      </c>
      <c r="N97" s="74" t="n">
        <v>-4.207078256562</v>
      </c>
      <c r="O97" s="0" t="n">
        <v>2.093</v>
      </c>
      <c r="P97" s="74" t="n">
        <v>7.851445860074</v>
      </c>
    </row>
    <row r="98" customFormat="false" ht="12.8" hidden="false" customHeight="false" outlineLevel="0" collapsed="false">
      <c r="A98" s="80" t="n">
        <v>2.394</v>
      </c>
      <c r="B98" s="74" t="n">
        <v>1.010335762373</v>
      </c>
      <c r="C98" s="79" t="n">
        <v>2.344</v>
      </c>
      <c r="D98" s="74" t="n">
        <v>3.559179995199</v>
      </c>
      <c r="E98" s="0" t="n">
        <v>2.594</v>
      </c>
      <c r="F98" s="74" t="n">
        <v>-4.736479656723</v>
      </c>
      <c r="G98" s="0" t="n">
        <v>2.494</v>
      </c>
      <c r="H98" s="74" t="n">
        <v>5.181019226926</v>
      </c>
      <c r="I98" s="0" t="n">
        <v>2.594</v>
      </c>
      <c r="J98" s="74" t="n">
        <v>-17.37354832892</v>
      </c>
      <c r="K98" s="0" t="n">
        <v>2.094</v>
      </c>
      <c r="L98" s="74" t="n">
        <v>-8.069575480576</v>
      </c>
      <c r="M98" s="82" t="n">
        <v>2.344</v>
      </c>
      <c r="N98" s="74" t="n">
        <v>-5.209681406632</v>
      </c>
      <c r="O98" s="0" t="n">
        <v>2.094</v>
      </c>
      <c r="P98" s="74" t="n">
        <v>7.511689678317</v>
      </c>
    </row>
    <row r="99" customFormat="false" ht="12.8" hidden="false" customHeight="false" outlineLevel="0" collapsed="false">
      <c r="A99" s="80" t="n">
        <v>2.395</v>
      </c>
      <c r="B99" s="74" t="n">
        <v>1.129323674319</v>
      </c>
      <c r="C99" s="79" t="n">
        <v>2.345</v>
      </c>
      <c r="D99" s="74" t="n">
        <v>3.077477721079</v>
      </c>
      <c r="E99" s="0" t="n">
        <v>2.595</v>
      </c>
      <c r="F99" s="74" t="n">
        <v>-5.567418025091</v>
      </c>
      <c r="G99" s="0" t="n">
        <v>2.495</v>
      </c>
      <c r="H99" s="74" t="n">
        <v>3.790302323967</v>
      </c>
      <c r="I99" s="0" t="n">
        <v>2.595</v>
      </c>
      <c r="J99" s="74" t="n">
        <v>-16.32962253527</v>
      </c>
      <c r="K99" s="0" t="n">
        <v>2.095</v>
      </c>
      <c r="L99" s="74" t="n">
        <v>-6.985153366873</v>
      </c>
      <c r="M99" s="82" t="n">
        <v>2.345</v>
      </c>
      <c r="N99" s="74" t="n">
        <v>-6.127085383821</v>
      </c>
      <c r="O99" s="0" t="n">
        <v>2.095</v>
      </c>
      <c r="P99" s="74" t="n">
        <v>7.13516967939</v>
      </c>
    </row>
    <row r="100" customFormat="false" ht="12.8" hidden="false" customHeight="false" outlineLevel="0" collapsed="false">
      <c r="A100" s="80" t="n">
        <v>2.396</v>
      </c>
      <c r="B100" s="74" t="n">
        <v>1.251752260999</v>
      </c>
      <c r="C100" s="79" t="n">
        <v>2.346</v>
      </c>
      <c r="D100" s="74" t="n">
        <v>2.605937583047</v>
      </c>
      <c r="E100" s="0" t="n">
        <v>2.596</v>
      </c>
      <c r="F100" s="74" t="n">
        <v>-6.391748457299</v>
      </c>
      <c r="G100" s="0" t="n">
        <v>2.496</v>
      </c>
      <c r="H100" s="74" t="n">
        <v>2.388450566385</v>
      </c>
      <c r="I100" s="0" t="n">
        <v>2.596</v>
      </c>
      <c r="J100" s="74" t="n">
        <v>-15.63788480779</v>
      </c>
      <c r="K100" s="0" t="n">
        <v>2.096</v>
      </c>
      <c r="L100" s="74" t="n">
        <v>-5.713268983039</v>
      </c>
      <c r="M100" s="82" t="n">
        <v>2.346</v>
      </c>
      <c r="N100" s="74" t="n">
        <v>-7.009355164186</v>
      </c>
      <c r="O100" s="0" t="n">
        <v>2.096</v>
      </c>
      <c r="P100" s="74" t="n">
        <v>6.842376304944</v>
      </c>
    </row>
    <row r="101" customFormat="false" ht="12.8" hidden="false" customHeight="false" outlineLevel="0" collapsed="false">
      <c r="A101" s="80" t="n">
        <v>2.397</v>
      </c>
      <c r="B101" s="74" t="n">
        <v>1.379215475295</v>
      </c>
      <c r="C101" s="79" t="n">
        <v>2.347</v>
      </c>
      <c r="D101" s="74" t="n">
        <v>2.15693459471</v>
      </c>
      <c r="E101" s="0" t="n">
        <v>2.597</v>
      </c>
      <c r="F101" s="74" t="n">
        <v>-7.212181966026</v>
      </c>
      <c r="G101" s="0" t="n">
        <v>2.497</v>
      </c>
      <c r="H101" s="74" t="n">
        <v>0.9946894867496</v>
      </c>
      <c r="I101" s="0" t="n">
        <v>2.597</v>
      </c>
      <c r="J101" s="74" t="n">
        <v>-15.37474591727</v>
      </c>
      <c r="K101" s="0" t="n">
        <v>2.097</v>
      </c>
      <c r="L101" s="74" t="n">
        <v>-4.24791130484</v>
      </c>
      <c r="M101" s="82" t="n">
        <v>2.347</v>
      </c>
      <c r="N101" s="74" t="n">
        <v>-7.895417749689</v>
      </c>
      <c r="O101" s="0" t="n">
        <v>2.097</v>
      </c>
      <c r="P101" s="74" t="n">
        <v>6.72595560099</v>
      </c>
    </row>
    <row r="102" customFormat="false" ht="12.8" hidden="false" customHeight="false" outlineLevel="0" collapsed="false">
      <c r="A102" s="80" t="n">
        <v>2.398</v>
      </c>
      <c r="B102" s="74" t="n">
        <v>1.51471284276</v>
      </c>
      <c r="C102" s="79" t="n">
        <v>2.348</v>
      </c>
      <c r="D102" s="74" t="n">
        <v>1.742571875894</v>
      </c>
      <c r="E102" s="0" t="n">
        <v>2.598</v>
      </c>
      <c r="F102" s="74" t="n">
        <v>-8.069832566396</v>
      </c>
      <c r="G102" s="0" t="n">
        <v>2.498</v>
      </c>
      <c r="H102" s="74" t="n">
        <v>-0.3815118256627</v>
      </c>
      <c r="I102" s="0" t="n">
        <v>2.598</v>
      </c>
      <c r="J102" s="74" t="n">
        <v>-15.43185765602</v>
      </c>
      <c r="K102" s="0" t="n">
        <v>2.098</v>
      </c>
      <c r="L102" s="74" t="n">
        <v>-2.592625091985</v>
      </c>
      <c r="M102" s="82" t="n">
        <v>2.348</v>
      </c>
      <c r="N102" s="74" t="n">
        <v>-8.783689783116</v>
      </c>
      <c r="O102" s="0" t="n">
        <v>2.098</v>
      </c>
      <c r="P102" s="74" t="n">
        <v>6.778375010412</v>
      </c>
    </row>
    <row r="103" customFormat="false" ht="12.8" hidden="false" customHeight="false" outlineLevel="0" collapsed="false">
      <c r="A103" s="80" t="n">
        <v>2.399</v>
      </c>
      <c r="B103" s="74" t="n">
        <v>1.658332462176</v>
      </c>
      <c r="C103" s="79" t="n">
        <v>2.349</v>
      </c>
      <c r="D103" s="74" t="n">
        <v>1.361058409337</v>
      </c>
      <c r="E103" s="0" t="n">
        <v>2.599</v>
      </c>
      <c r="F103" s="74" t="n">
        <v>-8.96717389132</v>
      </c>
      <c r="G103" s="0" t="n">
        <v>2.499</v>
      </c>
      <c r="H103" s="74" t="n">
        <v>-1.717397748141</v>
      </c>
      <c r="I103" s="0" t="n">
        <v>2.599</v>
      </c>
      <c r="J103" s="74" t="n">
        <v>-15.65951766684</v>
      </c>
      <c r="K103" s="0" t="n">
        <v>2.099</v>
      </c>
      <c r="L103" s="74" t="n">
        <v>-0.8064084714441</v>
      </c>
      <c r="M103" s="82" t="n">
        <v>2.349</v>
      </c>
      <c r="N103" s="74" t="n">
        <v>-9.610254248328</v>
      </c>
      <c r="O103" s="0" t="n">
        <v>2.099</v>
      </c>
      <c r="P103" s="74" t="n">
        <v>6.873725864954</v>
      </c>
    </row>
    <row r="104" customFormat="false" ht="12.8" hidden="false" customHeight="false" outlineLevel="0" collapsed="false">
      <c r="A104" s="80" t="n">
        <v>2.4</v>
      </c>
      <c r="B104" s="74" t="n">
        <v>1.808594579955</v>
      </c>
      <c r="C104" s="79" t="n">
        <v>2.35</v>
      </c>
      <c r="D104" s="74" t="n">
        <v>1.011000205316</v>
      </c>
      <c r="E104" s="0" t="n">
        <v>2.6</v>
      </c>
      <c r="F104" s="74" t="n">
        <v>-9.924928256477</v>
      </c>
      <c r="G104" s="0" t="n">
        <v>2.5</v>
      </c>
      <c r="H104" s="74" t="n">
        <v>-2.995367388442</v>
      </c>
      <c r="I104" s="0" t="n">
        <v>2.6</v>
      </c>
      <c r="J104" s="74" t="n">
        <v>-15.80835204058</v>
      </c>
      <c r="K104" s="0" t="n">
        <v>2.1</v>
      </c>
      <c r="L104" s="74" t="n">
        <v>0.9834708717934</v>
      </c>
      <c r="M104" s="82" t="n">
        <v>2.35</v>
      </c>
      <c r="N104" s="74" t="n">
        <v>-10.31947683826</v>
      </c>
      <c r="O104" s="0" t="n">
        <v>2.1</v>
      </c>
      <c r="P104" s="74" t="n">
        <v>6.878737227373</v>
      </c>
    </row>
    <row r="105" customFormat="false" ht="12.8" hidden="false" customHeight="false" outlineLevel="0" collapsed="false">
      <c r="A105" s="80" t="n">
        <v>2.401</v>
      </c>
      <c r="B105" s="74" t="n">
        <v>1.971040437872</v>
      </c>
      <c r="C105" s="79" t="n">
        <v>2.351</v>
      </c>
      <c r="D105" s="74" t="n">
        <v>0.6813444312085</v>
      </c>
      <c r="E105" s="0" t="n">
        <v>2.601</v>
      </c>
      <c r="F105" s="74" t="n">
        <v>-10.91778713119</v>
      </c>
      <c r="G105" s="0" t="n">
        <v>2.501</v>
      </c>
      <c r="H105" s="74" t="n">
        <v>-4.230712877517</v>
      </c>
      <c r="I105" s="0" t="n">
        <v>2.601</v>
      </c>
      <c r="J105" s="74" t="n">
        <v>-15.60137832538</v>
      </c>
      <c r="K105" s="0" t="n">
        <v>2.101</v>
      </c>
      <c r="L105" s="74" t="n">
        <v>2.646172297086</v>
      </c>
      <c r="M105" s="82" t="n">
        <v>2.351</v>
      </c>
      <c r="N105" s="74" t="n">
        <v>-10.81467062861</v>
      </c>
      <c r="O105" s="0" t="n">
        <v>2.101</v>
      </c>
      <c r="P105" s="74" t="n">
        <v>6.687883159773</v>
      </c>
    </row>
    <row r="106" customFormat="false" ht="12.8" hidden="false" customHeight="false" outlineLevel="0" collapsed="false">
      <c r="A106" s="80" t="n">
        <v>2.402</v>
      </c>
      <c r="B106" s="74" t="n">
        <v>2.135696745498</v>
      </c>
      <c r="C106" s="79" t="n">
        <v>2.352</v>
      </c>
      <c r="D106" s="74" t="n">
        <v>0.3581735978932</v>
      </c>
      <c r="E106" s="0" t="n">
        <v>2.602</v>
      </c>
      <c r="F106" s="74" t="n">
        <v>-11.94199694834</v>
      </c>
      <c r="G106" s="0" t="n">
        <v>2.502</v>
      </c>
      <c r="H106" s="74" t="n">
        <v>-5.422214120673</v>
      </c>
      <c r="I106" s="0" t="n">
        <v>2.602</v>
      </c>
      <c r="J106" s="74" t="n">
        <v>-14.8564006273</v>
      </c>
      <c r="K106" s="0" t="n">
        <v>2.102</v>
      </c>
      <c r="L106" s="74" t="n">
        <v>4.124728875795</v>
      </c>
      <c r="M106" s="82" t="n">
        <v>2.352</v>
      </c>
      <c r="N106" s="74" t="n">
        <v>-11.04077965364</v>
      </c>
      <c r="O106" s="0" t="n">
        <v>2.102</v>
      </c>
      <c r="P106" s="74" t="n">
        <v>6.242051268908</v>
      </c>
    </row>
    <row r="107" customFormat="false" ht="12.8" hidden="false" customHeight="false" outlineLevel="0" collapsed="false">
      <c r="A107" s="80" t="n">
        <v>2.403</v>
      </c>
      <c r="B107" s="74" t="n">
        <v>2.307215511949</v>
      </c>
      <c r="C107" s="79" t="n">
        <v>2.353</v>
      </c>
      <c r="D107" s="74" t="n">
        <v>0.02831510058582</v>
      </c>
      <c r="E107" s="0" t="n">
        <v>2.603</v>
      </c>
      <c r="F107" s="74" t="n">
        <v>-12.96551506357</v>
      </c>
      <c r="G107" s="0" t="n">
        <v>2.503</v>
      </c>
      <c r="H107" s="74" t="n">
        <v>-6.586688321403</v>
      </c>
      <c r="I107" s="0" t="n">
        <v>2.603</v>
      </c>
      <c r="J107" s="74" t="n">
        <v>-13.48449058407</v>
      </c>
      <c r="K107" s="0" t="n">
        <v>2.103</v>
      </c>
      <c r="L107" s="74" t="n">
        <v>5.420748687497</v>
      </c>
      <c r="M107" s="82" t="n">
        <v>2.353</v>
      </c>
      <c r="N107" s="74" t="n">
        <v>-10.98146458887</v>
      </c>
      <c r="O107" s="0" t="n">
        <v>2.103</v>
      </c>
      <c r="P107" s="74" t="n">
        <v>5.459102683245</v>
      </c>
    </row>
    <row r="108" customFormat="false" ht="12.8" hidden="false" customHeight="false" outlineLevel="0" collapsed="false">
      <c r="A108" s="80" t="n">
        <v>2.404</v>
      </c>
      <c r="B108" s="74" t="n">
        <v>2.48028210698</v>
      </c>
      <c r="C108" s="79" t="n">
        <v>2.354</v>
      </c>
      <c r="D108" s="74" t="n">
        <v>-0.3235769270453</v>
      </c>
      <c r="E108" s="0" t="n">
        <v>2.604</v>
      </c>
      <c r="F108" s="74" t="n">
        <v>-13.9507149927</v>
      </c>
      <c r="G108" s="0" t="n">
        <v>2.504</v>
      </c>
      <c r="H108" s="74" t="n">
        <v>-7.762713301525</v>
      </c>
      <c r="I108" s="0" t="n">
        <v>2.604</v>
      </c>
      <c r="J108" s="74" t="n">
        <v>-11.54387915203</v>
      </c>
      <c r="K108" s="0" t="n">
        <v>2.104</v>
      </c>
      <c r="L108" s="74" t="n">
        <v>6.548250187144</v>
      </c>
      <c r="M108" s="82" t="n">
        <v>2.354</v>
      </c>
      <c r="N108" s="74" t="n">
        <v>-10.67778809585</v>
      </c>
      <c r="O108" s="0" t="n">
        <v>2.104</v>
      </c>
      <c r="P108" s="74" t="n">
        <v>4.321231465634</v>
      </c>
    </row>
    <row r="109" customFormat="false" ht="12.8" hidden="false" customHeight="false" outlineLevel="0" collapsed="false">
      <c r="A109" s="80" t="n">
        <v>2.405</v>
      </c>
      <c r="B109" s="74" t="n">
        <v>2.654724157726</v>
      </c>
      <c r="C109" s="79" t="n">
        <v>2.355</v>
      </c>
      <c r="D109" s="74" t="n">
        <v>-0.7060512075214</v>
      </c>
      <c r="E109" s="0" t="n">
        <v>2.605</v>
      </c>
      <c r="F109" s="74" t="n">
        <v>-14.87194601539</v>
      </c>
      <c r="G109" s="0" t="n">
        <v>2.505</v>
      </c>
      <c r="H109" s="74" t="n">
        <v>-8.973324344313</v>
      </c>
      <c r="I109" s="0" t="n">
        <v>2.605</v>
      </c>
      <c r="J109" s="74" t="n">
        <v>-9.164902103208</v>
      </c>
      <c r="K109" s="0" t="n">
        <v>2.105</v>
      </c>
      <c r="L109" s="74" t="n">
        <v>7.51429601969</v>
      </c>
      <c r="M109" s="82" t="n">
        <v>2.355</v>
      </c>
      <c r="N109" s="74" t="n">
        <v>-10.23182998388</v>
      </c>
      <c r="O109" s="0" t="n">
        <v>2.105</v>
      </c>
      <c r="P109" s="74" t="n">
        <v>2.89901806416</v>
      </c>
    </row>
    <row r="110" customFormat="false" ht="12.8" hidden="false" customHeight="false" outlineLevel="0" collapsed="false">
      <c r="A110" s="80" t="n">
        <v>2.406</v>
      </c>
      <c r="B110" s="74" t="n">
        <v>2.827855946622</v>
      </c>
      <c r="C110" s="79" t="n">
        <v>2.356</v>
      </c>
      <c r="D110" s="74" t="n">
        <v>-1.123691097432</v>
      </c>
      <c r="E110" s="0" t="n">
        <v>2.606</v>
      </c>
      <c r="F110" s="74" t="n">
        <v>-15.68094372076</v>
      </c>
      <c r="G110" s="0" t="n">
        <v>2.506</v>
      </c>
      <c r="H110" s="74" t="n">
        <v>-10.25242067774</v>
      </c>
      <c r="I110" s="0" t="n">
        <v>2.606</v>
      </c>
      <c r="J110" s="74" t="n">
        <v>-6.527276669387</v>
      </c>
      <c r="K110" s="0" t="n">
        <v>2.106</v>
      </c>
      <c r="L110" s="74" t="n">
        <v>8.353400249693</v>
      </c>
      <c r="M110" s="82" t="n">
        <v>2.356</v>
      </c>
      <c r="N110" s="74" t="n">
        <v>-9.746119354236</v>
      </c>
      <c r="O110" s="0" t="n">
        <v>2.106</v>
      </c>
      <c r="P110" s="74" t="n">
        <v>1.34672158602</v>
      </c>
    </row>
    <row r="111" customFormat="false" ht="12.8" hidden="false" customHeight="false" outlineLevel="0" collapsed="false">
      <c r="A111" s="80" t="n">
        <v>2.407</v>
      </c>
      <c r="B111" s="74" t="n">
        <v>2.999127420473</v>
      </c>
      <c r="C111" s="79" t="n">
        <v>2.357</v>
      </c>
      <c r="D111" s="74" t="n">
        <v>-1.571841413013</v>
      </c>
      <c r="E111" s="0" t="n">
        <v>2.607</v>
      </c>
      <c r="F111" s="74" t="n">
        <v>-16.37423671892</v>
      </c>
      <c r="G111" s="0" t="n">
        <v>2.507</v>
      </c>
      <c r="H111" s="74" t="n">
        <v>-11.61169413391</v>
      </c>
      <c r="I111" s="0" t="n">
        <v>2.607</v>
      </c>
      <c r="J111" s="74" t="n">
        <v>-3.869237729409</v>
      </c>
      <c r="K111" s="0" t="n">
        <v>2.107</v>
      </c>
      <c r="L111" s="74" t="n">
        <v>9.17040669054</v>
      </c>
      <c r="M111" s="82" t="n">
        <v>2.357</v>
      </c>
      <c r="N111" s="74" t="n">
        <v>-9.301951288206</v>
      </c>
      <c r="O111" s="0" t="n">
        <v>2.107</v>
      </c>
      <c r="P111" s="74" t="n">
        <v>-0.2074550407321</v>
      </c>
    </row>
    <row r="112" customFormat="false" ht="12.8" hidden="false" customHeight="false" outlineLevel="0" collapsed="false">
      <c r="A112" s="80" t="n">
        <v>2.408</v>
      </c>
      <c r="B112" s="74" t="n">
        <v>3.168786182608</v>
      </c>
      <c r="C112" s="79" t="n">
        <v>2.358</v>
      </c>
      <c r="D112" s="74" t="n">
        <v>-2.04075813202</v>
      </c>
      <c r="E112" s="0" t="n">
        <v>2.608</v>
      </c>
      <c r="F112" s="74" t="n">
        <v>-16.92244657394</v>
      </c>
      <c r="G112" s="0" t="n">
        <v>2.508</v>
      </c>
      <c r="H112" s="74" t="n">
        <v>-13.05771951325</v>
      </c>
      <c r="I112" s="0" t="n">
        <v>2.608</v>
      </c>
      <c r="J112" s="74" t="n">
        <v>-1.419608668645</v>
      </c>
      <c r="K112" s="0" t="n">
        <v>2.108</v>
      </c>
      <c r="L112" s="74" t="n">
        <v>10.06229367582</v>
      </c>
      <c r="M112" s="82" t="n">
        <v>2.358</v>
      </c>
      <c r="N112" s="74" t="n">
        <v>-8.904217873451</v>
      </c>
      <c r="O112" s="0" t="n">
        <v>2.108</v>
      </c>
      <c r="P112" s="74" t="n">
        <v>-1.68810357888</v>
      </c>
    </row>
    <row r="113" customFormat="false" ht="12.8" hidden="false" customHeight="false" outlineLevel="0" collapsed="false">
      <c r="A113" s="80" t="n">
        <v>2.409</v>
      </c>
      <c r="B113" s="74" t="n">
        <v>3.332666362637</v>
      </c>
      <c r="C113" s="79" t="n">
        <v>2.359</v>
      </c>
      <c r="D113" s="74" t="n">
        <v>-2.516175917558</v>
      </c>
      <c r="E113" s="0" t="n">
        <v>2.609</v>
      </c>
      <c r="F113" s="74" t="n">
        <v>-17.32978444502</v>
      </c>
      <c r="G113" s="0" t="n">
        <v>2.509</v>
      </c>
      <c r="H113" s="74" t="n">
        <v>-14.5615556873</v>
      </c>
      <c r="I113" s="0" t="n">
        <v>2.609</v>
      </c>
      <c r="J113" s="74" t="n">
        <v>0.6192875334529</v>
      </c>
      <c r="K113" s="0" t="n">
        <v>2.109</v>
      </c>
      <c r="L113" s="74" t="n">
        <v>11.09543163513</v>
      </c>
      <c r="M113" s="82" t="n">
        <v>2.359</v>
      </c>
      <c r="N113" s="74" t="n">
        <v>-8.554578141064</v>
      </c>
      <c r="O113" s="0" t="n">
        <v>2.109</v>
      </c>
      <c r="P113" s="74" t="n">
        <v>-3.040515388206</v>
      </c>
    </row>
    <row r="114" customFormat="false" ht="12.8" hidden="false" customHeight="false" outlineLevel="0" collapsed="false">
      <c r="A114" s="80" t="n">
        <v>2.41</v>
      </c>
      <c r="B114" s="74" t="n">
        <v>3.493993744105</v>
      </c>
      <c r="C114" s="79" t="n">
        <v>2.36</v>
      </c>
      <c r="D114" s="74" t="n">
        <v>-2.983210370647</v>
      </c>
      <c r="E114" s="0" t="n">
        <v>2.61</v>
      </c>
      <c r="F114" s="74" t="n">
        <v>-17.6130607101</v>
      </c>
      <c r="G114" s="0" t="n">
        <v>2.51</v>
      </c>
      <c r="H114" s="74" t="n">
        <v>-16.03356103499</v>
      </c>
      <c r="I114" s="0" t="n">
        <v>2.61</v>
      </c>
      <c r="J114" s="74" t="n">
        <v>2.146085609816</v>
      </c>
      <c r="K114" s="0" t="n">
        <v>2.11</v>
      </c>
      <c r="L114" s="74" t="n">
        <v>12.18602528135</v>
      </c>
      <c r="M114" s="82" t="n">
        <v>2.36</v>
      </c>
      <c r="N114" s="74" t="n">
        <v>-8.204346256122</v>
      </c>
      <c r="O114" s="0" t="n">
        <v>2.11</v>
      </c>
      <c r="P114" s="74" t="n">
        <v>-4.227005855979</v>
      </c>
    </row>
    <row r="115" customFormat="false" ht="12.8" hidden="false" customHeight="false" outlineLevel="0" collapsed="false">
      <c r="A115" s="80" t="n">
        <v>2.411</v>
      </c>
      <c r="B115" s="74" t="n">
        <v>3.650097830817</v>
      </c>
      <c r="C115" s="79" t="n">
        <v>2.361</v>
      </c>
      <c r="D115" s="74" t="n">
        <v>-3.426519021642</v>
      </c>
      <c r="E115" s="0" t="n">
        <v>2.611</v>
      </c>
      <c r="F115" s="74" t="n">
        <v>-17.78400862332</v>
      </c>
      <c r="G115" s="0" t="n">
        <v>2.511</v>
      </c>
      <c r="H115" s="74" t="n">
        <v>-17.46975528314</v>
      </c>
      <c r="I115" s="0" t="n">
        <v>2.611</v>
      </c>
      <c r="J115" s="74" t="n">
        <v>3.158119208536</v>
      </c>
      <c r="K115" s="0" t="n">
        <v>2.111</v>
      </c>
      <c r="L115" s="74" t="n">
        <v>13.21400735754</v>
      </c>
      <c r="M115" s="82" t="n">
        <v>2.361</v>
      </c>
      <c r="N115" s="74" t="n">
        <v>-7.787373738572</v>
      </c>
      <c r="O115" s="0" t="n">
        <v>2.111</v>
      </c>
      <c r="P115" s="74" t="n">
        <v>-5.252633716948</v>
      </c>
    </row>
    <row r="116" customFormat="false" ht="12.8" hidden="false" customHeight="false" outlineLevel="0" collapsed="false">
      <c r="A116" s="80" t="n">
        <v>2.412</v>
      </c>
      <c r="B116" s="74" t="n">
        <v>3.798120090707</v>
      </c>
      <c r="C116" s="79" t="n">
        <v>2.362</v>
      </c>
      <c r="D116" s="74" t="n">
        <v>-3.843257587427</v>
      </c>
      <c r="E116" s="0" t="n">
        <v>2.612</v>
      </c>
      <c r="F116" s="74" t="n">
        <v>-17.870385188</v>
      </c>
      <c r="G116" s="0" t="n">
        <v>2.512</v>
      </c>
      <c r="H116" s="74" t="n">
        <v>-18.78498911533</v>
      </c>
      <c r="I116" s="0" t="n">
        <v>2.612</v>
      </c>
      <c r="J116" s="74" t="n">
        <v>3.745927434134</v>
      </c>
      <c r="K116" s="0" t="n">
        <v>2.112</v>
      </c>
      <c r="L116" s="74" t="n">
        <v>14.15330690964</v>
      </c>
      <c r="M116" s="82" t="n">
        <v>2.362</v>
      </c>
      <c r="N116" s="74" t="n">
        <v>-7.200864028529</v>
      </c>
      <c r="O116" s="0" t="n">
        <v>2.112</v>
      </c>
      <c r="P116" s="74" t="n">
        <v>-6.129877680073</v>
      </c>
    </row>
    <row r="117" customFormat="false" ht="12.8" hidden="false" customHeight="false" outlineLevel="0" collapsed="false">
      <c r="A117" s="80" t="n">
        <v>2.413</v>
      </c>
      <c r="B117" s="74" t="n">
        <v>3.939600311391</v>
      </c>
      <c r="C117" s="79" t="n">
        <v>2.363</v>
      </c>
      <c r="D117" s="74" t="n">
        <v>-4.216838863402</v>
      </c>
      <c r="E117" s="0" t="n">
        <v>2.613</v>
      </c>
      <c r="F117" s="74" t="n">
        <v>-17.88279081375</v>
      </c>
      <c r="G117" s="0" t="n">
        <v>2.513</v>
      </c>
      <c r="H117" s="74" t="n">
        <v>-19.96838143422</v>
      </c>
      <c r="I117" s="0" t="n">
        <v>2.613</v>
      </c>
      <c r="J117" s="74" t="n">
        <v>4.067884444621</v>
      </c>
      <c r="K117" s="0" t="n">
        <v>2.113</v>
      </c>
      <c r="L117" s="74" t="n">
        <v>14.90920065987</v>
      </c>
      <c r="M117" s="82" t="n">
        <v>2.363</v>
      </c>
      <c r="N117" s="74" t="n">
        <v>-6.376769854119</v>
      </c>
      <c r="O117" s="0" t="n">
        <v>2.113</v>
      </c>
      <c r="P117" s="74" t="n">
        <v>-6.894724334389</v>
      </c>
    </row>
    <row r="118" customFormat="false" ht="12.8" hidden="false" customHeight="false" outlineLevel="0" collapsed="false">
      <c r="A118" s="80" t="n">
        <v>2.414</v>
      </c>
      <c r="B118" s="74" t="n">
        <v>4.070949113161</v>
      </c>
      <c r="C118" s="79" t="n">
        <v>2.364</v>
      </c>
      <c r="D118" s="74" t="n">
        <v>-4.564195587546</v>
      </c>
      <c r="E118" s="0" t="n">
        <v>2.614</v>
      </c>
      <c r="F118" s="74" t="n">
        <v>-17.84741933753</v>
      </c>
      <c r="G118" s="0" t="n">
        <v>2.514</v>
      </c>
      <c r="H118" s="74" t="n">
        <v>-20.95484897215</v>
      </c>
      <c r="I118" s="0" t="n">
        <v>2.614</v>
      </c>
      <c r="J118" s="74" t="n">
        <v>4.307656622934</v>
      </c>
      <c r="K118" s="0" t="n">
        <v>2.114</v>
      </c>
      <c r="L118" s="74" t="n">
        <v>15.40470300828</v>
      </c>
      <c r="M118" s="82" t="n">
        <v>2.364</v>
      </c>
      <c r="N118" s="74" t="n">
        <v>-5.288085039337</v>
      </c>
      <c r="O118" s="0" t="n">
        <v>2.114</v>
      </c>
      <c r="P118" s="74" t="n">
        <v>-7.514257953234</v>
      </c>
    </row>
    <row r="119" customFormat="false" ht="12.8" hidden="false" customHeight="false" outlineLevel="0" collapsed="false">
      <c r="A119" s="80" t="n">
        <v>2.415</v>
      </c>
      <c r="B119" s="74" t="n">
        <v>4.192993929488</v>
      </c>
      <c r="C119" s="79" t="n">
        <v>2.365</v>
      </c>
      <c r="D119" s="74" t="n">
        <v>-4.887753716951</v>
      </c>
      <c r="E119" s="0" t="n">
        <v>2.615</v>
      </c>
      <c r="F119" s="74" t="n">
        <v>-17.76067254626</v>
      </c>
      <c r="G119" s="0" t="n">
        <v>2.515</v>
      </c>
      <c r="H119" s="74" t="n">
        <v>-21.75057937664</v>
      </c>
      <c r="I119" s="0" t="n">
        <v>2.615</v>
      </c>
      <c r="J119" s="74" t="n">
        <v>4.700396717104</v>
      </c>
      <c r="K119" s="0" t="n">
        <v>2.115</v>
      </c>
      <c r="L119" s="74" t="n">
        <v>15.52183969159</v>
      </c>
      <c r="M119" s="82" t="n">
        <v>2.365</v>
      </c>
      <c r="N119" s="74" t="n">
        <v>-3.977601565897</v>
      </c>
      <c r="O119" s="0" t="n">
        <v>2.115</v>
      </c>
      <c r="P119" s="74" t="n">
        <v>-7.92988371026</v>
      </c>
    </row>
    <row r="120" customFormat="false" ht="12.8" hidden="false" customHeight="false" outlineLevel="0" collapsed="false">
      <c r="A120" s="80" t="n">
        <v>2.416</v>
      </c>
      <c r="B120" s="74" t="n">
        <v>4.302034177578</v>
      </c>
      <c r="C120" s="79" t="n">
        <v>2.366</v>
      </c>
      <c r="D120" s="74" t="n">
        <v>-5.204624163267</v>
      </c>
      <c r="E120" s="0" t="n">
        <v>2.616</v>
      </c>
      <c r="F120" s="74" t="n">
        <v>-17.62043553827</v>
      </c>
      <c r="G120" s="0" t="n">
        <v>2.516</v>
      </c>
      <c r="H120" s="74" t="n">
        <v>-22.2931055027</v>
      </c>
      <c r="I120" s="0" t="n">
        <v>2.616</v>
      </c>
      <c r="J120" s="74" t="n">
        <v>5.411591485826</v>
      </c>
      <c r="K120" s="0" t="n">
        <v>2.116</v>
      </c>
      <c r="L120" s="74" t="n">
        <v>15.20172320163</v>
      </c>
      <c r="M120" s="82" t="n">
        <v>2.366</v>
      </c>
      <c r="N120" s="74" t="n">
        <v>-2.511348393793</v>
      </c>
      <c r="O120" s="0" t="n">
        <v>2.116</v>
      </c>
      <c r="P120" s="74" t="n">
        <v>-8.108082297858</v>
      </c>
    </row>
    <row r="121" customFormat="false" ht="12.8" hidden="false" customHeight="false" outlineLevel="0" collapsed="false">
      <c r="A121" s="80" t="n">
        <v>2.417</v>
      </c>
      <c r="B121" s="74" t="n">
        <v>4.400613264318</v>
      </c>
      <c r="C121" s="79" t="n">
        <v>2.367</v>
      </c>
      <c r="D121" s="74" t="n">
        <v>-5.532055877596</v>
      </c>
      <c r="E121" s="0" t="n">
        <v>2.617</v>
      </c>
      <c r="F121" s="74" t="n">
        <v>-17.41200389636</v>
      </c>
      <c r="G121" s="0" t="n">
        <v>2.517</v>
      </c>
      <c r="H121" s="74" t="n">
        <v>-22.61902404797</v>
      </c>
      <c r="I121" s="0" t="n">
        <v>2.617</v>
      </c>
      <c r="J121" s="74" t="n">
        <v>6.54437968864</v>
      </c>
      <c r="K121" s="0" t="n">
        <v>2.117</v>
      </c>
      <c r="L121" s="74" t="n">
        <v>14.54585389281</v>
      </c>
      <c r="M121" s="82" t="n">
        <v>2.367</v>
      </c>
      <c r="N121" s="74" t="n">
        <v>-0.9623836683099</v>
      </c>
      <c r="O121" s="0" t="n">
        <v>2.117</v>
      </c>
      <c r="P121" s="74" t="n">
        <v>-8.052542191686</v>
      </c>
    </row>
    <row r="122" customFormat="false" ht="12.8" hidden="false" customHeight="false" outlineLevel="0" collapsed="false">
      <c r="A122" s="80" t="n">
        <v>2.418</v>
      </c>
      <c r="B122" s="74" t="n">
        <v>4.48472637859</v>
      </c>
      <c r="C122" s="79" t="n">
        <v>2.368</v>
      </c>
      <c r="D122" s="74" t="n">
        <v>-5.876073096377</v>
      </c>
      <c r="E122" s="0" t="n">
        <v>2.618</v>
      </c>
      <c r="F122" s="74" t="n">
        <v>-17.12098751989</v>
      </c>
      <c r="G122" s="0" t="n">
        <v>2.518</v>
      </c>
      <c r="H122" s="74" t="n">
        <v>-22.73894892197</v>
      </c>
      <c r="I122" s="0" t="n">
        <v>2.618</v>
      </c>
      <c r="J122" s="74" t="n">
        <v>8.189387087794</v>
      </c>
      <c r="K122" s="0" t="n">
        <v>2.118</v>
      </c>
      <c r="L122" s="74" t="n">
        <v>13.71893426429</v>
      </c>
      <c r="M122" s="82" t="n">
        <v>2.368</v>
      </c>
      <c r="N122" s="74" t="n">
        <v>0.5961813592397</v>
      </c>
      <c r="O122" s="0" t="n">
        <v>2.118</v>
      </c>
      <c r="P122" s="74" t="n">
        <v>-7.829092680404</v>
      </c>
    </row>
    <row r="123" customFormat="false" ht="12.8" hidden="false" customHeight="false" outlineLevel="0" collapsed="false">
      <c r="A123" s="80" t="n">
        <v>2.419</v>
      </c>
      <c r="B123" s="74" t="n">
        <v>4.559783111276</v>
      </c>
      <c r="C123" s="79" t="n">
        <v>2.369</v>
      </c>
      <c r="D123" s="74" t="n">
        <v>-6.25082431916</v>
      </c>
      <c r="E123" s="0" t="n">
        <v>2.619</v>
      </c>
      <c r="F123" s="74" t="n">
        <v>-16.73159550208</v>
      </c>
      <c r="G123" s="0" t="n">
        <v>2.519</v>
      </c>
      <c r="H123" s="74" t="n">
        <v>-22.65382260911</v>
      </c>
      <c r="I123" s="0" t="n">
        <v>2.619</v>
      </c>
      <c r="J123" s="74" t="n">
        <v>10.30210669236</v>
      </c>
      <c r="K123" s="0" t="n">
        <v>2.119</v>
      </c>
      <c r="L123" s="74" t="n">
        <v>12.8486701195</v>
      </c>
      <c r="M123" s="82" t="n">
        <v>2.369</v>
      </c>
      <c r="N123" s="74" t="n">
        <v>2.061012015433</v>
      </c>
      <c r="O123" s="0" t="n">
        <v>2.119</v>
      </c>
      <c r="P123" s="74" t="n">
        <v>-7.487412987119</v>
      </c>
    </row>
    <row r="124" customFormat="false" ht="12.8" hidden="false" customHeight="false" outlineLevel="0" collapsed="false">
      <c r="A124" s="80" t="n">
        <v>2.42</v>
      </c>
      <c r="B124" s="74" t="n">
        <v>4.62177276897</v>
      </c>
      <c r="C124" s="79" t="n">
        <v>2.37</v>
      </c>
      <c r="D124" s="74" t="n">
        <v>-6.653168845384</v>
      </c>
      <c r="E124" s="0" t="n">
        <v>2.62</v>
      </c>
      <c r="F124" s="74" t="n">
        <v>-16.23407662304</v>
      </c>
      <c r="G124" s="0" t="n">
        <v>2.52</v>
      </c>
      <c r="H124" s="74" t="n">
        <v>-22.38304761141</v>
      </c>
      <c r="I124" s="0" t="n">
        <v>2.62</v>
      </c>
      <c r="J124" s="74" t="n">
        <v>12.80379167144</v>
      </c>
      <c r="K124" s="0" t="n">
        <v>2.12</v>
      </c>
      <c r="L124" s="74" t="n">
        <v>11.95083919782</v>
      </c>
      <c r="M124" s="82" t="n">
        <v>2.37</v>
      </c>
      <c r="N124" s="74" t="n">
        <v>3.368215830407</v>
      </c>
      <c r="O124" s="0" t="n">
        <v>2.12</v>
      </c>
      <c r="P124" s="74" t="n">
        <v>-7.110692546421</v>
      </c>
    </row>
    <row r="125" customFormat="false" ht="12.8" hidden="false" customHeight="false" outlineLevel="0" collapsed="false">
      <c r="A125" s="80" t="n">
        <v>2.421</v>
      </c>
      <c r="B125" s="74" t="n">
        <v>4.673467985077</v>
      </c>
      <c r="C125" s="79" t="n">
        <v>2.371</v>
      </c>
      <c r="D125" s="74" t="n">
        <v>-7.070725997608</v>
      </c>
      <c r="E125" s="0" t="n">
        <v>2.621</v>
      </c>
      <c r="F125" s="74" t="n">
        <v>-15.61425885128</v>
      </c>
      <c r="G125" s="0" t="n">
        <v>2.521</v>
      </c>
      <c r="H125" s="74" t="n">
        <v>-21.94428567335</v>
      </c>
      <c r="I125" s="0" t="n">
        <v>2.621</v>
      </c>
      <c r="J125" s="74" t="n">
        <v>15.4135062772</v>
      </c>
      <c r="K125" s="0" t="n">
        <v>2.121</v>
      </c>
      <c r="L125" s="74" t="n">
        <v>11.10176623053</v>
      </c>
      <c r="M125" s="82" t="n">
        <v>2.371</v>
      </c>
      <c r="N125" s="74" t="n">
        <v>4.483689711004</v>
      </c>
      <c r="O125" s="0" t="n">
        <v>2.121</v>
      </c>
      <c r="P125" s="74" t="n">
        <v>-6.820618754452</v>
      </c>
    </row>
    <row r="126" customFormat="false" ht="12.8" hidden="false" customHeight="false" outlineLevel="0" collapsed="false">
      <c r="A126" s="80" t="n">
        <v>2.422</v>
      </c>
      <c r="B126" s="74" t="n">
        <v>4.714870108298</v>
      </c>
      <c r="C126" s="79" t="n">
        <v>2.372</v>
      </c>
      <c r="D126" s="74" t="n">
        <v>-7.493656982097</v>
      </c>
      <c r="E126" s="0" t="n">
        <v>2.622</v>
      </c>
      <c r="F126" s="74" t="n">
        <v>-14.88687210725</v>
      </c>
      <c r="G126" s="0" t="n">
        <v>2.522</v>
      </c>
      <c r="H126" s="74" t="n">
        <v>-21.33118403634</v>
      </c>
      <c r="I126" s="0" t="n">
        <v>2.622</v>
      </c>
      <c r="J126" s="74" t="n">
        <v>17.85534551554</v>
      </c>
      <c r="K126" s="0" t="n">
        <v>2.122</v>
      </c>
      <c r="L126" s="74" t="n">
        <v>10.34051452289</v>
      </c>
      <c r="M126" s="82" t="n">
        <v>2.372</v>
      </c>
      <c r="N126" s="74" t="n">
        <v>5.467891321072</v>
      </c>
      <c r="O126" s="0" t="n">
        <v>2.122</v>
      </c>
      <c r="P126" s="74" t="n">
        <v>-6.715856384521</v>
      </c>
    </row>
    <row r="127" customFormat="false" ht="12.8" hidden="false" customHeight="false" outlineLevel="0" collapsed="false">
      <c r="A127" s="80" t="n">
        <v>2.423</v>
      </c>
      <c r="B127" s="74" t="n">
        <v>4.746205986474</v>
      </c>
      <c r="C127" s="79" t="n">
        <v>2.373</v>
      </c>
      <c r="D127" s="74" t="n">
        <v>-7.901252149763</v>
      </c>
      <c r="E127" s="0" t="n">
        <v>2.623</v>
      </c>
      <c r="F127" s="74" t="n">
        <v>-14.05868917956</v>
      </c>
      <c r="G127" s="0" t="n">
        <v>2.523</v>
      </c>
      <c r="H127" s="74" t="n">
        <v>-20.57045929176</v>
      </c>
      <c r="I127" s="0" t="n">
        <v>2.623</v>
      </c>
      <c r="J127" s="74" t="n">
        <v>19.83544650224</v>
      </c>
      <c r="K127" s="0" t="n">
        <v>2.123</v>
      </c>
      <c r="L127" s="74" t="n">
        <v>9.702405168987</v>
      </c>
      <c r="M127" s="82" t="n">
        <v>2.373</v>
      </c>
      <c r="N127" s="74" t="n">
        <v>6.360786322074</v>
      </c>
      <c r="O127" s="0" t="n">
        <v>2.123</v>
      </c>
      <c r="P127" s="74" t="n">
        <v>-6.780109096785</v>
      </c>
    </row>
    <row r="128" customFormat="false" ht="12.8" hidden="false" customHeight="false" outlineLevel="0" collapsed="false">
      <c r="A128" s="80" t="n">
        <v>2.424</v>
      </c>
      <c r="B128" s="74" t="n">
        <v>4.769206233447</v>
      </c>
      <c r="C128" s="79" t="n">
        <v>2.374</v>
      </c>
      <c r="D128" s="74" t="n">
        <v>-8.271944537585</v>
      </c>
      <c r="E128" s="0" t="n">
        <v>2.624</v>
      </c>
      <c r="F128" s="74" t="n">
        <v>-13.15409265064</v>
      </c>
      <c r="G128" s="0" t="n">
        <v>2.524</v>
      </c>
      <c r="H128" s="74" t="n">
        <v>-19.66345804699</v>
      </c>
      <c r="I128" s="0" t="n">
        <v>2.624</v>
      </c>
      <c r="J128" s="74" t="n">
        <v>21.1337812263</v>
      </c>
      <c r="K128" s="0" t="n">
        <v>2.124</v>
      </c>
      <c r="L128" s="74" t="n">
        <v>9.059276677122</v>
      </c>
      <c r="M128" s="82" t="n">
        <v>2.374</v>
      </c>
      <c r="N128" s="74" t="n">
        <v>7.231039060372</v>
      </c>
      <c r="O128" s="0" t="n">
        <v>2.124</v>
      </c>
      <c r="P128" s="74" t="n">
        <v>-6.888178197256</v>
      </c>
    </row>
    <row r="129" customFormat="false" ht="12.8" hidden="false" customHeight="false" outlineLevel="0" collapsed="false">
      <c r="A129" s="80" t="n">
        <v>2.425</v>
      </c>
      <c r="B129" s="74" t="n">
        <v>4.78335856472</v>
      </c>
      <c r="C129" s="79" t="n">
        <v>2.375</v>
      </c>
      <c r="D129" s="74" t="n">
        <v>-8.593192919356</v>
      </c>
      <c r="E129" s="0" t="n">
        <v>2.625</v>
      </c>
      <c r="F129" s="74" t="n">
        <v>-12.19388255266</v>
      </c>
      <c r="G129" s="0" t="n">
        <v>2.525</v>
      </c>
      <c r="H129" s="74" t="n">
        <v>-18.63642651251</v>
      </c>
      <c r="I129" s="0" t="n">
        <v>2.625</v>
      </c>
      <c r="J129" s="74" t="n">
        <v>21.69943491877</v>
      </c>
      <c r="K129" s="0" t="n">
        <v>2.125</v>
      </c>
      <c r="L129" s="74" t="n">
        <v>8.263892264716</v>
      </c>
      <c r="M129" s="82" t="n">
        <v>2.375</v>
      </c>
      <c r="N129" s="74" t="n">
        <v>8.096841795107</v>
      </c>
      <c r="O129" s="0" t="n">
        <v>2.125</v>
      </c>
      <c r="P129" s="74" t="n">
        <v>-6.897058679119</v>
      </c>
    </row>
    <row r="130" customFormat="false" ht="12.8" hidden="false" customHeight="false" outlineLevel="0" collapsed="false">
      <c r="A130" s="80" t="n">
        <v>2.426</v>
      </c>
      <c r="B130" s="74" t="n">
        <v>4.78819508572</v>
      </c>
      <c r="C130" s="79" t="n">
        <v>2.376</v>
      </c>
      <c r="D130" s="74" t="n">
        <v>-8.851689520551</v>
      </c>
      <c r="E130" s="0" t="n">
        <v>2.626</v>
      </c>
      <c r="F130" s="74" t="n">
        <v>-11.20597106387</v>
      </c>
      <c r="G130" s="0" t="n">
        <v>2.526</v>
      </c>
      <c r="H130" s="74" t="n">
        <v>-17.51142993534</v>
      </c>
      <c r="I130" s="0" t="n">
        <v>2.626</v>
      </c>
      <c r="J130" s="74" t="n">
        <v>21.54578130059</v>
      </c>
      <c r="K130" s="0" t="n">
        <v>2.126</v>
      </c>
      <c r="L130" s="74" t="n">
        <v>7.242031218669</v>
      </c>
      <c r="M130" s="82" t="n">
        <v>2.376</v>
      </c>
      <c r="N130" s="74" t="n">
        <v>8.959320287802</v>
      </c>
      <c r="O130" s="0" t="n">
        <v>2.126</v>
      </c>
      <c r="P130" s="74" t="n">
        <v>-6.712309007464</v>
      </c>
    </row>
    <row r="131" customFormat="false" ht="12.8" hidden="false" customHeight="false" outlineLevel="0" collapsed="false">
      <c r="A131" s="80" t="n">
        <v>2.427</v>
      </c>
      <c r="B131" s="74" t="n">
        <v>4.784609760325</v>
      </c>
      <c r="C131" s="79" t="n">
        <v>2.377</v>
      </c>
      <c r="D131" s="74" t="n">
        <v>-9.0455724167</v>
      </c>
      <c r="E131" s="0" t="n">
        <v>2.627</v>
      </c>
      <c r="F131" s="74" t="n">
        <v>-10.22328981331</v>
      </c>
      <c r="G131" s="0" t="n">
        <v>2.527</v>
      </c>
      <c r="H131" s="74" t="n">
        <v>-16.31393493156</v>
      </c>
      <c r="I131" s="0" t="n">
        <v>2.627</v>
      </c>
      <c r="J131" s="74" t="n">
        <v>20.79120776143</v>
      </c>
      <c r="K131" s="0" t="n">
        <v>2.127</v>
      </c>
      <c r="L131" s="74" t="n">
        <v>6.01606424017</v>
      </c>
      <c r="M131" s="82" t="n">
        <v>2.377</v>
      </c>
      <c r="N131" s="74" t="n">
        <v>9.752145494509</v>
      </c>
      <c r="O131" s="0" t="n">
        <v>2.127</v>
      </c>
      <c r="P131" s="74" t="n">
        <v>-6.261892325151</v>
      </c>
    </row>
    <row r="132" customFormat="false" ht="12.8" hidden="false" customHeight="false" outlineLevel="0" collapsed="false">
      <c r="A132" s="80" t="n">
        <v>2.428</v>
      </c>
      <c r="B132" s="74" t="n">
        <v>4.771967018307</v>
      </c>
      <c r="C132" s="79" t="n">
        <v>2.378</v>
      </c>
      <c r="D132" s="74" t="n">
        <v>-9.185293362744</v>
      </c>
      <c r="E132" s="0" t="n">
        <v>2.628</v>
      </c>
      <c r="F132" s="74" t="n">
        <v>-9.263265735945</v>
      </c>
      <c r="G132" s="0" t="n">
        <v>2.528</v>
      </c>
      <c r="H132" s="74" t="n">
        <v>-15.08508466851</v>
      </c>
      <c r="I132" s="0" t="n">
        <v>2.628</v>
      </c>
      <c r="J132" s="74" t="n">
        <v>19.65517515864</v>
      </c>
      <c r="K132" s="0" t="n">
        <v>2.128</v>
      </c>
      <c r="L132" s="74" t="n">
        <v>4.614030183098</v>
      </c>
      <c r="M132" s="82" t="n">
        <v>2.378</v>
      </c>
      <c r="N132" s="74" t="n">
        <v>10.40124033891</v>
      </c>
      <c r="O132" s="0" t="n">
        <v>2.128</v>
      </c>
      <c r="P132" s="74" t="n">
        <v>-5.476198064326</v>
      </c>
    </row>
    <row r="133" customFormat="false" ht="12.8" hidden="false" customHeight="false" outlineLevel="0" collapsed="false">
      <c r="A133" s="80" t="n">
        <v>2.429</v>
      </c>
      <c r="B133" s="74" t="n">
        <v>4.750894308069</v>
      </c>
      <c r="C133" s="79" t="n">
        <v>2.379</v>
      </c>
      <c r="D133" s="74" t="n">
        <v>-9.279157862162</v>
      </c>
      <c r="E133" s="0" t="n">
        <v>2.629</v>
      </c>
      <c r="F133" s="74" t="n">
        <v>-8.342820118018</v>
      </c>
      <c r="G133" s="0" t="n">
        <v>2.529</v>
      </c>
      <c r="H133" s="74" t="n">
        <v>-13.82160940971</v>
      </c>
      <c r="I133" s="0" t="n">
        <v>2.629</v>
      </c>
      <c r="J133" s="74" t="n">
        <v>18.32687581073</v>
      </c>
      <c r="K133" s="0" t="n">
        <v>2.129</v>
      </c>
      <c r="L133" s="74" t="n">
        <v>3.014764028295</v>
      </c>
      <c r="M133" s="82" t="n">
        <v>2.379</v>
      </c>
      <c r="N133" s="74" t="n">
        <v>10.84111564178</v>
      </c>
      <c r="O133" s="0" t="n">
        <v>2.129</v>
      </c>
      <c r="P133" s="74" t="n">
        <v>-4.327751200432</v>
      </c>
    </row>
    <row r="134" customFormat="false" ht="12.8" hidden="false" customHeight="false" outlineLevel="0" collapsed="false">
      <c r="A134" s="80" t="n">
        <v>2.43</v>
      </c>
      <c r="B134" s="74" t="n">
        <v>4.720912347928</v>
      </c>
      <c r="C134" s="79" t="n">
        <v>2.38</v>
      </c>
      <c r="D134" s="74" t="n">
        <v>-9.34172316142</v>
      </c>
      <c r="E134" s="0" t="n">
        <v>2.63</v>
      </c>
      <c r="F134" s="74" t="n">
        <v>-7.471175252405</v>
      </c>
      <c r="G134" s="0" t="n">
        <v>2.53</v>
      </c>
      <c r="H134" s="74" t="n">
        <v>-12.54923482795</v>
      </c>
      <c r="I134" s="0" t="n">
        <v>2.63</v>
      </c>
      <c r="J134" s="74" t="n">
        <v>17.09260755502</v>
      </c>
      <c r="K134" s="0" t="n">
        <v>2.13</v>
      </c>
      <c r="L134" s="74" t="n">
        <v>1.259821403573</v>
      </c>
      <c r="M134" s="82" t="n">
        <v>2.38</v>
      </c>
      <c r="N134" s="74" t="n">
        <v>11.01740189924</v>
      </c>
      <c r="O134" s="0" t="n">
        <v>2.13</v>
      </c>
      <c r="P134" s="74" t="n">
        <v>-2.896903939165</v>
      </c>
    </row>
    <row r="135" customFormat="false" ht="12.8" hidden="false" customHeight="false" outlineLevel="0" collapsed="false">
      <c r="A135" s="80" t="n">
        <v>2.431</v>
      </c>
      <c r="B135" s="74" t="n">
        <v>4.681344566358</v>
      </c>
      <c r="C135" s="79" t="n">
        <v>2.381</v>
      </c>
      <c r="D135" s="74" t="n">
        <v>-9.389835396636</v>
      </c>
      <c r="E135" s="0" t="n">
        <v>2.631</v>
      </c>
      <c r="F135" s="74" t="n">
        <v>-6.63456246572</v>
      </c>
      <c r="G135" s="0" t="n">
        <v>2.531</v>
      </c>
      <c r="H135" s="74" t="n">
        <v>-11.27520866452</v>
      </c>
      <c r="I135" s="0" t="n">
        <v>2.631</v>
      </c>
      <c r="J135" s="74" t="n">
        <v>16.13868239228</v>
      </c>
      <c r="K135" s="0" t="n">
        <v>2.131</v>
      </c>
      <c r="L135" s="74" t="n">
        <v>-0.5333339432949</v>
      </c>
      <c r="M135" s="82" t="n">
        <v>2.381</v>
      </c>
      <c r="N135" s="74" t="n">
        <v>10.91154758455</v>
      </c>
      <c r="O135" s="0" t="n">
        <v>2.131</v>
      </c>
      <c r="P135" s="74" t="n">
        <v>-1.333447329933</v>
      </c>
    </row>
    <row r="136" customFormat="false" ht="12.8" hidden="false" customHeight="false" outlineLevel="0" collapsed="false">
      <c r="A136" s="80" t="n">
        <v>2.432</v>
      </c>
      <c r="B136" s="74" t="n">
        <v>4.635377519545</v>
      </c>
      <c r="C136" s="79" t="n">
        <v>2.382</v>
      </c>
      <c r="D136" s="74" t="n">
        <v>-9.437972490732</v>
      </c>
      <c r="E136" s="0" t="n">
        <v>2.632</v>
      </c>
      <c r="F136" s="74" t="n">
        <v>-5.83427784849</v>
      </c>
      <c r="G136" s="0" t="n">
        <v>2.532</v>
      </c>
      <c r="H136" s="74" t="n">
        <v>-9.997471940064</v>
      </c>
      <c r="I136" s="0" t="n">
        <v>2.632</v>
      </c>
      <c r="J136" s="74" t="n">
        <v>15.57587541473</v>
      </c>
      <c r="K136" s="0" t="n">
        <v>2.132</v>
      </c>
      <c r="L136" s="74" t="n">
        <v>-2.235886861689</v>
      </c>
      <c r="M136" s="82" t="n">
        <v>2.382</v>
      </c>
      <c r="N136" s="74" t="n">
        <v>10.59075080651</v>
      </c>
      <c r="O136" s="0" t="n">
        <v>2.132</v>
      </c>
      <c r="P136" s="74" t="n">
        <v>0.2270330903411</v>
      </c>
    </row>
    <row r="137" customFormat="false" ht="12.8" hidden="false" customHeight="false" outlineLevel="0" collapsed="false">
      <c r="A137" s="80" t="n">
        <v>2.433</v>
      </c>
      <c r="B137" s="74" t="n">
        <v>4.581186616242</v>
      </c>
      <c r="C137" s="79" t="n">
        <v>2.383</v>
      </c>
      <c r="D137" s="74" t="n">
        <v>-9.487252042582</v>
      </c>
      <c r="E137" s="0" t="n">
        <v>2.633</v>
      </c>
      <c r="F137" s="74" t="n">
        <v>-5.047902621964</v>
      </c>
      <c r="G137" s="0" t="n">
        <v>2.533</v>
      </c>
      <c r="H137" s="74" t="n">
        <v>-8.703024930155</v>
      </c>
      <c r="I137" s="0" t="n">
        <v>2.633</v>
      </c>
      <c r="J137" s="74" t="n">
        <v>15.41926348502</v>
      </c>
      <c r="K137" s="0" t="n">
        <v>2.133</v>
      </c>
      <c r="L137" s="74" t="n">
        <v>-3.763249642769</v>
      </c>
      <c r="M137" s="82" t="n">
        <v>2.383</v>
      </c>
      <c r="N137" s="74" t="n">
        <v>10.15060053792</v>
      </c>
      <c r="O137" s="0" t="n">
        <v>2.133</v>
      </c>
      <c r="P137" s="74" t="n">
        <v>1.708439559614</v>
      </c>
    </row>
    <row r="138" customFormat="false" ht="12.8" hidden="false" customHeight="false" outlineLevel="0" collapsed="false">
      <c r="A138" s="80" t="n">
        <v>2.434</v>
      </c>
      <c r="B138" s="74" t="n">
        <v>4.5205449801</v>
      </c>
      <c r="C138" s="79" t="n">
        <v>2.384</v>
      </c>
      <c r="D138" s="74" t="n">
        <v>-9.537794105109</v>
      </c>
      <c r="E138" s="0" t="n">
        <v>2.634</v>
      </c>
      <c r="F138" s="74" t="n">
        <v>-4.264411988551</v>
      </c>
      <c r="G138" s="0" t="n">
        <v>2.534</v>
      </c>
      <c r="H138" s="74" t="n">
        <v>-7.372381629058</v>
      </c>
      <c r="I138" s="0" t="n">
        <v>2.634</v>
      </c>
      <c r="J138" s="74" t="n">
        <v>15.54315792667</v>
      </c>
      <c r="K138" s="0" t="n">
        <v>2.134</v>
      </c>
      <c r="L138" s="74" t="n">
        <v>-5.106133018865</v>
      </c>
      <c r="M138" s="82" t="n">
        <v>2.384</v>
      </c>
      <c r="N138" s="74" t="n">
        <v>9.684797563648</v>
      </c>
      <c r="O138" s="0" t="n">
        <v>2.134</v>
      </c>
      <c r="P138" s="74" t="n">
        <v>3.06072420315</v>
      </c>
    </row>
    <row r="139" customFormat="false" ht="12.8" hidden="false" customHeight="false" outlineLevel="0" collapsed="false">
      <c r="A139" s="80" t="n">
        <v>2.435</v>
      </c>
      <c r="B139" s="74" t="n">
        <v>4.452940913254</v>
      </c>
      <c r="C139" s="79" t="n">
        <v>2.385</v>
      </c>
      <c r="D139" s="74" t="n">
        <v>-9.582498204456</v>
      </c>
      <c r="E139" s="0" t="n">
        <v>2.635</v>
      </c>
      <c r="F139" s="74" t="n">
        <v>-3.455446666426</v>
      </c>
      <c r="G139" s="0" t="n">
        <v>2.535</v>
      </c>
      <c r="H139" s="74" t="n">
        <v>-6.024081304091</v>
      </c>
      <c r="I139" s="0" t="n">
        <v>2.635</v>
      </c>
      <c r="J139" s="74" t="n">
        <v>15.76634923418</v>
      </c>
      <c r="K139" s="0" t="n">
        <v>2.135</v>
      </c>
      <c r="L139" s="74" t="n">
        <v>-6.289696029421</v>
      </c>
      <c r="M139" s="82" t="n">
        <v>2.385</v>
      </c>
      <c r="N139" s="74" t="n">
        <v>9.266327413716</v>
      </c>
      <c r="O139" s="0" t="n">
        <v>2.135</v>
      </c>
      <c r="P139" s="74" t="n">
        <v>4.243855982408</v>
      </c>
    </row>
    <row r="140" customFormat="false" ht="12.8" hidden="false" customHeight="false" outlineLevel="0" collapsed="false">
      <c r="A140" s="80" t="n">
        <v>2.436</v>
      </c>
      <c r="B140" s="74" t="n">
        <v>4.380236352971</v>
      </c>
      <c r="C140" s="79" t="n">
        <v>2.386</v>
      </c>
      <c r="D140" s="74" t="n">
        <v>-9.604345405591</v>
      </c>
      <c r="E140" s="0" t="n">
        <v>2.636</v>
      </c>
      <c r="F140" s="74" t="n">
        <v>-2.614728854567</v>
      </c>
      <c r="G140" s="0" t="n">
        <v>2.536</v>
      </c>
      <c r="H140" s="74" t="n">
        <v>-4.645387221943</v>
      </c>
      <c r="I140" s="0" t="n">
        <v>2.636</v>
      </c>
      <c r="J140" s="74" t="n">
        <v>15.84648488453</v>
      </c>
      <c r="K140" s="0" t="n">
        <v>2.136</v>
      </c>
      <c r="L140" s="74" t="n">
        <v>-7.301841858693</v>
      </c>
      <c r="M140" s="82" t="n">
        <v>2.386</v>
      </c>
      <c r="N140" s="74" t="n">
        <v>8.879621069874</v>
      </c>
      <c r="O140" s="0" t="n">
        <v>2.136</v>
      </c>
      <c r="P140" s="74" t="n">
        <v>5.261804759849</v>
      </c>
    </row>
    <row r="141" customFormat="false" ht="12.8" hidden="false" customHeight="false" outlineLevel="0" collapsed="false">
      <c r="A141" s="80" t="n">
        <v>2.437</v>
      </c>
      <c r="B141" s="74" t="n">
        <v>4.302363561229</v>
      </c>
      <c r="C141" s="79" t="n">
        <v>2.387</v>
      </c>
      <c r="D141" s="74" t="n">
        <v>-9.592592594602</v>
      </c>
      <c r="E141" s="0" t="n">
        <v>2.637</v>
      </c>
      <c r="F141" s="74" t="n">
        <v>-1.732276035899</v>
      </c>
      <c r="G141" s="0" t="n">
        <v>2.537</v>
      </c>
      <c r="H141" s="74" t="n">
        <v>-3.249090649368</v>
      </c>
      <c r="I141" s="0" t="n">
        <v>2.637</v>
      </c>
      <c r="J141" s="74" t="n">
        <v>15.49781203663</v>
      </c>
      <c r="K141" s="0" t="n">
        <v>2.137</v>
      </c>
      <c r="L141" s="74" t="n">
        <v>-8.174489830113</v>
      </c>
      <c r="M141" s="82" t="n">
        <v>2.387</v>
      </c>
      <c r="N141" s="74" t="n">
        <v>8.520265358946</v>
      </c>
      <c r="O141" s="0" t="n">
        <v>2.137</v>
      </c>
      <c r="P141" s="74" t="n">
        <v>6.12878663493</v>
      </c>
    </row>
    <row r="142" customFormat="false" ht="12.8" hidden="false" customHeight="false" outlineLevel="0" collapsed="false">
      <c r="A142" s="80" t="n">
        <v>2.438</v>
      </c>
      <c r="B142" s="74" t="n">
        <v>4.219280168817</v>
      </c>
      <c r="C142" s="79" t="n">
        <v>2.388</v>
      </c>
      <c r="D142" s="74" t="n">
        <v>-9.528987329542</v>
      </c>
      <c r="E142" s="0" t="n">
        <v>2.638</v>
      </c>
      <c r="F142" s="74" t="n">
        <v>-0.8141517586324</v>
      </c>
      <c r="G142" s="0" t="n">
        <v>2.538</v>
      </c>
      <c r="H142" s="74" t="n">
        <v>-1.848122167634</v>
      </c>
      <c r="I142" s="0" t="n">
        <v>2.638</v>
      </c>
      <c r="J142" s="74" t="n">
        <v>14.57202156329</v>
      </c>
      <c r="K142" s="0" t="n">
        <v>2.138</v>
      </c>
      <c r="L142" s="74" t="n">
        <v>-8.988974007418</v>
      </c>
      <c r="M142" s="82" t="n">
        <v>2.388</v>
      </c>
      <c r="N142" s="74" t="n">
        <v>8.141338900147</v>
      </c>
      <c r="O142" s="0" t="n">
        <v>2.138</v>
      </c>
      <c r="P142" s="74" t="n">
        <v>6.881394892372</v>
      </c>
    </row>
    <row r="143" customFormat="false" ht="12.8" hidden="false" customHeight="false" outlineLevel="0" collapsed="false">
      <c r="A143" s="80" t="n">
        <v>2.439</v>
      </c>
      <c r="B143" s="74" t="n">
        <v>4.132202349813</v>
      </c>
      <c r="C143" s="79" t="n">
        <v>2.389</v>
      </c>
      <c r="D143" s="74" t="n">
        <v>-9.406452716815</v>
      </c>
      <c r="E143" s="80" t="n">
        <v>2.639</v>
      </c>
      <c r="F143" s="74" t="n">
        <v>0.1342899429177</v>
      </c>
      <c r="G143" s="0" t="n">
        <v>2.539</v>
      </c>
      <c r="H143" s="74" t="n">
        <v>-0.4528469726589</v>
      </c>
      <c r="I143" s="0" t="n">
        <v>2.639</v>
      </c>
      <c r="J143" s="74" t="n">
        <v>13.03096417586</v>
      </c>
      <c r="K143" s="0" t="n">
        <v>2.139</v>
      </c>
      <c r="L143" s="74" t="n">
        <v>-9.872901423666</v>
      </c>
      <c r="M143" s="82" t="n">
        <v>2.389</v>
      </c>
      <c r="N143" s="74" t="n">
        <v>7.670190201999</v>
      </c>
      <c r="O143" s="0" t="n">
        <v>2.139</v>
      </c>
      <c r="P143" s="74" t="n">
        <v>7.498004881971</v>
      </c>
    </row>
    <row r="144" customFormat="false" ht="12.8" hidden="false" customHeight="false" outlineLevel="0" collapsed="false">
      <c r="A144" s="80" t="n">
        <v>2.44</v>
      </c>
      <c r="B144" s="74" t="n">
        <v>4.039431795047</v>
      </c>
      <c r="C144" s="79" t="n">
        <v>2.39</v>
      </c>
      <c r="D144" s="74" t="n">
        <v>-9.222094481026</v>
      </c>
      <c r="E144" s="80" t="n">
        <v>2.64</v>
      </c>
      <c r="F144" s="74" t="n">
        <v>1.081715500338</v>
      </c>
      <c r="G144" s="79" t="n">
        <v>2.54</v>
      </c>
      <c r="H144" s="74" t="n">
        <v>0.9046765785619</v>
      </c>
      <c r="I144" s="0" t="n">
        <v>2.64</v>
      </c>
      <c r="J144" s="74" t="n">
        <v>10.94945120335</v>
      </c>
      <c r="K144" s="0" t="n">
        <v>2.14</v>
      </c>
      <c r="L144" s="74" t="n">
        <v>-10.86166970921</v>
      </c>
      <c r="M144" s="82" t="n">
        <v>2.39</v>
      </c>
      <c r="N144" s="74" t="n">
        <v>7.019897223738</v>
      </c>
      <c r="O144" s="0" t="n">
        <v>2.14</v>
      </c>
      <c r="P144" s="74" t="n">
        <v>7.908894975692</v>
      </c>
    </row>
    <row r="145" customFormat="false" ht="12.8" hidden="false" customHeight="false" outlineLevel="0" collapsed="false">
      <c r="A145" s="80" t="n">
        <v>2.441</v>
      </c>
      <c r="B145" s="74" t="n">
        <v>3.942197314262</v>
      </c>
      <c r="C145" s="79" t="n">
        <v>2.391</v>
      </c>
      <c r="D145" s="74" t="n">
        <v>-8.975256770398</v>
      </c>
      <c r="E145" s="80" t="n">
        <v>2.641</v>
      </c>
      <c r="F145" s="74" t="n">
        <v>2.042931699306</v>
      </c>
      <c r="G145" s="79" t="n">
        <v>2.541</v>
      </c>
      <c r="H145" s="74" t="n">
        <v>2.230421980928</v>
      </c>
      <c r="I145" s="0" t="n">
        <v>2.641</v>
      </c>
      <c r="J145" s="74" t="n">
        <v>8.474437940005</v>
      </c>
      <c r="K145" s="0" t="n">
        <v>2.141</v>
      </c>
      <c r="L145" s="74" t="n">
        <v>-11.93671182114</v>
      </c>
      <c r="M145" s="82" t="n">
        <v>2.391</v>
      </c>
      <c r="N145" s="74" t="n">
        <v>6.114253465512</v>
      </c>
      <c r="O145" s="0" t="n">
        <v>2.141</v>
      </c>
      <c r="P145" s="74" t="n">
        <v>8.085651990242</v>
      </c>
    </row>
    <row r="146" customFormat="false" ht="12.8" hidden="false" customHeight="false" outlineLevel="0" collapsed="false">
      <c r="A146" s="80" t="n">
        <v>2.442</v>
      </c>
      <c r="B146" s="74" t="n">
        <v>3.838687963845</v>
      </c>
      <c r="C146" s="79" t="n">
        <v>2.392</v>
      </c>
      <c r="D146" s="74" t="n">
        <v>-8.684727517664</v>
      </c>
      <c r="E146" s="80" t="n">
        <v>2.642</v>
      </c>
      <c r="F146" s="74" t="n">
        <v>2.971981092724</v>
      </c>
      <c r="G146" s="79" t="n">
        <v>2.542</v>
      </c>
      <c r="H146" s="74" t="n">
        <v>3.489368169501</v>
      </c>
      <c r="I146" s="0" t="n">
        <v>2.642</v>
      </c>
      <c r="J146" s="74" t="n">
        <v>5.8104178182</v>
      </c>
      <c r="K146" s="0" t="n">
        <v>2.142</v>
      </c>
      <c r="L146" s="74" t="n">
        <v>-12.99270436847</v>
      </c>
      <c r="M146" s="82" t="n">
        <v>2.392</v>
      </c>
      <c r="N146" s="74" t="n">
        <v>4.96448724652</v>
      </c>
      <c r="O146" s="0" t="n">
        <v>2.142</v>
      </c>
      <c r="P146" s="74" t="n">
        <v>8.034829899884</v>
      </c>
    </row>
    <row r="147" customFormat="false" ht="12.8" hidden="false" customHeight="false" outlineLevel="0" collapsed="false">
      <c r="A147" s="80" t="n">
        <v>2.443</v>
      </c>
      <c r="B147" s="74" t="n">
        <v>3.73055315712</v>
      </c>
      <c r="C147" s="79" t="n">
        <v>2.393</v>
      </c>
      <c r="D147" s="74" t="n">
        <v>-8.358864423228</v>
      </c>
      <c r="E147" s="80" t="n">
        <v>2.643</v>
      </c>
      <c r="F147" s="74" t="n">
        <v>3.86759791906</v>
      </c>
      <c r="G147" s="79" t="n">
        <v>2.543</v>
      </c>
      <c r="H147" s="74" t="n">
        <v>4.711081010881</v>
      </c>
      <c r="I147" s="0" t="n">
        <v>2.643</v>
      </c>
      <c r="J147" s="74" t="n">
        <v>3.187248267741</v>
      </c>
      <c r="K147" s="0" t="n">
        <v>2.143</v>
      </c>
      <c r="L147" s="74" t="n">
        <v>-13.95210940002</v>
      </c>
      <c r="M147" s="82" t="n">
        <v>2.393</v>
      </c>
      <c r="N147" s="74" t="n">
        <v>3.615817710977</v>
      </c>
      <c r="O147" s="0" t="n">
        <v>2.143</v>
      </c>
      <c r="P147" s="74" t="n">
        <v>7.819118429023</v>
      </c>
    </row>
    <row r="148" customFormat="false" ht="12.8" hidden="false" customHeight="false" outlineLevel="0" collapsed="false">
      <c r="A148" s="80" t="n">
        <v>2.444</v>
      </c>
      <c r="B148" s="74" t="n">
        <v>3.617503014469</v>
      </c>
      <c r="C148" s="79" t="n">
        <v>2.394</v>
      </c>
      <c r="D148" s="74" t="n">
        <v>-8.022681004583</v>
      </c>
      <c r="E148" s="80" t="n">
        <v>2.644</v>
      </c>
      <c r="F148" s="74" t="n">
        <v>4.727380134483</v>
      </c>
      <c r="G148" s="79" t="n">
        <v>2.544</v>
      </c>
      <c r="H148" s="74" t="n">
        <v>5.892436134899</v>
      </c>
      <c r="I148" s="0" t="n">
        <v>2.644</v>
      </c>
      <c r="J148" s="74" t="n">
        <v>0.8395201483828</v>
      </c>
      <c r="K148" s="0" t="n">
        <v>2.144</v>
      </c>
      <c r="L148" s="74" t="n">
        <v>-14.74894944212</v>
      </c>
      <c r="M148" s="82" t="n">
        <v>2.394</v>
      </c>
      <c r="N148" s="74" t="n">
        <v>2.139130827117</v>
      </c>
      <c r="O148" s="0" t="n">
        <v>2.144</v>
      </c>
      <c r="P148" s="74" t="n">
        <v>7.489816474705</v>
      </c>
    </row>
    <row r="149" customFormat="false" ht="12.8" hidden="false" customHeight="false" outlineLevel="0" collapsed="false">
      <c r="A149" s="80" t="n">
        <v>2.445</v>
      </c>
      <c r="B149" s="74" t="n">
        <v>3.498834652693</v>
      </c>
      <c r="C149" s="79" t="n">
        <v>2.395</v>
      </c>
      <c r="D149" s="74" t="n">
        <v>-7.680349993684</v>
      </c>
      <c r="E149" s="80" t="n">
        <v>2.645</v>
      </c>
      <c r="F149" s="74" t="n">
        <v>5.561586429494</v>
      </c>
      <c r="G149" s="79" t="n">
        <v>2.545</v>
      </c>
      <c r="H149" s="74" t="n">
        <v>7.068451259345</v>
      </c>
      <c r="I149" s="0" t="n">
        <v>2.645</v>
      </c>
      <c r="J149" s="74" t="n">
        <v>-1.056409253755</v>
      </c>
      <c r="K149" s="0" t="n">
        <v>2.145</v>
      </c>
      <c r="L149" s="74" t="n">
        <v>-15.311306689</v>
      </c>
      <c r="M149" s="82" t="n">
        <v>2.395</v>
      </c>
      <c r="N149" s="74" t="n">
        <v>0.5963025382685</v>
      </c>
      <c r="O149" s="0" t="n">
        <v>2.145</v>
      </c>
      <c r="P149" s="74" t="n">
        <v>7.124111137396</v>
      </c>
    </row>
    <row r="150" customFormat="false" ht="12.8" hidden="false" customHeight="false" outlineLevel="0" collapsed="false">
      <c r="A150" s="80" t="n">
        <v>2.446</v>
      </c>
      <c r="B150" s="74" t="n">
        <v>3.375923030499</v>
      </c>
      <c r="C150" s="79" t="n">
        <v>2.396</v>
      </c>
      <c r="D150" s="74" t="n">
        <v>-7.353570990998</v>
      </c>
      <c r="E150" s="80" t="n">
        <v>2.646</v>
      </c>
      <c r="F150" s="74" t="n">
        <v>6.378558996726</v>
      </c>
      <c r="G150" s="79" t="n">
        <v>2.546</v>
      </c>
      <c r="H150" s="74" t="n">
        <v>8.250005670851</v>
      </c>
      <c r="I150" s="0" t="n">
        <v>2.646</v>
      </c>
      <c r="J150" s="74" t="n">
        <v>-2.431824076778</v>
      </c>
      <c r="K150" s="0" t="n">
        <v>2.146</v>
      </c>
      <c r="L150" s="74" t="n">
        <v>-15.51660316163</v>
      </c>
      <c r="M150" s="82" t="n">
        <v>2.396</v>
      </c>
      <c r="N150" s="74" t="n">
        <v>-0.9292147006078</v>
      </c>
      <c r="O150" s="0" t="n">
        <v>2.146</v>
      </c>
      <c r="P150" s="74" t="n">
        <v>6.84696764409</v>
      </c>
    </row>
    <row r="151" customFormat="false" ht="12.8" hidden="false" customHeight="false" outlineLevel="0" collapsed="false">
      <c r="A151" s="80" t="n">
        <v>2.447</v>
      </c>
      <c r="B151" s="74" t="n">
        <v>3.248584299714</v>
      </c>
      <c r="C151" s="79" t="n">
        <v>2.397</v>
      </c>
      <c r="D151" s="74" t="n">
        <v>-7.040641161323</v>
      </c>
      <c r="E151" s="80" t="n">
        <v>2.647</v>
      </c>
      <c r="F151" s="74" t="n">
        <v>7.207252677153</v>
      </c>
      <c r="G151" s="79" t="n">
        <v>2.547</v>
      </c>
      <c r="H151" s="74" t="n">
        <v>9.491607502806</v>
      </c>
      <c r="I151" s="0" t="n">
        <v>2.647</v>
      </c>
      <c r="J151" s="74" t="n">
        <v>-3.313638385116</v>
      </c>
      <c r="K151" s="0" t="n">
        <v>2.147</v>
      </c>
      <c r="L151" s="74" t="n">
        <v>-15.30961504666</v>
      </c>
      <c r="M151" s="82" t="n">
        <v>2.397</v>
      </c>
      <c r="N151" s="74" t="n">
        <v>-2.34322677247</v>
      </c>
      <c r="O151" s="0" t="n">
        <v>2.147</v>
      </c>
      <c r="P151" s="74" t="n">
        <v>6.742705916905</v>
      </c>
    </row>
    <row r="152" customFormat="false" ht="12.8" hidden="false" customHeight="false" outlineLevel="0" collapsed="false">
      <c r="A152" s="80" t="n">
        <v>2.448</v>
      </c>
      <c r="B152" s="74" t="n">
        <v>3.117780429959</v>
      </c>
      <c r="C152" s="79" t="n">
        <v>2.398</v>
      </c>
      <c r="D152" s="74" t="n">
        <v>-6.742686112544</v>
      </c>
      <c r="E152" s="80" t="n">
        <v>2.648</v>
      </c>
      <c r="F152" s="74" t="n">
        <v>8.060897726434</v>
      </c>
      <c r="G152" s="79" t="n">
        <v>2.548</v>
      </c>
      <c r="H152" s="74" t="n">
        <v>10.80437581419</v>
      </c>
      <c r="I152" s="0" t="n">
        <v>2.648</v>
      </c>
      <c r="J152" s="74" t="n">
        <v>-3.803099017844</v>
      </c>
      <c r="K152" s="0" t="n">
        <v>2.148</v>
      </c>
      <c r="L152" s="74" t="n">
        <v>-14.7237567142</v>
      </c>
      <c r="M152" s="82" t="n">
        <v>2.398</v>
      </c>
      <c r="N152" s="74" t="n">
        <v>-3.596180959018</v>
      </c>
      <c r="O152" s="0" t="n">
        <v>2.148</v>
      </c>
      <c r="P152" s="74" t="n">
        <v>6.806529770681</v>
      </c>
    </row>
    <row r="153" customFormat="false" ht="12.8" hidden="false" customHeight="false" outlineLevel="0" collapsed="false">
      <c r="A153" s="80" t="n">
        <v>2.449</v>
      </c>
      <c r="B153" s="74" t="n">
        <v>2.984522330183</v>
      </c>
      <c r="C153" s="79" t="n">
        <v>2.399</v>
      </c>
      <c r="D153" s="74" t="n">
        <v>-6.453261406632</v>
      </c>
      <c r="E153" s="80" t="n">
        <v>2.649</v>
      </c>
      <c r="F153" s="74" t="n">
        <v>8.965709819782</v>
      </c>
      <c r="G153" s="79" t="n">
        <v>2.549</v>
      </c>
      <c r="H153" s="74" t="n">
        <v>12.20292958478</v>
      </c>
      <c r="I153" s="0" t="n">
        <v>2.649</v>
      </c>
      <c r="J153" s="74" t="n">
        <v>-4.076653852647</v>
      </c>
      <c r="K153" s="0" t="n">
        <v>2.149</v>
      </c>
      <c r="L153" s="74" t="n">
        <v>-13.93714914379</v>
      </c>
      <c r="M153" s="82" t="n">
        <v>2.399</v>
      </c>
      <c r="N153" s="74" t="n">
        <v>-4.668034165384</v>
      </c>
      <c r="O153" s="0" t="n">
        <v>2.149</v>
      </c>
      <c r="P153" s="74" t="n">
        <v>6.908349277943</v>
      </c>
    </row>
    <row r="154" customFormat="false" ht="12.8" hidden="false" customHeight="false" outlineLevel="0" collapsed="false">
      <c r="A154" s="80" t="n">
        <v>2.45</v>
      </c>
      <c r="B154" s="74" t="n">
        <v>2.848686841052</v>
      </c>
      <c r="C154" s="79" t="n">
        <v>2.4</v>
      </c>
      <c r="D154" s="74" t="n">
        <v>-6.157239071994</v>
      </c>
      <c r="E154" s="80" t="n">
        <v>2.65</v>
      </c>
      <c r="F154" s="74" t="n">
        <v>9.917455158998</v>
      </c>
      <c r="G154" s="79" t="n">
        <v>2.55</v>
      </c>
      <c r="H154" s="74" t="n">
        <v>13.66017958397</v>
      </c>
      <c r="I154" s="0" t="n">
        <v>2.65</v>
      </c>
      <c r="J154" s="74" t="n">
        <v>-4.342962165689</v>
      </c>
      <c r="K154" s="0" t="n">
        <v>2.15</v>
      </c>
      <c r="L154" s="74" t="n">
        <v>-13.07411306166</v>
      </c>
      <c r="M154" s="82" t="n">
        <v>2.4</v>
      </c>
      <c r="N154" s="74" t="n">
        <v>-5.625150809882</v>
      </c>
      <c r="O154" s="0" t="n">
        <v>2.15</v>
      </c>
      <c r="P154" s="74" t="n">
        <v>6.905020998621</v>
      </c>
    </row>
    <row r="155" customFormat="false" ht="12.8" hidden="false" customHeight="false" outlineLevel="0" collapsed="false">
      <c r="A155" s="80" t="n">
        <v>2.451</v>
      </c>
      <c r="B155" s="74" t="n">
        <v>2.710508035308</v>
      </c>
      <c r="C155" s="79" t="n">
        <v>2.401</v>
      </c>
      <c r="D155" s="74" t="n">
        <v>-5.846646753291</v>
      </c>
      <c r="E155" s="80" t="n">
        <v>2.651</v>
      </c>
      <c r="F155" s="74" t="n">
        <v>10.91944343996</v>
      </c>
      <c r="G155" s="79" t="n">
        <v>2.551</v>
      </c>
      <c r="H155" s="74" t="n">
        <v>15.16271879374</v>
      </c>
      <c r="I155" s="0" t="n">
        <v>2.651</v>
      </c>
      <c r="J155" s="74" t="n">
        <v>-4.804478362231</v>
      </c>
      <c r="K155" s="0" t="n">
        <v>2.151</v>
      </c>
      <c r="L155" s="74" t="n">
        <v>-12.20620084566</v>
      </c>
      <c r="M155" s="82" t="n">
        <v>2.401</v>
      </c>
      <c r="N155" s="74" t="n">
        <v>-6.517934062636</v>
      </c>
      <c r="O155" s="0" t="n">
        <v>2.151</v>
      </c>
      <c r="P155" s="74" t="n">
        <v>6.706946036782</v>
      </c>
    </row>
    <row r="156" customFormat="false" ht="12.8" hidden="false" customHeight="false" outlineLevel="0" collapsed="false">
      <c r="A156" s="80" t="n">
        <v>2.452</v>
      </c>
      <c r="B156" s="74" t="n">
        <v>2.570450906418</v>
      </c>
      <c r="C156" s="79" t="n">
        <v>2.402</v>
      </c>
      <c r="D156" s="74" t="n">
        <v>-5.506887587007</v>
      </c>
      <c r="E156" s="80" t="n">
        <v>2.652</v>
      </c>
      <c r="F156" s="74" t="n">
        <v>11.93053031376</v>
      </c>
      <c r="G156" s="79" t="n">
        <v>2.552</v>
      </c>
      <c r="H156" s="74" t="n">
        <v>16.6217329291</v>
      </c>
      <c r="I156" s="0" t="n">
        <v>2.652</v>
      </c>
      <c r="J156" s="74" t="n">
        <v>-5.623487754732</v>
      </c>
      <c r="K156" s="0" t="n">
        <v>2.152</v>
      </c>
      <c r="L156" s="74" t="n">
        <v>-11.33829375434</v>
      </c>
      <c r="M156" s="82" t="n">
        <v>2.402</v>
      </c>
      <c r="N156" s="74" t="n">
        <v>-7.403782484082</v>
      </c>
      <c r="O156" s="0" t="n">
        <v>2.152</v>
      </c>
      <c r="P156" s="74" t="n">
        <v>6.247846560395</v>
      </c>
    </row>
    <row r="157" customFormat="false" ht="12.8" hidden="false" customHeight="false" outlineLevel="0" collapsed="false">
      <c r="A157" s="80" t="n">
        <v>2.453</v>
      </c>
      <c r="B157" s="74" t="n">
        <v>2.429255500569</v>
      </c>
      <c r="C157" s="79" t="n">
        <v>2.403</v>
      </c>
      <c r="D157" s="74" t="n">
        <v>-5.129693757677</v>
      </c>
      <c r="E157" s="80" t="n">
        <v>2.653</v>
      </c>
      <c r="F157" s="74" t="n">
        <v>12.96080541085</v>
      </c>
      <c r="G157" s="79" t="n">
        <v>2.553</v>
      </c>
      <c r="H157" s="74" t="n">
        <v>18.02872718335</v>
      </c>
      <c r="I157" s="0" t="n">
        <v>2.653</v>
      </c>
      <c r="J157" s="74" t="n">
        <v>-6.900023995605</v>
      </c>
      <c r="K157" s="0" t="n">
        <v>2.153</v>
      </c>
      <c r="L157" s="74" t="n">
        <v>-10.55544937138</v>
      </c>
      <c r="M157" s="82" t="n">
        <v>2.403</v>
      </c>
      <c r="N157" s="74" t="n">
        <v>-8.293789686383</v>
      </c>
      <c r="O157" s="0" t="n">
        <v>2.153</v>
      </c>
      <c r="P157" s="74" t="n">
        <v>5.452390992657</v>
      </c>
    </row>
    <row r="158" customFormat="false" ht="12.8" hidden="false" customHeight="false" outlineLevel="0" collapsed="false">
      <c r="A158" s="80" t="n">
        <v>2.454</v>
      </c>
      <c r="B158" s="74" t="n">
        <v>2.285054136669</v>
      </c>
      <c r="C158" s="79" t="n">
        <v>2.404</v>
      </c>
      <c r="D158" s="74" t="n">
        <v>-4.716827382143</v>
      </c>
      <c r="E158" s="80" t="n">
        <v>2.654</v>
      </c>
      <c r="F158" s="74" t="n">
        <v>13.94474681985</v>
      </c>
      <c r="G158" s="79" t="n">
        <v>2.554</v>
      </c>
      <c r="H158" s="74" t="n">
        <v>19.29057483129</v>
      </c>
      <c r="I158" s="0" t="n">
        <v>2.654</v>
      </c>
      <c r="J158" s="74" t="n">
        <v>-8.674403106968</v>
      </c>
      <c r="K158" s="0" t="n">
        <v>2.154</v>
      </c>
      <c r="L158" s="74" t="n">
        <v>-9.893725314255</v>
      </c>
      <c r="M158" s="82" t="n">
        <v>2.404</v>
      </c>
      <c r="N158" s="74" t="n">
        <v>-9.162990109274</v>
      </c>
      <c r="O158" s="0" t="n">
        <v>2.154</v>
      </c>
      <c r="P158" s="74" t="n">
        <v>4.303705965716</v>
      </c>
    </row>
    <row r="159" customFormat="false" ht="12.8" hidden="false" customHeight="false" outlineLevel="0" collapsed="false">
      <c r="A159" s="80" t="n">
        <v>2.455</v>
      </c>
      <c r="B159" s="74" t="n">
        <v>2.139090280517</v>
      </c>
      <c r="C159" s="79" t="n">
        <v>2.405</v>
      </c>
      <c r="D159" s="74" t="n">
        <v>-4.267591179031</v>
      </c>
      <c r="E159" s="80" t="n">
        <v>2.655</v>
      </c>
      <c r="F159" s="74" t="n">
        <v>14.85742047647</v>
      </c>
      <c r="G159" s="79" t="n">
        <v>2.555</v>
      </c>
      <c r="H159" s="74" t="n">
        <v>20.42075784989</v>
      </c>
      <c r="I159" s="0" t="n">
        <v>2.655</v>
      </c>
      <c r="J159" s="74" t="n">
        <v>-10.93246487669</v>
      </c>
      <c r="K159" s="0" t="n">
        <v>2.155</v>
      </c>
      <c r="L159" s="74" t="n">
        <v>-9.258209841426</v>
      </c>
      <c r="M159" s="82" t="n">
        <v>2.405</v>
      </c>
      <c r="N159" s="74" t="n">
        <v>-9.947726352252</v>
      </c>
      <c r="O159" s="0" t="n">
        <v>2.155</v>
      </c>
      <c r="P159" s="74" t="n">
        <v>2.872755016319</v>
      </c>
    </row>
    <row r="160" customFormat="false" ht="12.8" hidden="false" customHeight="false" outlineLevel="0" collapsed="false">
      <c r="A160" s="80" t="n">
        <v>2.456</v>
      </c>
      <c r="B160" s="74" t="n">
        <v>1.990738438679</v>
      </c>
      <c r="C160" s="79" t="n">
        <v>2.406</v>
      </c>
      <c r="D160" s="74" t="n">
        <v>-3.79891681414</v>
      </c>
      <c r="E160" s="80" t="n">
        <v>2.656</v>
      </c>
      <c r="F160" s="74" t="n">
        <v>15.68102863111</v>
      </c>
      <c r="G160" s="79" t="n">
        <v>2.556</v>
      </c>
      <c r="H160" s="74" t="n">
        <v>21.3292936606</v>
      </c>
      <c r="I160" s="0" t="n">
        <v>2.656</v>
      </c>
      <c r="J160" s="74" t="n">
        <v>-13.45832905019</v>
      </c>
      <c r="K160" s="0" t="n">
        <v>2.156</v>
      </c>
      <c r="L160" s="74" t="n">
        <v>-8.503879130045</v>
      </c>
      <c r="M160" s="82" t="n">
        <v>2.406</v>
      </c>
      <c r="N160" s="74" t="n">
        <v>-10.56547526491</v>
      </c>
      <c r="O160" s="0" t="n">
        <v>2.156</v>
      </c>
      <c r="P160" s="74" t="n">
        <v>1.316813217209</v>
      </c>
    </row>
    <row r="161" customFormat="false" ht="12.8" hidden="false" customHeight="false" outlineLevel="0" collapsed="false">
      <c r="A161" s="80" t="n">
        <v>2.457</v>
      </c>
      <c r="B161" s="74" t="n">
        <v>1.84065568252</v>
      </c>
      <c r="C161" s="79" t="n">
        <v>2.407</v>
      </c>
      <c r="D161" s="74" t="n">
        <v>-3.316488296842</v>
      </c>
      <c r="E161" s="80" t="n">
        <v>2.657</v>
      </c>
      <c r="F161" s="74" t="n">
        <v>16.3627410522</v>
      </c>
      <c r="G161" s="79" t="n">
        <v>2.557</v>
      </c>
      <c r="H161" s="74" t="n">
        <v>22.03067253829</v>
      </c>
      <c r="I161" s="0" t="n">
        <v>2.657</v>
      </c>
      <c r="J161" s="74" t="n">
        <v>-16.07492748222</v>
      </c>
      <c r="K161" s="0" t="n">
        <v>2.157</v>
      </c>
      <c r="L161" s="74" t="n">
        <v>-7.52720029801</v>
      </c>
      <c r="M161" s="82" t="n">
        <v>2.407</v>
      </c>
      <c r="N161" s="74" t="n">
        <v>-10.94952379584</v>
      </c>
      <c r="O161" s="0" t="n">
        <v>2.157</v>
      </c>
      <c r="P161" s="74" t="n">
        <v>-0.2355450460952</v>
      </c>
    </row>
    <row r="162" customFormat="false" ht="12.8" hidden="false" customHeight="false" outlineLevel="0" collapsed="false">
      <c r="A162" s="80" t="n">
        <v>2.458</v>
      </c>
      <c r="B162" s="74" t="n">
        <v>1.68859988384</v>
      </c>
      <c r="C162" s="79" t="n">
        <v>2.408</v>
      </c>
      <c r="D162" s="74" t="n">
        <v>-2.836372456519</v>
      </c>
      <c r="E162" s="80" t="n">
        <v>2.658</v>
      </c>
      <c r="F162" s="74" t="n">
        <v>16.91513430912</v>
      </c>
      <c r="G162" s="79" t="n">
        <v>2.558</v>
      </c>
      <c r="H162" s="74" t="n">
        <v>22.50112181871</v>
      </c>
      <c r="I162" s="0" t="n">
        <v>2.658</v>
      </c>
      <c r="J162" s="74" t="n">
        <v>-18.4114531605</v>
      </c>
      <c r="K162" s="0" t="n">
        <v>2.158</v>
      </c>
      <c r="L162" s="74" t="n">
        <v>-6.340183685855</v>
      </c>
      <c r="M162" s="82" t="n">
        <v>2.408</v>
      </c>
      <c r="N162" s="74" t="n">
        <v>-11.04937790432</v>
      </c>
      <c r="O162" s="0" t="n">
        <v>2.158</v>
      </c>
      <c r="P162" s="74" t="n">
        <v>-1.70513329286</v>
      </c>
    </row>
    <row r="163" customFormat="false" ht="12.8" hidden="false" customHeight="false" outlineLevel="0" collapsed="false">
      <c r="A163" s="80" t="n">
        <v>2.459</v>
      </c>
      <c r="B163" s="74" t="n">
        <v>1.534762871839</v>
      </c>
      <c r="C163" s="79" t="n">
        <v>2.409</v>
      </c>
      <c r="D163" s="74" t="n">
        <v>-2.376268038634</v>
      </c>
      <c r="E163" s="80" t="n">
        <v>2.659</v>
      </c>
      <c r="F163" s="74" t="n">
        <v>17.3217106291</v>
      </c>
      <c r="G163" s="79" t="n">
        <v>2.559</v>
      </c>
      <c r="H163" s="74" t="n">
        <v>22.76457263387</v>
      </c>
      <c r="I163" s="0" t="n">
        <v>2.659</v>
      </c>
      <c r="J163" s="74" t="n">
        <v>-20.20624632636</v>
      </c>
      <c r="K163" s="0" t="n">
        <v>2.159</v>
      </c>
      <c r="L163" s="74" t="n">
        <v>-4.972411268782</v>
      </c>
      <c r="M163" s="82" t="n">
        <v>2.409</v>
      </c>
      <c r="N163" s="74" t="n">
        <v>-10.87150669617</v>
      </c>
      <c r="O163" s="0" t="n">
        <v>2.159</v>
      </c>
      <c r="P163" s="74" t="n">
        <v>-3.048835468695</v>
      </c>
    </row>
    <row r="164" customFormat="false" ht="12.8" hidden="false" customHeight="false" outlineLevel="0" collapsed="false">
      <c r="A164" s="80" t="n">
        <v>2.46</v>
      </c>
      <c r="B164" s="74" t="n">
        <v>1.380275661139</v>
      </c>
      <c r="C164" s="79" t="n">
        <v>2.41</v>
      </c>
      <c r="D164" s="74" t="n">
        <v>-1.944442380549</v>
      </c>
      <c r="E164" s="80" t="n">
        <v>2.66</v>
      </c>
      <c r="F164" s="74" t="n">
        <v>17.60285226992</v>
      </c>
      <c r="G164" s="79" t="n">
        <v>2.56</v>
      </c>
      <c r="H164" s="74" t="n">
        <v>22.80875383472</v>
      </c>
      <c r="I164" s="0" t="n">
        <v>2.66</v>
      </c>
      <c r="J164" s="74" t="n">
        <v>-21.30703802759</v>
      </c>
      <c r="K164" s="0" t="n">
        <v>2.16</v>
      </c>
      <c r="L164" s="74" t="n">
        <v>-3.423425275142</v>
      </c>
      <c r="M164" s="82" t="n">
        <v>2.41</v>
      </c>
      <c r="N164" s="74" t="n">
        <v>-10.49338983684</v>
      </c>
      <c r="O164" s="0" t="n">
        <v>2.16</v>
      </c>
      <c r="P164" s="74" t="n">
        <v>-4.222959244978</v>
      </c>
    </row>
    <row r="165" customFormat="false" ht="12.8" hidden="false" customHeight="false" outlineLevel="0" collapsed="false">
      <c r="A165" s="80" t="n">
        <v>2.461</v>
      </c>
      <c r="B165" s="74" t="n">
        <v>1.22412885121</v>
      </c>
      <c r="C165" s="79" t="n">
        <v>2.411</v>
      </c>
      <c r="D165" s="74" t="n">
        <v>-1.546836817747</v>
      </c>
      <c r="E165" s="80" t="n">
        <v>2.661</v>
      </c>
      <c r="F165" s="74" t="n">
        <v>17.77767577276</v>
      </c>
      <c r="G165" s="79" t="n">
        <v>2.561</v>
      </c>
      <c r="H165" s="74" t="n">
        <v>22.66433372914</v>
      </c>
      <c r="I165" s="0" t="n">
        <v>2.661</v>
      </c>
      <c r="J165" s="74" t="n">
        <v>-21.66217960662</v>
      </c>
      <c r="K165" s="0" t="n">
        <v>2.161</v>
      </c>
      <c r="L165" s="74" t="n">
        <v>-1.701521205136</v>
      </c>
      <c r="M165" s="82" t="n">
        <v>2.411</v>
      </c>
      <c r="N165" s="74" t="n">
        <v>-10.01633938335</v>
      </c>
      <c r="O165" s="0" t="n">
        <v>2.161</v>
      </c>
      <c r="P165" s="74" t="n">
        <v>-5.237404254214</v>
      </c>
    </row>
    <row r="166" customFormat="false" ht="12.8" hidden="false" customHeight="false" outlineLevel="0" collapsed="false">
      <c r="A166" s="80" t="n">
        <v>2.462</v>
      </c>
      <c r="B166" s="74" t="n">
        <v>1.069500318044</v>
      </c>
      <c r="C166" s="79" t="n">
        <v>2.412</v>
      </c>
      <c r="D166" s="74" t="n">
        <v>-1.18154767089</v>
      </c>
      <c r="E166" s="80" t="n">
        <v>2.662</v>
      </c>
      <c r="F166" s="74" t="n">
        <v>17.86108563256</v>
      </c>
      <c r="G166" s="79" t="n">
        <v>2.562</v>
      </c>
      <c r="H166" s="74" t="n">
        <v>22.33243983823</v>
      </c>
      <c r="I166" s="0" t="n">
        <v>2.662</v>
      </c>
      <c r="J166" s="74" t="n">
        <v>-21.32383916249</v>
      </c>
      <c r="K166" s="0" t="n">
        <v>2.162</v>
      </c>
      <c r="L166" s="74" t="n">
        <v>0.09614887226384</v>
      </c>
      <c r="M166" s="82" t="n">
        <v>2.412</v>
      </c>
      <c r="N166" s="74" t="n">
        <v>-9.545616274682</v>
      </c>
      <c r="O166" s="0" t="n">
        <v>2.162</v>
      </c>
      <c r="P166" s="74" t="n">
        <v>-6.106539564193</v>
      </c>
    </row>
    <row r="167" customFormat="false" ht="12.8" hidden="false" customHeight="false" outlineLevel="0" collapsed="false">
      <c r="A167" s="80" t="n">
        <v>2.463</v>
      </c>
      <c r="B167" s="74" t="n">
        <v>0.9156964729074</v>
      </c>
      <c r="C167" s="79" t="n">
        <v>2.413</v>
      </c>
      <c r="D167" s="74" t="n">
        <v>-0.842492399914</v>
      </c>
      <c r="E167" s="80" t="n">
        <v>2.663</v>
      </c>
      <c r="F167" s="74" t="n">
        <v>17.87837279605</v>
      </c>
      <c r="G167" s="79" t="n">
        <v>2.563</v>
      </c>
      <c r="H167" s="74" t="n">
        <v>21.83911503951</v>
      </c>
      <c r="I167" s="0" t="n">
        <v>2.663</v>
      </c>
      <c r="J167" s="74" t="n">
        <v>-20.45491467434</v>
      </c>
      <c r="K167" s="0" t="n">
        <v>2.163</v>
      </c>
      <c r="L167" s="74" t="n">
        <v>1.820387792588</v>
      </c>
      <c r="M167" s="82" t="n">
        <v>2.413</v>
      </c>
      <c r="N167" s="74" t="n">
        <v>-9.120519771338</v>
      </c>
      <c r="O167" s="0" t="n">
        <v>2.163</v>
      </c>
      <c r="P167" s="74" t="n">
        <v>-6.867369087277</v>
      </c>
    </row>
    <row r="168" customFormat="false" ht="12.8" hidden="false" customHeight="false" outlineLevel="0" collapsed="false">
      <c r="A168" s="80" t="n">
        <v>2.464</v>
      </c>
      <c r="B168" s="74" t="n">
        <v>0.7650415914452</v>
      </c>
      <c r="C168" s="79" t="n">
        <v>2.414</v>
      </c>
      <c r="D168" s="74" t="n">
        <v>-0.5194883438254</v>
      </c>
      <c r="E168" s="80" t="n">
        <v>2.664</v>
      </c>
      <c r="F168" s="74" t="n">
        <v>17.84147966532</v>
      </c>
      <c r="G168" s="79" t="n">
        <v>2.564</v>
      </c>
      <c r="H168" s="74" t="n">
        <v>21.16877111928</v>
      </c>
      <c r="I168" s="0" t="n">
        <v>2.664</v>
      </c>
      <c r="J168" s="74" t="n">
        <v>-19.21559535836</v>
      </c>
      <c r="K168" s="0" t="n">
        <v>2.164</v>
      </c>
      <c r="L168" s="74" t="n">
        <v>3.386267939752</v>
      </c>
      <c r="M168" s="82" t="n">
        <v>2.414</v>
      </c>
      <c r="N168" s="74" t="n">
        <v>-8.744921850843</v>
      </c>
      <c r="O168" s="0" t="n">
        <v>2.164</v>
      </c>
      <c r="P168" s="74" t="n">
        <v>-7.488791679765</v>
      </c>
    </row>
    <row r="169" customFormat="false" ht="12.8" hidden="false" customHeight="false" outlineLevel="0" collapsed="false">
      <c r="A169" s="80" t="n">
        <v>2.465</v>
      </c>
      <c r="B169" s="74" t="n">
        <v>0.6134215125322</v>
      </c>
      <c r="C169" s="79" t="n">
        <v>2.415</v>
      </c>
      <c r="D169" s="74" t="n">
        <v>-0.195733600931</v>
      </c>
      <c r="E169" s="80" t="n">
        <v>2.665</v>
      </c>
      <c r="F169" s="74" t="n">
        <v>17.75644474615</v>
      </c>
      <c r="G169" s="79" t="n">
        <v>2.565</v>
      </c>
      <c r="H169" s="74" t="n">
        <v>20.35976141555</v>
      </c>
      <c r="I169" s="0" t="n">
        <v>2.665</v>
      </c>
      <c r="J169" s="74" t="n">
        <v>-17.91224593178</v>
      </c>
      <c r="K169" s="0" t="n">
        <v>2.165</v>
      </c>
      <c r="L169" s="74" t="n">
        <v>4.761958989465</v>
      </c>
      <c r="M169" s="82" t="n">
        <v>2.415</v>
      </c>
      <c r="N169" s="74" t="n">
        <v>-8.400220150817</v>
      </c>
      <c r="O169" s="0" t="n">
        <v>2.165</v>
      </c>
      <c r="P169" s="74" t="n">
        <v>-7.915352724947</v>
      </c>
    </row>
    <row r="170" customFormat="false" ht="12.8" hidden="false" customHeight="false" outlineLevel="0" collapsed="false">
      <c r="A170" s="80" t="n">
        <v>2.466</v>
      </c>
      <c r="B170" s="74" t="n">
        <v>0.4660675156317</v>
      </c>
      <c r="C170" s="79" t="n">
        <v>2.416</v>
      </c>
      <c r="D170" s="74" t="n">
        <v>0.1443566213417</v>
      </c>
      <c r="E170" s="80" t="n">
        <v>2.666</v>
      </c>
      <c r="F170" s="74" t="n">
        <v>17.61584833399</v>
      </c>
      <c r="G170" s="79" t="n">
        <v>2.566</v>
      </c>
      <c r="H170" s="74" t="n">
        <v>19.40935510001</v>
      </c>
      <c r="I170" s="0" t="n">
        <v>2.666</v>
      </c>
      <c r="J170" s="74" t="n">
        <v>-16.73652370863</v>
      </c>
      <c r="K170" s="0" t="n">
        <v>2.166</v>
      </c>
      <c r="L170" s="74" t="n">
        <v>5.978681279809</v>
      </c>
      <c r="M170" s="82" t="n">
        <v>2.416</v>
      </c>
      <c r="N170" s="74" t="n">
        <v>-8.027673419728</v>
      </c>
      <c r="O170" s="0" t="n">
        <v>2.166</v>
      </c>
      <c r="P170" s="74" t="n">
        <v>-8.099312430425</v>
      </c>
    </row>
    <row r="171" customFormat="false" ht="12.8" hidden="false" customHeight="false" outlineLevel="0" collapsed="false">
      <c r="A171" s="80" t="n">
        <v>2.467</v>
      </c>
      <c r="B171" s="74" t="n">
        <v>0.3216200453163</v>
      </c>
      <c r="C171" s="79" t="n">
        <v>2.417</v>
      </c>
      <c r="D171" s="74" t="n">
        <v>0.513900107916</v>
      </c>
      <c r="E171" s="80" t="n">
        <v>2.667</v>
      </c>
      <c r="F171" s="74" t="n">
        <v>17.40471559487</v>
      </c>
      <c r="G171" s="79" t="n">
        <v>2.567</v>
      </c>
      <c r="H171" s="74" t="n">
        <v>18.34128957646</v>
      </c>
      <c r="I171" s="0" t="n">
        <v>2.667</v>
      </c>
      <c r="J171" s="74" t="n">
        <v>-15.88602558772</v>
      </c>
      <c r="K171" s="0" t="n">
        <v>2.167</v>
      </c>
      <c r="L171" s="74" t="n">
        <v>7.026964796391</v>
      </c>
      <c r="M171" s="82" t="n">
        <v>2.417</v>
      </c>
      <c r="N171" s="74" t="n">
        <v>-7.556275949558</v>
      </c>
      <c r="O171" s="0" t="n">
        <v>2.167</v>
      </c>
      <c r="P171" s="74" t="n">
        <v>-8.054343455887</v>
      </c>
    </row>
    <row r="172" customFormat="false" ht="12.8" hidden="false" customHeight="false" outlineLevel="0" collapsed="false">
      <c r="A172" s="80" t="n">
        <v>2.468</v>
      </c>
      <c r="B172" s="74" t="n">
        <v>0.1798937378732</v>
      </c>
      <c r="C172" s="79" t="n">
        <v>2.418</v>
      </c>
      <c r="D172" s="74" t="n">
        <v>0.912678655099</v>
      </c>
      <c r="E172" s="80" t="n">
        <v>2.668</v>
      </c>
      <c r="F172" s="74" t="n">
        <v>17.1168987396</v>
      </c>
      <c r="G172" s="79" t="n">
        <v>2.568</v>
      </c>
      <c r="H172" s="74" t="n">
        <v>17.18941931123</v>
      </c>
      <c r="I172" s="0" t="n">
        <v>2.668</v>
      </c>
      <c r="J172" s="74" t="n">
        <v>-15.44567732734</v>
      </c>
      <c r="K172" s="0" t="n">
        <v>2.168</v>
      </c>
      <c r="L172" s="74" t="n">
        <v>7.938929432946</v>
      </c>
      <c r="M172" s="82" t="n">
        <v>2.418</v>
      </c>
      <c r="N172" s="74" t="n">
        <v>-6.867341308624</v>
      </c>
      <c r="O172" s="0" t="n">
        <v>2.168</v>
      </c>
      <c r="P172" s="74" t="n">
        <v>-7.849170920092</v>
      </c>
    </row>
    <row r="173" customFormat="false" ht="12.8" hidden="false" customHeight="false" outlineLevel="0" collapsed="false">
      <c r="A173" s="80" t="n">
        <v>2.469</v>
      </c>
      <c r="B173" s="74" t="n">
        <v>0.03997189263731</v>
      </c>
      <c r="C173" s="79" t="n">
        <v>2.419</v>
      </c>
      <c r="D173" s="74" t="n">
        <v>1.346474401109</v>
      </c>
      <c r="E173" s="80" t="n">
        <v>2.669</v>
      </c>
      <c r="F173" s="74" t="n">
        <v>16.72440223062</v>
      </c>
      <c r="G173" s="79" t="n">
        <v>2.569</v>
      </c>
      <c r="H173" s="74" t="n">
        <v>15.97895979932</v>
      </c>
      <c r="I173" s="0" t="n">
        <v>2.669</v>
      </c>
      <c r="J173" s="74" t="n">
        <v>-15.36908452829</v>
      </c>
      <c r="K173" s="0" t="n">
        <v>2.169</v>
      </c>
      <c r="L173" s="74" t="n">
        <v>8.763362987353</v>
      </c>
      <c r="M173" s="82" t="n">
        <v>2.419</v>
      </c>
      <c r="N173" s="74" t="n">
        <v>-5.920822360675</v>
      </c>
      <c r="O173" s="0" t="n">
        <v>2.169</v>
      </c>
      <c r="P173" s="74" t="n">
        <v>-7.51432072224</v>
      </c>
    </row>
    <row r="174" customFormat="false" ht="12.8" hidden="false" customHeight="false" outlineLevel="0" collapsed="false">
      <c r="A174" s="80" t="n">
        <v>2.47</v>
      </c>
      <c r="B174" s="74" t="n">
        <v>-0.09544120724378</v>
      </c>
      <c r="C174" s="79" t="n">
        <v>2.42</v>
      </c>
      <c r="D174" s="74" t="n">
        <v>1.805405853652</v>
      </c>
      <c r="E174" s="80" t="n">
        <v>2.67</v>
      </c>
      <c r="F174" s="74" t="n">
        <v>16.22718877247</v>
      </c>
      <c r="G174" s="79" t="n">
        <v>2.57</v>
      </c>
      <c r="H174" s="74" t="n">
        <v>14.7253740096</v>
      </c>
      <c r="I174" s="0" t="n">
        <v>2.67</v>
      </c>
      <c r="J174" s="74" t="n">
        <v>-15.55249139755</v>
      </c>
      <c r="K174" s="0" t="n">
        <v>2.17</v>
      </c>
      <c r="L174" s="74" t="n">
        <v>9.61494239146</v>
      </c>
      <c r="M174" s="82" t="n">
        <v>2.42</v>
      </c>
      <c r="N174" s="74" t="n">
        <v>-4.727692287304</v>
      </c>
      <c r="O174" s="0" t="n">
        <v>2.17</v>
      </c>
      <c r="P174" s="74" t="n">
        <v>-7.138728251609</v>
      </c>
    </row>
    <row r="175" customFormat="false" ht="12.8" hidden="false" customHeight="false" outlineLevel="0" collapsed="false">
      <c r="A175" s="80" t="n">
        <v>2.471</v>
      </c>
      <c r="B175" s="74" t="n">
        <v>-0.2284850821539</v>
      </c>
      <c r="C175" s="79" t="n">
        <v>2.421</v>
      </c>
      <c r="D175" s="74" t="n">
        <v>2.27951226742</v>
      </c>
      <c r="E175" s="80" t="n">
        <v>2.671</v>
      </c>
      <c r="F175" s="74" t="n">
        <v>15.60759105989</v>
      </c>
      <c r="G175" s="79" t="n">
        <v>2.571</v>
      </c>
      <c r="H175" s="74" t="n">
        <v>13.4667755543</v>
      </c>
      <c r="I175" s="0" t="n">
        <v>2.671</v>
      </c>
      <c r="J175" s="74" t="n">
        <v>-15.75844385496</v>
      </c>
      <c r="K175" s="0" t="n">
        <v>2.171</v>
      </c>
      <c r="L175" s="74" t="n">
        <v>10.59340907506</v>
      </c>
      <c r="M175" s="82" t="n">
        <v>2.421</v>
      </c>
      <c r="N175" s="74" t="n">
        <v>-3.341501204778</v>
      </c>
      <c r="O175" s="0" t="n">
        <v>2.171</v>
      </c>
      <c r="P175" s="74" t="n">
        <v>-6.848392104021</v>
      </c>
    </row>
    <row r="176" customFormat="false" ht="12.8" hidden="false" customHeight="false" outlineLevel="0" collapsed="false">
      <c r="A176" s="80" t="n">
        <v>2.472</v>
      </c>
      <c r="B176" s="74" t="n">
        <v>-0.3587374549253</v>
      </c>
      <c r="C176" s="79" t="n">
        <v>2.422</v>
      </c>
      <c r="D176" s="74" t="n">
        <v>2.755026261818</v>
      </c>
      <c r="E176" s="80" t="n">
        <v>2.672</v>
      </c>
      <c r="F176" s="74" t="n">
        <v>14.88037081573</v>
      </c>
      <c r="G176" s="79" t="n">
        <v>2.572</v>
      </c>
      <c r="H176" s="74" t="n">
        <v>12.19172495381</v>
      </c>
      <c r="I176" s="0" t="n">
        <v>2.672</v>
      </c>
      <c r="J176" s="74" t="n">
        <v>-15.748056908</v>
      </c>
      <c r="K176" s="0" t="n">
        <v>2.172</v>
      </c>
      <c r="L176" s="74" t="n">
        <v>11.65863081867</v>
      </c>
      <c r="M176" s="82" t="n">
        <v>2.422</v>
      </c>
      <c r="N176" s="74" t="n">
        <v>-1.831374308205</v>
      </c>
      <c r="O176" s="0" t="n">
        <v>2.172</v>
      </c>
      <c r="P176" s="74" t="n">
        <v>-6.734856759575</v>
      </c>
    </row>
    <row r="177" customFormat="false" ht="12.8" hidden="false" customHeight="false" outlineLevel="0" collapsed="false">
      <c r="A177" s="80" t="n">
        <v>2.473</v>
      </c>
      <c r="B177" s="74" t="n">
        <v>-0.4863578727471</v>
      </c>
      <c r="C177" s="79" t="n">
        <v>2.423</v>
      </c>
      <c r="D177" s="74" t="n">
        <v>3.211499042338</v>
      </c>
      <c r="E177" s="80" t="n">
        <v>2.673</v>
      </c>
      <c r="F177" s="74" t="n">
        <v>14.05271396085</v>
      </c>
      <c r="G177" s="79" t="n">
        <v>2.573</v>
      </c>
      <c r="H177" s="74" t="n">
        <v>10.91840491682</v>
      </c>
      <c r="I177" s="0" t="n">
        <v>2.673</v>
      </c>
      <c r="J177" s="74" t="n">
        <v>-15.24914571491</v>
      </c>
      <c r="K177" s="0" t="n">
        <v>2.173</v>
      </c>
      <c r="L177" s="74" t="n">
        <v>12.73234035802</v>
      </c>
      <c r="M177" s="82" t="n">
        <v>2.423</v>
      </c>
      <c r="N177" s="74" t="n">
        <v>-0.2635769663613</v>
      </c>
      <c r="O177" s="0" t="n">
        <v>2.173</v>
      </c>
      <c r="P177" s="74" t="n">
        <v>-6.784777498299</v>
      </c>
    </row>
    <row r="178" customFormat="false" ht="12.8" hidden="false" customHeight="false" outlineLevel="0" collapsed="false">
      <c r="A178" s="80" t="n">
        <v>2.474</v>
      </c>
      <c r="B178" s="74" t="n">
        <v>-0.6109382624156</v>
      </c>
      <c r="C178" s="79" t="n">
        <v>2.424</v>
      </c>
      <c r="D178" s="74" t="n">
        <v>3.640092696461</v>
      </c>
      <c r="E178" s="80" t="n">
        <v>2.674</v>
      </c>
      <c r="F178" s="74" t="n">
        <v>13.14317731741</v>
      </c>
      <c r="G178" s="79" t="n">
        <v>2.574</v>
      </c>
      <c r="H178" s="74" t="n">
        <v>9.640803824951</v>
      </c>
      <c r="I178" s="0" t="n">
        <v>2.674</v>
      </c>
      <c r="J178" s="74" t="n">
        <v>-14.14971856947</v>
      </c>
      <c r="K178" s="0" t="n">
        <v>2.174</v>
      </c>
      <c r="L178" s="74" t="n">
        <v>13.72538547086</v>
      </c>
      <c r="M178" s="82" t="n">
        <v>2.424</v>
      </c>
      <c r="N178" s="74" t="n">
        <v>1.263757467066</v>
      </c>
      <c r="O178" s="0" t="n">
        <v>2.174</v>
      </c>
      <c r="P178" s="74" t="n">
        <v>-6.8804745441</v>
      </c>
    </row>
    <row r="179" customFormat="false" ht="12.8" hidden="false" customHeight="false" outlineLevel="0" collapsed="false">
      <c r="A179" s="80" t="n">
        <v>2.475</v>
      </c>
      <c r="B179" s="74" t="n">
        <v>-0.7331969435929</v>
      </c>
      <c r="C179" s="79" t="n">
        <v>2.425</v>
      </c>
      <c r="D179" s="74" t="n">
        <v>4.035581714501</v>
      </c>
      <c r="E179" s="80" t="n">
        <v>2.675</v>
      </c>
      <c r="F179" s="74" t="n">
        <v>12.19560183223</v>
      </c>
      <c r="G179" s="79" t="n">
        <v>2.575</v>
      </c>
      <c r="H179" s="74" t="n">
        <v>8.324347709077</v>
      </c>
      <c r="I179" s="0" t="n">
        <v>2.675</v>
      </c>
      <c r="J179" s="74" t="n">
        <v>-12.4382678926</v>
      </c>
      <c r="K179" s="0" t="n">
        <v>2.175</v>
      </c>
      <c r="L179" s="74" t="n">
        <v>14.56437935581</v>
      </c>
      <c r="M179" s="82" t="n">
        <v>2.425</v>
      </c>
      <c r="N179" s="74" t="n">
        <v>2.662410783669</v>
      </c>
      <c r="O179" s="0" t="n">
        <v>2.175</v>
      </c>
      <c r="P179" s="74" t="n">
        <v>-6.878712657473</v>
      </c>
    </row>
    <row r="180" customFormat="false" ht="12.8" hidden="false" customHeight="false" outlineLevel="0" collapsed="false">
      <c r="A180" s="80" t="n">
        <v>2.476</v>
      </c>
      <c r="B180" s="74" t="n">
        <v>-0.8529386207361</v>
      </c>
      <c r="C180" s="79" t="n">
        <v>2.426</v>
      </c>
      <c r="D180" s="74" t="n">
        <v>4.393714469205</v>
      </c>
      <c r="E180" s="80" t="n">
        <v>2.676</v>
      </c>
      <c r="F180" s="74" t="n">
        <v>11.19914569023</v>
      </c>
      <c r="G180" s="79" t="n">
        <v>2.576</v>
      </c>
      <c r="H180" s="74" t="n">
        <v>7.002141226577</v>
      </c>
      <c r="I180" s="0" t="n">
        <v>2.676</v>
      </c>
      <c r="J180" s="74" t="n">
        <v>-10.2295615222</v>
      </c>
      <c r="K180" s="0" t="n">
        <v>2.176</v>
      </c>
      <c r="L180" s="74" t="n">
        <v>15.19703052856</v>
      </c>
      <c r="M180" s="82" t="n">
        <v>2.426</v>
      </c>
      <c r="N180" s="74" t="n">
        <v>3.880754017469</v>
      </c>
      <c r="O180" s="0" t="n">
        <v>2.176</v>
      </c>
      <c r="P180" s="74" t="n">
        <v>-6.682236162618</v>
      </c>
    </row>
    <row r="181" customFormat="false" ht="12.8" hidden="false" customHeight="false" outlineLevel="0" collapsed="false">
      <c r="A181" s="80" t="n">
        <v>2.477</v>
      </c>
      <c r="B181" s="74" t="n">
        <v>-0.9720678267984</v>
      </c>
      <c r="C181" s="79" t="n">
        <v>2.427</v>
      </c>
      <c r="D181" s="74" t="n">
        <v>4.727165739819</v>
      </c>
      <c r="E181" s="80" t="n">
        <v>2.677</v>
      </c>
      <c r="F181" s="74" t="n">
        <v>10.21802578656</v>
      </c>
      <c r="G181" s="79" t="n">
        <v>2.577</v>
      </c>
      <c r="H181" s="74" t="n">
        <v>5.639661780318</v>
      </c>
      <c r="I181" s="0" t="n">
        <v>2.677</v>
      </c>
      <c r="J181" s="74" t="n">
        <v>-7.678218983151</v>
      </c>
      <c r="K181" s="0" t="n">
        <v>2.177</v>
      </c>
      <c r="L181" s="74" t="n">
        <v>15.49889464177</v>
      </c>
      <c r="M181" s="82" t="n">
        <v>2.427</v>
      </c>
      <c r="N181" s="74" t="n">
        <v>4.939331682318</v>
      </c>
      <c r="O181" s="0" t="n">
        <v>2.177</v>
      </c>
      <c r="P181" s="74" t="n">
        <v>-6.235786880748</v>
      </c>
    </row>
    <row r="182" customFormat="false" ht="12.8" hidden="false" customHeight="false" outlineLevel="0" collapsed="false">
      <c r="A182" s="80" t="n">
        <v>2.478</v>
      </c>
      <c r="B182" s="74" t="n">
        <v>-1.091206751271</v>
      </c>
      <c r="C182" s="79" t="n">
        <v>2.428</v>
      </c>
      <c r="D182" s="74" t="n">
        <v>5.046342356319</v>
      </c>
      <c r="E182" s="80" t="n">
        <v>2.678</v>
      </c>
      <c r="F182" s="74" t="n">
        <v>9.262940215995</v>
      </c>
      <c r="G182" s="79" t="n">
        <v>2.578</v>
      </c>
      <c r="H182" s="74" t="n">
        <v>4.255927545527</v>
      </c>
      <c r="I182" s="0" t="n">
        <v>2.678</v>
      </c>
      <c r="J182" s="74" t="n">
        <v>-4.997774688184</v>
      </c>
      <c r="K182" s="0" t="n">
        <v>2.178</v>
      </c>
      <c r="L182" s="74" t="n">
        <v>15.38716914504</v>
      </c>
      <c r="M182" s="82" t="n">
        <v>2.428</v>
      </c>
      <c r="N182" s="74" t="n">
        <v>5.871767726143</v>
      </c>
      <c r="O182" s="0" t="n">
        <v>2.178</v>
      </c>
      <c r="P182" s="74" t="n">
        <v>-5.449510808147</v>
      </c>
    </row>
    <row r="183" customFormat="false" ht="12.8" hidden="false" customHeight="false" outlineLevel="0" collapsed="false">
      <c r="A183" s="80" t="n">
        <v>2.479</v>
      </c>
      <c r="B183" s="74" t="n">
        <v>-1.213310523422</v>
      </c>
      <c r="C183" s="79" t="n">
        <v>2.429</v>
      </c>
      <c r="D183" s="74" t="n">
        <v>5.365804727264</v>
      </c>
      <c r="E183" s="80" t="n">
        <v>2.679</v>
      </c>
      <c r="F183" s="74" t="n">
        <v>8.339251705871</v>
      </c>
      <c r="G183" s="79" t="n">
        <v>2.579</v>
      </c>
      <c r="H183" s="74" t="n">
        <v>2.857760804762</v>
      </c>
      <c r="I183" s="0" t="n">
        <v>2.679</v>
      </c>
      <c r="J183" s="74" t="n">
        <v>-2.430617297176</v>
      </c>
      <c r="K183" s="0" t="n">
        <v>2.179</v>
      </c>
      <c r="L183" s="74" t="n">
        <v>14.87901248616</v>
      </c>
      <c r="M183" s="82" t="n">
        <v>2.429</v>
      </c>
      <c r="N183" s="74" t="n">
        <v>6.752018476528</v>
      </c>
      <c r="O183" s="0" t="n">
        <v>2.179</v>
      </c>
      <c r="P183" s="74" t="n">
        <v>-4.311834052495</v>
      </c>
    </row>
    <row r="184" customFormat="false" ht="12.8" hidden="false" customHeight="false" outlineLevel="0" collapsed="false">
      <c r="A184" s="80" t="n">
        <v>2.48</v>
      </c>
      <c r="B184" s="74" t="n">
        <v>-1.338894770826</v>
      </c>
      <c r="C184" s="79" t="n">
        <v>2.43</v>
      </c>
      <c r="D184" s="74" t="n">
        <v>5.699211179122</v>
      </c>
      <c r="E184" s="80" t="n">
        <v>2.68</v>
      </c>
      <c r="F184" s="74" t="n">
        <v>7.46608685884</v>
      </c>
      <c r="G184" s="79" t="n">
        <v>2.58</v>
      </c>
      <c r="H184" s="74" t="n">
        <v>1.458631869833</v>
      </c>
      <c r="I184" s="0" t="n">
        <v>2.68</v>
      </c>
      <c r="J184" s="74" t="n">
        <v>-0.2011931664124</v>
      </c>
      <c r="K184" s="0" t="n">
        <v>2.18</v>
      </c>
      <c r="L184" s="74" t="n">
        <v>14.11717556107</v>
      </c>
      <c r="M184" s="82" t="n">
        <v>2.43</v>
      </c>
      <c r="N184" s="74" t="n">
        <v>7.611901083344</v>
      </c>
      <c r="O184" s="0" t="n">
        <v>2.18</v>
      </c>
      <c r="P184" s="74" t="n">
        <v>-2.89172808658</v>
      </c>
    </row>
    <row r="185" customFormat="false" ht="12.8" hidden="false" customHeight="false" outlineLevel="0" collapsed="false">
      <c r="A185" s="80" t="n">
        <v>2.481</v>
      </c>
      <c r="B185" s="74" t="n">
        <v>-1.471123575691</v>
      </c>
      <c r="C185" s="79" t="n">
        <v>2.431</v>
      </c>
      <c r="D185" s="74" t="n">
        <v>6.062049044157</v>
      </c>
      <c r="E185" s="80" t="n">
        <v>2.681</v>
      </c>
      <c r="F185" s="74" t="n">
        <v>6.630523969097</v>
      </c>
      <c r="G185" s="79" t="n">
        <v>2.581</v>
      </c>
      <c r="H185" s="74" t="n">
        <v>0.07463003819108</v>
      </c>
      <c r="I185" s="0" t="n">
        <v>2.681</v>
      </c>
      <c r="J185" s="74" t="n">
        <v>1.55561198282</v>
      </c>
      <c r="K185" s="0" t="n">
        <v>2.181</v>
      </c>
      <c r="L185" s="74" t="n">
        <v>13.26964762067</v>
      </c>
      <c r="M185" s="82" t="n">
        <v>2.431</v>
      </c>
      <c r="N185" s="74" t="n">
        <v>8.484196669241</v>
      </c>
      <c r="O185" s="0" t="n">
        <v>2.181</v>
      </c>
      <c r="P185" s="74" t="n">
        <v>-1.340978784579</v>
      </c>
    </row>
    <row r="186" customFormat="false" ht="12.8" hidden="false" customHeight="false" outlineLevel="0" collapsed="false">
      <c r="A186" s="80" t="n">
        <v>2.482</v>
      </c>
      <c r="B186" s="74" t="n">
        <v>-1.611220787433</v>
      </c>
      <c r="C186" s="79" t="n">
        <v>2.432</v>
      </c>
      <c r="D186" s="74" t="n">
        <v>6.449221586286</v>
      </c>
      <c r="E186" s="80" t="n">
        <v>2.682</v>
      </c>
      <c r="F186" s="74" t="n">
        <v>5.828797259739</v>
      </c>
      <c r="G186" s="79" t="n">
        <v>2.582</v>
      </c>
      <c r="H186" s="74" t="n">
        <v>-1.273098423089</v>
      </c>
      <c r="I186" s="0" t="n">
        <v>2.682</v>
      </c>
      <c r="J186" s="74" t="n">
        <v>2.782632299345</v>
      </c>
      <c r="K186" s="0" t="n">
        <v>2.182</v>
      </c>
      <c r="L186" s="74" t="n">
        <v>12.39251993006</v>
      </c>
      <c r="M186" s="82" t="n">
        <v>2.432</v>
      </c>
      <c r="N186" s="74" t="n">
        <v>9.322590005536</v>
      </c>
      <c r="O186" s="0" t="n">
        <v>2.182</v>
      </c>
      <c r="P186" s="74" t="n">
        <v>0.2111150603061</v>
      </c>
    </row>
    <row r="187" customFormat="false" ht="12.8" hidden="false" customHeight="false" outlineLevel="0" collapsed="false">
      <c r="A187" s="80" t="n">
        <v>2.483</v>
      </c>
      <c r="B187" s="74" t="n">
        <v>-1.759975328814</v>
      </c>
      <c r="C187" s="79" t="n">
        <v>2.433</v>
      </c>
      <c r="D187" s="74" t="n">
        <v>6.859932927141</v>
      </c>
      <c r="E187" s="80" t="n">
        <v>2.683</v>
      </c>
      <c r="F187" s="74" t="n">
        <v>5.045361799539</v>
      </c>
      <c r="G187" s="79" t="n">
        <v>2.583</v>
      </c>
      <c r="H187" s="74" t="n">
        <v>-2.571579041167</v>
      </c>
      <c r="I187" s="0" t="n">
        <v>2.683</v>
      </c>
      <c r="J187" s="74" t="n">
        <v>3.541224272112</v>
      </c>
      <c r="K187" s="0" t="n">
        <v>2.183</v>
      </c>
      <c r="L187" s="74" t="n">
        <v>11.52907841524</v>
      </c>
      <c r="M187" s="82" t="n">
        <v>2.433</v>
      </c>
      <c r="N187" s="74" t="n">
        <v>10.05734920784</v>
      </c>
      <c r="O187" s="0" t="n">
        <v>2.183</v>
      </c>
      <c r="P187" s="74" t="n">
        <v>1.686096338262</v>
      </c>
    </row>
    <row r="188" customFormat="false" ht="12.8" hidden="false" customHeight="false" outlineLevel="0" collapsed="false">
      <c r="A188" s="80" t="n">
        <v>2.484</v>
      </c>
      <c r="B188" s="74" t="n">
        <v>-1.9163842229</v>
      </c>
      <c r="C188" s="79" t="n">
        <v>2.434</v>
      </c>
      <c r="D188" s="74" t="n">
        <v>7.286127001132</v>
      </c>
      <c r="E188" s="80" t="n">
        <v>2.684</v>
      </c>
      <c r="F188" s="74" t="n">
        <v>4.258677293569</v>
      </c>
      <c r="G188" s="79" t="n">
        <v>2.584</v>
      </c>
      <c r="H188" s="74" t="n">
        <v>-3.81878026115</v>
      </c>
      <c r="I188" s="0" t="n">
        <v>2.684</v>
      </c>
      <c r="J188" s="74" t="n">
        <v>3.951462814657</v>
      </c>
      <c r="K188" s="0" t="n">
        <v>2.184</v>
      </c>
      <c r="L188" s="74" t="n">
        <v>10.72562217978</v>
      </c>
      <c r="M188" s="82" t="n">
        <v>2.434</v>
      </c>
      <c r="N188" s="74" t="n">
        <v>10.62771370278</v>
      </c>
      <c r="O188" s="0" t="n">
        <v>2.184</v>
      </c>
      <c r="P188" s="74" t="n">
        <v>3.036334941636</v>
      </c>
    </row>
    <row r="189" customFormat="false" ht="12.8" hidden="false" customHeight="false" outlineLevel="0" collapsed="false">
      <c r="A189" s="80" t="n">
        <v>2.485</v>
      </c>
      <c r="B189" s="74" t="n">
        <v>-2.080725939519</v>
      </c>
      <c r="C189" s="79" t="n">
        <v>2.435</v>
      </c>
      <c r="D189" s="74" t="n">
        <v>7.699264990562</v>
      </c>
      <c r="E189" s="80" t="n">
        <v>2.685</v>
      </c>
      <c r="F189" s="74" t="n">
        <v>3.451721310754</v>
      </c>
      <c r="G189" s="79" t="n">
        <v>2.585</v>
      </c>
      <c r="H189" s="74" t="n">
        <v>-5.028970783996</v>
      </c>
      <c r="I189" s="0" t="n">
        <v>2.685</v>
      </c>
      <c r="J189" s="74" t="n">
        <v>4.204274655539</v>
      </c>
      <c r="K189" s="0" t="n">
        <v>2.185</v>
      </c>
      <c r="L189" s="74" t="n">
        <v>10.04192261859</v>
      </c>
      <c r="M189" s="82" t="n">
        <v>2.435</v>
      </c>
      <c r="N189" s="74" t="n">
        <v>10.95414050962</v>
      </c>
      <c r="O189" s="0" t="n">
        <v>2.185</v>
      </c>
      <c r="P189" s="74" t="n">
        <v>4.224056482423</v>
      </c>
    </row>
    <row r="190" customFormat="false" ht="12.8" hidden="false" customHeight="false" outlineLevel="0" collapsed="false">
      <c r="A190" s="80" t="n">
        <v>2.486</v>
      </c>
      <c r="B190" s="74" t="n">
        <v>-2.250048663334</v>
      </c>
      <c r="C190" s="79" t="n">
        <v>2.436</v>
      </c>
      <c r="D190" s="74" t="n">
        <v>8.093729066992</v>
      </c>
      <c r="E190" s="80" t="n">
        <v>2.686</v>
      </c>
      <c r="F190" s="74" t="n">
        <v>2.609931668056</v>
      </c>
      <c r="G190" s="79" t="n">
        <v>2.586</v>
      </c>
      <c r="H190" s="74" t="n">
        <v>-6.199734345198</v>
      </c>
      <c r="I190" s="0" t="n">
        <v>2.686</v>
      </c>
      <c r="J190" s="74" t="n">
        <v>4.503942096115</v>
      </c>
      <c r="K190" s="0" t="n">
        <v>2.186</v>
      </c>
      <c r="L190" s="74" t="n">
        <v>9.423739006672</v>
      </c>
      <c r="M190" s="82" t="n">
        <v>2.436</v>
      </c>
      <c r="N190" s="74" t="n">
        <v>11.00118109173</v>
      </c>
      <c r="O190" s="0" t="n">
        <v>2.186</v>
      </c>
      <c r="P190" s="74" t="n">
        <v>5.241616518119</v>
      </c>
    </row>
    <row r="191" customFormat="false" ht="12.8" hidden="false" customHeight="false" outlineLevel="0" collapsed="false">
      <c r="A191" s="80" t="n">
        <v>2.487</v>
      </c>
      <c r="B191" s="74" t="n">
        <v>-2.422073293819</v>
      </c>
      <c r="C191" s="79" t="n">
        <v>2.437</v>
      </c>
      <c r="D191" s="74" t="n">
        <v>8.439289303722</v>
      </c>
      <c r="E191" s="80" t="n">
        <v>2.687</v>
      </c>
      <c r="F191" s="74" t="n">
        <v>1.726688645849</v>
      </c>
      <c r="G191" s="79" t="n">
        <v>2.587</v>
      </c>
      <c r="H191" s="74" t="n">
        <v>-7.369813578283</v>
      </c>
      <c r="I191" s="0" t="n">
        <v>2.687</v>
      </c>
      <c r="J191" s="74" t="n">
        <v>5.05754944416</v>
      </c>
      <c r="K191" s="0" t="n">
        <v>2.187</v>
      </c>
      <c r="L191" s="74" t="n">
        <v>8.719638644523</v>
      </c>
      <c r="M191" s="82" t="n">
        <v>2.437</v>
      </c>
      <c r="N191" s="74" t="n">
        <v>10.78867946884</v>
      </c>
      <c r="O191" s="0" t="n">
        <v>2.187</v>
      </c>
      <c r="P191" s="74" t="n">
        <v>6.127318105432</v>
      </c>
    </row>
    <row r="192" customFormat="false" ht="12.8" hidden="false" customHeight="false" outlineLevel="0" collapsed="false">
      <c r="A192" s="80" t="n">
        <v>2.488</v>
      </c>
      <c r="B192" s="74" t="n">
        <v>-2.596778838661</v>
      </c>
      <c r="C192" s="79" t="n">
        <v>2.438</v>
      </c>
      <c r="D192" s="74" t="n">
        <v>8.728241121013</v>
      </c>
      <c r="E192" s="80" t="n">
        <v>2.688</v>
      </c>
      <c r="F192" s="74" t="n">
        <v>0.8092451705891</v>
      </c>
      <c r="G192" s="79" t="n">
        <v>2.588</v>
      </c>
      <c r="H192" s="74" t="n">
        <v>-8.561964380081</v>
      </c>
      <c r="I192" s="0" t="n">
        <v>2.688</v>
      </c>
      <c r="J192" s="74" t="n">
        <v>5.995932196632</v>
      </c>
      <c r="K192" s="0" t="n">
        <v>2.188</v>
      </c>
      <c r="L192" s="74" t="n">
        <v>7.7979726761</v>
      </c>
      <c r="M192" s="82" t="n">
        <v>2.438</v>
      </c>
      <c r="N192" s="74" t="n">
        <v>10.40368618759</v>
      </c>
      <c r="O192" s="0" t="n">
        <v>2.188</v>
      </c>
      <c r="P192" s="74" t="n">
        <v>6.887481212975</v>
      </c>
    </row>
    <row r="193" customFormat="false" ht="12.8" hidden="false" customHeight="false" outlineLevel="0" collapsed="false">
      <c r="A193" s="80" t="n">
        <v>2.489</v>
      </c>
      <c r="B193" s="74" t="n">
        <v>-2.772254842829</v>
      </c>
      <c r="C193" s="79" t="n">
        <v>2.439</v>
      </c>
      <c r="D193" s="74" t="n">
        <v>8.953911345198</v>
      </c>
      <c r="E193" s="80" t="n">
        <v>2.689</v>
      </c>
      <c r="F193" s="74" t="n">
        <v>-0.1367221270291</v>
      </c>
      <c r="G193" s="79" t="n">
        <v>2.589</v>
      </c>
      <c r="H193" s="74" t="n">
        <v>-9.812219932064</v>
      </c>
      <c r="I193" s="0" t="n">
        <v>2.689</v>
      </c>
      <c r="J193" s="74" t="n">
        <v>7.414070001485</v>
      </c>
      <c r="K193" s="0" t="n">
        <v>2.189</v>
      </c>
      <c r="L193" s="74" t="n">
        <v>6.66109370301</v>
      </c>
      <c r="M193" s="82" t="n">
        <v>2.439</v>
      </c>
      <c r="N193" s="74" t="n">
        <v>9.942227508773</v>
      </c>
      <c r="O193" s="0" t="n">
        <v>2.189</v>
      </c>
      <c r="P193" s="74" t="n">
        <v>7.512215694831</v>
      </c>
    </row>
    <row r="194" customFormat="false" ht="12.8" hidden="false" customHeight="false" outlineLevel="0" collapsed="false">
      <c r="A194" s="80" t="n">
        <v>2.49</v>
      </c>
      <c r="B194" s="74" t="n">
        <v>-2.945165216644</v>
      </c>
      <c r="C194" s="79" t="n">
        <v>2.44</v>
      </c>
      <c r="D194" s="74" t="n">
        <v>9.120079332339</v>
      </c>
      <c r="E194" s="80" t="n">
        <v>2.69</v>
      </c>
      <c r="F194" s="74" t="n">
        <v>-1.089024985253</v>
      </c>
      <c r="G194" s="79" t="n">
        <v>2.59</v>
      </c>
      <c r="H194" s="74" t="n">
        <v>-11.15410622976</v>
      </c>
      <c r="I194" s="0" t="n">
        <v>2.69</v>
      </c>
      <c r="J194" s="74" t="n">
        <v>9.349524129442</v>
      </c>
      <c r="K194" s="0" t="n">
        <v>2.19</v>
      </c>
      <c r="L194" s="74" t="n">
        <v>5.331563732495</v>
      </c>
      <c r="M194" s="82" t="n">
        <v>2.44</v>
      </c>
      <c r="N194" s="74" t="n">
        <v>9.494919419817</v>
      </c>
      <c r="O194" s="0" t="n">
        <v>2.19</v>
      </c>
      <c r="P194" s="74" t="n">
        <v>7.931659856308</v>
      </c>
    </row>
    <row r="195" customFormat="false" ht="12.8" hidden="false" customHeight="false" outlineLevel="0" collapsed="false">
      <c r="A195" s="80" t="n">
        <v>2.491</v>
      </c>
      <c r="B195" s="74" t="n">
        <v>-3.115181665372</v>
      </c>
      <c r="C195" s="79" t="n">
        <v>2.441</v>
      </c>
      <c r="D195" s="74" t="n">
        <v>9.234760772554</v>
      </c>
      <c r="E195" s="80" t="n">
        <v>2.691</v>
      </c>
      <c r="F195" s="74" t="n">
        <v>-2.046105402259</v>
      </c>
      <c r="G195" s="79" t="n">
        <v>2.591</v>
      </c>
      <c r="H195" s="74" t="n">
        <v>-12.57233565003</v>
      </c>
      <c r="I195" s="0" t="n">
        <v>2.691</v>
      </c>
      <c r="J195" s="74" t="n">
        <v>11.70902519323</v>
      </c>
      <c r="K195" s="0" t="n">
        <v>2.191</v>
      </c>
      <c r="L195" s="74" t="n">
        <v>3.82048739079</v>
      </c>
      <c r="M195" s="82" t="n">
        <v>2.441</v>
      </c>
      <c r="N195" s="74" t="n">
        <v>9.088176459512</v>
      </c>
      <c r="O195" s="0" t="n">
        <v>2.191</v>
      </c>
      <c r="P195" s="74" t="n">
        <v>8.110754500371</v>
      </c>
    </row>
    <row r="196" customFormat="false" ht="12.8" hidden="false" customHeight="false" outlineLevel="0" collapsed="false">
      <c r="A196" s="80" t="n">
        <v>2.492</v>
      </c>
      <c r="B196" s="74" t="n">
        <v>-3.284048859953</v>
      </c>
      <c r="C196" s="79" t="n">
        <v>2.442</v>
      </c>
      <c r="D196" s="74" t="n">
        <v>9.31218523328</v>
      </c>
      <c r="E196" s="80" t="n">
        <v>2.692</v>
      </c>
      <c r="F196" s="74" t="n">
        <v>-2.976581028424</v>
      </c>
      <c r="G196" s="79" t="n">
        <v>2.592</v>
      </c>
      <c r="H196" s="74" t="n">
        <v>-14.05145614357</v>
      </c>
      <c r="I196" s="0" t="n">
        <v>2.692</v>
      </c>
      <c r="J196" s="74" t="n">
        <v>14.30206918747</v>
      </c>
      <c r="K196" s="0" t="n">
        <v>2.192</v>
      </c>
      <c r="L196" s="74" t="n">
        <v>2.131008114929</v>
      </c>
      <c r="M196" s="82" t="n">
        <v>2.442</v>
      </c>
      <c r="N196" s="74" t="n">
        <v>8.717862864556</v>
      </c>
      <c r="O196" s="0" t="n">
        <v>2.192</v>
      </c>
      <c r="P196" s="74" t="n">
        <v>8.060140211455</v>
      </c>
    </row>
    <row r="197" customFormat="false" ht="12.8" hidden="false" customHeight="false" outlineLevel="0" collapsed="false">
      <c r="A197" s="80" t="n">
        <v>2.493</v>
      </c>
      <c r="B197" s="74" t="n">
        <v>-3.446435033722</v>
      </c>
      <c r="C197" s="79" t="n">
        <v>2.443</v>
      </c>
      <c r="D197" s="74" t="n">
        <v>9.364771551397</v>
      </c>
      <c r="E197" s="80" t="n">
        <v>2.693</v>
      </c>
      <c r="F197" s="74" t="n">
        <v>-3.871828679657</v>
      </c>
      <c r="G197" s="79" t="n">
        <v>2.593</v>
      </c>
      <c r="H197" s="74" t="n">
        <v>-15.5319144496</v>
      </c>
      <c r="I197" s="0" t="n">
        <v>2.693</v>
      </c>
      <c r="J197" s="74" t="n">
        <v>16.84661573019</v>
      </c>
      <c r="K197" s="0" t="n">
        <v>2.193</v>
      </c>
      <c r="L197" s="74" t="n">
        <v>0.3337710257592</v>
      </c>
      <c r="M197" s="82" t="n">
        <v>2.443</v>
      </c>
      <c r="N197" s="74" t="n">
        <v>8.357081914315</v>
      </c>
      <c r="O197" s="0" t="n">
        <v>2.193</v>
      </c>
      <c r="P197" s="74" t="n">
        <v>7.833630317769</v>
      </c>
    </row>
    <row r="198" customFormat="false" ht="12.8" hidden="false" customHeight="false" outlineLevel="0" collapsed="false">
      <c r="A198" s="80" t="n">
        <v>2.494</v>
      </c>
      <c r="B198" s="74" t="n">
        <v>-3.602419632732</v>
      </c>
      <c r="C198" s="79" t="n">
        <v>2.444</v>
      </c>
      <c r="D198" s="74" t="n">
        <v>9.412374632749</v>
      </c>
      <c r="E198" s="80" t="n">
        <v>2.694</v>
      </c>
      <c r="F198" s="74" t="n">
        <v>-4.735575460663</v>
      </c>
      <c r="G198" s="79" t="n">
        <v>2.594</v>
      </c>
      <c r="H198" s="74" t="n">
        <v>-17.00650111108</v>
      </c>
      <c r="I198" s="0" t="n">
        <v>2.694</v>
      </c>
      <c r="J198" s="74" t="n">
        <v>19.05483314686</v>
      </c>
      <c r="K198" s="0" t="n">
        <v>2.194</v>
      </c>
      <c r="L198" s="74" t="n">
        <v>-1.428424342024</v>
      </c>
      <c r="M198" s="82" t="n">
        <v>2.444</v>
      </c>
      <c r="N198" s="74" t="n">
        <v>7.950283167785</v>
      </c>
      <c r="O198" s="0" t="n">
        <v>2.194</v>
      </c>
      <c r="P198" s="74" t="n">
        <v>7.488966066363</v>
      </c>
    </row>
    <row r="199" customFormat="false" ht="12.8" hidden="false" customHeight="false" outlineLevel="0" collapsed="false">
      <c r="A199" s="80" t="n">
        <v>2.495</v>
      </c>
      <c r="B199" s="74" t="n">
        <v>-3.75473686632</v>
      </c>
      <c r="C199" s="79" t="n">
        <v>2.445</v>
      </c>
      <c r="D199" s="74" t="n">
        <v>9.460346584516</v>
      </c>
      <c r="E199" s="80" t="n">
        <v>2.695</v>
      </c>
      <c r="F199" s="74" t="n">
        <v>-5.564556018975</v>
      </c>
      <c r="G199" s="79" t="n">
        <v>2.595</v>
      </c>
      <c r="H199" s="74" t="n">
        <v>-18.36066693531</v>
      </c>
      <c r="I199" s="0" t="n">
        <v>2.695</v>
      </c>
      <c r="J199" s="74" t="n">
        <v>20.66403548722</v>
      </c>
      <c r="K199" s="0" t="n">
        <v>2.195</v>
      </c>
      <c r="L199" s="74" t="n">
        <v>-3.041264937337</v>
      </c>
      <c r="M199" s="82" t="n">
        <v>2.445</v>
      </c>
      <c r="N199" s="74" t="n">
        <v>7.410234363312</v>
      </c>
      <c r="O199" s="0" t="n">
        <v>2.195</v>
      </c>
      <c r="P199" s="74" t="n">
        <v>7.120726818499</v>
      </c>
    </row>
    <row r="200" customFormat="false" ht="12.8" hidden="false" customHeight="false" outlineLevel="0" collapsed="false">
      <c r="A200" s="80" t="n">
        <v>2.496</v>
      </c>
      <c r="B200" s="74" t="n">
        <v>-3.896650631792</v>
      </c>
      <c r="C200" s="79" t="n">
        <v>2.446</v>
      </c>
      <c r="D200" s="74" t="n">
        <v>9.512164872463</v>
      </c>
      <c r="E200" s="80" t="n">
        <v>2.696</v>
      </c>
      <c r="F200" s="74" t="n">
        <v>-6.38476724697</v>
      </c>
      <c r="G200" s="79" t="n">
        <v>2.596</v>
      </c>
      <c r="H200" s="74" t="n">
        <v>-19.59057743978</v>
      </c>
      <c r="I200" s="0" t="n">
        <v>2.696</v>
      </c>
      <c r="J200" s="74" t="n">
        <v>21.55344984715</v>
      </c>
      <c r="K200" s="0" t="n">
        <v>2.196</v>
      </c>
      <c r="L200" s="74" t="n">
        <v>-4.455597015257</v>
      </c>
      <c r="M200" s="82" t="n">
        <v>2.446</v>
      </c>
      <c r="N200" s="74" t="n">
        <v>6.649477648241</v>
      </c>
      <c r="O200" s="0" t="n">
        <v>2.196</v>
      </c>
      <c r="P200" s="74" t="n">
        <v>6.826686778777</v>
      </c>
    </row>
    <row r="201" customFormat="false" ht="12.8" hidden="false" customHeight="false" outlineLevel="0" collapsed="false">
      <c r="A201" s="80" t="n">
        <v>2.497</v>
      </c>
      <c r="B201" s="74" t="n">
        <v>-4.031061157258</v>
      </c>
      <c r="C201" s="79" t="n">
        <v>2.447</v>
      </c>
      <c r="D201" s="74" t="n">
        <v>9.559933889722</v>
      </c>
      <c r="E201" s="80" t="n">
        <v>2.697</v>
      </c>
      <c r="F201" s="74" t="n">
        <v>-7.214235358905</v>
      </c>
      <c r="G201" s="79" t="n">
        <v>2.597</v>
      </c>
      <c r="H201" s="74" t="n">
        <v>-20.65785313907</v>
      </c>
      <c r="I201" s="0" t="n">
        <v>2.697</v>
      </c>
      <c r="J201" s="74" t="n">
        <v>21.69080515987</v>
      </c>
      <c r="K201" s="0" t="n">
        <v>2.197</v>
      </c>
      <c r="L201" s="74" t="n">
        <v>-5.712753753467</v>
      </c>
      <c r="M201" s="82" t="n">
        <v>2.447</v>
      </c>
      <c r="N201" s="74" t="n">
        <v>5.629204250795</v>
      </c>
      <c r="O201" s="0" t="n">
        <v>2.197</v>
      </c>
      <c r="P201" s="74" t="n">
        <v>6.719125496568</v>
      </c>
    </row>
    <row r="202" customFormat="false" ht="12.8" hidden="false" customHeight="false" outlineLevel="0" collapsed="false">
      <c r="A202" s="80" t="n">
        <v>2.498</v>
      </c>
      <c r="B202" s="74" t="n">
        <v>-4.15470462183</v>
      </c>
      <c r="C202" s="79" t="n">
        <v>2.448</v>
      </c>
      <c r="D202" s="74" t="n">
        <v>9.595672016483</v>
      </c>
      <c r="E202" s="80" t="n">
        <v>2.698</v>
      </c>
      <c r="F202" s="74" t="n">
        <v>-8.066571734151</v>
      </c>
      <c r="G202" s="79" t="n">
        <v>2.598</v>
      </c>
      <c r="H202" s="74" t="n">
        <v>-21.50405352669</v>
      </c>
      <c r="I202" s="0" t="n">
        <v>2.698</v>
      </c>
      <c r="J202" s="74" t="n">
        <v>21.18475307563</v>
      </c>
      <c r="K202" s="0" t="n">
        <v>2.198</v>
      </c>
      <c r="L202" s="74" t="n">
        <v>-6.799405762293</v>
      </c>
      <c r="M202" s="82" t="n">
        <v>2.448</v>
      </c>
      <c r="N202" s="74" t="n">
        <v>4.388357866144</v>
      </c>
      <c r="O202" s="0" t="n">
        <v>2.198</v>
      </c>
      <c r="P202" s="74" t="n">
        <v>6.777426724915</v>
      </c>
    </row>
    <row r="203" customFormat="false" ht="12.8" hidden="false" customHeight="false" outlineLevel="0" collapsed="false">
      <c r="A203" s="80" t="n">
        <v>2.499</v>
      </c>
      <c r="B203" s="74" t="n">
        <v>-4.267683893065</v>
      </c>
      <c r="C203" s="79" t="n">
        <v>2.449</v>
      </c>
      <c r="D203" s="74" t="n">
        <v>9.603985158349</v>
      </c>
      <c r="E203" s="80" t="n">
        <v>2.699</v>
      </c>
      <c r="F203" s="74" t="n">
        <v>-8.96987300205</v>
      </c>
      <c r="G203" s="79" t="n">
        <v>2.599</v>
      </c>
      <c r="H203" s="74" t="n">
        <v>-22.136516242</v>
      </c>
      <c r="I203" s="0" t="n">
        <v>2.699</v>
      </c>
      <c r="J203" s="74" t="n">
        <v>20.18978238385</v>
      </c>
      <c r="K203" s="0" t="n">
        <v>2.199</v>
      </c>
      <c r="L203" s="74" t="n">
        <v>-7.72891608484</v>
      </c>
      <c r="M203" s="82" t="n">
        <v>2.449</v>
      </c>
      <c r="N203" s="74" t="n">
        <v>2.97243745874</v>
      </c>
      <c r="O203" s="0" t="n">
        <v>2.199</v>
      </c>
      <c r="P203" s="74" t="n">
        <v>6.884416748259</v>
      </c>
    </row>
    <row r="204" customFormat="false" ht="12.8" hidden="false" customHeight="false" outlineLevel="0" collapsed="false">
      <c r="A204" s="80" t="n">
        <v>2.5</v>
      </c>
      <c r="B204" s="74" t="n">
        <v>-4.36936447277</v>
      </c>
      <c r="C204" s="79" t="n">
        <v>2.45</v>
      </c>
      <c r="D204" s="74" t="n">
        <v>9.567400835096</v>
      </c>
      <c r="E204" s="80" t="n">
        <v>2.7</v>
      </c>
      <c r="F204" s="74" t="n">
        <v>-9.924052245902</v>
      </c>
      <c r="G204" s="79" t="n">
        <v>2.6</v>
      </c>
      <c r="H204" s="74" t="n">
        <v>-22.53187868079</v>
      </c>
      <c r="I204" s="0" t="n">
        <v>2.7</v>
      </c>
      <c r="J204" s="74" t="n">
        <v>18.90770523738</v>
      </c>
      <c r="K204" s="0" t="n">
        <v>2.2</v>
      </c>
      <c r="L204" s="74" t="n">
        <v>-8.554170336258</v>
      </c>
      <c r="M204" s="82" t="n">
        <v>2.45</v>
      </c>
      <c r="N204" s="74" t="n">
        <v>1.453679564939</v>
      </c>
      <c r="O204" s="0" t="n">
        <v>2.2</v>
      </c>
      <c r="P204" s="74" t="n">
        <v>6.89030395721</v>
      </c>
    </row>
    <row r="205" customFormat="false" ht="12.8" hidden="false" customHeight="false" outlineLevel="0" collapsed="false">
      <c r="A205" s="80" t="n">
        <v>2.501</v>
      </c>
      <c r="B205" s="74" t="n">
        <v>-4.458710846773</v>
      </c>
      <c r="C205" s="79" t="n">
        <v>2.451</v>
      </c>
      <c r="D205" s="74" t="n">
        <v>9.473406868561</v>
      </c>
      <c r="E205" s="80" t="n">
        <v>2.701</v>
      </c>
      <c r="F205" s="74" t="n">
        <v>-10.91977942058</v>
      </c>
      <c r="G205" s="79" t="n">
        <v>2.601</v>
      </c>
      <c r="H205" s="74" t="n">
        <v>-22.72413720452</v>
      </c>
      <c r="I205" s="0" t="n">
        <v>2.701</v>
      </c>
      <c r="J205" s="74" t="n">
        <v>17.6055726006</v>
      </c>
      <c r="K205" s="0" t="n">
        <v>2.201</v>
      </c>
      <c r="L205" s="74" t="n">
        <v>-9.399615242689</v>
      </c>
      <c r="M205" s="82" t="n">
        <v>2.451</v>
      </c>
      <c r="N205" s="74" t="n">
        <v>-0.08959756208952</v>
      </c>
      <c r="O205" s="0" t="n">
        <v>2.201</v>
      </c>
      <c r="P205" s="74" t="n">
        <v>6.703368088878</v>
      </c>
    </row>
    <row r="206" customFormat="false" ht="12.8" hidden="false" customHeight="false" outlineLevel="0" collapsed="false">
      <c r="A206" s="80" t="n">
        <v>2.502</v>
      </c>
      <c r="B206" s="74" t="n">
        <v>-4.537903467858</v>
      </c>
      <c r="C206" s="79" t="n">
        <v>2.452</v>
      </c>
      <c r="D206" s="74" t="n">
        <v>9.319291095248</v>
      </c>
      <c r="E206" s="80" t="n">
        <v>2.702</v>
      </c>
      <c r="F206" s="74" t="n">
        <v>-11.94969388813</v>
      </c>
      <c r="G206" s="79" t="n">
        <v>2.602</v>
      </c>
      <c r="H206" s="74" t="n">
        <v>-22.70253434219</v>
      </c>
      <c r="I206" s="0" t="n">
        <v>2.702</v>
      </c>
      <c r="J206" s="74" t="n">
        <v>16.50570778802</v>
      </c>
      <c r="K206" s="0" t="n">
        <v>2.202</v>
      </c>
      <c r="L206" s="74" t="n">
        <v>-10.32814138787</v>
      </c>
      <c r="M206" s="82" t="n">
        <v>2.452</v>
      </c>
      <c r="N206" s="74" t="n">
        <v>-1.57765393001</v>
      </c>
      <c r="O206" s="0" t="n">
        <v>2.202</v>
      </c>
      <c r="P206" s="74" t="n">
        <v>6.25804619147</v>
      </c>
    </row>
    <row r="207" customFormat="false" ht="12.8" hidden="false" customHeight="false" outlineLevel="0" collapsed="false">
      <c r="A207" s="80" t="n">
        <v>2.503</v>
      </c>
      <c r="B207" s="74" t="n">
        <v>-4.603472525988</v>
      </c>
      <c r="C207" s="79" t="n">
        <v>2.453</v>
      </c>
      <c r="D207" s="74" t="n">
        <v>9.103998906592</v>
      </c>
      <c r="E207" s="80" t="n">
        <v>2.703</v>
      </c>
      <c r="F207" s="74" t="n">
        <v>-12.96030459027</v>
      </c>
      <c r="G207" s="79" t="n">
        <v>2.603</v>
      </c>
      <c r="H207" s="74" t="n">
        <v>-22.49672675831</v>
      </c>
      <c r="I207" s="0" t="n">
        <v>2.703</v>
      </c>
      <c r="J207" s="74" t="n">
        <v>15.76727959711</v>
      </c>
      <c r="K207" s="0" t="n">
        <v>2.203</v>
      </c>
      <c r="L207" s="74" t="n">
        <v>-11.39758937956</v>
      </c>
      <c r="M207" s="82" t="n">
        <v>2.453</v>
      </c>
      <c r="N207" s="74" t="n">
        <v>-2.921971393084</v>
      </c>
      <c r="O207" s="0" t="n">
        <v>2.203</v>
      </c>
      <c r="P207" s="74" t="n">
        <v>5.470753090181</v>
      </c>
    </row>
    <row r="208" customFormat="false" ht="12.8" hidden="false" customHeight="false" outlineLevel="0" collapsed="false">
      <c r="A208" s="80" t="n">
        <v>2.504</v>
      </c>
      <c r="B208" s="74" t="n">
        <v>-4.660075278313</v>
      </c>
      <c r="C208" s="79" t="n">
        <v>2.454</v>
      </c>
      <c r="D208" s="74" t="n">
        <v>8.833595711105</v>
      </c>
      <c r="E208" s="80" t="n">
        <v>2.704</v>
      </c>
      <c r="F208" s="74" t="n">
        <v>-13.94967777062</v>
      </c>
      <c r="G208" s="79" t="n">
        <v>2.604</v>
      </c>
      <c r="H208" s="74" t="n">
        <v>-22.10813967325</v>
      </c>
      <c r="I208" s="0" t="n">
        <v>2.704</v>
      </c>
      <c r="J208" s="74" t="n">
        <v>15.43123845928</v>
      </c>
      <c r="K208" s="0" t="n">
        <v>2.204</v>
      </c>
      <c r="L208" s="74" t="n">
        <v>-12.47139601064</v>
      </c>
      <c r="M208" s="82" t="n">
        <v>2.454</v>
      </c>
      <c r="N208" s="74" t="n">
        <v>-4.088012427714</v>
      </c>
      <c r="O208" s="0" t="n">
        <v>2.204</v>
      </c>
      <c r="P208" s="74" t="n">
        <v>4.326749204316</v>
      </c>
    </row>
    <row r="209" customFormat="false" ht="12.8" hidden="false" customHeight="false" outlineLevel="0" collapsed="false">
      <c r="A209" s="80" t="n">
        <v>2.505</v>
      </c>
      <c r="B209" s="74" t="n">
        <v>-4.705568075502</v>
      </c>
      <c r="C209" s="79" t="n">
        <v>2.455</v>
      </c>
      <c r="D209" s="74" t="n">
        <v>8.523493344207</v>
      </c>
      <c r="E209" s="80" t="n">
        <v>2.705</v>
      </c>
      <c r="F209" s="74" t="n">
        <v>-14.86558795345</v>
      </c>
      <c r="G209" s="79" t="n">
        <v>2.605</v>
      </c>
      <c r="H209" s="74" t="n">
        <v>-21.55229725682</v>
      </c>
      <c r="I209" s="0" t="n">
        <v>2.705</v>
      </c>
      <c r="J209" s="74" t="n">
        <v>15.46041998508</v>
      </c>
      <c r="K209" s="0" t="n">
        <v>2.205</v>
      </c>
      <c r="L209" s="74" t="n">
        <v>-13.51424699895</v>
      </c>
      <c r="M209" s="82" t="n">
        <v>2.455</v>
      </c>
      <c r="N209" s="74" t="n">
        <v>-5.110235332273</v>
      </c>
      <c r="O209" s="0" t="n">
        <v>2.205</v>
      </c>
      <c r="P209" s="74" t="n">
        <v>2.897152203886</v>
      </c>
    </row>
    <row r="210" customFormat="false" ht="12.8" hidden="false" customHeight="false" outlineLevel="0" collapsed="false">
      <c r="A210" s="80" t="n">
        <v>2.506</v>
      </c>
      <c r="B210" s="74" t="n">
        <v>-4.739986281301</v>
      </c>
      <c r="C210" s="79" t="n">
        <v>2.456</v>
      </c>
      <c r="D210" s="74" t="n">
        <v>8.189550018594</v>
      </c>
      <c r="E210" s="80" t="n">
        <v>2.706</v>
      </c>
      <c r="F210" s="74" t="n">
        <v>-15.67898856565</v>
      </c>
      <c r="G210" s="79" t="n">
        <v>2.606</v>
      </c>
      <c r="H210" s="74" t="n">
        <v>-20.83625645728</v>
      </c>
      <c r="I210" s="0" t="n">
        <v>2.706</v>
      </c>
      <c r="J210" s="74" t="n">
        <v>15.67500438483</v>
      </c>
      <c r="K210" s="0" t="n">
        <v>2.206</v>
      </c>
      <c r="L210" s="74" t="n">
        <v>-14.39344317932</v>
      </c>
      <c r="M210" s="82" t="n">
        <v>2.456</v>
      </c>
      <c r="N210" s="74" t="n">
        <v>-6.0230531806</v>
      </c>
      <c r="O210" s="0" t="n">
        <v>2.206</v>
      </c>
      <c r="P210" s="74" t="n">
        <v>1.337670375644</v>
      </c>
    </row>
    <row r="211" customFormat="false" ht="12.8" hidden="false" customHeight="false" outlineLevel="0" collapsed="false">
      <c r="A211" s="80" t="n">
        <v>2.507</v>
      </c>
      <c r="B211" s="74" t="n">
        <v>-4.766769305076</v>
      </c>
      <c r="C211" s="79" t="n">
        <v>2.457</v>
      </c>
      <c r="D211" s="74" t="n">
        <v>7.848233374912</v>
      </c>
      <c r="E211" s="80" t="n">
        <v>2.707</v>
      </c>
      <c r="F211" s="74" t="n">
        <v>-16.36921531524</v>
      </c>
      <c r="G211" s="79" t="n">
        <v>2.607</v>
      </c>
      <c r="H211" s="74" t="n">
        <v>-19.98071295932</v>
      </c>
      <c r="I211" s="0" t="n">
        <v>2.707</v>
      </c>
      <c r="J211" s="74" t="n">
        <v>15.84049632964</v>
      </c>
      <c r="K211" s="0" t="n">
        <v>2.207</v>
      </c>
      <c r="L211" s="74" t="n">
        <v>-15.09087265803</v>
      </c>
      <c r="M211" s="82" t="n">
        <v>2.457</v>
      </c>
      <c r="N211" s="74" t="n">
        <v>-6.909312381652</v>
      </c>
      <c r="O211" s="0" t="n">
        <v>2.207</v>
      </c>
      <c r="P211" s="74" t="n">
        <v>-0.2220264423822</v>
      </c>
    </row>
    <row r="212" customFormat="false" ht="12.8" hidden="false" customHeight="false" outlineLevel="0" collapsed="false">
      <c r="A212" s="80" t="n">
        <v>2.508</v>
      </c>
      <c r="B212" s="74" t="n">
        <v>-4.783173277162</v>
      </c>
      <c r="C212" s="79" t="n">
        <v>2.458</v>
      </c>
      <c r="D212" s="74" t="n">
        <v>7.515572545823</v>
      </c>
      <c r="E212" s="80" t="n">
        <v>2.708</v>
      </c>
      <c r="F212" s="74" t="n">
        <v>-16.91815354975</v>
      </c>
      <c r="G212" s="79" t="n">
        <v>2.608</v>
      </c>
      <c r="H212" s="74" t="n">
        <v>-18.9908324901</v>
      </c>
      <c r="I212" s="0" t="n">
        <v>2.708</v>
      </c>
      <c r="J212" s="74" t="n">
        <v>15.70532657442</v>
      </c>
      <c r="K212" s="0" t="n">
        <v>2.208</v>
      </c>
      <c r="L212" s="74" t="n">
        <v>-15.49218082816</v>
      </c>
      <c r="M212" s="82" t="n">
        <v>2.458</v>
      </c>
      <c r="N212" s="74" t="n">
        <v>-7.79567374852</v>
      </c>
      <c r="O212" s="0" t="n">
        <v>2.208</v>
      </c>
      <c r="P212" s="74" t="n">
        <v>-1.7018609376</v>
      </c>
    </row>
    <row r="213" customFormat="false" ht="12.8" hidden="false" customHeight="false" outlineLevel="0" collapsed="false">
      <c r="A213" s="80" t="n">
        <v>2.509</v>
      </c>
      <c r="B213" s="74" t="n">
        <v>-4.790197172094</v>
      </c>
      <c r="C213" s="79" t="n">
        <v>2.459</v>
      </c>
      <c r="D213" s="74" t="n">
        <v>7.19452962332</v>
      </c>
      <c r="E213" s="80" t="n">
        <v>2.709</v>
      </c>
      <c r="F213" s="74" t="n">
        <v>-17.32619942604</v>
      </c>
      <c r="G213" s="79" t="n">
        <v>2.609</v>
      </c>
      <c r="H213" s="74" t="n">
        <v>-17.8928019264</v>
      </c>
      <c r="I213" s="0" t="n">
        <v>2.709</v>
      </c>
      <c r="J213" s="74" t="n">
        <v>15.04676765828</v>
      </c>
      <c r="K213" s="0" t="n">
        <v>2.209</v>
      </c>
      <c r="L213" s="74" t="n">
        <v>-15.48645867627</v>
      </c>
      <c r="M213" s="82" t="n">
        <v>2.459</v>
      </c>
      <c r="N213" s="74" t="n">
        <v>-8.684794903798</v>
      </c>
      <c r="O213" s="0" t="n">
        <v>2.209</v>
      </c>
      <c r="P213" s="74" t="n">
        <v>-3.055040025213</v>
      </c>
    </row>
    <row r="214" customFormat="false" ht="12.8" hidden="false" customHeight="false" outlineLevel="0" collapsed="false">
      <c r="A214" s="80" t="n">
        <v>2.51</v>
      </c>
      <c r="B214" s="74" t="n">
        <v>-4.78949206192</v>
      </c>
      <c r="C214" s="79" t="n">
        <v>2.46</v>
      </c>
      <c r="D214" s="74" t="n">
        <v>6.891940557031</v>
      </c>
      <c r="E214" s="80" t="n">
        <v>2.71</v>
      </c>
      <c r="F214" s="74" t="n">
        <v>-17.61031066287</v>
      </c>
      <c r="G214" s="79" t="n">
        <v>2.61</v>
      </c>
      <c r="H214" s="74" t="n">
        <v>-16.71664350117</v>
      </c>
      <c r="I214" s="0" t="n">
        <v>2.71</v>
      </c>
      <c r="J214" s="74" t="n">
        <v>13.76718589367</v>
      </c>
      <c r="K214" s="0" t="n">
        <v>2.21</v>
      </c>
      <c r="L214" s="74" t="n">
        <v>-15.0600578865</v>
      </c>
      <c r="M214" s="82" t="n">
        <v>2.46</v>
      </c>
      <c r="N214" s="74" t="n">
        <v>-9.521787020093</v>
      </c>
      <c r="O214" s="0" t="n">
        <v>2.21</v>
      </c>
      <c r="P214" s="74" t="n">
        <v>-4.237353143702</v>
      </c>
    </row>
    <row r="215" customFormat="false" ht="12.8" hidden="false" customHeight="false" outlineLevel="0" collapsed="false">
      <c r="A215" s="80" t="n">
        <v>2.511</v>
      </c>
      <c r="B215" s="74" t="n">
        <v>-4.777616436817</v>
      </c>
      <c r="C215" s="79" t="n">
        <v>2.461</v>
      </c>
      <c r="D215" s="74" t="n">
        <v>6.599328869452</v>
      </c>
      <c r="E215" s="80" t="n">
        <v>2.711</v>
      </c>
      <c r="F215" s="74" t="n">
        <v>-17.78404350712</v>
      </c>
      <c r="G215" s="79" t="n">
        <v>2.611</v>
      </c>
      <c r="H215" s="74" t="n">
        <v>-15.4924529634</v>
      </c>
      <c r="I215" s="0" t="n">
        <v>2.711</v>
      </c>
      <c r="J215" s="74" t="n">
        <v>11.90185232257</v>
      </c>
      <c r="K215" s="0" t="n">
        <v>2.211</v>
      </c>
      <c r="L215" s="74" t="n">
        <v>-14.3335335958</v>
      </c>
      <c r="M215" s="82" t="n">
        <v>2.461</v>
      </c>
      <c r="N215" s="74" t="n">
        <v>-10.25154627766</v>
      </c>
      <c r="O215" s="0" t="n">
        <v>2.211</v>
      </c>
      <c r="P215" s="74" t="n">
        <v>-5.25737758403</v>
      </c>
    </row>
    <row r="216" customFormat="false" ht="12.8" hidden="false" customHeight="false" outlineLevel="0" collapsed="false">
      <c r="A216" s="80" t="n">
        <v>2.512</v>
      </c>
      <c r="B216" s="74" t="n">
        <v>-4.759023289175</v>
      </c>
      <c r="C216" s="79" t="n">
        <v>2.462</v>
      </c>
      <c r="D216" s="74" t="n">
        <v>6.309147617392</v>
      </c>
      <c r="E216" s="80" t="n">
        <v>2.712</v>
      </c>
      <c r="F216" s="74" t="n">
        <v>-17.867321529</v>
      </c>
      <c r="G216" s="79" t="n">
        <v>2.612</v>
      </c>
      <c r="H216" s="74" t="n">
        <v>-14.240006912</v>
      </c>
      <c r="I216" s="0" t="n">
        <v>2.712</v>
      </c>
      <c r="J216" s="74" t="n">
        <v>9.57382074501</v>
      </c>
      <c r="K216" s="0" t="n">
        <v>2.212</v>
      </c>
      <c r="L216" s="74" t="n">
        <v>-13.49044026492</v>
      </c>
      <c r="M216" s="82" t="n">
        <v>2.462</v>
      </c>
      <c r="N216" s="74" t="n">
        <v>-10.76705177194</v>
      </c>
      <c r="O216" s="0" t="n">
        <v>2.212</v>
      </c>
      <c r="P216" s="74" t="n">
        <v>-6.12976826996</v>
      </c>
    </row>
    <row r="217" customFormat="false" ht="12.8" hidden="false" customHeight="false" outlineLevel="0" collapsed="false">
      <c r="A217" s="80" t="n">
        <v>2.513</v>
      </c>
      <c r="B217" s="74" t="n">
        <v>-4.730802022835</v>
      </c>
      <c r="C217" s="79" t="n">
        <v>2.463</v>
      </c>
      <c r="D217" s="74" t="n">
        <v>6.006366079269</v>
      </c>
      <c r="E217" s="80" t="n">
        <v>2.713</v>
      </c>
      <c r="F217" s="74" t="n">
        <v>-17.88346736826</v>
      </c>
      <c r="G217" s="79" t="n">
        <v>2.613</v>
      </c>
      <c r="H217" s="74" t="n">
        <v>-12.9696183566</v>
      </c>
      <c r="I217" s="0" t="n">
        <v>2.713</v>
      </c>
      <c r="J217" s="74" t="n">
        <v>6.96089683895</v>
      </c>
      <c r="K217" s="0" t="n">
        <v>2.213</v>
      </c>
      <c r="L217" s="74" t="n">
        <v>-12.61807177164</v>
      </c>
      <c r="M217" s="82" t="n">
        <v>2.463</v>
      </c>
      <c r="N217" s="74" t="n">
        <v>-11.02876362243</v>
      </c>
      <c r="O217" s="0" t="n">
        <v>2.213</v>
      </c>
      <c r="P217" s="74" t="n">
        <v>-6.886720763634</v>
      </c>
    </row>
    <row r="218" customFormat="false" ht="12.8" hidden="false" customHeight="false" outlineLevel="0" collapsed="false">
      <c r="A218" s="80" t="n">
        <v>2.514</v>
      </c>
      <c r="B218" s="74" t="n">
        <v>-4.694445654074</v>
      </c>
      <c r="C218" s="79" t="n">
        <v>2.464</v>
      </c>
      <c r="D218" s="74" t="n">
        <v>5.681449536093</v>
      </c>
      <c r="E218" s="80" t="n">
        <v>2.714</v>
      </c>
      <c r="F218" s="74" t="n">
        <v>-17.8486877276</v>
      </c>
      <c r="G218" s="79" t="n">
        <v>2.614</v>
      </c>
      <c r="H218" s="74" t="n">
        <v>-11.7010194003</v>
      </c>
      <c r="I218" s="0" t="n">
        <v>2.714</v>
      </c>
      <c r="J218" s="74" t="n">
        <v>4.291728838227</v>
      </c>
      <c r="K218" s="0" t="n">
        <v>2.214</v>
      </c>
      <c r="L218" s="74" t="n">
        <v>-11.7386889247</v>
      </c>
      <c r="M218" s="82" t="n">
        <v>2.464</v>
      </c>
      <c r="N218" s="74" t="n">
        <v>-11.00178274271</v>
      </c>
      <c r="O218" s="0" t="n">
        <v>2.214</v>
      </c>
      <c r="P218" s="74" t="n">
        <v>-7.501764991113</v>
      </c>
    </row>
    <row r="219" customFormat="false" ht="12.8" hidden="false" customHeight="false" outlineLevel="0" collapsed="false">
      <c r="A219" s="80" t="n">
        <v>2.515</v>
      </c>
      <c r="B219" s="74" t="n">
        <v>-4.650081116478</v>
      </c>
      <c r="C219" s="79" t="n">
        <v>2.465</v>
      </c>
      <c r="D219" s="74" t="n">
        <v>5.324909847629</v>
      </c>
      <c r="E219" s="80" t="n">
        <v>2.715</v>
      </c>
      <c r="F219" s="74" t="n">
        <v>-17.76070215146</v>
      </c>
      <c r="G219" s="79" t="n">
        <v>2.615</v>
      </c>
      <c r="H219" s="74" t="n">
        <v>-10.42253943003</v>
      </c>
      <c r="I219" s="0" t="n">
        <v>2.715</v>
      </c>
      <c r="J219" s="74" t="n">
        <v>1.801574567422</v>
      </c>
      <c r="K219" s="0" t="n">
        <v>2.215</v>
      </c>
      <c r="L219" s="74" t="n">
        <v>-10.90726639122</v>
      </c>
      <c r="M219" s="82" t="n">
        <v>2.465</v>
      </c>
      <c r="N219" s="74" t="n">
        <v>-10.72538935907</v>
      </c>
      <c r="O219" s="0" t="n">
        <v>2.215</v>
      </c>
      <c r="P219" s="74" t="n">
        <v>-7.917341574867</v>
      </c>
    </row>
    <row r="220" customFormat="false" ht="12.8" hidden="false" customHeight="false" outlineLevel="0" collapsed="false">
      <c r="A220" s="80" t="n">
        <v>2.516</v>
      </c>
      <c r="B220" s="74" t="n">
        <v>-4.598515393563</v>
      </c>
      <c r="C220" s="79" t="n">
        <v>2.466</v>
      </c>
      <c r="D220" s="74" t="n">
        <v>4.928666054416</v>
      </c>
      <c r="E220" s="80" t="n">
        <v>2.716</v>
      </c>
      <c r="F220" s="74" t="n">
        <v>-17.62135345501</v>
      </c>
      <c r="G220" s="79" t="n">
        <v>2.616</v>
      </c>
      <c r="H220" s="74" t="n">
        <v>-9.138308636253</v>
      </c>
      <c r="I220" s="0" t="n">
        <v>2.716</v>
      </c>
      <c r="J220" s="74" t="n">
        <v>-0.3036081463084</v>
      </c>
      <c r="K220" s="0" t="n">
        <v>2.216</v>
      </c>
      <c r="L220" s="74" t="n">
        <v>-10.19442117372</v>
      </c>
      <c r="M220" s="82" t="n">
        <v>2.466</v>
      </c>
      <c r="N220" s="74" t="n">
        <v>-10.28655899481</v>
      </c>
      <c r="O220" s="0" t="n">
        <v>2.216</v>
      </c>
      <c r="P220" s="74" t="n">
        <v>-8.091772441761</v>
      </c>
    </row>
    <row r="221" customFormat="false" ht="12.8" hidden="false" customHeight="false" outlineLevel="0" collapsed="false">
      <c r="A221" s="80" t="n">
        <v>2.517</v>
      </c>
      <c r="B221" s="74" t="n">
        <v>-4.540434799896</v>
      </c>
      <c r="C221" s="79" t="n">
        <v>2.467</v>
      </c>
      <c r="D221" s="74" t="n">
        <v>4.497458985175</v>
      </c>
      <c r="E221" s="80" t="n">
        <v>2.717</v>
      </c>
      <c r="F221" s="74" t="n">
        <v>-17.40873165915</v>
      </c>
      <c r="G221" s="79" t="n">
        <v>2.617</v>
      </c>
      <c r="H221" s="74" t="n">
        <v>-7.816789538649</v>
      </c>
      <c r="I221" s="0" t="n">
        <v>2.717</v>
      </c>
      <c r="J221" s="74" t="n">
        <v>-1.90820756761</v>
      </c>
      <c r="K221" s="0" t="n">
        <v>2.217</v>
      </c>
      <c r="L221" s="74" t="n">
        <v>-9.574538407544</v>
      </c>
      <c r="M221" s="82" t="n">
        <v>2.467</v>
      </c>
      <c r="N221" s="74" t="n">
        <v>-9.802289446599</v>
      </c>
      <c r="O221" s="0" t="n">
        <v>2.217</v>
      </c>
      <c r="P221" s="74" t="n">
        <v>-8.043515794324</v>
      </c>
    </row>
    <row r="222" customFormat="false" ht="12.8" hidden="false" customHeight="false" outlineLevel="0" collapsed="false">
      <c r="A222" s="80" t="n">
        <v>2.518</v>
      </c>
      <c r="B222" s="74" t="n">
        <v>-4.47652240013</v>
      </c>
      <c r="C222" s="79" t="n">
        <v>2.468</v>
      </c>
      <c r="D222" s="74" t="n">
        <v>4.036987309804</v>
      </c>
      <c r="E222" s="80" t="n">
        <v>2.718</v>
      </c>
      <c r="F222" s="74" t="n">
        <v>-17.12078400205</v>
      </c>
      <c r="G222" s="79" t="n">
        <v>2.618</v>
      </c>
      <c r="H222" s="74" t="n">
        <v>-6.474828448127</v>
      </c>
      <c r="I222" s="0" t="n">
        <v>2.718</v>
      </c>
      <c r="J222" s="74" t="n">
        <v>-2.992885784444</v>
      </c>
      <c r="K222" s="0" t="n">
        <v>2.218</v>
      </c>
      <c r="L222" s="74" t="n">
        <v>-8.915886914175</v>
      </c>
      <c r="M222" s="82" t="n">
        <v>2.468</v>
      </c>
      <c r="N222" s="74" t="n">
        <v>-9.349935142559</v>
      </c>
      <c r="O222" s="0" t="n">
        <v>2.218</v>
      </c>
      <c r="P222" s="74" t="n">
        <v>-7.81927345582</v>
      </c>
    </row>
    <row r="223" customFormat="false" ht="12.8" hidden="false" customHeight="false" outlineLevel="0" collapsed="false">
      <c r="A223" s="80" t="n">
        <v>2.519</v>
      </c>
      <c r="B223" s="74" t="n">
        <v>-4.406439053159</v>
      </c>
      <c r="C223" s="79" t="n">
        <v>2.469</v>
      </c>
      <c r="D223" s="74" t="n">
        <v>3.557250467271</v>
      </c>
      <c r="E223" s="80" t="n">
        <v>2.719</v>
      </c>
      <c r="F223" s="74" t="n">
        <v>-16.73034494624</v>
      </c>
      <c r="G223" s="79" t="n">
        <v>2.619</v>
      </c>
      <c r="H223" s="74" t="n">
        <v>-5.10673536887</v>
      </c>
      <c r="I223" s="0" t="n">
        <v>2.719</v>
      </c>
      <c r="J223" s="74" t="n">
        <v>-3.6306183911</v>
      </c>
      <c r="K223" s="0" t="n">
        <v>2.219</v>
      </c>
      <c r="L223" s="74" t="n">
        <v>-8.062312280487</v>
      </c>
      <c r="M223" s="82" t="n">
        <v>2.469</v>
      </c>
      <c r="N223" s="74" t="n">
        <v>-8.949334506152</v>
      </c>
      <c r="O223" s="0" t="n">
        <v>2.219</v>
      </c>
      <c r="P223" s="74" t="n">
        <v>-7.485711050743</v>
      </c>
    </row>
    <row r="224" customFormat="false" ht="12.8" hidden="false" customHeight="false" outlineLevel="0" collapsed="false">
      <c r="A224" s="80" t="n">
        <v>2.52</v>
      </c>
      <c r="B224" s="74" t="n">
        <v>-4.330317636549</v>
      </c>
      <c r="C224" s="79" t="n">
        <v>2.47</v>
      </c>
      <c r="D224" s="74" t="n">
        <v>3.075674725572</v>
      </c>
      <c r="E224" s="80" t="n">
        <v>2.72</v>
      </c>
      <c r="F224" s="74" t="n">
        <v>-16.23143818193</v>
      </c>
      <c r="G224" s="79" t="n">
        <v>2.62</v>
      </c>
      <c r="H224" s="74" t="n">
        <v>-3.714001115593</v>
      </c>
      <c r="I224" s="0" t="n">
        <v>2.72</v>
      </c>
      <c r="J224" s="74" t="n">
        <v>-3.979246860347</v>
      </c>
      <c r="K224" s="0" t="n">
        <v>2.22</v>
      </c>
      <c r="L224" s="74" t="n">
        <v>-6.979072900339</v>
      </c>
      <c r="M224" s="82" t="n">
        <v>2.47</v>
      </c>
      <c r="N224" s="74" t="n">
        <v>-8.591566970366</v>
      </c>
      <c r="O224" s="0" t="n">
        <v>2.22</v>
      </c>
      <c r="P224" s="74" t="n">
        <v>-7.118548235336</v>
      </c>
    </row>
    <row r="225" customFormat="false" ht="12.8" hidden="false" customHeight="false" outlineLevel="0" collapsed="false">
      <c r="A225" s="80" t="n">
        <v>2.521</v>
      </c>
      <c r="B225" s="74" t="n">
        <v>-4.249412806516</v>
      </c>
      <c r="C225" s="79" t="n">
        <v>2.471</v>
      </c>
      <c r="D225" s="74" t="n">
        <v>2.604666557053</v>
      </c>
      <c r="E225" s="80" t="n">
        <v>2.721</v>
      </c>
      <c r="F225" s="74" t="n">
        <v>-15.61220203188</v>
      </c>
      <c r="G225" s="79" t="n">
        <v>2.621</v>
      </c>
      <c r="H225" s="74" t="n">
        <v>-2.312819878086</v>
      </c>
      <c r="I225" s="0" t="n">
        <v>2.721</v>
      </c>
      <c r="J225" s="74" t="n">
        <v>-4.218214231486</v>
      </c>
      <c r="K225" s="0" t="n">
        <v>2.221</v>
      </c>
      <c r="L225" s="74" t="n">
        <v>-5.70503278247</v>
      </c>
      <c r="M225" s="82" t="n">
        <v>2.471</v>
      </c>
      <c r="N225" s="74" t="n">
        <v>-8.245796505171</v>
      </c>
      <c r="O225" s="0" t="n">
        <v>2.221</v>
      </c>
      <c r="P225" s="74" t="n">
        <v>-6.835743972393</v>
      </c>
    </row>
    <row r="226" customFormat="false" ht="12.8" hidden="false" customHeight="false" outlineLevel="0" collapsed="false">
      <c r="A226" s="80" t="n">
        <v>2.522</v>
      </c>
      <c r="B226" s="74" t="n">
        <v>-4.161953143324</v>
      </c>
      <c r="C226" s="79" t="n">
        <v>2.472</v>
      </c>
      <c r="D226" s="74" t="n">
        <v>2.156871330286</v>
      </c>
      <c r="E226" s="80" t="n">
        <v>2.722</v>
      </c>
      <c r="F226" s="74" t="n">
        <v>-14.8843933086</v>
      </c>
      <c r="G226" s="79" t="n">
        <v>2.622</v>
      </c>
      <c r="H226" s="74" t="n">
        <v>-0.915906756855</v>
      </c>
      <c r="I226" s="0" t="n">
        <v>2.722</v>
      </c>
      <c r="J226" s="74" t="n">
        <v>-4.576707220484</v>
      </c>
      <c r="K226" s="0" t="n">
        <v>2.222</v>
      </c>
      <c r="L226" s="74" t="n">
        <v>-4.243905447624</v>
      </c>
      <c r="M226" s="82" t="n">
        <v>2.472</v>
      </c>
      <c r="N226" s="74" t="n">
        <v>-7.835351726711</v>
      </c>
      <c r="O226" s="0" t="n">
        <v>2.222</v>
      </c>
      <c r="P226" s="74" t="n">
        <v>-6.731399852815</v>
      </c>
    </row>
    <row r="227" customFormat="false" ht="12.8" hidden="false" customHeight="false" outlineLevel="0" collapsed="false">
      <c r="A227" s="80" t="n">
        <v>2.523</v>
      </c>
      <c r="B227" s="74" t="n">
        <v>-4.07106509363</v>
      </c>
      <c r="C227" s="79" t="n">
        <v>2.473</v>
      </c>
      <c r="D227" s="74" t="n">
        <v>1.742538772288</v>
      </c>
      <c r="E227" s="80" t="n">
        <v>2.723</v>
      </c>
      <c r="F227" s="74" t="n">
        <v>-14.05693110125</v>
      </c>
      <c r="G227" s="79" t="n">
        <v>2.623</v>
      </c>
      <c r="H227" s="74" t="n">
        <v>0.4589437298809</v>
      </c>
      <c r="I227" s="0" t="n">
        <v>2.723</v>
      </c>
      <c r="J227" s="74" t="n">
        <v>-5.207488645587</v>
      </c>
      <c r="K227" s="0" t="n">
        <v>2.223</v>
      </c>
      <c r="L227" s="74" t="n">
        <v>-2.589791120707</v>
      </c>
      <c r="M227" s="82" t="n">
        <v>2.473</v>
      </c>
      <c r="N227" s="74" t="n">
        <v>-7.280007185807</v>
      </c>
      <c r="O227" s="0" t="n">
        <v>2.223</v>
      </c>
      <c r="P227" s="74" t="n">
        <v>-6.795818335251</v>
      </c>
    </row>
    <row r="228" customFormat="false" ht="12.8" hidden="false" customHeight="false" outlineLevel="0" collapsed="false">
      <c r="A228" s="80" t="n">
        <v>2.524</v>
      </c>
      <c r="B228" s="74" t="n">
        <v>-3.974221334201</v>
      </c>
      <c r="C228" s="79" t="n">
        <v>2.474</v>
      </c>
      <c r="D228" s="74" t="n">
        <v>1.361711421087</v>
      </c>
      <c r="E228" s="80" t="n">
        <v>2.724</v>
      </c>
      <c r="F228" s="74" t="n">
        <v>-13.15272245657</v>
      </c>
      <c r="G228" s="79" t="n">
        <v>2.624</v>
      </c>
      <c r="H228" s="74" t="n">
        <v>1.79691911201</v>
      </c>
      <c r="I228" s="0" t="n">
        <v>2.724</v>
      </c>
      <c r="J228" s="74" t="n">
        <v>-6.289418415926</v>
      </c>
      <c r="K228" s="0" t="n">
        <v>2.224</v>
      </c>
      <c r="L228" s="74" t="n">
        <v>-0.8087941229456</v>
      </c>
      <c r="M228" s="82" t="n">
        <v>2.474</v>
      </c>
      <c r="N228" s="74" t="n">
        <v>-6.477243961731</v>
      </c>
      <c r="O228" s="0" t="n">
        <v>2.224</v>
      </c>
      <c r="P228" s="74" t="n">
        <v>-6.898448701005</v>
      </c>
    </row>
    <row r="229" customFormat="false" ht="12.8" hidden="false" customHeight="false" outlineLevel="0" collapsed="false">
      <c r="A229" s="80" t="n">
        <v>2.525</v>
      </c>
      <c r="B229" s="74" t="n">
        <v>-3.87185865108</v>
      </c>
      <c r="C229" s="79" t="n">
        <v>2.475</v>
      </c>
      <c r="D229" s="74" t="n">
        <v>1.012382051695</v>
      </c>
      <c r="E229" s="80" t="n">
        <v>2.725</v>
      </c>
      <c r="F229" s="74" t="n">
        <v>-12.19341865903</v>
      </c>
      <c r="G229" s="79" t="n">
        <v>2.625</v>
      </c>
      <c r="H229" s="74" t="n">
        <v>3.076329829941</v>
      </c>
      <c r="I229" s="0" t="n">
        <v>2.725</v>
      </c>
      <c r="J229" s="74" t="n">
        <v>-7.846653370502</v>
      </c>
      <c r="K229" s="0" t="n">
        <v>2.225</v>
      </c>
      <c r="L229" s="74" t="n">
        <v>0.980586064152</v>
      </c>
      <c r="M229" s="82" t="n">
        <v>2.475</v>
      </c>
      <c r="N229" s="74" t="n">
        <v>-5.419419826908</v>
      </c>
      <c r="O229" s="0" t="n">
        <v>2.225</v>
      </c>
      <c r="P229" s="74" t="n">
        <v>-6.900916629366</v>
      </c>
    </row>
    <row r="230" customFormat="false" ht="12.8" hidden="false" customHeight="false" outlineLevel="0" collapsed="false">
      <c r="A230" s="80" t="n">
        <v>2.526</v>
      </c>
      <c r="B230" s="74" t="n">
        <v>-3.764657870865</v>
      </c>
      <c r="C230" s="79" t="n">
        <v>2.476</v>
      </c>
      <c r="D230" s="74" t="n">
        <v>0.6827203682048</v>
      </c>
      <c r="E230" s="80" t="n">
        <v>2.726</v>
      </c>
      <c r="F230" s="74" t="n">
        <v>-11.20735984118</v>
      </c>
      <c r="G230" s="79" t="n">
        <v>2.626</v>
      </c>
      <c r="H230" s="74" t="n">
        <v>4.316708001947</v>
      </c>
      <c r="I230" s="0" t="n">
        <v>2.726</v>
      </c>
      <c r="J230" s="74" t="n">
        <v>-9.907882221997</v>
      </c>
      <c r="K230" s="0" t="n">
        <v>2.226</v>
      </c>
      <c r="L230" s="74" t="n">
        <v>2.642631070585</v>
      </c>
      <c r="M230" s="82" t="n">
        <v>2.476</v>
      </c>
      <c r="N230" s="74" t="n">
        <v>-4.131966808512</v>
      </c>
      <c r="O230" s="0" t="n">
        <v>2.226</v>
      </c>
      <c r="P230" s="74" t="n">
        <v>-6.709182842302</v>
      </c>
    </row>
    <row r="231" customFormat="false" ht="12.8" hidden="false" customHeight="false" outlineLevel="0" collapsed="false">
      <c r="A231" s="80" t="n">
        <v>2.527</v>
      </c>
      <c r="B231" s="74" t="n">
        <v>-3.652136369731</v>
      </c>
      <c r="C231" s="79" t="n">
        <v>2.477</v>
      </c>
      <c r="D231" s="74" t="n">
        <v>0.3590125234186</v>
      </c>
      <c r="E231" s="80" t="n">
        <v>2.727</v>
      </c>
      <c r="F231" s="74" t="n">
        <v>-10.21999696234</v>
      </c>
      <c r="G231" s="79" t="n">
        <v>2.627</v>
      </c>
      <c r="H231" s="74" t="n">
        <v>5.503601734769</v>
      </c>
      <c r="I231" s="0" t="n">
        <v>2.727</v>
      </c>
      <c r="J231" s="74" t="n">
        <v>-12.35222964472</v>
      </c>
      <c r="K231" s="0" t="n">
        <v>2.227</v>
      </c>
      <c r="L231" s="74" t="n">
        <v>4.120020044906</v>
      </c>
      <c r="M231" s="82" t="n">
        <v>2.477</v>
      </c>
      <c r="N231" s="74" t="n">
        <v>-2.678774023789</v>
      </c>
      <c r="O231" s="0" t="n">
        <v>2.227</v>
      </c>
      <c r="P231" s="74" t="n">
        <v>-6.252547425064</v>
      </c>
    </row>
    <row r="232" customFormat="false" ht="12.8" hidden="false" customHeight="false" outlineLevel="0" collapsed="false">
      <c r="A232" s="80" t="n">
        <v>2.528</v>
      </c>
      <c r="B232" s="74" t="n">
        <v>-3.535156102916</v>
      </c>
      <c r="C232" s="79" t="n">
        <v>2.478</v>
      </c>
      <c r="D232" s="74" t="n">
        <v>0.0293987443914</v>
      </c>
      <c r="E232" s="80" t="n">
        <v>2.728</v>
      </c>
      <c r="F232" s="74" t="n">
        <v>-9.266212320821</v>
      </c>
      <c r="G232" s="79" t="n">
        <v>2.628</v>
      </c>
      <c r="H232" s="74" t="n">
        <v>6.675782088511</v>
      </c>
      <c r="I232" s="0" t="n">
        <v>2.728</v>
      </c>
      <c r="J232" s="74" t="n">
        <v>-14.97034524294</v>
      </c>
      <c r="K232" s="0" t="n">
        <v>2.228</v>
      </c>
      <c r="L232" s="74" t="n">
        <v>5.414662061478</v>
      </c>
      <c r="M232" s="82" t="n">
        <v>2.478</v>
      </c>
      <c r="N232" s="74" t="n">
        <v>-1.137286912211</v>
      </c>
      <c r="O232" s="0" t="n">
        <v>2.228</v>
      </c>
      <c r="P232" s="74" t="n">
        <v>-5.46214116451</v>
      </c>
    </row>
    <row r="233" customFormat="false" ht="12.8" hidden="false" customHeight="false" outlineLevel="0" collapsed="false">
      <c r="A233" s="80" t="n">
        <v>2.529</v>
      </c>
      <c r="B233" s="74" t="n">
        <v>-3.413241184237</v>
      </c>
      <c r="C233" s="79" t="n">
        <v>2.479</v>
      </c>
      <c r="D233" s="74" t="n">
        <v>-0.3234753759394</v>
      </c>
      <c r="E233" s="80" t="n">
        <v>2.729</v>
      </c>
      <c r="F233" s="74" t="n">
        <v>-8.343062793882</v>
      </c>
      <c r="G233" s="79" t="n">
        <v>2.629</v>
      </c>
      <c r="H233" s="74" t="n">
        <v>7.856415525388</v>
      </c>
      <c r="I233" s="0" t="n">
        <v>2.729</v>
      </c>
      <c r="J233" s="74" t="n">
        <v>-17.44394720642</v>
      </c>
      <c r="K233" s="0" t="n">
        <v>2.229</v>
      </c>
      <c r="L233" s="74" t="n">
        <v>6.543047488613</v>
      </c>
      <c r="M233" s="82" t="n">
        <v>2.479</v>
      </c>
      <c r="N233" s="74" t="n">
        <v>0.4232425721132</v>
      </c>
      <c r="O233" s="0" t="n">
        <v>2.229</v>
      </c>
      <c r="P233" s="74" t="n">
        <v>-4.313689406096</v>
      </c>
    </row>
    <row r="234" customFormat="false" ht="12.8" hidden="false" customHeight="false" outlineLevel="0" collapsed="false">
      <c r="A234" s="80" t="n">
        <v>2.53</v>
      </c>
      <c r="B234" s="74" t="n">
        <v>-3.288274409752</v>
      </c>
      <c r="C234" s="79" t="n">
        <v>2.48</v>
      </c>
      <c r="D234" s="74" t="n">
        <v>-0.7065449661098</v>
      </c>
      <c r="E234" s="80" t="n">
        <v>2.73</v>
      </c>
      <c r="F234" s="74" t="n">
        <v>-7.469780216568</v>
      </c>
      <c r="G234" s="79" t="n">
        <v>2.63</v>
      </c>
      <c r="H234" s="74" t="n">
        <v>9.063153990642</v>
      </c>
      <c r="I234" s="0" t="n">
        <v>2.73</v>
      </c>
      <c r="J234" s="74" t="n">
        <v>-19.51464491875</v>
      </c>
      <c r="K234" s="0" t="n">
        <v>2.23</v>
      </c>
      <c r="L234" s="74" t="n">
        <v>7.514041969459</v>
      </c>
      <c r="M234" s="0" t="n">
        <v>2.48</v>
      </c>
      <c r="N234" s="74" t="n">
        <v>1.904007038326</v>
      </c>
      <c r="O234" s="0" t="n">
        <v>2.23</v>
      </c>
      <c r="P234" s="74" t="n">
        <v>-2.881857677578</v>
      </c>
    </row>
    <row r="235" customFormat="false" ht="12.8" hidden="false" customHeight="false" outlineLevel="0" collapsed="false">
      <c r="A235" s="80" t="n">
        <v>2.531</v>
      </c>
      <c r="B235" s="74" t="n">
        <v>-3.159622365111</v>
      </c>
      <c r="C235" s="79" t="n">
        <v>2.481</v>
      </c>
      <c r="D235" s="74" t="n">
        <v>-1.124645858281</v>
      </c>
      <c r="E235" s="80" t="n">
        <v>2.731</v>
      </c>
      <c r="F235" s="74" t="n">
        <v>-6.634264354861</v>
      </c>
      <c r="G235" s="79" t="n">
        <v>2.631</v>
      </c>
      <c r="H235" s="74" t="n">
        <v>10.3548738918</v>
      </c>
      <c r="I235" s="0" t="n">
        <v>2.731</v>
      </c>
      <c r="J235" s="74" t="n">
        <v>-20.92553749347</v>
      </c>
      <c r="K235" s="0" t="n">
        <v>2.231</v>
      </c>
      <c r="L235" s="74" t="n">
        <v>8.352979745953</v>
      </c>
      <c r="M235" s="0" t="n">
        <v>2.481</v>
      </c>
      <c r="N235" s="74" t="n">
        <v>3.232499727062</v>
      </c>
      <c r="O235" s="0" t="n">
        <v>2.231</v>
      </c>
      <c r="P235" s="74" t="n">
        <v>-1.325165891948</v>
      </c>
    </row>
    <row r="236" customFormat="false" ht="12.8" hidden="false" customHeight="false" outlineLevel="0" collapsed="false">
      <c r="A236" s="80" t="n">
        <v>2.532</v>
      </c>
      <c r="B236" s="74" t="n">
        <v>-3.028022496762</v>
      </c>
      <c r="C236" s="79" t="n">
        <v>2.482</v>
      </c>
      <c r="D236" s="74" t="n">
        <v>-1.573115020345</v>
      </c>
      <c r="E236" s="80" t="n">
        <v>2.732</v>
      </c>
      <c r="F236" s="74" t="n">
        <v>-5.833793908931</v>
      </c>
      <c r="G236" s="79" t="n">
        <v>2.632</v>
      </c>
      <c r="H236" s="74" t="n">
        <v>11.72786757505</v>
      </c>
      <c r="I236" s="0" t="n">
        <v>2.732</v>
      </c>
      <c r="J236" s="74" t="n">
        <v>-21.60185824399</v>
      </c>
      <c r="K236" s="0" t="n">
        <v>2.232</v>
      </c>
      <c r="L236" s="74" t="n">
        <v>9.172711066546</v>
      </c>
      <c r="M236" s="0" t="n">
        <v>2.482</v>
      </c>
      <c r="N236" s="74" t="n">
        <v>4.369601234501</v>
      </c>
      <c r="O236" s="82" t="n">
        <v>2.232</v>
      </c>
      <c r="P236" s="74" t="n">
        <v>0.2329212040068</v>
      </c>
    </row>
    <row r="237" customFormat="false" ht="12.8" hidden="false" customHeight="false" outlineLevel="0" collapsed="false">
      <c r="A237" s="80" t="n">
        <v>2.533</v>
      </c>
      <c r="B237" s="74" t="n">
        <v>-2.893955374133</v>
      </c>
      <c r="C237" s="79" t="n">
        <v>2.483</v>
      </c>
      <c r="D237" s="74" t="n">
        <v>-2.040620633409</v>
      </c>
      <c r="E237" s="80" t="n">
        <v>2.733</v>
      </c>
      <c r="F237" s="74" t="n">
        <v>-5.0481720635</v>
      </c>
      <c r="G237" s="79" t="n">
        <v>2.633</v>
      </c>
      <c r="H237" s="74" t="n">
        <v>13.17439106039</v>
      </c>
      <c r="I237" s="0" t="n">
        <v>2.733</v>
      </c>
      <c r="J237" s="74" t="n">
        <v>-21.54996534368</v>
      </c>
      <c r="K237" s="0" t="n">
        <v>2.233</v>
      </c>
      <c r="L237" s="74" t="n">
        <v>10.07130299417</v>
      </c>
      <c r="M237" s="0" t="n">
        <v>2.483</v>
      </c>
      <c r="N237" s="74" t="n">
        <v>5.355945504194</v>
      </c>
      <c r="O237" s="82" t="n">
        <v>2.233</v>
      </c>
      <c r="P237" s="74" t="n">
        <v>1.706736339818</v>
      </c>
    </row>
    <row r="238" customFormat="false" ht="12.8" hidden="false" customHeight="false" outlineLevel="0" collapsed="false">
      <c r="A238" s="80" t="n">
        <v>2.534</v>
      </c>
      <c r="B238" s="74" t="n">
        <v>-2.756836248966</v>
      </c>
      <c r="C238" s="79" t="n">
        <v>2.484</v>
      </c>
      <c r="D238" s="74" t="n">
        <v>-2.519632252062</v>
      </c>
      <c r="E238" s="80" t="n">
        <v>2.734</v>
      </c>
      <c r="F238" s="74" t="n">
        <v>-4.261963435773</v>
      </c>
      <c r="G238" s="79" t="n">
        <v>2.634</v>
      </c>
      <c r="H238" s="74" t="n">
        <v>14.67229453116</v>
      </c>
      <c r="I238" s="0" t="n">
        <v>2.734</v>
      </c>
      <c r="J238" s="74" t="n">
        <v>-20.90145527923</v>
      </c>
      <c r="K238" s="0" t="n">
        <v>2.234</v>
      </c>
      <c r="L238" s="74" t="n">
        <v>11.09504684297</v>
      </c>
      <c r="M238" s="0" t="n">
        <v>2.484</v>
      </c>
      <c r="N238" s="74" t="n">
        <v>6.269989358302</v>
      </c>
      <c r="O238" s="82" t="n">
        <v>2.234</v>
      </c>
      <c r="P238" s="74" t="n">
        <v>3.054921994722</v>
      </c>
    </row>
    <row r="239" customFormat="false" ht="12.8" hidden="false" customHeight="false" outlineLevel="0" collapsed="false">
      <c r="A239" s="80" t="n">
        <v>2.535</v>
      </c>
      <c r="B239" s="74" t="n">
        <v>-2.617054556861</v>
      </c>
      <c r="C239" s="79" t="n">
        <v>2.485</v>
      </c>
      <c r="D239" s="74" t="n">
        <v>-2.984443549509</v>
      </c>
      <c r="E239" s="80" t="n">
        <v>2.735</v>
      </c>
      <c r="F239" s="74" t="n">
        <v>-3.456748588003</v>
      </c>
      <c r="G239" s="79" t="n">
        <v>2.635</v>
      </c>
      <c r="H239" s="74" t="n">
        <v>16.14869951452</v>
      </c>
      <c r="I239" s="0" t="n">
        <v>2.735</v>
      </c>
      <c r="J239" s="74" t="n">
        <v>-19.77512543835</v>
      </c>
      <c r="K239" s="0" t="n">
        <v>2.235</v>
      </c>
      <c r="L239" s="74" t="n">
        <v>12.1932707828</v>
      </c>
      <c r="M239" s="0" t="n">
        <v>2.485</v>
      </c>
      <c r="N239" s="74" t="n">
        <v>7.129833234754</v>
      </c>
      <c r="O239" s="82" t="n">
        <v>2.235</v>
      </c>
      <c r="P239" s="74" t="n">
        <v>4.229955751683</v>
      </c>
    </row>
    <row r="240" customFormat="false" ht="12.8" hidden="false" customHeight="false" outlineLevel="0" collapsed="false">
      <c r="A240" s="80" t="n">
        <v>2.536</v>
      </c>
      <c r="B240" s="74" t="n">
        <v>-2.476415890755</v>
      </c>
      <c r="C240" s="79" t="n">
        <v>2.486</v>
      </c>
      <c r="D240" s="74" t="n">
        <v>-3.429001462457</v>
      </c>
      <c r="E240" s="80" t="n">
        <v>2.736</v>
      </c>
      <c r="F240" s="74" t="n">
        <v>-2.614577496598</v>
      </c>
      <c r="G240" s="79" t="n">
        <v>2.636</v>
      </c>
      <c r="H240" s="74" t="n">
        <v>17.57218411012</v>
      </c>
      <c r="I240" s="0" t="n">
        <v>2.736</v>
      </c>
      <c r="J240" s="74" t="n">
        <v>-18.47131289391</v>
      </c>
      <c r="K240" s="0" t="n">
        <v>2.236</v>
      </c>
      <c r="L240" s="74" t="n">
        <v>13.22411359348</v>
      </c>
      <c r="M240" s="0" t="n">
        <v>2.486</v>
      </c>
      <c r="N240" s="74" t="n">
        <v>8.002199039309</v>
      </c>
      <c r="O240" s="82" t="n">
        <v>2.236</v>
      </c>
      <c r="P240" s="74" t="n">
        <v>5.249819082677</v>
      </c>
    </row>
    <row r="241" customFormat="false" ht="12.8" hidden="false" customHeight="false" outlineLevel="0" collapsed="false">
      <c r="A241" s="80" t="n">
        <v>2.537</v>
      </c>
      <c r="B241" s="74" t="n">
        <v>-2.331786588323</v>
      </c>
      <c r="C241" s="79" t="n">
        <v>2.487</v>
      </c>
      <c r="D241" s="74" t="n">
        <v>-3.841447453028</v>
      </c>
      <c r="E241" s="80" t="n">
        <v>2.737</v>
      </c>
      <c r="F241" s="74" t="n">
        <v>-1.730316985109</v>
      </c>
      <c r="G241" s="79" t="n">
        <v>2.637</v>
      </c>
      <c r="H241" s="74" t="n">
        <v>18.89986849557</v>
      </c>
      <c r="I241" s="0" t="n">
        <v>2.737</v>
      </c>
      <c r="J241" s="74" t="n">
        <v>-17.20702045821</v>
      </c>
      <c r="K241" s="0" t="n">
        <v>2.237</v>
      </c>
      <c r="L241" s="74" t="n">
        <v>14.15965632646</v>
      </c>
      <c r="M241" s="0" t="n">
        <v>2.487</v>
      </c>
      <c r="N241" s="74" t="n">
        <v>8.863184036522</v>
      </c>
      <c r="O241" s="82" t="n">
        <v>2.237</v>
      </c>
      <c r="P241" s="74" t="n">
        <v>6.116247838797</v>
      </c>
    </row>
    <row r="242" customFormat="false" ht="12.8" hidden="false" customHeight="false" outlineLevel="0" collapsed="false">
      <c r="A242" s="80" t="n">
        <v>2.538</v>
      </c>
      <c r="B242" s="74" t="n">
        <v>-2.186513039295</v>
      </c>
      <c r="C242" s="79" t="n">
        <v>2.488</v>
      </c>
      <c r="D242" s="74" t="n">
        <v>-4.217242611997</v>
      </c>
      <c r="E242" s="80" t="n">
        <v>2.738</v>
      </c>
      <c r="F242" s="74" t="n">
        <v>-0.8143640857168</v>
      </c>
      <c r="G242" s="79" t="n">
        <v>2.638</v>
      </c>
      <c r="H242" s="74" t="n">
        <v>20.06267077294</v>
      </c>
      <c r="I242" s="0" t="n">
        <v>2.738</v>
      </c>
      <c r="J242" s="74" t="n">
        <v>-16.20229634588</v>
      </c>
      <c r="K242" s="0" t="n">
        <v>2.238</v>
      </c>
      <c r="L242" s="74" t="n">
        <v>14.90697035061</v>
      </c>
      <c r="M242" s="0" t="n">
        <v>2.488</v>
      </c>
      <c r="N242" s="74" t="n">
        <v>9.666475627881</v>
      </c>
      <c r="O242" s="82" t="n">
        <v>2.238</v>
      </c>
      <c r="P242" s="74" t="n">
        <v>6.872551321271</v>
      </c>
    </row>
    <row r="243" customFormat="false" ht="12.8" hidden="false" customHeight="false" outlineLevel="0" collapsed="false">
      <c r="A243" s="80" t="n">
        <v>2.539</v>
      </c>
      <c r="B243" s="74" t="n">
        <v>-2.037933346185</v>
      </c>
      <c r="C243" s="79" t="n">
        <v>2.489</v>
      </c>
      <c r="D243" s="74" t="n">
        <v>-4.56390388558</v>
      </c>
      <c r="E243" s="80" t="n">
        <v>2.739</v>
      </c>
      <c r="F243" s="74" t="n">
        <v>0.1339842239448</v>
      </c>
      <c r="G243" s="79" t="n">
        <v>2.639</v>
      </c>
      <c r="H243" s="74" t="n">
        <v>21.05101043517</v>
      </c>
      <c r="I243" s="0" t="n">
        <v>2.739</v>
      </c>
      <c r="J243" s="74" t="n">
        <v>-15.58132945851</v>
      </c>
      <c r="K243" s="0" t="n">
        <v>2.239</v>
      </c>
      <c r="L243" s="74" t="n">
        <v>15.4043823838</v>
      </c>
      <c r="M243" s="0" t="n">
        <v>2.489</v>
      </c>
      <c r="N243" s="74" t="n">
        <v>10.33713322639</v>
      </c>
      <c r="O243" s="82" t="n">
        <v>2.239</v>
      </c>
      <c r="P243" s="74" t="n">
        <v>7.489307183711</v>
      </c>
    </row>
    <row r="244" customFormat="false" ht="12.8" hidden="false" customHeight="false" outlineLevel="0" collapsed="false">
      <c r="A244" s="80" t="n">
        <v>2.54</v>
      </c>
      <c r="B244" s="74" t="n">
        <v>-1.887933084899</v>
      </c>
      <c r="C244" s="79" t="n">
        <v>2.49</v>
      </c>
      <c r="D244" s="74" t="n">
        <v>-4.885921739101</v>
      </c>
      <c r="E244" s="80" t="n">
        <v>2.74</v>
      </c>
      <c r="F244" s="74" t="n">
        <v>1.085111836971</v>
      </c>
      <c r="G244" s="79" t="n">
        <v>2.64</v>
      </c>
      <c r="H244" s="74" t="n">
        <v>21.82199309961</v>
      </c>
      <c r="I244" s="0" t="n">
        <v>2.74</v>
      </c>
      <c r="J244" s="74" t="n">
        <v>-15.35531164207</v>
      </c>
      <c r="K244" s="0" t="n">
        <v>2.24</v>
      </c>
      <c r="L244" s="74" t="n">
        <v>15.51618606339</v>
      </c>
      <c r="M244" s="0" t="n">
        <v>2.49</v>
      </c>
      <c r="N244" s="74" t="n">
        <v>10.80464984305</v>
      </c>
      <c r="O244" s="82" t="n">
        <v>2.24</v>
      </c>
      <c r="P244" s="74" t="n">
        <v>7.911299023924</v>
      </c>
    </row>
    <row r="245" customFormat="false" ht="12.8" hidden="false" customHeight="false" outlineLevel="0" collapsed="false">
      <c r="A245" s="80" t="n">
        <v>2.541</v>
      </c>
      <c r="B245" s="74" t="n">
        <v>-1.735913149197</v>
      </c>
      <c r="C245" s="79" t="n">
        <v>2.491</v>
      </c>
      <c r="D245" s="74" t="n">
        <v>-5.203998056684</v>
      </c>
      <c r="E245" s="80" t="n">
        <v>2.741</v>
      </c>
      <c r="F245" s="74" t="n">
        <v>2.039006933638</v>
      </c>
      <c r="G245" s="79" t="n">
        <v>2.641</v>
      </c>
      <c r="H245" s="74" t="n">
        <v>22.37205719362</v>
      </c>
      <c r="I245" s="0" t="n">
        <v>2.741</v>
      </c>
      <c r="J245" s="74" t="n">
        <v>-15.46196355343</v>
      </c>
      <c r="K245" s="0" t="n">
        <v>2.241</v>
      </c>
      <c r="L245" s="74" t="n">
        <v>15.19515850264</v>
      </c>
      <c r="M245" s="0" t="n">
        <v>2.491</v>
      </c>
      <c r="N245" s="74" t="n">
        <v>11.008815943</v>
      </c>
      <c r="O245" s="82" t="n">
        <v>2.241</v>
      </c>
      <c r="P245" s="74" t="n">
        <v>8.08989121777</v>
      </c>
    </row>
    <row r="246" customFormat="false" ht="12.8" hidden="false" customHeight="false" outlineLevel="0" collapsed="false">
      <c r="A246" s="80" t="n">
        <v>2.542</v>
      </c>
      <c r="B246" s="74" t="n">
        <v>-1.582277837742</v>
      </c>
      <c r="C246" s="79" t="n">
        <v>2.492</v>
      </c>
      <c r="D246" s="74" t="n">
        <v>-5.532203928393</v>
      </c>
      <c r="E246" s="80" t="n">
        <v>2.742</v>
      </c>
      <c r="F246" s="74" t="n">
        <v>2.97446886994</v>
      </c>
      <c r="G246" s="79" t="n">
        <v>2.642</v>
      </c>
      <c r="H246" s="74" t="n">
        <v>22.70331680173</v>
      </c>
      <c r="I246" s="0" t="n">
        <v>2.742</v>
      </c>
      <c r="J246" s="74" t="n">
        <v>-15.6859331636</v>
      </c>
      <c r="K246" s="0" t="n">
        <v>2.242</v>
      </c>
      <c r="L246" s="74" t="n">
        <v>14.54031833285</v>
      </c>
      <c r="M246" s="0" t="n">
        <v>2.492</v>
      </c>
      <c r="N246" s="74" t="n">
        <v>10.93534233317</v>
      </c>
      <c r="O246" s="82" t="n">
        <v>2.242</v>
      </c>
      <c r="P246" s="74" t="n">
        <v>8.046875621201</v>
      </c>
    </row>
    <row r="247" customFormat="false" ht="12.8" hidden="false" customHeight="false" outlineLevel="0" collapsed="false">
      <c r="A247" s="80" t="n">
        <v>2.543</v>
      </c>
      <c r="B247" s="74" t="n">
        <v>-1.427699586972</v>
      </c>
      <c r="C247" s="79" t="n">
        <v>2.493</v>
      </c>
      <c r="D247" s="74" t="n">
        <v>-5.876362618755</v>
      </c>
      <c r="E247" s="80" t="n">
        <v>2.743</v>
      </c>
      <c r="F247" s="74" t="n">
        <v>3.864977087972</v>
      </c>
      <c r="G247" s="79" t="n">
        <v>2.643</v>
      </c>
      <c r="H247" s="74" t="n">
        <v>22.81314839807</v>
      </c>
      <c r="I247" s="0" t="n">
        <v>2.743</v>
      </c>
      <c r="J247" s="74" t="n">
        <v>-15.79828656042</v>
      </c>
      <c r="K247" s="0" t="n">
        <v>2.243</v>
      </c>
      <c r="L247" s="74" t="n">
        <v>13.7153907989</v>
      </c>
      <c r="M247" s="0" t="n">
        <v>2.493</v>
      </c>
      <c r="N247" s="74" t="n">
        <v>10.6348492228</v>
      </c>
      <c r="O247" s="82" t="n">
        <v>2.243</v>
      </c>
      <c r="P247" s="74" t="n">
        <v>7.834545162835</v>
      </c>
    </row>
    <row r="248" customFormat="false" ht="12.8" hidden="false" customHeight="false" outlineLevel="0" collapsed="false">
      <c r="A248" s="80" t="n">
        <v>2.544</v>
      </c>
      <c r="B248" s="74" t="n">
        <v>-1.27338734366</v>
      </c>
      <c r="C248" s="79" t="n">
        <v>2.494</v>
      </c>
      <c r="D248" s="74" t="n">
        <v>-6.250245330119</v>
      </c>
      <c r="E248" s="80" t="n">
        <v>2.744</v>
      </c>
      <c r="F248" s="74" t="n">
        <v>4.730279830341</v>
      </c>
      <c r="G248" s="79" t="n">
        <v>2.644</v>
      </c>
      <c r="H248" s="74" t="n">
        <v>22.73180329268</v>
      </c>
      <c r="I248" s="0" t="n">
        <v>2.744</v>
      </c>
      <c r="J248" s="74" t="n">
        <v>-15.53146731006</v>
      </c>
      <c r="K248" s="0" t="n">
        <v>2.244</v>
      </c>
      <c r="L248" s="74" t="n">
        <v>12.84255229601</v>
      </c>
      <c r="M248" s="0" t="n">
        <v>2.494</v>
      </c>
      <c r="N248" s="74" t="n">
        <v>10.20077539921</v>
      </c>
      <c r="O248" s="82" t="n">
        <v>2.244</v>
      </c>
      <c r="P248" s="74" t="n">
        <v>7.50250586531</v>
      </c>
    </row>
    <row r="249" customFormat="false" ht="12.8" hidden="false" customHeight="false" outlineLevel="0" collapsed="false">
      <c r="A249" s="80" t="n">
        <v>2.545</v>
      </c>
      <c r="B249" s="74" t="n">
        <v>-1.119345147034</v>
      </c>
      <c r="C249" s="79" t="n">
        <v>2.495</v>
      </c>
      <c r="D249" s="74" t="n">
        <v>-6.653621248387</v>
      </c>
      <c r="E249" s="80" t="n">
        <v>2.745</v>
      </c>
      <c r="F249" s="74" t="n">
        <v>5.566974363357</v>
      </c>
      <c r="G249" s="79" t="n">
        <v>2.645</v>
      </c>
      <c r="H249" s="74" t="n">
        <v>22.46279314673</v>
      </c>
      <c r="I249" s="0" t="n">
        <v>2.745</v>
      </c>
      <c r="J249" s="74" t="n">
        <v>-14.69782806056</v>
      </c>
      <c r="K249" s="0" t="n">
        <v>2.245</v>
      </c>
      <c r="L249" s="74" t="n">
        <v>11.96043644565</v>
      </c>
      <c r="M249" s="0" t="n">
        <v>2.495</v>
      </c>
      <c r="N249" s="74" t="n">
        <v>9.73840891616</v>
      </c>
      <c r="O249" s="82" t="n">
        <v>2.245</v>
      </c>
      <c r="P249" s="74" t="n">
        <v>7.137482515523</v>
      </c>
    </row>
    <row r="250" customFormat="false" ht="12.8" hidden="false" customHeight="false" outlineLevel="0" collapsed="false">
      <c r="A250" s="80" t="n">
        <v>2.546</v>
      </c>
      <c r="B250" s="74" t="n">
        <v>-0.9660501642965</v>
      </c>
      <c r="C250" s="79" t="n">
        <v>2.496</v>
      </c>
      <c r="D250" s="74" t="n">
        <v>-7.073511351853</v>
      </c>
      <c r="E250" s="80" t="n">
        <v>2.746</v>
      </c>
      <c r="F250" s="74" t="n">
        <v>6.379413547874</v>
      </c>
      <c r="G250" s="79" t="n">
        <v>2.646</v>
      </c>
      <c r="H250" s="74" t="n">
        <v>22.01685738398</v>
      </c>
      <c r="I250" s="0" t="n">
        <v>2.746</v>
      </c>
      <c r="J250" s="74" t="n">
        <v>-13.24666704023</v>
      </c>
      <c r="K250" s="0" t="n">
        <v>2.246</v>
      </c>
      <c r="L250" s="74" t="n">
        <v>11.10629135625</v>
      </c>
      <c r="M250" s="0" t="n">
        <v>2.496</v>
      </c>
      <c r="N250" s="74" t="n">
        <v>9.308402768163</v>
      </c>
      <c r="O250" s="82" t="n">
        <v>2.246</v>
      </c>
      <c r="P250" s="74" t="n">
        <v>6.847473016707</v>
      </c>
    </row>
    <row r="251" customFormat="false" ht="12.8" hidden="false" customHeight="false" outlineLevel="0" collapsed="false">
      <c r="A251" s="80" t="n">
        <v>2.547</v>
      </c>
      <c r="B251" s="74" t="n">
        <v>-0.8136777639476</v>
      </c>
      <c r="C251" s="79" t="n">
        <v>2.497</v>
      </c>
      <c r="D251" s="74" t="n">
        <v>-7.49398699093</v>
      </c>
      <c r="E251" s="80" t="n">
        <v>2.747</v>
      </c>
      <c r="F251" s="74" t="n">
        <v>7.206698823857</v>
      </c>
      <c r="G251" s="79" t="n">
        <v>2.647</v>
      </c>
      <c r="H251" s="74" t="n">
        <v>21.40706738165</v>
      </c>
      <c r="I251" s="0" t="n">
        <v>2.747</v>
      </c>
      <c r="J251" s="74" t="n">
        <v>-11.23398083255</v>
      </c>
      <c r="K251" s="0" t="n">
        <v>2.247</v>
      </c>
      <c r="L251" s="74" t="n">
        <v>10.35142696309</v>
      </c>
      <c r="M251" s="0" t="n">
        <v>2.497</v>
      </c>
      <c r="N251" s="74" t="n">
        <v>8.920682515863</v>
      </c>
      <c r="O251" s="82" t="n">
        <v>2.247</v>
      </c>
      <c r="P251" s="74" t="n">
        <v>6.74265217087</v>
      </c>
    </row>
    <row r="252" customFormat="false" ht="12.8" hidden="false" customHeight="false" outlineLevel="0" collapsed="false">
      <c r="A252" s="80" t="n">
        <v>2.548</v>
      </c>
      <c r="B252" s="74" t="n">
        <v>-0.6644318030531</v>
      </c>
      <c r="C252" s="79" t="n">
        <v>2.498</v>
      </c>
      <c r="D252" s="74" t="n">
        <v>-7.900878576487</v>
      </c>
      <c r="E252" s="80" t="n">
        <v>2.748</v>
      </c>
      <c r="F252" s="74" t="n">
        <v>8.061673910959</v>
      </c>
      <c r="G252" s="79" t="n">
        <v>2.648</v>
      </c>
      <c r="H252" s="74" t="n">
        <v>20.64610284508</v>
      </c>
      <c r="I252" s="0" t="n">
        <v>2.748</v>
      </c>
      <c r="J252" s="74" t="n">
        <v>-8.800343674199</v>
      </c>
      <c r="K252" s="0" t="n">
        <v>2.248</v>
      </c>
      <c r="L252" s="74" t="n">
        <v>9.710695080725</v>
      </c>
      <c r="M252" s="0" t="n">
        <v>2.498</v>
      </c>
      <c r="N252" s="74" t="n">
        <v>8.558601674674</v>
      </c>
      <c r="O252" s="82" t="n">
        <v>2.248</v>
      </c>
      <c r="P252" s="74" t="n">
        <v>6.796060668015</v>
      </c>
    </row>
    <row r="253" customFormat="false" ht="12.8" hidden="false" customHeight="false" outlineLevel="0" collapsed="false">
      <c r="A253" s="80" t="n">
        <v>2.549</v>
      </c>
      <c r="B253" s="74" t="n">
        <v>-0.5156556394386</v>
      </c>
      <c r="C253" s="79" t="n">
        <v>2.499</v>
      </c>
      <c r="D253" s="74" t="n">
        <v>-8.272604923324</v>
      </c>
      <c r="E253" s="80" t="n">
        <v>2.749</v>
      </c>
      <c r="F253" s="74" t="n">
        <v>8.960404869229</v>
      </c>
      <c r="G253" s="79" t="n">
        <v>2.649</v>
      </c>
      <c r="H253" s="74" t="n">
        <v>19.73930913582</v>
      </c>
      <c r="I253" s="0" t="n">
        <v>2.749</v>
      </c>
      <c r="J253" s="74" t="n">
        <v>-6.148687346365</v>
      </c>
      <c r="K253" s="0" t="n">
        <v>2.249</v>
      </c>
      <c r="L253" s="74" t="n">
        <v>9.065341718627</v>
      </c>
      <c r="M253" s="0" t="n">
        <v>2.499</v>
      </c>
      <c r="N253" s="74" t="n">
        <v>8.187341775055</v>
      </c>
      <c r="O253" s="82" t="n">
        <v>2.249</v>
      </c>
      <c r="P253" s="74" t="n">
        <v>6.893848704685</v>
      </c>
    </row>
    <row r="254" customFormat="false" ht="12.8" hidden="false" customHeight="false" outlineLevel="0" collapsed="false">
      <c r="A254" s="80" t="n">
        <v>2.55</v>
      </c>
      <c r="B254" s="74" t="n">
        <v>-0.3705241873405</v>
      </c>
      <c r="C254" s="79" t="n">
        <v>2.5</v>
      </c>
      <c r="D254" s="74" t="n">
        <v>-8.590692786814</v>
      </c>
      <c r="E254" s="80" t="n">
        <v>2.75</v>
      </c>
      <c r="F254" s="74" t="n">
        <v>9.920657761146</v>
      </c>
      <c r="G254" s="79" t="n">
        <v>2.65</v>
      </c>
      <c r="H254" s="74" t="n">
        <v>18.71081197724</v>
      </c>
      <c r="I254" s="0" t="n">
        <v>2.75</v>
      </c>
      <c r="J254" s="74" t="n">
        <v>-3.503420599516</v>
      </c>
      <c r="K254" s="0" t="n">
        <v>2.25</v>
      </c>
      <c r="L254" s="74" t="n">
        <v>8.268322060416</v>
      </c>
      <c r="M254" s="0" t="n">
        <v>2.5</v>
      </c>
      <c r="N254" s="74" t="n">
        <v>7.733941473058</v>
      </c>
      <c r="O254" s="82" t="n">
        <v>2.25</v>
      </c>
      <c r="P254" s="74" t="n">
        <v>6.890451475024</v>
      </c>
    </row>
    <row r="255" customFormat="false" ht="12.8" hidden="false" customHeight="false" outlineLevel="0" collapsed="false">
      <c r="A255" s="80" t="n">
        <v>2.551</v>
      </c>
      <c r="B255" s="74" t="n">
        <v>-0.2265944220803</v>
      </c>
      <c r="C255" s="79" t="n">
        <v>2.501</v>
      </c>
      <c r="D255" s="74" t="n">
        <v>-8.850951110099</v>
      </c>
      <c r="E255" s="80" t="n">
        <v>2.751</v>
      </c>
      <c r="F255" s="74" t="n">
        <v>10.91181592171</v>
      </c>
      <c r="G255" s="79" t="n">
        <v>2.651</v>
      </c>
      <c r="H255" s="74" t="n">
        <v>17.58393626728</v>
      </c>
      <c r="I255" s="0" t="n">
        <v>2.751</v>
      </c>
      <c r="J255" s="74" t="n">
        <v>-1.105101957767</v>
      </c>
      <c r="K255" s="0" t="n">
        <v>2.251</v>
      </c>
      <c r="L255" s="74" t="n">
        <v>7.247090921634</v>
      </c>
      <c r="O255" s="82" t="n">
        <v>2.251</v>
      </c>
      <c r="P255" s="74" t="n">
        <v>6.693951229051</v>
      </c>
    </row>
    <row r="256" customFormat="false" ht="12.8" hidden="false" customHeight="false" outlineLevel="0" collapsed="false">
      <c r="A256" s="80" t="n">
        <v>2.552</v>
      </c>
      <c r="B256" s="74" t="n">
        <v>-0.08612830474767</v>
      </c>
      <c r="C256" s="79" t="n">
        <v>2.502</v>
      </c>
      <c r="D256" s="74" t="n">
        <v>-9.045129362297</v>
      </c>
      <c r="E256" s="80" t="n">
        <v>2.752</v>
      </c>
      <c r="F256" s="74" t="n">
        <v>11.94148487515</v>
      </c>
      <c r="G256" s="79" t="n">
        <v>2.652</v>
      </c>
      <c r="H256" s="74" t="n">
        <v>16.38548140173</v>
      </c>
      <c r="I256" s="80" t="n">
        <v>2.752</v>
      </c>
      <c r="J256" s="74" t="n">
        <v>0.8685518758841</v>
      </c>
      <c r="K256" s="0" t="n">
        <v>2.252</v>
      </c>
      <c r="L256" s="74" t="n">
        <v>6.013757597613</v>
      </c>
      <c r="O256" s="82" t="n">
        <v>2.252</v>
      </c>
      <c r="P256" s="74" t="n">
        <v>6.24145963913</v>
      </c>
    </row>
    <row r="257" customFormat="false" ht="12.8" hidden="false" customHeight="false" outlineLevel="0" collapsed="false">
      <c r="A257" s="80" t="n">
        <v>2.553</v>
      </c>
      <c r="B257" s="74" t="n">
        <v>0.05143384635211</v>
      </c>
      <c r="C257" s="79" t="n">
        <v>2.503</v>
      </c>
      <c r="D257" s="74" t="n">
        <v>-9.183968183296</v>
      </c>
      <c r="E257" s="80" t="n">
        <v>2.753</v>
      </c>
      <c r="F257" s="74" t="n">
        <v>12.95965067447</v>
      </c>
      <c r="G257" s="79" t="n">
        <v>2.653</v>
      </c>
      <c r="H257" s="74" t="n">
        <v>15.15165934894</v>
      </c>
      <c r="I257" s="80" t="n">
        <v>2.753</v>
      </c>
      <c r="J257" s="74" t="n">
        <v>2.321299907249</v>
      </c>
      <c r="K257" s="0" t="n">
        <v>2.253</v>
      </c>
      <c r="L257" s="74" t="n">
        <v>4.610476954418</v>
      </c>
      <c r="O257" s="82" t="n">
        <v>2.253</v>
      </c>
      <c r="P257" s="74" t="n">
        <v>5.448443626246</v>
      </c>
    </row>
    <row r="258" customFormat="false" ht="12.8" hidden="false" customHeight="false" outlineLevel="0" collapsed="false">
      <c r="A258" s="80" t="n">
        <v>2.554</v>
      </c>
      <c r="B258" s="74" t="n">
        <v>0.1871909095923</v>
      </c>
      <c r="C258" s="79" t="n">
        <v>2.504</v>
      </c>
      <c r="D258" s="74" t="n">
        <v>-9.278614828762</v>
      </c>
      <c r="E258" s="80" t="n">
        <v>2.754</v>
      </c>
      <c r="F258" s="74" t="n">
        <v>13.94414237594</v>
      </c>
      <c r="G258" s="79" t="n">
        <v>2.654</v>
      </c>
      <c r="H258" s="74" t="n">
        <v>13.89088295216</v>
      </c>
      <c r="I258" s="80" t="n">
        <v>2.754</v>
      </c>
      <c r="J258" s="74" t="n">
        <v>3.268456695232</v>
      </c>
      <c r="K258" s="0" t="n">
        <v>2.254</v>
      </c>
      <c r="L258" s="74" t="n">
        <v>3.012445261321</v>
      </c>
      <c r="O258" s="82" t="n">
        <v>2.254</v>
      </c>
      <c r="P258" s="74" t="n">
        <v>4.30666713882</v>
      </c>
    </row>
    <row r="259" customFormat="false" ht="12.8" hidden="false" customHeight="false" outlineLevel="0" collapsed="false">
      <c r="A259" s="80" t="n">
        <v>2.555</v>
      </c>
      <c r="B259" s="74" t="n">
        <v>0.3181732492905</v>
      </c>
      <c r="C259" s="79" t="n">
        <v>2.505</v>
      </c>
      <c r="D259" s="74" t="n">
        <v>-9.341858596346</v>
      </c>
      <c r="E259" s="80" t="n">
        <v>2.755</v>
      </c>
      <c r="F259" s="74" t="n">
        <v>14.85635273651</v>
      </c>
      <c r="G259" s="79" t="n">
        <v>2.655</v>
      </c>
      <c r="H259" s="74" t="n">
        <v>12.61502222826</v>
      </c>
      <c r="I259" s="80" t="n">
        <v>2.755</v>
      </c>
      <c r="J259" s="74" t="n">
        <v>3.808479023554</v>
      </c>
      <c r="K259" s="0" t="n">
        <v>2.255</v>
      </c>
      <c r="L259" s="74" t="n">
        <v>1.253422314667</v>
      </c>
      <c r="O259" s="82" t="n">
        <v>2.255</v>
      </c>
      <c r="P259" s="74" t="n">
        <v>2.881724637182</v>
      </c>
    </row>
    <row r="260" customFormat="false" ht="12.8" hidden="false" customHeight="false" outlineLevel="0" collapsed="false">
      <c r="A260" s="80" t="n">
        <v>2.556</v>
      </c>
      <c r="B260" s="74" t="n">
        <v>0.4469731579149</v>
      </c>
      <c r="C260" s="79" t="n">
        <v>2.506</v>
      </c>
      <c r="D260" s="74" t="n">
        <v>-9.387976995602</v>
      </c>
      <c r="E260" s="80" t="n">
        <v>2.756</v>
      </c>
      <c r="F260" s="74" t="n">
        <v>15.67799641417</v>
      </c>
      <c r="G260" s="79" t="n">
        <v>2.656</v>
      </c>
      <c r="H260" s="74" t="n">
        <v>11.34565058418</v>
      </c>
      <c r="I260" s="80" t="n">
        <v>2.756</v>
      </c>
      <c r="J260" s="74" t="n">
        <v>4.095635352996</v>
      </c>
      <c r="K260" s="0" t="n">
        <v>2.256</v>
      </c>
      <c r="L260" s="74" t="n">
        <v>-0.5388497789163</v>
      </c>
      <c r="O260" s="82" t="n">
        <v>2.256</v>
      </c>
      <c r="P260" s="74" t="n">
        <v>1.328830471387</v>
      </c>
    </row>
    <row r="261" customFormat="false" ht="12.8" hidden="false" customHeight="false" outlineLevel="0" collapsed="false">
      <c r="A261" s="80" t="n">
        <v>2.557</v>
      </c>
      <c r="B261" s="74" t="n">
        <v>0.5713397361668</v>
      </c>
      <c r="C261" s="79" t="n">
        <v>2.507</v>
      </c>
      <c r="D261" s="74" t="n">
        <v>-9.438393396738</v>
      </c>
      <c r="E261" s="80" t="n">
        <v>2.757</v>
      </c>
      <c r="F261" s="74" t="n">
        <v>16.36451981423</v>
      </c>
      <c r="G261" s="79" t="n">
        <v>2.657</v>
      </c>
      <c r="H261" s="74" t="n">
        <v>10.06657231813</v>
      </c>
      <c r="I261" s="80" t="n">
        <v>2.757</v>
      </c>
      <c r="J261" s="74" t="n">
        <v>4.361755388872</v>
      </c>
      <c r="K261" s="0" t="n">
        <v>2.257</v>
      </c>
      <c r="L261" s="74" t="n">
        <v>-2.238432597668</v>
      </c>
      <c r="O261" s="82" t="n">
        <v>2.257</v>
      </c>
      <c r="P261" s="74" t="n">
        <v>-0.2232006001571</v>
      </c>
    </row>
    <row r="262" customFormat="false" ht="12.8" hidden="false" customHeight="false" outlineLevel="0" collapsed="false">
      <c r="A262" s="80" t="n">
        <v>2.558</v>
      </c>
      <c r="B262" s="74" t="n">
        <v>0.6936591507401</v>
      </c>
      <c r="C262" s="79" t="n">
        <v>2.508</v>
      </c>
      <c r="D262" s="74" t="n">
        <v>-9.488347246596</v>
      </c>
      <c r="E262" s="80" t="n">
        <v>2.758</v>
      </c>
      <c r="F262" s="74" t="n">
        <v>16.91316376188</v>
      </c>
      <c r="G262" s="79" t="n">
        <v>2.658</v>
      </c>
      <c r="H262" s="74" t="n">
        <v>8.768041662381</v>
      </c>
      <c r="I262" s="80" t="n">
        <v>2.758</v>
      </c>
      <c r="J262" s="74" t="n">
        <v>4.785728150663</v>
      </c>
      <c r="K262" s="0" t="n">
        <v>2.258</v>
      </c>
      <c r="L262" s="74" t="n">
        <v>-3.764396340143</v>
      </c>
      <c r="O262" s="82" t="n">
        <v>2.258</v>
      </c>
      <c r="P262" s="74" t="n">
        <v>-1.693674894232</v>
      </c>
    </row>
    <row r="263" customFormat="false" ht="12.8" hidden="false" customHeight="false" outlineLevel="0" collapsed="false">
      <c r="A263" s="80" t="n">
        <v>2.559</v>
      </c>
      <c r="B263" s="74" t="n">
        <v>0.8134178444711</v>
      </c>
      <c r="C263" s="79" t="n">
        <v>2.509</v>
      </c>
      <c r="D263" s="74" t="n">
        <v>-9.538487473298</v>
      </c>
      <c r="E263" s="80" t="n">
        <v>2.759</v>
      </c>
      <c r="F263" s="74" t="n">
        <v>17.32088215534</v>
      </c>
      <c r="G263" s="79" t="n">
        <v>2.659</v>
      </c>
      <c r="H263" s="74" t="n">
        <v>7.446626459318</v>
      </c>
      <c r="I263" s="80" t="n">
        <v>2.759</v>
      </c>
      <c r="J263" s="74" t="n">
        <v>5.539018711412</v>
      </c>
      <c r="K263" s="0" t="n">
        <v>2.259</v>
      </c>
      <c r="L263" s="74" t="n">
        <v>-5.101664685328</v>
      </c>
      <c r="O263" s="82" t="n">
        <v>2.259</v>
      </c>
      <c r="P263" s="74" t="n">
        <v>-3.039320612172</v>
      </c>
    </row>
    <row r="264" customFormat="false" ht="12.8" hidden="false" customHeight="false" outlineLevel="0" collapsed="false">
      <c r="A264" s="80" t="n">
        <v>2.56</v>
      </c>
      <c r="B264" s="74" t="n">
        <v>0.9308728306023</v>
      </c>
      <c r="C264" s="79" t="n">
        <v>2.51</v>
      </c>
      <c r="D264" s="74" t="n">
        <v>-9.583246020443</v>
      </c>
      <c r="E264" s="80" t="n">
        <v>2.76</v>
      </c>
      <c r="F264" s="74" t="n">
        <v>17.60327810859</v>
      </c>
      <c r="G264" s="79" t="n">
        <v>2.66</v>
      </c>
      <c r="H264" s="74" t="n">
        <v>6.096375175061</v>
      </c>
      <c r="I264" s="80" t="n">
        <v>2.76</v>
      </c>
      <c r="J264" s="74" t="n">
        <v>6.743588592766</v>
      </c>
      <c r="K264" s="0" t="n">
        <v>2.26</v>
      </c>
      <c r="L264" s="74" t="n">
        <v>-6.288194277175</v>
      </c>
      <c r="O264" s="82" t="n">
        <v>2.26</v>
      </c>
      <c r="P264" s="74" t="n">
        <v>-4.219184816803</v>
      </c>
    </row>
    <row r="265" customFormat="false" ht="12.8" hidden="false" customHeight="false" outlineLevel="0" collapsed="false">
      <c r="A265" s="80" t="n">
        <v>2.561</v>
      </c>
      <c r="B265" s="74" t="n">
        <v>1.049502023679</v>
      </c>
      <c r="C265" s="79" t="n">
        <v>2.511</v>
      </c>
      <c r="D265" s="74" t="n">
        <v>-9.608198053905</v>
      </c>
      <c r="E265" s="80" t="n">
        <v>2.761</v>
      </c>
      <c r="F265" s="74" t="n">
        <v>17.77853290504</v>
      </c>
      <c r="G265" s="79" t="n">
        <v>2.661</v>
      </c>
      <c r="H265" s="74" t="n">
        <v>4.71876129872</v>
      </c>
      <c r="I265" s="80" t="n">
        <v>2.761</v>
      </c>
      <c r="J265" s="74" t="n">
        <v>8.460616924878</v>
      </c>
      <c r="K265" s="0" t="n">
        <v>2.261</v>
      </c>
      <c r="L265" s="74" t="n">
        <v>-7.294522794453</v>
      </c>
      <c r="O265" s="82" t="n">
        <v>2.261</v>
      </c>
      <c r="P265" s="74" t="n">
        <v>-5.239701680575</v>
      </c>
    </row>
    <row r="266" customFormat="false" ht="12.8" hidden="false" customHeight="false" outlineLevel="0" collapsed="false">
      <c r="A266" s="80" t="n">
        <v>2.562</v>
      </c>
      <c r="B266" s="74" t="n">
        <v>1.17013820908</v>
      </c>
      <c r="C266" s="79" t="n">
        <v>2.512</v>
      </c>
      <c r="D266" s="74" t="n">
        <v>-9.592906760976</v>
      </c>
      <c r="E266" s="80" t="n">
        <v>2.762</v>
      </c>
      <c r="F266" s="74" t="n">
        <v>17.86066830984</v>
      </c>
      <c r="G266" s="79" t="n">
        <v>2.662</v>
      </c>
      <c r="H266" s="74" t="n">
        <v>3.327832202111</v>
      </c>
      <c r="I266" s="80" t="n">
        <v>2.762</v>
      </c>
      <c r="J266" s="74" t="n">
        <v>10.62875546125</v>
      </c>
      <c r="K266" s="0" t="n">
        <v>2.262</v>
      </c>
      <c r="L266" s="74" t="n">
        <v>-8.175056278064</v>
      </c>
      <c r="O266" s="82" t="n">
        <v>2.262</v>
      </c>
      <c r="P266" s="74" t="n">
        <v>-6.113392992002</v>
      </c>
    </row>
    <row r="267" customFormat="false" ht="12.8" hidden="false" customHeight="false" outlineLevel="0" collapsed="false">
      <c r="A267" s="80" t="n">
        <v>2.563</v>
      </c>
      <c r="B267" s="74" t="n">
        <v>1.294135601162</v>
      </c>
      <c r="C267" s="79" t="n">
        <v>2.513</v>
      </c>
      <c r="D267" s="74" t="n">
        <v>-9.531426207263</v>
      </c>
      <c r="E267" s="80" t="n">
        <v>2.763</v>
      </c>
      <c r="F267" s="74" t="n">
        <v>17.88220379294</v>
      </c>
      <c r="G267" s="79" t="n">
        <v>2.663</v>
      </c>
      <c r="H267" s="74" t="n">
        <v>1.926059492032</v>
      </c>
      <c r="I267" s="80" t="n">
        <v>2.763</v>
      </c>
      <c r="J267" s="74" t="n">
        <v>13.17575732286</v>
      </c>
      <c r="K267" s="0" t="n">
        <v>2.263</v>
      </c>
      <c r="L267" s="74" t="n">
        <v>-8.987254369657</v>
      </c>
      <c r="O267" s="82" t="n">
        <v>2.263</v>
      </c>
      <c r="P267" s="74" t="n">
        <v>-6.877731847709</v>
      </c>
    </row>
    <row r="268" customFormat="false" ht="12.8" hidden="false" customHeight="false" outlineLevel="0" collapsed="false">
      <c r="A268" s="80" t="n">
        <v>2.564</v>
      </c>
      <c r="B268" s="74" t="n">
        <v>1.423621183688</v>
      </c>
      <c r="C268" s="79" t="n">
        <v>2.514</v>
      </c>
      <c r="D268" s="74" t="n">
        <v>-9.405473550905</v>
      </c>
      <c r="E268" s="80" t="n">
        <v>2.764</v>
      </c>
      <c r="F268" s="74" t="n">
        <v>17.84245280798</v>
      </c>
      <c r="G268" s="79" t="n">
        <v>2.664</v>
      </c>
      <c r="H268" s="74" t="n">
        <v>0.5339752224156</v>
      </c>
      <c r="I268" s="80" t="n">
        <v>2.764</v>
      </c>
      <c r="J268" s="74" t="n">
        <v>15.77054331023</v>
      </c>
      <c r="K268" s="0" t="n">
        <v>2.264</v>
      </c>
      <c r="L268" s="74" t="n">
        <v>-9.862789637622</v>
      </c>
      <c r="O268" s="82" t="n">
        <v>2.264</v>
      </c>
      <c r="P268" s="74" t="n">
        <v>-7.502111842504</v>
      </c>
    </row>
    <row r="269" customFormat="false" ht="12.8" hidden="false" customHeight="false" outlineLevel="0" collapsed="false">
      <c r="A269" s="80" t="n">
        <v>2.565</v>
      </c>
      <c r="B269" s="74" t="n">
        <v>1.561506634212</v>
      </c>
      <c r="C269" s="79" t="n">
        <v>2.515</v>
      </c>
      <c r="D269" s="74" t="n">
        <v>-9.220085787529</v>
      </c>
      <c r="E269" s="80" t="n">
        <v>2.765</v>
      </c>
      <c r="F269" s="74" t="n">
        <v>17.75681699542</v>
      </c>
      <c r="G269" s="79" t="n">
        <v>2.665</v>
      </c>
      <c r="H269" s="74" t="n">
        <v>-0.828689329943</v>
      </c>
      <c r="I269" s="80" t="n">
        <v>2.765</v>
      </c>
      <c r="J269" s="74" t="n">
        <v>18.17045522304</v>
      </c>
      <c r="K269" s="0" t="n">
        <v>2.265</v>
      </c>
      <c r="L269" s="74" t="n">
        <v>-10.86911030131</v>
      </c>
      <c r="O269" s="82" t="n">
        <v>2.265</v>
      </c>
      <c r="P269" s="74" t="n">
        <v>-7.926456202639</v>
      </c>
    </row>
    <row r="270" customFormat="false" ht="12.8" hidden="false" customHeight="false" outlineLevel="0" collapsed="false">
      <c r="A270" s="80" t="n">
        <v>2.566</v>
      </c>
      <c r="B270" s="74" t="n">
        <v>1.708460611668</v>
      </c>
      <c r="C270" s="79" t="n">
        <v>2.516</v>
      </c>
      <c r="D270" s="74" t="n">
        <v>-8.974654090644</v>
      </c>
      <c r="E270" s="80" t="n">
        <v>2.766</v>
      </c>
      <c r="F270" s="74" t="n">
        <v>17.61768485641</v>
      </c>
      <c r="G270" s="79" t="n">
        <v>2.666</v>
      </c>
      <c r="H270" s="74" t="n">
        <v>-2.146637866353</v>
      </c>
      <c r="I270" s="80" t="n">
        <v>2.766</v>
      </c>
      <c r="J270" s="74" t="n">
        <v>20.05739405991</v>
      </c>
      <c r="K270" s="0" t="n">
        <v>2.266</v>
      </c>
      <c r="L270" s="74" t="n">
        <v>-11.93550006702</v>
      </c>
      <c r="O270" s="82" t="n">
        <v>2.266</v>
      </c>
      <c r="P270" s="74" t="n">
        <v>-8.108970458052</v>
      </c>
    </row>
    <row r="271" customFormat="false" ht="12.8" hidden="false" customHeight="false" outlineLevel="0" collapsed="false">
      <c r="A271" s="80" t="n">
        <v>2.567</v>
      </c>
      <c r="B271" s="74" t="n">
        <v>1.863624811843</v>
      </c>
      <c r="C271" s="79" t="n">
        <v>2.517</v>
      </c>
      <c r="D271" s="74" t="n">
        <v>-8.682564233472</v>
      </c>
      <c r="E271" s="80" t="n">
        <v>2.767</v>
      </c>
      <c r="F271" s="74" t="n">
        <v>17.40519400163</v>
      </c>
      <c r="G271" s="79" t="n">
        <v>2.667</v>
      </c>
      <c r="H271" s="74" t="n">
        <v>-3.404303566572</v>
      </c>
      <c r="I271" s="80" t="n">
        <v>2.767</v>
      </c>
      <c r="J271" s="74" t="n">
        <v>21.2556334274</v>
      </c>
      <c r="K271" s="0" t="n">
        <v>2.267</v>
      </c>
      <c r="L271" s="74" t="n">
        <v>-13.00257334048</v>
      </c>
      <c r="O271" s="82" t="n">
        <v>2.267</v>
      </c>
      <c r="P271" s="74" t="n">
        <v>-8.062639271247</v>
      </c>
    </row>
    <row r="272" customFormat="false" ht="12.8" hidden="false" customHeight="false" outlineLevel="0" collapsed="false">
      <c r="A272" s="80" t="n">
        <v>2.568</v>
      </c>
      <c r="B272" s="74" t="n">
        <v>2.026144200209</v>
      </c>
      <c r="C272" s="79" t="n">
        <v>2.518</v>
      </c>
      <c r="D272" s="74" t="n">
        <v>-8.36056897141</v>
      </c>
      <c r="E272" s="80" t="n">
        <v>2.768</v>
      </c>
      <c r="F272" s="74" t="n">
        <v>17.11388062246</v>
      </c>
      <c r="G272" s="79" t="n">
        <v>2.668</v>
      </c>
      <c r="H272" s="74" t="n">
        <v>-4.627928712466</v>
      </c>
      <c r="I272" s="80" t="n">
        <v>2.768</v>
      </c>
      <c r="J272" s="74" t="n">
        <v>21.71686282072</v>
      </c>
      <c r="K272" s="0" t="n">
        <v>2.268</v>
      </c>
      <c r="L272" s="74" t="n">
        <v>-13.95160017253</v>
      </c>
      <c r="O272" s="82" t="n">
        <v>2.268</v>
      </c>
      <c r="P272" s="74" t="n">
        <v>-7.841625007765</v>
      </c>
    </row>
    <row r="273" customFormat="false" ht="12.8" hidden="false" customHeight="false" outlineLevel="0" collapsed="false">
      <c r="A273" s="80" t="n">
        <v>2.569</v>
      </c>
      <c r="B273" s="74" t="n">
        <v>2.193200624122</v>
      </c>
      <c r="C273" s="79" t="n">
        <v>2.519</v>
      </c>
      <c r="D273" s="74" t="n">
        <v>-8.020669363642</v>
      </c>
      <c r="E273" s="80" t="n">
        <v>2.769</v>
      </c>
      <c r="F273" s="74" t="n">
        <v>16.72512496318</v>
      </c>
      <c r="G273" s="79" t="n">
        <v>2.669</v>
      </c>
      <c r="H273" s="74" t="n">
        <v>-5.805580281347</v>
      </c>
      <c r="I273" s="80" t="n">
        <v>2.769</v>
      </c>
      <c r="J273" s="74" t="n">
        <v>21.47107300221</v>
      </c>
      <c r="K273" s="0" t="n">
        <v>2.269</v>
      </c>
      <c r="L273" s="74" t="n">
        <v>-14.7445420442</v>
      </c>
      <c r="O273" s="82" t="n">
        <v>2.269</v>
      </c>
      <c r="P273" s="74" t="n">
        <v>-7.507733516104</v>
      </c>
    </row>
    <row r="274" customFormat="false" ht="12.8" hidden="false" customHeight="false" outlineLevel="0" collapsed="false">
      <c r="A274" s="80" t="n">
        <v>2.57</v>
      </c>
      <c r="B274" s="74" t="n">
        <v>2.363976181892</v>
      </c>
      <c r="C274" s="79" t="n">
        <v>2.52</v>
      </c>
      <c r="D274" s="74" t="n">
        <v>-7.680472623934</v>
      </c>
      <c r="E274" s="80" t="n">
        <v>2.77</v>
      </c>
      <c r="F274" s="74" t="n">
        <v>16.22729975352</v>
      </c>
      <c r="G274" s="79" t="n">
        <v>2.67</v>
      </c>
      <c r="H274" s="74" t="n">
        <v>-6.978651168312</v>
      </c>
      <c r="I274" s="80" t="n">
        <v>2.77</v>
      </c>
      <c r="J274" s="74" t="n">
        <v>20.6493847093</v>
      </c>
      <c r="K274" s="0" t="n">
        <v>2.27</v>
      </c>
      <c r="L274" s="74" t="n">
        <v>-15.31237878845</v>
      </c>
      <c r="O274" s="82" t="n">
        <v>2.27</v>
      </c>
      <c r="P274" s="74" t="n">
        <v>-7.128558214442</v>
      </c>
    </row>
    <row r="275" customFormat="false" ht="12.8" hidden="false" customHeight="false" outlineLevel="0" collapsed="false">
      <c r="A275" s="80" t="n">
        <v>2.571</v>
      </c>
      <c r="B275" s="74" t="n">
        <v>2.538405754253</v>
      </c>
      <c r="C275" s="79" t="n">
        <v>2.521</v>
      </c>
      <c r="D275" s="74" t="n">
        <v>-7.353601344287</v>
      </c>
      <c r="E275" s="80" t="n">
        <v>2.771</v>
      </c>
      <c r="F275" s="74" t="n">
        <v>15.60945280548</v>
      </c>
      <c r="G275" s="79" t="n">
        <v>2.671</v>
      </c>
      <c r="H275" s="74" t="n">
        <v>-8.158287835738</v>
      </c>
      <c r="I275" s="80" t="n">
        <v>2.771</v>
      </c>
      <c r="J275" s="74" t="n">
        <v>19.47338210443</v>
      </c>
      <c r="K275" s="0" t="n">
        <v>2.271</v>
      </c>
      <c r="L275" s="74" t="n">
        <v>-15.52536467814</v>
      </c>
      <c r="O275" s="82" t="n">
        <v>2.271</v>
      </c>
      <c r="P275" s="74" t="n">
        <v>-6.834250765043</v>
      </c>
    </row>
    <row r="276" customFormat="false" ht="12.8" hidden="false" customHeight="false" outlineLevel="0" collapsed="false">
      <c r="A276" s="80" t="n">
        <v>2.572</v>
      </c>
      <c r="B276" s="74" t="n">
        <v>2.712075582812</v>
      </c>
      <c r="C276" s="79" t="n">
        <v>2.522</v>
      </c>
      <c r="D276" s="74" t="n">
        <v>-7.041561897801</v>
      </c>
      <c r="E276" s="80" t="n">
        <v>2.772</v>
      </c>
      <c r="F276" s="74" t="n">
        <v>14.87891687529</v>
      </c>
      <c r="G276" s="79" t="n">
        <v>2.672</v>
      </c>
      <c r="H276" s="74" t="n">
        <v>-9.386348555656</v>
      </c>
      <c r="I276" s="80" t="n">
        <v>2.772</v>
      </c>
      <c r="J276" s="74" t="n">
        <v>18.14669588741</v>
      </c>
      <c r="K276" s="0" t="n">
        <v>2.272</v>
      </c>
      <c r="L276" s="74" t="n">
        <v>-15.30769867291</v>
      </c>
      <c r="O276" s="82" t="n">
        <v>2.272</v>
      </c>
      <c r="P276" s="74" t="n">
        <v>-6.721840928808</v>
      </c>
    </row>
    <row r="277" customFormat="false" ht="12.8" hidden="false" customHeight="false" outlineLevel="0" collapsed="false">
      <c r="A277" s="80" t="n">
        <v>2.573</v>
      </c>
      <c r="B277" s="74" t="n">
        <v>2.884011090316</v>
      </c>
      <c r="C277" s="79" t="n">
        <v>2.523</v>
      </c>
      <c r="D277" s="74" t="n">
        <v>-6.74533504246</v>
      </c>
      <c r="E277" s="80" t="n">
        <v>2.773</v>
      </c>
      <c r="F277" s="74" t="n">
        <v>14.05409134613</v>
      </c>
      <c r="G277" s="79" t="n">
        <v>2.673</v>
      </c>
      <c r="H277" s="74" t="n">
        <v>-10.69122733958</v>
      </c>
      <c r="I277" s="80" t="n">
        <v>2.773</v>
      </c>
      <c r="J277" s="74" t="n">
        <v>16.93859937308</v>
      </c>
      <c r="K277" s="0" t="n">
        <v>2.273</v>
      </c>
      <c r="L277" s="74" t="n">
        <v>-14.72292574998</v>
      </c>
      <c r="O277" s="82" t="n">
        <v>2.273</v>
      </c>
      <c r="P277" s="74" t="n">
        <v>-6.776863249181</v>
      </c>
    </row>
    <row r="278" customFormat="false" ht="12.8" hidden="false" customHeight="false" outlineLevel="0" collapsed="false">
      <c r="A278" s="80" t="n">
        <v>2.574</v>
      </c>
      <c r="B278" s="74" t="n">
        <v>3.055005008356</v>
      </c>
      <c r="C278" s="79" t="n">
        <v>2.524</v>
      </c>
      <c r="D278" s="74" t="n">
        <v>-6.45424119013</v>
      </c>
      <c r="E278" s="80" t="n">
        <v>2.774</v>
      </c>
      <c r="F278" s="74" t="n">
        <v>13.14782227731</v>
      </c>
      <c r="G278" s="79" t="n">
        <v>2.674</v>
      </c>
      <c r="H278" s="74" t="n">
        <v>-12.09510723153</v>
      </c>
      <c r="I278" s="80" t="n">
        <v>2.774</v>
      </c>
      <c r="J278" s="74" t="n">
        <v>16.02644008543</v>
      </c>
      <c r="K278" s="0" t="n">
        <v>2.274</v>
      </c>
      <c r="L278" s="74" t="n">
        <v>-13.93208925005</v>
      </c>
      <c r="O278" s="82" t="n">
        <v>2.274</v>
      </c>
      <c r="P278" s="74" t="n">
        <v>-6.876784735619</v>
      </c>
    </row>
    <row r="279" customFormat="false" ht="12.8" hidden="false" customHeight="false" outlineLevel="0" collapsed="false">
      <c r="A279" s="80" t="n">
        <v>2.575</v>
      </c>
      <c r="B279" s="74" t="n">
        <v>3.223663531717</v>
      </c>
      <c r="C279" s="79" t="n">
        <v>2.525</v>
      </c>
      <c r="D279" s="74" t="n">
        <v>-6.159336520299</v>
      </c>
      <c r="E279" s="80" t="n">
        <v>2.775</v>
      </c>
      <c r="F279" s="74" t="n">
        <v>12.19064603621</v>
      </c>
      <c r="G279" s="79" t="n">
        <v>2.675</v>
      </c>
      <c r="H279" s="74" t="n">
        <v>-13.54274919606</v>
      </c>
      <c r="I279" s="80" t="n">
        <v>2.775</v>
      </c>
      <c r="J279" s="74" t="n">
        <v>15.53083398998</v>
      </c>
      <c r="K279" s="0" t="n">
        <v>2.275</v>
      </c>
      <c r="L279" s="74" t="n">
        <v>-13.07116712859</v>
      </c>
      <c r="O279" s="82" t="n">
        <v>2.275</v>
      </c>
      <c r="P279" s="74" t="n">
        <v>-6.885933008599</v>
      </c>
    </row>
    <row r="280" customFormat="false" ht="12.8" hidden="false" customHeight="false" outlineLevel="0" collapsed="false">
      <c r="A280" s="80" t="n">
        <v>2.576</v>
      </c>
      <c r="B280" s="74" t="n">
        <v>3.387418101679</v>
      </c>
      <c r="C280" s="79" t="n">
        <v>2.526</v>
      </c>
      <c r="D280" s="74" t="n">
        <v>-5.847349685043</v>
      </c>
      <c r="E280" s="80" t="n">
        <v>2.776</v>
      </c>
      <c r="F280" s="74" t="n">
        <v>11.20241993834</v>
      </c>
      <c r="G280" s="79" t="n">
        <v>2.676</v>
      </c>
      <c r="H280" s="74" t="n">
        <v>-15.04720746334</v>
      </c>
      <c r="I280" s="80" t="n">
        <v>2.776</v>
      </c>
      <c r="J280" s="74" t="n">
        <v>15.40846574649</v>
      </c>
      <c r="K280" s="0" t="n">
        <v>2.276</v>
      </c>
      <c r="L280" s="74" t="n">
        <v>-12.20045901473</v>
      </c>
      <c r="O280" s="82" t="n">
        <v>2.276</v>
      </c>
      <c r="P280" s="74" t="n">
        <v>-6.692337757033</v>
      </c>
    </row>
    <row r="281" customFormat="false" ht="12.8" hidden="false" customHeight="false" outlineLevel="0" collapsed="false">
      <c r="A281" s="80" t="n">
        <v>2.577</v>
      </c>
      <c r="B281" s="74" t="n">
        <v>3.547505705817</v>
      </c>
      <c r="C281" s="79" t="n">
        <v>2.527</v>
      </c>
      <c r="D281" s="74" t="n">
        <v>-5.505742690703</v>
      </c>
      <c r="E281" s="80" t="n">
        <v>2.777</v>
      </c>
      <c r="F281" s="74" t="n">
        <v>10.21961432988</v>
      </c>
      <c r="G281" s="79" t="n">
        <v>2.677</v>
      </c>
      <c r="H281" s="74" t="n">
        <v>-16.52316895691</v>
      </c>
      <c r="I281" s="80" t="n">
        <v>2.777</v>
      </c>
      <c r="J281" s="74" t="n">
        <v>15.56048092536</v>
      </c>
      <c r="K281" s="0" t="n">
        <v>2.277</v>
      </c>
      <c r="L281" s="74" t="n">
        <v>-11.33063243434</v>
      </c>
      <c r="O281" s="82" t="n">
        <v>2.277</v>
      </c>
      <c r="P281" s="74" t="n">
        <v>-6.247796670803</v>
      </c>
    </row>
    <row r="282" customFormat="false" ht="12.8" hidden="false" customHeight="false" outlineLevel="0" collapsed="false">
      <c r="A282" s="80" t="n">
        <v>2.578</v>
      </c>
      <c r="B282" s="74" t="n">
        <v>3.700705019504</v>
      </c>
      <c r="C282" s="79" t="n">
        <v>2.528</v>
      </c>
      <c r="D282" s="74" t="n">
        <v>-5.130487123401</v>
      </c>
      <c r="E282" s="80" t="n">
        <v>2.778</v>
      </c>
      <c r="F282" s="74" t="n">
        <v>9.262815444715</v>
      </c>
      <c r="G282" s="79" t="n">
        <v>2.678</v>
      </c>
      <c r="H282" s="74" t="n">
        <v>-17.91468153283</v>
      </c>
      <c r="I282" s="80" t="n">
        <v>2.778</v>
      </c>
      <c r="J282" s="74" t="n">
        <v>15.79206836919</v>
      </c>
      <c r="K282" s="0" t="n">
        <v>2.278</v>
      </c>
      <c r="L282" s="74" t="n">
        <v>-10.55558487249</v>
      </c>
      <c r="O282" s="82" t="n">
        <v>2.278</v>
      </c>
      <c r="P282" s="74" t="n">
        <v>-5.463668561606</v>
      </c>
    </row>
    <row r="283" customFormat="false" ht="12.8" hidden="false" customHeight="false" outlineLevel="0" collapsed="false">
      <c r="A283" s="80" t="n">
        <v>2.579</v>
      </c>
      <c r="B283" s="74" t="n">
        <v>3.846812256336</v>
      </c>
      <c r="C283" s="79" t="n">
        <v>2.529</v>
      </c>
      <c r="D283" s="74" t="n">
        <v>-4.716595496062</v>
      </c>
      <c r="E283" s="80" t="n">
        <v>2.779</v>
      </c>
      <c r="F283" s="74" t="n">
        <v>8.33774481646</v>
      </c>
      <c r="G283" s="79" t="n">
        <v>2.679</v>
      </c>
      <c r="H283" s="74" t="n">
        <v>-19.20076027119</v>
      </c>
      <c r="I283" s="80" t="n">
        <v>2.779</v>
      </c>
      <c r="J283" s="74" t="n">
        <v>15.81783581165</v>
      </c>
      <c r="K283" s="0" t="n">
        <v>2.279</v>
      </c>
      <c r="L283" s="74" t="n">
        <v>-9.891149651464</v>
      </c>
      <c r="O283" s="82" t="n">
        <v>2.279</v>
      </c>
      <c r="P283" s="74" t="n">
        <v>-4.322488298426</v>
      </c>
    </row>
    <row r="284" customFormat="false" ht="12.8" hidden="false" customHeight="false" outlineLevel="0" collapsed="false">
      <c r="A284" s="80" t="n">
        <v>2.58</v>
      </c>
      <c r="B284" s="74" t="n">
        <v>3.984814989907</v>
      </c>
      <c r="C284" s="79" t="n">
        <v>2.53</v>
      </c>
      <c r="D284" s="74" t="n">
        <v>-4.267555330424</v>
      </c>
      <c r="E284" s="80" t="n">
        <v>2.78</v>
      </c>
      <c r="F284" s="74" t="n">
        <v>7.465126125407</v>
      </c>
      <c r="G284" s="79" t="n">
        <v>2.68</v>
      </c>
      <c r="H284" s="74" t="n">
        <v>-20.31444261358</v>
      </c>
      <c r="I284" s="80" t="n">
        <v>2.78</v>
      </c>
      <c r="J284" s="74" t="n">
        <v>15.39746102427</v>
      </c>
      <c r="K284" s="0" t="n">
        <v>2.28</v>
      </c>
      <c r="L284" s="74" t="n">
        <v>-9.260563180059</v>
      </c>
      <c r="O284" s="82" t="n">
        <v>2.28</v>
      </c>
      <c r="P284" s="74" t="n">
        <v>-2.900007524676</v>
      </c>
    </row>
    <row r="285" customFormat="false" ht="12.8" hidden="false" customHeight="false" outlineLevel="0" collapsed="false">
      <c r="A285" s="80" t="n">
        <v>2.581</v>
      </c>
      <c r="B285" s="74" t="n">
        <v>4.112276841688</v>
      </c>
      <c r="C285" s="79" t="n">
        <v>2.531</v>
      </c>
      <c r="D285" s="74" t="n">
        <v>-3.795954089078</v>
      </c>
      <c r="E285" s="80" t="n">
        <v>2.781</v>
      </c>
      <c r="F285" s="74" t="n">
        <v>6.630063045388</v>
      </c>
      <c r="G285" s="79" t="n">
        <v>2.681</v>
      </c>
      <c r="H285" s="74" t="n">
        <v>-21.24503011895</v>
      </c>
      <c r="I285" s="80" t="n">
        <v>2.781</v>
      </c>
      <c r="J285" s="74" t="n">
        <v>14.39273394428</v>
      </c>
      <c r="K285" s="0" t="n">
        <v>2.281</v>
      </c>
      <c r="L285" s="74" t="n">
        <v>-8.506933896622</v>
      </c>
      <c r="O285" s="82" t="n">
        <v>2.281</v>
      </c>
      <c r="P285" s="74" t="n">
        <v>-1.341900353621</v>
      </c>
    </row>
    <row r="286" customFormat="false" ht="12.8" hidden="false" customHeight="false" outlineLevel="0" collapsed="false">
      <c r="A286" s="80" t="n">
        <v>2.582</v>
      </c>
      <c r="B286" s="74" t="n">
        <v>4.230005770914</v>
      </c>
      <c r="C286" s="79" t="n">
        <v>2.532</v>
      </c>
      <c r="D286" s="74" t="n">
        <v>-3.316548118856</v>
      </c>
      <c r="E286" s="80" t="n">
        <v>2.782</v>
      </c>
      <c r="F286" s="74" t="n">
        <v>5.826721682489</v>
      </c>
      <c r="G286" s="79" t="n">
        <v>2.682</v>
      </c>
      <c r="H286" s="74" t="n">
        <v>-21.94018221872</v>
      </c>
      <c r="I286" s="80" t="n">
        <v>2.782</v>
      </c>
      <c r="J286" s="74" t="n">
        <v>12.76781041941</v>
      </c>
      <c r="K286" s="0" t="n">
        <v>2.282</v>
      </c>
      <c r="L286" s="74" t="n">
        <v>-7.529923835146</v>
      </c>
      <c r="O286" s="82" t="n">
        <v>2.282</v>
      </c>
      <c r="P286" s="74" t="n">
        <v>0.214323930946</v>
      </c>
    </row>
    <row r="287" customFormat="false" ht="12.8" hidden="false" customHeight="false" outlineLevel="0" collapsed="false">
      <c r="A287" s="80" t="n">
        <v>2.583</v>
      </c>
      <c r="B287" s="74" t="n">
        <v>4.33586923363</v>
      </c>
      <c r="C287" s="79" t="n">
        <v>2.533</v>
      </c>
      <c r="D287" s="74" t="n">
        <v>-2.833568489377</v>
      </c>
      <c r="E287" s="80" t="n">
        <v>2.783</v>
      </c>
      <c r="F287" s="74" t="n">
        <v>5.046437339157</v>
      </c>
      <c r="G287" s="79" t="n">
        <v>2.683</v>
      </c>
      <c r="H287" s="74" t="n">
        <v>-22.41940524046</v>
      </c>
      <c r="I287" s="80" t="n">
        <v>2.783</v>
      </c>
      <c r="J287" s="74" t="n">
        <v>10.61900814682</v>
      </c>
      <c r="K287" s="0" t="n">
        <v>2.283</v>
      </c>
      <c r="L287" s="74" t="n">
        <v>-6.345776306011</v>
      </c>
      <c r="O287" s="82" t="n">
        <v>2.283</v>
      </c>
      <c r="P287" s="74" t="n">
        <v>1.694100972823</v>
      </c>
    </row>
    <row r="288" customFormat="false" ht="12.8" hidden="false" customHeight="false" outlineLevel="0" collapsed="false">
      <c r="A288" s="80" t="n">
        <v>2.584</v>
      </c>
      <c r="B288" s="74" t="n">
        <v>4.42949778623</v>
      </c>
      <c r="C288" s="79" t="n">
        <v>2.534</v>
      </c>
      <c r="D288" s="74" t="n">
        <v>-2.376617853554</v>
      </c>
      <c r="E288" s="80" t="n">
        <v>2.784</v>
      </c>
      <c r="F288" s="74" t="n">
        <v>4.258403934157</v>
      </c>
      <c r="G288" s="79" t="n">
        <v>2.684</v>
      </c>
      <c r="H288" s="74" t="n">
        <v>-22.68121050353</v>
      </c>
      <c r="I288" s="80" t="n">
        <v>2.784</v>
      </c>
      <c r="J288" s="74" t="n">
        <v>8.10746868684</v>
      </c>
      <c r="K288" s="0" t="n">
        <v>2.284</v>
      </c>
      <c r="L288" s="74" t="n">
        <v>-4.977654306065</v>
      </c>
      <c r="O288" s="82" t="n">
        <v>2.284</v>
      </c>
      <c r="P288" s="74" t="n">
        <v>3.048837477505</v>
      </c>
    </row>
    <row r="289" customFormat="false" ht="12.8" hidden="false" customHeight="false" outlineLevel="0" collapsed="false">
      <c r="A289" s="80" t="n">
        <v>2.585</v>
      </c>
      <c r="B289" s="74" t="n">
        <v>4.511619778369</v>
      </c>
      <c r="C289" s="79" t="n">
        <v>2.535</v>
      </c>
      <c r="D289" s="74" t="n">
        <v>-1.945264323288</v>
      </c>
      <c r="E289" s="80" t="n">
        <v>2.785</v>
      </c>
      <c r="F289" s="74" t="n">
        <v>3.453271919712</v>
      </c>
      <c r="G289" s="79" t="n">
        <v>2.685</v>
      </c>
      <c r="H289" s="74" t="n">
        <v>-22.72835721949</v>
      </c>
      <c r="I289" s="80" t="n">
        <v>2.785</v>
      </c>
      <c r="J289" s="74" t="n">
        <v>5.430983216573</v>
      </c>
      <c r="K289" s="0" t="n">
        <v>2.285</v>
      </c>
      <c r="L289" s="74" t="n">
        <v>-3.42337307273</v>
      </c>
      <c r="O289" s="82" t="n">
        <v>2.285</v>
      </c>
      <c r="P289" s="74" t="n">
        <v>4.22933960298</v>
      </c>
    </row>
    <row r="290" customFormat="false" ht="12.8" hidden="false" customHeight="false" outlineLevel="0" collapsed="false">
      <c r="A290" s="80" t="n">
        <v>2.586</v>
      </c>
      <c r="B290" s="74" t="n">
        <v>4.581516539544</v>
      </c>
      <c r="C290" s="79" t="n">
        <v>2.536</v>
      </c>
      <c r="D290" s="74" t="n">
        <v>-1.54671873784</v>
      </c>
      <c r="E290" s="80" t="n">
        <v>2.786</v>
      </c>
      <c r="F290" s="74" t="n">
        <v>2.6107556715</v>
      </c>
      <c r="G290" s="79" t="n">
        <v>2.686</v>
      </c>
      <c r="H290" s="74" t="n">
        <v>-22.58505600499</v>
      </c>
      <c r="I290" s="80" t="n">
        <v>2.786</v>
      </c>
      <c r="J290" s="74" t="n">
        <v>2.830413244094</v>
      </c>
      <c r="K290" s="0" t="n">
        <v>2.286</v>
      </c>
      <c r="L290" s="74" t="n">
        <v>-1.70229541717</v>
      </c>
      <c r="O290" s="82" t="n">
        <v>2.286</v>
      </c>
      <c r="P290" s="74" t="n">
        <v>5.255485271567</v>
      </c>
    </row>
    <row r="291" customFormat="false" ht="12.8" hidden="false" customHeight="false" outlineLevel="0" collapsed="false">
      <c r="A291" s="80" t="n">
        <v>2.587</v>
      </c>
      <c r="B291" s="74" t="n">
        <v>4.640347786848</v>
      </c>
      <c r="C291" s="79" t="n">
        <v>2.537</v>
      </c>
      <c r="D291" s="74" t="n">
        <v>-1.18285075115</v>
      </c>
      <c r="E291" s="80" t="n">
        <v>2.787</v>
      </c>
      <c r="F291" s="74" t="n">
        <v>1.727614296985</v>
      </c>
      <c r="G291" s="79" t="n">
        <v>2.687</v>
      </c>
      <c r="H291" s="74" t="n">
        <v>-22.2550369397</v>
      </c>
      <c r="I291" s="80" t="n">
        <v>2.787</v>
      </c>
      <c r="J291" s="74" t="n">
        <v>0.5422927815466</v>
      </c>
      <c r="K291" s="0" t="n">
        <v>2.287</v>
      </c>
      <c r="L291" s="74" t="n">
        <v>0.09850106136992</v>
      </c>
      <c r="O291" s="82" t="n">
        <v>2.287</v>
      </c>
      <c r="P291" s="74" t="n">
        <v>6.128822820963</v>
      </c>
    </row>
    <row r="292" customFormat="false" ht="12.8" hidden="false" customHeight="false" outlineLevel="0" collapsed="false">
      <c r="A292" s="80" t="n">
        <v>2.588</v>
      </c>
      <c r="B292" s="74" t="n">
        <v>4.688612622052</v>
      </c>
      <c r="C292" s="79" t="n">
        <v>2.538</v>
      </c>
      <c r="D292" s="74" t="n">
        <v>-0.8431725349743</v>
      </c>
      <c r="E292" s="80" t="n">
        <v>2.788</v>
      </c>
      <c r="F292" s="74" t="n">
        <v>0.810498018078</v>
      </c>
      <c r="G292" s="79" t="n">
        <v>2.688</v>
      </c>
      <c r="H292" s="74" t="n">
        <v>-21.75645586652</v>
      </c>
      <c r="I292" s="80" t="n">
        <v>2.788</v>
      </c>
      <c r="J292" s="74" t="n">
        <v>-1.288534571756</v>
      </c>
      <c r="K292" s="0" t="n">
        <v>2.288</v>
      </c>
      <c r="L292" s="74" t="n">
        <v>1.824250490017</v>
      </c>
      <c r="O292" s="82" t="n">
        <v>2.288</v>
      </c>
      <c r="P292" s="74" t="n">
        <v>6.891231354779</v>
      </c>
    </row>
    <row r="293" customFormat="false" ht="12.8" hidden="false" customHeight="false" outlineLevel="0" collapsed="false">
      <c r="A293" s="80" t="n">
        <v>2.589</v>
      </c>
      <c r="B293" s="74" t="n">
        <v>4.7265689518</v>
      </c>
      <c r="C293" s="79" t="n">
        <v>2.539</v>
      </c>
      <c r="D293" s="74" t="n">
        <v>-0.5205528336444</v>
      </c>
      <c r="E293" s="80" t="n">
        <v>2.789</v>
      </c>
      <c r="F293" s="74" t="n">
        <v>-0.1364785017223</v>
      </c>
      <c r="G293" s="79" t="n">
        <v>2.689</v>
      </c>
      <c r="H293" s="74" t="n">
        <v>-21.09318872395</v>
      </c>
      <c r="I293" s="80" t="n">
        <v>2.789</v>
      </c>
      <c r="J293" s="74" t="n">
        <v>-2.589638984247</v>
      </c>
      <c r="K293" s="0" t="n">
        <v>2.289</v>
      </c>
      <c r="L293" s="74" t="n">
        <v>3.391927940167</v>
      </c>
      <c r="O293" s="82" t="n">
        <v>2.289</v>
      </c>
      <c r="P293" s="74" t="n">
        <v>7.508284274102</v>
      </c>
    </row>
    <row r="294" customFormat="false" ht="12.8" hidden="false" customHeight="false" outlineLevel="0" collapsed="false">
      <c r="A294" s="80" t="n">
        <v>2.59</v>
      </c>
      <c r="B294" s="74" t="n">
        <v>4.755137225046</v>
      </c>
      <c r="C294" s="79" t="n">
        <v>2.54</v>
      </c>
      <c r="D294" s="74" t="n">
        <v>-0.1962171925974</v>
      </c>
      <c r="E294" s="80" t="n">
        <v>2.79</v>
      </c>
      <c r="F294" s="74" t="n">
        <v>-1.090391182325</v>
      </c>
      <c r="G294" s="79" t="n">
        <v>2.69</v>
      </c>
      <c r="H294" s="74" t="n">
        <v>-20.27872550127</v>
      </c>
      <c r="I294" s="80" t="n">
        <v>2.79</v>
      </c>
      <c r="J294" s="74" t="n">
        <v>-3.406575928936</v>
      </c>
      <c r="K294" s="0" t="n">
        <v>2.29</v>
      </c>
      <c r="L294" s="74" t="n">
        <v>4.767940424493</v>
      </c>
      <c r="O294" s="82" t="n">
        <v>2.29</v>
      </c>
      <c r="P294" s="74" t="n">
        <v>7.923236182266</v>
      </c>
    </row>
    <row r="295" customFormat="false" ht="12.8" hidden="false" customHeight="false" outlineLevel="0" collapsed="false">
      <c r="A295" s="80" t="n">
        <v>2.591</v>
      </c>
      <c r="B295" s="74" t="n">
        <v>4.775641538526</v>
      </c>
      <c r="C295" s="80" t="n">
        <v>2.541</v>
      </c>
      <c r="D295" s="74" t="n">
        <v>0.1436504671733</v>
      </c>
      <c r="E295" s="80" t="n">
        <v>2.791</v>
      </c>
      <c r="F295" s="74" t="n">
        <v>-2.042379144525</v>
      </c>
      <c r="G295" s="79" t="n">
        <v>2.691</v>
      </c>
      <c r="H295" s="74" t="n">
        <v>-19.33187411433</v>
      </c>
      <c r="I295" s="80" t="n">
        <v>2.791</v>
      </c>
      <c r="J295" s="74" t="n">
        <v>-3.859401111087</v>
      </c>
      <c r="K295" s="0" t="n">
        <v>2.291</v>
      </c>
      <c r="L295" s="74" t="n">
        <v>5.985018351768</v>
      </c>
      <c r="O295" s="82" t="n">
        <v>2.291</v>
      </c>
      <c r="P295" s="74" t="n">
        <v>8.098467811983</v>
      </c>
    </row>
    <row r="296" customFormat="false" ht="12.8" hidden="false" customHeight="false" outlineLevel="0" collapsed="false">
      <c r="A296" s="80" t="n">
        <v>2.592</v>
      </c>
      <c r="B296" s="74" t="n">
        <v>4.785843508702</v>
      </c>
      <c r="C296" s="80" t="n">
        <v>2.542</v>
      </c>
      <c r="D296" s="74" t="n">
        <v>0.5138437467435</v>
      </c>
      <c r="E296" s="80" t="n">
        <v>2.792</v>
      </c>
      <c r="F296" s="74" t="n">
        <v>-2.977766789175</v>
      </c>
      <c r="G296" s="79" t="n">
        <v>2.692</v>
      </c>
      <c r="H296" s="74" t="n">
        <v>-18.26771359815</v>
      </c>
      <c r="I296" s="80" t="n">
        <v>2.792</v>
      </c>
      <c r="J296" s="74" t="n">
        <v>-4.111787113727</v>
      </c>
      <c r="K296" s="0" t="n">
        <v>2.292</v>
      </c>
      <c r="L296" s="74" t="n">
        <v>7.031030018414</v>
      </c>
      <c r="O296" s="82" t="n">
        <v>2.292</v>
      </c>
      <c r="P296" s="74" t="n">
        <v>8.044679365352</v>
      </c>
    </row>
    <row r="297" customFormat="false" ht="12.8" hidden="false" customHeight="false" outlineLevel="0" collapsed="false">
      <c r="A297" s="80" t="n">
        <v>2.593</v>
      </c>
      <c r="B297" s="74" t="n">
        <v>4.789290861348</v>
      </c>
      <c r="C297" s="80" t="n">
        <v>2.543</v>
      </c>
      <c r="D297" s="74" t="n">
        <v>0.9130312401661</v>
      </c>
      <c r="E297" s="80" t="n">
        <v>2.793</v>
      </c>
      <c r="F297" s="74" t="n">
        <v>-3.871195197997</v>
      </c>
      <c r="G297" s="79" t="n">
        <v>2.693</v>
      </c>
      <c r="H297" s="74" t="n">
        <v>-17.11232629852</v>
      </c>
      <c r="I297" s="80" t="n">
        <v>2.793</v>
      </c>
      <c r="J297" s="74" t="n">
        <v>-4.393954433814</v>
      </c>
      <c r="K297" s="0" t="n">
        <v>2.293</v>
      </c>
      <c r="L297" s="74" t="n">
        <v>7.939767056711</v>
      </c>
      <c r="O297" s="82" t="n">
        <v>2.293</v>
      </c>
      <c r="P297" s="74" t="n">
        <v>7.826152898623</v>
      </c>
    </row>
    <row r="298" customFormat="false" ht="12.8" hidden="false" customHeight="false" outlineLevel="0" collapsed="false">
      <c r="A298" s="80" t="n">
        <v>2.594</v>
      </c>
      <c r="B298" s="74" t="n">
        <v>4.78075267485</v>
      </c>
      <c r="C298" s="80" t="n">
        <v>2.544</v>
      </c>
      <c r="D298" s="74" t="n">
        <v>1.346392011908</v>
      </c>
      <c r="E298" s="80" t="n">
        <v>2.794</v>
      </c>
      <c r="F298" s="74" t="n">
        <v>-4.73414185543</v>
      </c>
      <c r="G298" s="79" t="n">
        <v>2.694</v>
      </c>
      <c r="H298" s="74" t="n">
        <v>-15.90653191193</v>
      </c>
      <c r="I298" s="80" t="n">
        <v>2.794</v>
      </c>
      <c r="J298" s="74" t="n">
        <v>-4.896907240211</v>
      </c>
      <c r="K298" s="0" t="n">
        <v>2.294</v>
      </c>
      <c r="L298" s="74" t="n">
        <v>8.758301811516</v>
      </c>
      <c r="O298" s="82" t="n">
        <v>2.294</v>
      </c>
      <c r="P298" s="74" t="n">
        <v>7.481653850813</v>
      </c>
    </row>
    <row r="299" customFormat="false" ht="12.8" hidden="false" customHeight="false" outlineLevel="0" collapsed="false">
      <c r="A299" s="80" t="n">
        <v>2.595</v>
      </c>
      <c r="B299" s="74" t="n">
        <v>4.766307668469</v>
      </c>
      <c r="C299" s="80" t="n">
        <v>2.545</v>
      </c>
      <c r="D299" s="74" t="n">
        <v>1.807019762589</v>
      </c>
      <c r="E299" s="80" t="n">
        <v>2.795</v>
      </c>
      <c r="F299" s="74" t="n">
        <v>-5.566357103153</v>
      </c>
      <c r="G299" s="79" t="n">
        <v>2.695</v>
      </c>
      <c r="H299" s="74" t="n">
        <v>-14.6584296557</v>
      </c>
      <c r="I299" s="80" t="n">
        <v>2.795</v>
      </c>
      <c r="J299" s="74" t="n">
        <v>-5.770407365209</v>
      </c>
      <c r="K299" s="0" t="n">
        <v>2.295</v>
      </c>
      <c r="L299" s="74" t="n">
        <v>9.624858815053</v>
      </c>
      <c r="O299" s="82" t="n">
        <v>2.295</v>
      </c>
      <c r="P299" s="74" t="n">
        <v>7.11802165855</v>
      </c>
    </row>
    <row r="300" customFormat="false" ht="12.8" hidden="false" customHeight="false" outlineLevel="0" collapsed="false">
      <c r="A300" s="80" t="n">
        <v>2.596</v>
      </c>
      <c r="B300" s="74" t="n">
        <v>4.742306546015</v>
      </c>
      <c r="C300" s="80" t="n">
        <v>2.546</v>
      </c>
      <c r="D300" s="74" t="n">
        <v>2.280236529115</v>
      </c>
      <c r="E300" s="80" t="n">
        <v>2.796</v>
      </c>
      <c r="F300" s="74" t="n">
        <v>-6.385305566066</v>
      </c>
      <c r="G300" s="79" t="n">
        <v>2.696</v>
      </c>
      <c r="H300" s="74" t="n">
        <v>-13.39281610425</v>
      </c>
      <c r="I300" s="80" t="n">
        <v>2.796</v>
      </c>
      <c r="J300" s="74" t="n">
        <v>-7.126623389693</v>
      </c>
      <c r="K300" s="0" t="n">
        <v>2.296</v>
      </c>
      <c r="L300" s="74" t="n">
        <v>10.58242643198</v>
      </c>
      <c r="O300" s="82" t="n">
        <v>2.296</v>
      </c>
      <c r="P300" s="74" t="n">
        <v>6.831100234247</v>
      </c>
    </row>
    <row r="301" customFormat="false" ht="12.8" hidden="false" customHeight="false" outlineLevel="0" collapsed="false">
      <c r="A301" s="80" t="n">
        <v>2.597</v>
      </c>
      <c r="B301" s="74" t="n">
        <v>4.7081859908</v>
      </c>
      <c r="C301" s="80" t="n">
        <v>2.547</v>
      </c>
      <c r="D301" s="74" t="n">
        <v>2.753115615072</v>
      </c>
      <c r="E301" s="80" t="n">
        <v>2.797</v>
      </c>
      <c r="F301" s="74" t="n">
        <v>-7.212017344214</v>
      </c>
      <c r="G301" s="79" t="n">
        <v>2.697</v>
      </c>
      <c r="H301" s="74" t="n">
        <v>-12.12533045935</v>
      </c>
      <c r="I301" s="80" t="n">
        <v>2.797</v>
      </c>
      <c r="J301" s="74" t="n">
        <v>-8.963899983856</v>
      </c>
      <c r="K301" s="0" t="n">
        <v>2.297</v>
      </c>
      <c r="L301" s="74" t="n">
        <v>11.66053968219</v>
      </c>
      <c r="O301" s="82" t="n">
        <v>2.297</v>
      </c>
      <c r="P301" s="74" t="n">
        <v>6.726236812161</v>
      </c>
    </row>
    <row r="302" customFormat="false" ht="12.8" hidden="false" customHeight="false" outlineLevel="0" collapsed="false">
      <c r="A302" s="80" t="n">
        <v>2.598</v>
      </c>
      <c r="B302" s="74" t="n">
        <v>4.666423642966</v>
      </c>
      <c r="C302" s="80" t="n">
        <v>2.548</v>
      </c>
      <c r="D302" s="74" t="n">
        <v>3.211155917001</v>
      </c>
      <c r="E302" s="80" t="n">
        <v>2.798</v>
      </c>
      <c r="F302" s="74" t="n">
        <v>-8.072340928549</v>
      </c>
      <c r="G302" s="79" t="n">
        <v>2.698</v>
      </c>
      <c r="H302" s="74" t="n">
        <v>-10.84708167382</v>
      </c>
      <c r="I302" s="80" t="n">
        <v>2.798</v>
      </c>
      <c r="J302" s="74" t="n">
        <v>-11.2646748991</v>
      </c>
      <c r="K302" s="0" t="n">
        <v>2.298</v>
      </c>
      <c r="L302" s="74" t="n">
        <v>12.74430548969</v>
      </c>
      <c r="O302" s="82" t="n">
        <v>2.298</v>
      </c>
      <c r="P302" s="74" t="n">
        <v>6.789486758146</v>
      </c>
    </row>
    <row r="303" customFormat="false" ht="12.8" hidden="false" customHeight="false" outlineLevel="0" collapsed="false">
      <c r="A303" s="80" t="n">
        <v>2.599</v>
      </c>
      <c r="B303" s="74" t="n">
        <v>4.617435039722</v>
      </c>
      <c r="C303" s="80" t="n">
        <v>2.549</v>
      </c>
      <c r="D303" s="74" t="n">
        <v>3.635022263652</v>
      </c>
      <c r="E303" s="80" t="n">
        <v>2.799</v>
      </c>
      <c r="F303" s="74" t="n">
        <v>-8.965512604014</v>
      </c>
      <c r="G303" s="79" t="n">
        <v>2.699</v>
      </c>
      <c r="H303" s="74" t="n">
        <v>-9.57055312639</v>
      </c>
      <c r="I303" s="80" t="n">
        <v>2.799</v>
      </c>
      <c r="J303" s="74" t="n">
        <v>-13.84403627057</v>
      </c>
      <c r="K303" s="0" t="n">
        <v>2.299</v>
      </c>
      <c r="L303" s="74" t="n">
        <v>13.7206235096</v>
      </c>
      <c r="O303" s="82" t="n">
        <v>2.299</v>
      </c>
      <c r="P303" s="74" t="n">
        <v>6.895798239083</v>
      </c>
    </row>
    <row r="304" customFormat="false" ht="12.8" hidden="false" customHeight="false" outlineLevel="0" collapsed="false">
      <c r="A304" s="80" t="n">
        <v>2.6</v>
      </c>
      <c r="B304" s="74" t="n">
        <v>4.561456898617</v>
      </c>
      <c r="C304" s="80" t="n">
        <v>2.55</v>
      </c>
      <c r="D304" s="74" t="n">
        <v>4.035487074367</v>
      </c>
      <c r="E304" s="80" t="n">
        <v>2.8</v>
      </c>
      <c r="F304" s="74" t="n">
        <v>-9.923129454566</v>
      </c>
      <c r="G304" s="79" t="n">
        <v>2.7</v>
      </c>
      <c r="H304" s="74" t="n">
        <v>-8.257726794162</v>
      </c>
      <c r="I304" s="80" t="n">
        <v>2.8</v>
      </c>
      <c r="J304" s="74" t="n">
        <v>-16.42007812319</v>
      </c>
      <c r="K304" s="0" t="n">
        <v>2.3</v>
      </c>
      <c r="L304" s="74" t="n">
        <v>14.5673030535</v>
      </c>
      <c r="O304" s="82" t="n">
        <v>2.3</v>
      </c>
      <c r="P304" s="74" t="n">
        <v>6.898546480986</v>
      </c>
    </row>
    <row r="305" customFormat="false" ht="12.8" hidden="false" customHeight="false" outlineLevel="0" collapsed="false">
      <c r="A305" s="80" t="n">
        <v>2.601</v>
      </c>
      <c r="B305" s="74" t="n">
        <v>4.497911561839</v>
      </c>
      <c r="C305" s="80" t="n">
        <v>2.551</v>
      </c>
      <c r="D305" s="74" t="n">
        <v>4.392886713864</v>
      </c>
      <c r="E305" s="80" t="n">
        <v>2.801</v>
      </c>
      <c r="F305" s="74" t="n">
        <v>-10.91246515261</v>
      </c>
      <c r="G305" s="79" t="n">
        <v>2.701</v>
      </c>
      <c r="H305" s="74" t="n">
        <v>-6.929974393979</v>
      </c>
      <c r="I305" s="80" t="n">
        <v>2.801</v>
      </c>
      <c r="J305" s="74" t="n">
        <v>-18.69380810608</v>
      </c>
      <c r="K305" s="0" t="n">
        <v>2.301</v>
      </c>
      <c r="L305" s="74" t="n">
        <v>15.20152720153</v>
      </c>
      <c r="O305" s="82" t="n">
        <v>2.301</v>
      </c>
      <c r="P305" s="74" t="n">
        <v>6.712497113139</v>
      </c>
    </row>
    <row r="306" customFormat="false" ht="12.8" hidden="false" customHeight="false" outlineLevel="0" collapsed="false">
      <c r="A306" s="80" t="n">
        <v>2.602</v>
      </c>
      <c r="B306" s="74" t="n">
        <v>4.429654376493</v>
      </c>
      <c r="C306" s="80" t="n">
        <v>2.552</v>
      </c>
      <c r="D306" s="74" t="n">
        <v>4.726891217915</v>
      </c>
      <c r="E306" s="80" t="n">
        <v>2.802</v>
      </c>
      <c r="F306" s="74" t="n">
        <v>-11.94383166444</v>
      </c>
      <c r="G306" s="79" t="n">
        <v>2.702</v>
      </c>
      <c r="H306" s="74" t="n">
        <v>-5.569415749381</v>
      </c>
      <c r="I306" s="80" t="n">
        <v>2.802</v>
      </c>
      <c r="J306" s="74" t="n">
        <v>-20.4039327946</v>
      </c>
      <c r="K306" s="0" t="n">
        <v>2.302</v>
      </c>
      <c r="L306" s="74" t="n">
        <v>15.5031037969</v>
      </c>
      <c r="O306" s="82" t="n">
        <v>2.302</v>
      </c>
      <c r="P306" s="74" t="n">
        <v>6.258495456637</v>
      </c>
    </row>
    <row r="307" customFormat="false" ht="12.8" hidden="false" customHeight="false" outlineLevel="0" collapsed="false">
      <c r="A307" s="80" t="n">
        <v>2.603</v>
      </c>
      <c r="B307" s="74" t="n">
        <v>4.355517062483</v>
      </c>
      <c r="C307" s="80" t="n">
        <v>2.553</v>
      </c>
      <c r="D307" s="74" t="n">
        <v>5.046602003078</v>
      </c>
      <c r="E307" s="80" t="n">
        <v>2.803</v>
      </c>
      <c r="F307" s="74" t="n">
        <v>-12.96258519734</v>
      </c>
      <c r="G307" s="79" t="n">
        <v>2.703</v>
      </c>
      <c r="H307" s="74" t="n">
        <v>-4.179571543331</v>
      </c>
      <c r="I307" s="80" t="n">
        <v>2.803</v>
      </c>
      <c r="J307" s="74" t="n">
        <v>-21.42022173671</v>
      </c>
      <c r="K307" s="0" t="n">
        <v>2.303</v>
      </c>
      <c r="L307" s="74" t="n">
        <v>15.39297443238</v>
      </c>
      <c r="O307" s="82" t="n">
        <v>2.303</v>
      </c>
      <c r="P307" s="74" t="n">
        <v>5.467434910814</v>
      </c>
    </row>
    <row r="308" customFormat="false" ht="12.8" hidden="false" customHeight="false" outlineLevel="0" collapsed="false">
      <c r="A308" s="80" t="n">
        <v>2.604</v>
      </c>
      <c r="B308" s="74" t="n">
        <v>4.275771756702</v>
      </c>
      <c r="C308" s="80" t="n">
        <v>2.554</v>
      </c>
      <c r="D308" s="74" t="n">
        <v>5.366012484658</v>
      </c>
      <c r="E308" s="80" t="n">
        <v>2.804</v>
      </c>
      <c r="F308" s="74" t="n">
        <v>-13.94203939433</v>
      </c>
      <c r="G308" s="79" t="n">
        <v>2.704</v>
      </c>
      <c r="H308" s="74" t="n">
        <v>-2.780708692914</v>
      </c>
      <c r="I308" s="80" t="n">
        <v>2.804</v>
      </c>
      <c r="J308" s="74" t="n">
        <v>-21.65221992961</v>
      </c>
      <c r="K308" s="0" t="n">
        <v>2.304</v>
      </c>
      <c r="L308" s="74" t="n">
        <v>14.88293859313</v>
      </c>
      <c r="O308" s="82" t="n">
        <v>2.304</v>
      </c>
      <c r="P308" s="74" t="n">
        <v>4.317753403945</v>
      </c>
    </row>
    <row r="309" customFormat="false" ht="12.8" hidden="false" customHeight="false" outlineLevel="0" collapsed="false">
      <c r="A309" s="80" t="n">
        <v>2.605</v>
      </c>
      <c r="B309" s="74" t="n">
        <v>4.192063665274</v>
      </c>
      <c r="C309" s="80" t="n">
        <v>2.555</v>
      </c>
      <c r="D309" s="74" t="n">
        <v>5.700207053463</v>
      </c>
      <c r="E309" s="80" t="n">
        <v>2.805</v>
      </c>
      <c r="F309" s="74" t="n">
        <v>-14.86651697136</v>
      </c>
      <c r="G309" s="79" t="n">
        <v>2.705</v>
      </c>
      <c r="H309" s="74" t="n">
        <v>-1.377789065752</v>
      </c>
      <c r="I309" s="80" t="n">
        <v>2.805</v>
      </c>
      <c r="J309" s="74" t="n">
        <v>-21.23420096511</v>
      </c>
      <c r="K309" s="0" t="n">
        <v>2.305</v>
      </c>
      <c r="L309" s="74" t="n">
        <v>14.12504163337</v>
      </c>
      <c r="O309" s="82" t="n">
        <v>2.305</v>
      </c>
      <c r="P309" s="74" t="n">
        <v>2.886647913098</v>
      </c>
    </row>
    <row r="310" customFormat="false" ht="12.8" hidden="false" customHeight="false" outlineLevel="0" collapsed="false">
      <c r="A310" s="80" t="n">
        <v>2.606</v>
      </c>
      <c r="B310" s="74" t="n">
        <v>4.10218903778</v>
      </c>
      <c r="C310" s="80" t="n">
        <v>2.556</v>
      </c>
      <c r="D310" s="74" t="n">
        <v>6.06177637866</v>
      </c>
      <c r="E310" s="80" t="n">
        <v>2.806</v>
      </c>
      <c r="F310" s="74" t="n">
        <v>-15.68244886745</v>
      </c>
      <c r="G310" s="80" t="n">
        <v>2.706</v>
      </c>
      <c r="H310" s="74" t="n">
        <v>0.006015160989026</v>
      </c>
      <c r="I310" s="80" t="n">
        <v>2.806</v>
      </c>
      <c r="J310" s="74" t="n">
        <v>-20.29511291244</v>
      </c>
      <c r="K310" s="0" t="n">
        <v>2.306</v>
      </c>
      <c r="L310" s="74" t="n">
        <v>13.26911601036</v>
      </c>
      <c r="O310" s="82" t="n">
        <v>2.306</v>
      </c>
      <c r="P310" s="74" t="n">
        <v>1.326603616992</v>
      </c>
    </row>
    <row r="311" customFormat="false" ht="12.8" hidden="false" customHeight="false" outlineLevel="0" collapsed="false">
      <c r="A311" s="80" t="n">
        <v>2.607</v>
      </c>
      <c r="B311" s="74" t="n">
        <v>4.007943501646</v>
      </c>
      <c r="C311" s="80" t="n">
        <v>2.557</v>
      </c>
      <c r="D311" s="74" t="n">
        <v>6.450673498729</v>
      </c>
      <c r="E311" s="80" t="n">
        <v>2.807</v>
      </c>
      <c r="F311" s="74" t="n">
        <v>-16.37855415063</v>
      </c>
      <c r="G311" s="80" t="n">
        <v>2.707</v>
      </c>
      <c r="H311" s="74" t="n">
        <v>1.358281546854</v>
      </c>
      <c r="I311" s="80" t="n">
        <v>2.807</v>
      </c>
      <c r="J311" s="74" t="n">
        <v>-19.03511575327</v>
      </c>
      <c r="K311" s="0" t="n">
        <v>2.307</v>
      </c>
      <c r="L311" s="74" t="n">
        <v>12.39574122133</v>
      </c>
      <c r="O311" s="82" t="n">
        <v>2.307</v>
      </c>
      <c r="P311" s="74" t="n">
        <v>-0.2321869826236</v>
      </c>
    </row>
    <row r="312" customFormat="false" ht="12.8" hidden="false" customHeight="false" outlineLevel="0" collapsed="false">
      <c r="A312" s="80" t="n">
        <v>2.608</v>
      </c>
      <c r="B312" s="74" t="n">
        <v>3.908354998705</v>
      </c>
      <c r="C312" s="80" t="n">
        <v>2.558</v>
      </c>
      <c r="D312" s="74" t="n">
        <v>6.860685408113</v>
      </c>
      <c r="E312" s="80" t="n">
        <v>2.808</v>
      </c>
      <c r="F312" s="74" t="n">
        <v>-16.91947112336</v>
      </c>
      <c r="G312" s="80" t="n">
        <v>2.708</v>
      </c>
      <c r="H312" s="74" t="n">
        <v>2.652912302774</v>
      </c>
      <c r="I312" s="80" t="n">
        <v>2.808</v>
      </c>
      <c r="J312" s="74" t="n">
        <v>-17.73097967297</v>
      </c>
      <c r="K312" s="0" t="n">
        <v>2.308</v>
      </c>
      <c r="L312" s="74" t="n">
        <v>11.52584056823</v>
      </c>
      <c r="O312" s="82" t="n">
        <v>2.308</v>
      </c>
      <c r="P312" s="74" t="n">
        <v>-1.707535958519</v>
      </c>
    </row>
    <row r="313" customFormat="false" ht="12.8" hidden="false" customHeight="false" outlineLevel="0" collapsed="false">
      <c r="A313" s="80" t="n">
        <v>2.609</v>
      </c>
      <c r="B313" s="74" t="n">
        <v>3.803022068283</v>
      </c>
      <c r="C313" s="80" t="n">
        <v>2.559</v>
      </c>
      <c r="D313" s="74" t="n">
        <v>7.283501595131</v>
      </c>
      <c r="E313" s="80" t="n">
        <v>2.809</v>
      </c>
      <c r="F313" s="74" t="n">
        <v>-17.32885314465</v>
      </c>
      <c r="G313" s="80" t="n">
        <v>2.709</v>
      </c>
      <c r="H313" s="74" t="n">
        <v>3.905262961939</v>
      </c>
      <c r="I313" s="80" t="n">
        <v>2.809</v>
      </c>
      <c r="J313" s="74" t="n">
        <v>-16.59475353113</v>
      </c>
      <c r="K313" s="0" t="n">
        <v>2.309</v>
      </c>
      <c r="L313" s="74" t="n">
        <v>10.72325985202</v>
      </c>
      <c r="O313" s="82" t="n">
        <v>2.309</v>
      </c>
      <c r="P313" s="74" t="n">
        <v>-3.054848474325</v>
      </c>
    </row>
    <row r="314" customFormat="false" ht="12.8" hidden="false" customHeight="false" outlineLevel="0" collapsed="false">
      <c r="A314" s="80" t="n">
        <v>2.61</v>
      </c>
      <c r="B314" s="74" t="n">
        <v>3.6928526856</v>
      </c>
      <c r="C314" s="80" t="n">
        <v>2.56</v>
      </c>
      <c r="D314" s="74" t="n">
        <v>7.703334309701</v>
      </c>
      <c r="E314" s="80" t="n">
        <v>2.81</v>
      </c>
      <c r="F314" s="74" t="n">
        <v>-17.60819184608</v>
      </c>
      <c r="G314" s="80" t="n">
        <v>2.71</v>
      </c>
      <c r="H314" s="74" t="n">
        <v>5.11130467415</v>
      </c>
      <c r="I314" s="80" t="n">
        <v>2.81</v>
      </c>
      <c r="J314" s="74" t="n">
        <v>-15.79183446071</v>
      </c>
      <c r="K314" s="0" t="n">
        <v>2.31</v>
      </c>
      <c r="L314" s="74" t="n">
        <v>10.03577501149</v>
      </c>
      <c r="O314" s="82" t="n">
        <v>2.31</v>
      </c>
      <c r="P314" s="74" t="n">
        <v>-4.234723334536</v>
      </c>
    </row>
    <row r="315" customFormat="false" ht="12.8" hidden="false" customHeight="false" outlineLevel="0" collapsed="false">
      <c r="A315" s="80" t="n">
        <v>2.611</v>
      </c>
      <c r="B315" s="74" t="n">
        <v>3.577885202129</v>
      </c>
      <c r="C315" s="80" t="n">
        <v>2.561</v>
      </c>
      <c r="D315" s="74" t="n">
        <v>8.093351373715</v>
      </c>
      <c r="E315" s="80" t="n">
        <v>2.811</v>
      </c>
      <c r="F315" s="74" t="n">
        <v>-17.78414971372</v>
      </c>
      <c r="G315" s="80" t="n">
        <v>2.711</v>
      </c>
      <c r="H315" s="74" t="n">
        <v>6.286778328536</v>
      </c>
      <c r="I315" s="80" t="n">
        <v>2.811</v>
      </c>
      <c r="J315" s="74" t="n">
        <v>-15.40970164148</v>
      </c>
      <c r="K315" s="0" t="n">
        <v>2.311</v>
      </c>
      <c r="L315" s="74" t="n">
        <v>9.422115077775</v>
      </c>
      <c r="O315" s="82" t="n">
        <v>2.311</v>
      </c>
      <c r="P315" s="74" t="n">
        <v>-5.247114661216</v>
      </c>
    </row>
    <row r="316" customFormat="false" ht="12.8" hidden="false" customHeight="false" outlineLevel="0" collapsed="false">
      <c r="A316" s="80" t="n">
        <v>2.612</v>
      </c>
      <c r="B316" s="74" t="n">
        <v>3.457456710022</v>
      </c>
      <c r="C316" s="80" t="n">
        <v>2.562</v>
      </c>
      <c r="D316" s="74" t="n">
        <v>8.439826277332</v>
      </c>
      <c r="E316" s="80" t="n">
        <v>2.812</v>
      </c>
      <c r="F316" s="74" t="n">
        <v>-17.86791207658</v>
      </c>
      <c r="G316" s="80" t="n">
        <v>2.712</v>
      </c>
      <c r="H316" s="74" t="n">
        <v>7.463699586675</v>
      </c>
      <c r="I316" s="80" t="n">
        <v>2.812</v>
      </c>
      <c r="J316" s="74" t="n">
        <v>-15.37842899309</v>
      </c>
      <c r="K316" s="0" t="n">
        <v>2.312</v>
      </c>
      <c r="L316" s="74" t="n">
        <v>8.713020372941</v>
      </c>
      <c r="O316" s="82" t="n">
        <v>2.312</v>
      </c>
      <c r="P316" s="74" t="n">
        <v>-6.121048962762</v>
      </c>
    </row>
    <row r="317" customFormat="false" ht="12.8" hidden="false" customHeight="false" outlineLevel="0" collapsed="false">
      <c r="A317" s="80" t="n">
        <v>2.613</v>
      </c>
      <c r="B317" s="74" t="n">
        <v>3.333612720979</v>
      </c>
      <c r="C317" s="80" t="n">
        <v>2.563</v>
      </c>
      <c r="D317" s="74" t="n">
        <v>8.727329231018</v>
      </c>
      <c r="E317" s="80" t="n">
        <v>2.813</v>
      </c>
      <c r="F317" s="74" t="n">
        <v>-17.88511410023</v>
      </c>
      <c r="G317" s="80" t="n">
        <v>2.713</v>
      </c>
      <c r="H317" s="74" t="n">
        <v>8.660569964463</v>
      </c>
      <c r="I317" s="80" t="n">
        <v>2.813</v>
      </c>
      <c r="J317" s="74" t="n">
        <v>-15.59169096706</v>
      </c>
      <c r="K317" s="0" t="n">
        <v>2.313</v>
      </c>
      <c r="L317" s="74" t="n">
        <v>7.798109758288</v>
      </c>
      <c r="O317" s="82" t="n">
        <v>2.313</v>
      </c>
      <c r="P317" s="74" t="n">
        <v>-6.87391985648</v>
      </c>
    </row>
    <row r="318" customFormat="false" ht="12.8" hidden="false" customHeight="false" outlineLevel="0" collapsed="false">
      <c r="A318" s="80" t="n">
        <v>2.614</v>
      </c>
      <c r="B318" s="74" t="n">
        <v>3.205602332929</v>
      </c>
      <c r="C318" s="80" t="n">
        <v>2.564</v>
      </c>
      <c r="D318" s="74" t="n">
        <v>8.954108288163</v>
      </c>
      <c r="E318" s="80" t="n">
        <v>2.814</v>
      </c>
      <c r="F318" s="74" t="n">
        <v>-17.84754752358</v>
      </c>
      <c r="G318" s="80" t="n">
        <v>2.714</v>
      </c>
      <c r="H318" s="74" t="n">
        <v>9.927282493682</v>
      </c>
      <c r="I318" s="80" t="n">
        <v>2.814</v>
      </c>
      <c r="J318" s="74" t="n">
        <v>-15.78686613484</v>
      </c>
      <c r="K318" s="0" t="n">
        <v>2.314</v>
      </c>
      <c r="L318" s="74" t="n">
        <v>6.661368901469</v>
      </c>
      <c r="O318" s="82" t="n">
        <v>2.314</v>
      </c>
      <c r="P318" s="74" t="n">
        <v>-7.493775497059</v>
      </c>
    </row>
    <row r="319" customFormat="false" ht="12.8" hidden="false" customHeight="false" outlineLevel="0" collapsed="false">
      <c r="A319" s="80" t="n">
        <v>2.615</v>
      </c>
      <c r="B319" s="74" t="n">
        <v>3.073748708328</v>
      </c>
      <c r="C319" s="80" t="n">
        <v>2.565</v>
      </c>
      <c r="D319" s="74" t="n">
        <v>9.119782306857</v>
      </c>
      <c r="E319" s="80" t="n">
        <v>2.815</v>
      </c>
      <c r="F319" s="74" t="n">
        <v>-17.75878738715</v>
      </c>
      <c r="G319" s="80" t="n">
        <v>2.715</v>
      </c>
      <c r="H319" s="74" t="n">
        <v>11.26620161378</v>
      </c>
      <c r="I319" s="80" t="n">
        <v>2.815</v>
      </c>
      <c r="J319" s="74" t="n">
        <v>-15.7053690358</v>
      </c>
      <c r="K319" s="0" t="n">
        <v>2.315</v>
      </c>
      <c r="L319" s="74" t="n">
        <v>5.334618286991</v>
      </c>
      <c r="O319" s="82" t="n">
        <v>2.315</v>
      </c>
      <c r="P319" s="74" t="n">
        <v>-7.914892972925</v>
      </c>
    </row>
    <row r="320" customFormat="false" ht="12.8" hidden="false" customHeight="false" outlineLevel="0" collapsed="false">
      <c r="A320" s="80" t="n">
        <v>2.616</v>
      </c>
      <c r="B320" s="74" t="n">
        <v>2.93951596655</v>
      </c>
      <c r="C320" s="80" t="n">
        <v>2.566</v>
      </c>
      <c r="D320" s="74" t="n">
        <v>9.233591455195</v>
      </c>
      <c r="E320" s="80" t="n">
        <v>2.816</v>
      </c>
      <c r="F320" s="74" t="n">
        <v>-17.61977270952</v>
      </c>
      <c r="G320" s="80" t="n">
        <v>2.716</v>
      </c>
      <c r="H320" s="74" t="n">
        <v>12.68688642278</v>
      </c>
      <c r="I320" s="80" t="n">
        <v>2.816</v>
      </c>
      <c r="J320" s="74" t="n">
        <v>-15.13221188207</v>
      </c>
      <c r="K320" s="0" t="n">
        <v>2.316</v>
      </c>
      <c r="L320" s="74" t="n">
        <v>3.823748463317</v>
      </c>
      <c r="O320" s="82" t="n">
        <v>2.316</v>
      </c>
      <c r="P320" s="74" t="n">
        <v>-8.089217283305</v>
      </c>
    </row>
    <row r="321" customFormat="false" ht="12.8" hidden="false" customHeight="false" outlineLevel="0" collapsed="false">
      <c r="A321" s="80" t="n">
        <v>2.617</v>
      </c>
      <c r="B321" s="74" t="n">
        <v>2.803463572302</v>
      </c>
      <c r="C321" s="80" t="n">
        <v>2.567</v>
      </c>
      <c r="D321" s="74" t="n">
        <v>9.309811699985</v>
      </c>
      <c r="E321" s="80" t="n">
        <v>2.817</v>
      </c>
      <c r="F321" s="74" t="n">
        <v>-17.41006130233</v>
      </c>
      <c r="G321" s="80" t="n">
        <v>2.717</v>
      </c>
      <c r="H321" s="74" t="n">
        <v>14.17070386511</v>
      </c>
      <c r="I321" s="80" t="n">
        <v>2.817</v>
      </c>
      <c r="J321" s="74" t="n">
        <v>-13.94254827965</v>
      </c>
      <c r="K321" s="0" t="n">
        <v>2.317</v>
      </c>
      <c r="L321" s="74" t="n">
        <v>2.136243251543</v>
      </c>
      <c r="O321" s="82" t="n">
        <v>2.317</v>
      </c>
      <c r="P321" s="74" t="n">
        <v>-8.046450715962</v>
      </c>
    </row>
    <row r="322" customFormat="false" ht="12.8" hidden="false" customHeight="false" outlineLevel="0" collapsed="false">
      <c r="A322" s="80" t="n">
        <v>2.618</v>
      </c>
      <c r="B322" s="74" t="n">
        <v>2.663706566472</v>
      </c>
      <c r="C322" s="80" t="n">
        <v>2.568</v>
      </c>
      <c r="D322" s="74" t="n">
        <v>9.365064305847</v>
      </c>
      <c r="E322" s="80" t="n">
        <v>2.818</v>
      </c>
      <c r="F322" s="74" t="n">
        <v>-17.1198452192</v>
      </c>
      <c r="G322" s="80" t="n">
        <v>2.718</v>
      </c>
      <c r="H322" s="74" t="n">
        <v>15.65517948117</v>
      </c>
      <c r="I322" s="80" t="n">
        <v>2.818</v>
      </c>
      <c r="J322" s="74" t="n">
        <v>-12.16120068832</v>
      </c>
      <c r="K322" s="0" t="n">
        <v>2.318</v>
      </c>
      <c r="L322" s="74" t="n">
        <v>0.3389046730135</v>
      </c>
      <c r="O322" s="82" t="n">
        <v>2.318</v>
      </c>
      <c r="P322" s="74" t="n">
        <v>-7.828197177937</v>
      </c>
    </row>
    <row r="323" customFormat="false" ht="12.8" hidden="false" customHeight="false" outlineLevel="0" collapsed="false">
      <c r="A323" s="80" t="n">
        <v>2.619</v>
      </c>
      <c r="B323" s="74" t="n">
        <v>2.524459261447</v>
      </c>
      <c r="C323" s="80" t="n">
        <v>2.569</v>
      </c>
      <c r="D323" s="74" t="n">
        <v>9.412743474028</v>
      </c>
      <c r="E323" s="80" t="n">
        <v>2.819</v>
      </c>
      <c r="F323" s="74" t="n">
        <v>-16.72919637792</v>
      </c>
      <c r="G323" s="80" t="n">
        <v>2.719</v>
      </c>
      <c r="H323" s="74" t="n">
        <v>17.10832284729</v>
      </c>
      <c r="I323" s="80" t="n">
        <v>2.819</v>
      </c>
      <c r="J323" s="74" t="n">
        <v>-9.883545040554</v>
      </c>
      <c r="K323" s="0" t="n">
        <v>2.319</v>
      </c>
      <c r="L323" s="74" t="n">
        <v>-1.423085388723</v>
      </c>
      <c r="O323" s="82" t="n">
        <v>2.319</v>
      </c>
      <c r="P323" s="74" t="n">
        <v>-7.497922764751</v>
      </c>
    </row>
    <row r="324" customFormat="false" ht="12.8" hidden="false" customHeight="false" outlineLevel="0" collapsed="false">
      <c r="A324" s="80" t="n">
        <v>2.62</v>
      </c>
      <c r="B324" s="74" t="n">
        <v>2.381397482708</v>
      </c>
      <c r="C324" s="80" t="n">
        <v>2.57</v>
      </c>
      <c r="D324" s="74" t="n">
        <v>9.46074755452</v>
      </c>
      <c r="E324" s="80" t="n">
        <v>2.82</v>
      </c>
      <c r="F324" s="74" t="n">
        <v>-16.22909266987</v>
      </c>
      <c r="G324" s="80" t="n">
        <v>2.72</v>
      </c>
      <c r="H324" s="74" t="n">
        <v>18.46851810098</v>
      </c>
      <c r="I324" s="80" t="n">
        <v>2.82</v>
      </c>
      <c r="J324" s="74" t="n">
        <v>-7.301062769398</v>
      </c>
      <c r="K324" s="0" t="n">
        <v>2.32</v>
      </c>
      <c r="L324" s="74" t="n">
        <v>-3.036776468233</v>
      </c>
      <c r="O324" s="82" t="n">
        <v>2.32</v>
      </c>
      <c r="P324" s="74" t="n">
        <v>-7.133980537591</v>
      </c>
    </row>
    <row r="325" customFormat="false" ht="12.8" hidden="false" customHeight="false" outlineLevel="0" collapsed="false">
      <c r="A325" s="80" t="n">
        <v>2.621</v>
      </c>
      <c r="B325" s="74" t="n">
        <v>2.236804947857</v>
      </c>
      <c r="C325" s="80" t="n">
        <v>2.571</v>
      </c>
      <c r="D325" s="74" t="n">
        <v>9.513008242318</v>
      </c>
      <c r="E325" s="80" t="n">
        <v>2.821</v>
      </c>
      <c r="F325" s="74" t="n">
        <v>-15.61454122233</v>
      </c>
      <c r="G325" s="80" t="n">
        <v>2.721</v>
      </c>
      <c r="H325" s="74" t="n">
        <v>19.69862184976</v>
      </c>
      <c r="I325" s="80" t="n">
        <v>2.821</v>
      </c>
      <c r="J325" s="74" t="n">
        <v>-4.619679545032</v>
      </c>
      <c r="K325" s="0" t="n">
        <v>2.321</v>
      </c>
      <c r="L325" s="74" t="n">
        <v>-4.454892406433</v>
      </c>
      <c r="O325" s="82" t="n">
        <v>2.321</v>
      </c>
      <c r="P325" s="74" t="n">
        <v>-6.844335929822</v>
      </c>
    </row>
    <row r="326" customFormat="false" ht="12.8" hidden="false" customHeight="false" outlineLevel="0" collapsed="false">
      <c r="A326" s="80" t="n">
        <v>2.622</v>
      </c>
      <c r="B326" s="74" t="n">
        <v>2.090106364217</v>
      </c>
      <c r="C326" s="80" t="n">
        <v>2.572</v>
      </c>
      <c r="D326" s="74" t="n">
        <v>9.562334616054</v>
      </c>
      <c r="E326" s="80" t="n">
        <v>2.822</v>
      </c>
      <c r="F326" s="74" t="n">
        <v>-14.88389247407</v>
      </c>
      <c r="G326" s="80" t="n">
        <v>2.722</v>
      </c>
      <c r="H326" s="74" t="n">
        <v>20.75221573648</v>
      </c>
      <c r="I326" s="80" t="n">
        <v>2.822</v>
      </c>
      <c r="J326" s="74" t="n">
        <v>-2.088285592132</v>
      </c>
      <c r="K326" s="0" t="n">
        <v>2.322</v>
      </c>
      <c r="L326" s="74" t="n">
        <v>-5.712496033268</v>
      </c>
      <c r="O326" s="82" t="n">
        <v>2.322</v>
      </c>
      <c r="P326" s="74" t="n">
        <v>-6.736263633041</v>
      </c>
    </row>
    <row r="327" customFormat="false" ht="12.8" hidden="false" customHeight="false" outlineLevel="0" collapsed="false">
      <c r="A327" s="80" t="n">
        <v>2.623</v>
      </c>
      <c r="B327" s="74" t="n">
        <v>1.941260351871</v>
      </c>
      <c r="C327" s="80" t="n">
        <v>2.573</v>
      </c>
      <c r="D327" s="74" t="n">
        <v>9.597019070313</v>
      </c>
      <c r="E327" s="80" t="n">
        <v>2.823</v>
      </c>
      <c r="F327" s="74" t="n">
        <v>-14.05730465658</v>
      </c>
      <c r="G327" s="80" t="n">
        <v>2.723</v>
      </c>
      <c r="H327" s="74" t="n">
        <v>21.59125798022</v>
      </c>
      <c r="I327" s="80" t="n">
        <v>2.823</v>
      </c>
      <c r="J327" s="74" t="n">
        <v>0.08151060847121</v>
      </c>
      <c r="K327" s="0" t="n">
        <v>2.323</v>
      </c>
      <c r="L327" s="74" t="n">
        <v>-6.805419069947</v>
      </c>
      <c r="O327" s="82" t="n">
        <v>2.323</v>
      </c>
      <c r="P327" s="74" t="n">
        <v>-6.794651665567</v>
      </c>
    </row>
    <row r="328" customFormat="false" ht="12.8" hidden="false" customHeight="false" outlineLevel="0" collapsed="false">
      <c r="A328" s="80" t="n">
        <v>2.624</v>
      </c>
      <c r="B328" s="74" t="n">
        <v>1.789733169437</v>
      </c>
      <c r="C328" s="80" t="n">
        <v>2.574</v>
      </c>
      <c r="D328" s="74" t="n">
        <v>9.605160576302</v>
      </c>
      <c r="E328" s="80" t="n">
        <v>2.824</v>
      </c>
      <c r="F328" s="74" t="n">
        <v>-13.15203652025</v>
      </c>
      <c r="G328" s="80" t="n">
        <v>2.724</v>
      </c>
      <c r="H328" s="74" t="n">
        <v>22.21713360248</v>
      </c>
      <c r="I328" s="80" t="n">
        <v>2.824</v>
      </c>
      <c r="J328" s="74" t="n">
        <v>1.762553733332</v>
      </c>
      <c r="K328" s="0" t="n">
        <v>2.324</v>
      </c>
      <c r="L328" s="74" t="n">
        <v>-7.728817489532</v>
      </c>
      <c r="O328" s="82" t="n">
        <v>2.324</v>
      </c>
      <c r="P328" s="74" t="n">
        <v>-6.893644494353</v>
      </c>
    </row>
    <row r="329" customFormat="false" ht="12.8" hidden="false" customHeight="false" outlineLevel="0" collapsed="false">
      <c r="A329" s="80" t="n">
        <v>2.625</v>
      </c>
      <c r="B329" s="74" t="n">
        <v>1.636766992322</v>
      </c>
      <c r="C329" s="80" t="n">
        <v>2.575</v>
      </c>
      <c r="D329" s="74" t="n">
        <v>9.567350047543</v>
      </c>
      <c r="E329" s="80" t="n">
        <v>2.825</v>
      </c>
      <c r="F329" s="74" t="n">
        <v>-12.1918664545</v>
      </c>
      <c r="G329" s="80" t="n">
        <v>2.725</v>
      </c>
      <c r="H329" s="74" t="n">
        <v>22.61521724278</v>
      </c>
      <c r="I329" s="80" t="n">
        <v>2.825</v>
      </c>
      <c r="J329" s="74" t="n">
        <v>2.921986204435</v>
      </c>
      <c r="K329" s="0" t="n">
        <v>2.325</v>
      </c>
      <c r="L329" s="74" t="n">
        <v>-8.563324549152</v>
      </c>
      <c r="O329" s="82" t="n">
        <v>2.325</v>
      </c>
      <c r="P329" s="74" t="n">
        <v>-6.892888233307</v>
      </c>
    </row>
    <row r="330" customFormat="false" ht="12.8" hidden="false" customHeight="false" outlineLevel="0" collapsed="false">
      <c r="A330" s="80" t="n">
        <v>2.626</v>
      </c>
      <c r="B330" s="74" t="n">
        <v>1.482846508465</v>
      </c>
      <c r="C330" s="80" t="n">
        <v>2.576</v>
      </c>
      <c r="D330" s="74" t="n">
        <v>9.47489619412</v>
      </c>
      <c r="E330" s="80" t="n">
        <v>2.826</v>
      </c>
      <c r="F330" s="74" t="n">
        <v>-11.20690901436</v>
      </c>
      <c r="G330" s="80" t="n">
        <v>2.726</v>
      </c>
      <c r="H330" s="74" t="n">
        <v>22.80144044899</v>
      </c>
      <c r="I330" s="80" t="n">
        <v>2.826</v>
      </c>
      <c r="J330" s="74" t="n">
        <v>3.624448743056</v>
      </c>
      <c r="K330" s="0" t="n">
        <v>2.326</v>
      </c>
      <c r="L330" s="74" t="n">
        <v>-9.397624485862</v>
      </c>
      <c r="O330" s="82" t="n">
        <v>2.326</v>
      </c>
      <c r="P330" s="74" t="n">
        <v>-6.699639045846</v>
      </c>
    </row>
    <row r="331" customFormat="false" ht="12.8" hidden="false" customHeight="false" outlineLevel="0" collapsed="false">
      <c r="A331" s="80" t="n">
        <v>2.627</v>
      </c>
      <c r="B331" s="74" t="n">
        <v>1.327646384643</v>
      </c>
      <c r="C331" s="80" t="n">
        <v>2.577</v>
      </c>
      <c r="D331" s="74" t="n">
        <v>9.318271854452</v>
      </c>
      <c r="E331" s="80" t="n">
        <v>2.827</v>
      </c>
      <c r="F331" s="74" t="n">
        <v>-10.22217834744</v>
      </c>
      <c r="G331" s="80" t="n">
        <v>2.727</v>
      </c>
      <c r="H331" s="74" t="n">
        <v>22.7796338049</v>
      </c>
      <c r="I331" s="80" t="n">
        <v>2.827</v>
      </c>
      <c r="J331" s="74" t="n">
        <v>3.995510083335</v>
      </c>
      <c r="K331" s="0" t="n">
        <v>2.327</v>
      </c>
      <c r="L331" s="74" t="n">
        <v>-10.3406016644</v>
      </c>
      <c r="O331" s="82" t="n">
        <v>2.327</v>
      </c>
      <c r="P331" s="74" t="n">
        <v>-6.241476005002</v>
      </c>
    </row>
    <row r="332" customFormat="false" ht="12.8" hidden="false" customHeight="false" outlineLevel="0" collapsed="false">
      <c r="A332" s="80" t="n">
        <v>2.628</v>
      </c>
      <c r="B332" s="74" t="n">
        <v>1.172836339505</v>
      </c>
      <c r="C332" s="80" t="n">
        <v>2.578</v>
      </c>
      <c r="D332" s="74" t="n">
        <v>9.102631856455</v>
      </c>
      <c r="E332" s="80" t="n">
        <v>2.828</v>
      </c>
      <c r="F332" s="74" t="n">
        <v>-9.264668841299</v>
      </c>
      <c r="G332" s="80" t="n">
        <v>2.728</v>
      </c>
      <c r="H332" s="74" t="n">
        <v>22.57532779534</v>
      </c>
      <c r="I332" s="80" t="n">
        <v>2.828</v>
      </c>
      <c r="J332" s="74" t="n">
        <v>4.241399215535</v>
      </c>
      <c r="K332" s="0" t="n">
        <v>2.328</v>
      </c>
      <c r="L332" s="74" t="n">
        <v>-11.38360611011</v>
      </c>
      <c r="O332" s="82" t="n">
        <v>2.328</v>
      </c>
      <c r="P332" s="74" t="n">
        <v>-5.45301197299</v>
      </c>
    </row>
    <row r="333" customFormat="false" ht="12.8" hidden="false" customHeight="false" outlineLevel="0" collapsed="false">
      <c r="A333" s="80" t="n">
        <v>2.629</v>
      </c>
      <c r="B333" s="74" t="n">
        <v>1.017210588664</v>
      </c>
      <c r="C333" s="80" t="n">
        <v>2.579</v>
      </c>
      <c r="D333" s="74" t="n">
        <v>8.832835124533</v>
      </c>
      <c r="E333" s="80" t="n">
        <v>2.829</v>
      </c>
      <c r="F333" s="74" t="n">
        <v>-8.341727748652</v>
      </c>
      <c r="G333" s="80" t="n">
        <v>2.729</v>
      </c>
      <c r="H333" s="74" t="n">
        <v>22.18499067206</v>
      </c>
      <c r="I333" s="80" t="n">
        <v>2.829</v>
      </c>
      <c r="J333" s="74" t="n">
        <v>4.570280758272</v>
      </c>
      <c r="K333" s="0" t="n">
        <v>2.329</v>
      </c>
      <c r="L333" s="74" t="n">
        <v>-12.47711513981</v>
      </c>
      <c r="O333" s="82" t="n">
        <v>2.329</v>
      </c>
      <c r="P333" s="74" t="n">
        <v>-4.308327270378</v>
      </c>
    </row>
    <row r="334" customFormat="false" ht="12.8" hidden="false" customHeight="false" outlineLevel="0" collapsed="false">
      <c r="A334" s="80" t="n">
        <v>2.63</v>
      </c>
      <c r="B334" s="74" t="n">
        <v>0.8642715694111</v>
      </c>
      <c r="C334" s="80" t="n">
        <v>2.58</v>
      </c>
      <c r="D334" s="74" t="n">
        <v>8.523492272458</v>
      </c>
      <c r="E334" s="80" t="n">
        <v>2.83</v>
      </c>
      <c r="F334" s="74" t="n">
        <v>-7.468566408942</v>
      </c>
      <c r="G334" s="80" t="n">
        <v>2.73</v>
      </c>
      <c r="H334" s="74" t="n">
        <v>21.63119317313</v>
      </c>
      <c r="I334" s="80" t="n">
        <v>2.83</v>
      </c>
      <c r="J334" s="74" t="n">
        <v>5.163796500538</v>
      </c>
      <c r="K334" s="0" t="n">
        <v>2.33</v>
      </c>
      <c r="L334" s="74" t="n">
        <v>-13.51208118887</v>
      </c>
      <c r="O334" s="82" t="n">
        <v>2.33</v>
      </c>
      <c r="P334" s="74" t="n">
        <v>-2.881795380063</v>
      </c>
    </row>
    <row r="335" customFormat="false" ht="12.8" hidden="false" customHeight="false" outlineLevel="0" collapsed="false">
      <c r="A335" s="80" t="n">
        <v>2.631</v>
      </c>
      <c r="B335" s="74" t="n">
        <v>0.714261802898</v>
      </c>
      <c r="C335" s="80" t="n">
        <v>2.581</v>
      </c>
      <c r="D335" s="74" t="n">
        <v>8.188524249766</v>
      </c>
      <c r="E335" s="80" t="n">
        <v>2.831</v>
      </c>
      <c r="F335" s="74" t="n">
        <v>-6.633906988937</v>
      </c>
      <c r="G335" s="80" t="n">
        <v>2.731</v>
      </c>
      <c r="H335" s="74" t="n">
        <v>20.91740970449</v>
      </c>
      <c r="I335" s="80" t="n">
        <v>2.831</v>
      </c>
      <c r="J335" s="74" t="n">
        <v>6.16859862001</v>
      </c>
      <c r="K335" s="0" t="n">
        <v>2.331</v>
      </c>
      <c r="L335" s="74" t="n">
        <v>-14.37801565501</v>
      </c>
      <c r="O335" s="82" t="n">
        <v>2.331</v>
      </c>
      <c r="P335" s="74" t="n">
        <v>-1.328050307366</v>
      </c>
    </row>
    <row r="336" customFormat="false" ht="12.8" hidden="false" customHeight="false" outlineLevel="0" collapsed="false">
      <c r="A336" s="80" t="n">
        <v>2.632</v>
      </c>
      <c r="B336" s="74" t="n">
        <v>0.5645662388252</v>
      </c>
      <c r="C336" s="80" t="n">
        <v>2.582</v>
      </c>
      <c r="D336" s="74" t="n">
        <v>7.849211679467</v>
      </c>
      <c r="E336" s="80" t="n">
        <v>2.832</v>
      </c>
      <c r="F336" s="74" t="n">
        <v>-5.831120474423</v>
      </c>
      <c r="G336" s="80" t="n">
        <v>2.732</v>
      </c>
      <c r="H336" s="74" t="n">
        <v>20.05796907337</v>
      </c>
      <c r="I336" s="80" t="n">
        <v>2.832</v>
      </c>
      <c r="J336" s="74" t="n">
        <v>7.663990684354</v>
      </c>
      <c r="K336" s="0" t="n">
        <v>2.332</v>
      </c>
      <c r="L336" s="74" t="n">
        <v>-15.08783358703</v>
      </c>
      <c r="O336" s="82" t="n">
        <v>2.332</v>
      </c>
      <c r="P336" s="74" t="n">
        <v>0.2249581407634</v>
      </c>
    </row>
    <row r="337" customFormat="false" ht="12.8" hidden="false" customHeight="false" outlineLevel="0" collapsed="false">
      <c r="A337" s="80" t="n">
        <v>2.633</v>
      </c>
      <c r="B337" s="74" t="n">
        <v>0.4182927666438</v>
      </c>
      <c r="C337" s="80" t="n">
        <v>2.583</v>
      </c>
      <c r="D337" s="74" t="n">
        <v>7.515630691732</v>
      </c>
      <c r="E337" s="80" t="n">
        <v>2.833</v>
      </c>
      <c r="F337" s="74" t="n">
        <v>-5.045740816745</v>
      </c>
      <c r="G337" s="80" t="n">
        <v>2.733</v>
      </c>
      <c r="H337" s="74" t="n">
        <v>19.06325867668</v>
      </c>
      <c r="I337" s="80" t="n">
        <v>2.833</v>
      </c>
      <c r="J337" s="74" t="n">
        <v>9.639994080181</v>
      </c>
      <c r="K337" s="0" t="n">
        <v>2.333</v>
      </c>
      <c r="L337" s="74" t="n">
        <v>-15.48534070842</v>
      </c>
      <c r="O337" s="82" t="n">
        <v>2.333</v>
      </c>
      <c r="P337" s="74" t="n">
        <v>1.697026325681</v>
      </c>
    </row>
    <row r="338" customFormat="false" ht="12.8" hidden="false" customHeight="false" outlineLevel="0" collapsed="false">
      <c r="A338" s="80" t="n">
        <v>2.634</v>
      </c>
      <c r="B338" s="74" t="n">
        <v>0.2745810291369</v>
      </c>
      <c r="C338" s="80" t="n">
        <v>2.584</v>
      </c>
      <c r="D338" s="74" t="n">
        <v>7.194452258344</v>
      </c>
      <c r="E338" s="80" t="n">
        <v>2.834</v>
      </c>
      <c r="F338" s="74" t="n">
        <v>-4.261645033561</v>
      </c>
      <c r="G338" s="80" t="n">
        <v>2.734</v>
      </c>
      <c r="H338" s="74" t="n">
        <v>17.97434776676</v>
      </c>
      <c r="I338" s="80" t="n">
        <v>2.834</v>
      </c>
      <c r="J338" s="74" t="n">
        <v>12.05799160233</v>
      </c>
      <c r="K338" s="0" t="n">
        <v>2.334</v>
      </c>
      <c r="L338" s="74" t="n">
        <v>-15.48299173826</v>
      </c>
      <c r="O338" s="82" t="n">
        <v>2.334</v>
      </c>
      <c r="P338" s="74" t="n">
        <v>3.04420903931</v>
      </c>
    </row>
    <row r="339" customFormat="false" ht="12.8" hidden="false" customHeight="false" outlineLevel="0" collapsed="false">
      <c r="A339" s="80" t="n">
        <v>2.635</v>
      </c>
      <c r="B339" s="74" t="n">
        <v>0.1334406816555</v>
      </c>
      <c r="C339" s="80" t="n">
        <v>2.585</v>
      </c>
      <c r="D339" s="74" t="n">
        <v>6.892979870981</v>
      </c>
      <c r="E339" s="80" t="n">
        <v>2.835</v>
      </c>
      <c r="F339" s="74" t="n">
        <v>-3.454679208199</v>
      </c>
      <c r="G339" s="80" t="n">
        <v>2.735</v>
      </c>
      <c r="H339" s="74" t="n">
        <v>16.79158236411</v>
      </c>
      <c r="I339" s="80" t="n">
        <v>2.835</v>
      </c>
      <c r="J339" s="74" t="n">
        <v>14.66677946834</v>
      </c>
      <c r="K339" s="0" t="n">
        <v>2.335</v>
      </c>
      <c r="L339" s="74" t="n">
        <v>-15.05955812068</v>
      </c>
      <c r="O339" s="82" t="n">
        <v>2.335</v>
      </c>
      <c r="P339" s="74" t="n">
        <v>4.219855748761</v>
      </c>
    </row>
    <row r="340" customFormat="false" ht="12.8" hidden="false" customHeight="false" outlineLevel="0" collapsed="false">
      <c r="A340" s="80" t="n">
        <v>2.636</v>
      </c>
      <c r="B340" s="74" t="n">
        <v>-0.005055701458093</v>
      </c>
      <c r="C340" s="80" t="n">
        <v>2.586</v>
      </c>
      <c r="D340" s="74" t="n">
        <v>6.599932539617</v>
      </c>
      <c r="E340" s="80" t="n">
        <v>2.836</v>
      </c>
      <c r="F340" s="74" t="n">
        <v>-2.613204457434</v>
      </c>
      <c r="G340" s="80" t="n">
        <v>2.736</v>
      </c>
      <c r="H340" s="74" t="n">
        <v>15.56153235092</v>
      </c>
      <c r="I340" s="80" t="n">
        <v>2.836</v>
      </c>
      <c r="J340" s="74" t="n">
        <v>17.19027509811</v>
      </c>
      <c r="K340" s="0" t="n">
        <v>2.336</v>
      </c>
      <c r="L340" s="74" t="n">
        <v>-14.33868970741</v>
      </c>
      <c r="O340" s="82" t="n">
        <v>2.336</v>
      </c>
      <c r="P340" s="74" t="n">
        <v>5.244986831887</v>
      </c>
    </row>
    <row r="341" customFormat="false" ht="12.8" hidden="false" customHeight="false" outlineLevel="0" collapsed="false">
      <c r="A341" s="80" t="n">
        <v>2.637</v>
      </c>
      <c r="B341" s="74" t="n">
        <v>-0.1407721215894</v>
      </c>
      <c r="C341" s="80" t="n">
        <v>2.587</v>
      </c>
      <c r="D341" s="74" t="n">
        <v>6.309670764826</v>
      </c>
      <c r="E341" s="80" t="n">
        <v>2.837</v>
      </c>
      <c r="F341" s="74" t="n">
        <v>-1.73068396296</v>
      </c>
      <c r="G341" s="80" t="n">
        <v>2.737</v>
      </c>
      <c r="H341" s="74" t="n">
        <v>14.31927055815</v>
      </c>
      <c r="I341" s="80" t="n">
        <v>2.837</v>
      </c>
      <c r="J341" s="74" t="n">
        <v>19.32410094959</v>
      </c>
      <c r="K341" s="0" t="n">
        <v>2.337</v>
      </c>
      <c r="L341" s="74" t="n">
        <v>-13.49498372411</v>
      </c>
      <c r="O341" s="82" t="n">
        <v>2.337</v>
      </c>
      <c r="P341" s="74" t="n">
        <v>6.113780133531</v>
      </c>
    </row>
    <row r="342" customFormat="false" ht="12.8" hidden="false" customHeight="false" outlineLevel="0" collapsed="false">
      <c r="A342" s="80" t="n">
        <v>2.638</v>
      </c>
      <c r="B342" s="74" t="n">
        <v>-0.2725385585271</v>
      </c>
      <c r="C342" s="80" t="n">
        <v>2.588</v>
      </c>
      <c r="D342" s="74" t="n">
        <v>6.006731204903</v>
      </c>
      <c r="E342" s="80" t="n">
        <v>2.838</v>
      </c>
      <c r="F342" s="74" t="n">
        <v>-0.8131465883717</v>
      </c>
      <c r="G342" s="80" t="n">
        <v>2.738</v>
      </c>
      <c r="H342" s="74" t="n">
        <v>13.04258357783</v>
      </c>
      <c r="I342" s="80" t="n">
        <v>2.838</v>
      </c>
      <c r="J342" s="74" t="n">
        <v>20.84840403794</v>
      </c>
      <c r="K342" s="0" t="n">
        <v>2.338</v>
      </c>
      <c r="L342" s="74" t="n">
        <v>-12.62078606789</v>
      </c>
      <c r="O342" s="82" t="n">
        <v>2.338</v>
      </c>
      <c r="P342" s="74" t="n">
        <v>6.875211125182</v>
      </c>
    </row>
    <row r="343" customFormat="false" ht="12.8" hidden="false" customHeight="false" outlineLevel="0" collapsed="false">
      <c r="A343" s="80" t="n">
        <v>2.639</v>
      </c>
      <c r="B343" s="74" t="n">
        <v>-0.4022472160407</v>
      </c>
      <c r="C343" s="80" t="n">
        <v>2.589</v>
      </c>
      <c r="D343" s="74" t="n">
        <v>5.682301300648</v>
      </c>
      <c r="E343" s="80" t="n">
        <v>2.839</v>
      </c>
      <c r="F343" s="74" t="n">
        <v>0.1338315477242</v>
      </c>
      <c r="G343" s="80" t="n">
        <v>2.739</v>
      </c>
      <c r="H343" s="74" t="n">
        <v>11.76807097875</v>
      </c>
      <c r="I343" s="80" t="n">
        <v>2.839</v>
      </c>
      <c r="J343" s="74" t="n">
        <v>21.60982318846</v>
      </c>
      <c r="K343" s="0" t="n">
        <v>2.339</v>
      </c>
      <c r="L343" s="74" t="n">
        <v>-11.74346590647</v>
      </c>
      <c r="O343" s="82" t="n">
        <v>2.339</v>
      </c>
      <c r="P343" s="74" t="n">
        <v>7.498904074849</v>
      </c>
    </row>
    <row r="344" customFormat="false" ht="12.8" hidden="false" customHeight="false" outlineLevel="0" collapsed="false">
      <c r="A344" s="80" t="n">
        <v>2.64</v>
      </c>
      <c r="B344" s="74" t="n">
        <v>-0.5292787605092</v>
      </c>
      <c r="C344" s="80" t="n">
        <v>2.59</v>
      </c>
      <c r="D344" s="74" t="n">
        <v>5.323669686934</v>
      </c>
      <c r="E344" s="80" t="n">
        <v>2.84</v>
      </c>
      <c r="F344" s="74" t="n">
        <v>1.087084687508</v>
      </c>
      <c r="G344" s="80" t="n">
        <v>2.74</v>
      </c>
      <c r="H344" s="74" t="n">
        <v>10.49472294137</v>
      </c>
      <c r="I344" s="80" t="n">
        <v>2.84</v>
      </c>
      <c r="J344" s="74" t="n">
        <v>21.66064275116</v>
      </c>
      <c r="K344" s="0" t="n">
        <v>2.34</v>
      </c>
      <c r="L344" s="74" t="n">
        <v>-10.91360502295</v>
      </c>
      <c r="O344" s="82" t="n">
        <v>2.34</v>
      </c>
      <c r="P344" s="74" t="n">
        <v>7.919054787029</v>
      </c>
    </row>
    <row r="345" customFormat="false" ht="12.8" hidden="false" customHeight="false" outlineLevel="0" collapsed="false">
      <c r="A345" s="80" t="n">
        <v>2.641</v>
      </c>
      <c r="B345" s="74" t="n">
        <v>-0.6520284521175</v>
      </c>
      <c r="C345" s="80" t="n">
        <v>2.591</v>
      </c>
      <c r="D345" s="74" t="n">
        <v>4.928755586823</v>
      </c>
      <c r="E345" s="80" t="n">
        <v>2.841</v>
      </c>
      <c r="F345" s="74" t="n">
        <v>2.03599010842</v>
      </c>
      <c r="G345" s="80" t="n">
        <v>2.741</v>
      </c>
      <c r="H345" s="74" t="n">
        <v>9.201528288223</v>
      </c>
      <c r="I345" s="80" t="n">
        <v>2.841</v>
      </c>
      <c r="J345" s="74" t="n">
        <v>21.06567587627</v>
      </c>
      <c r="K345" s="0" t="n">
        <v>2.341</v>
      </c>
      <c r="L345" s="74" t="n">
        <v>-10.19780846183</v>
      </c>
      <c r="O345" s="82" t="n">
        <v>2.341</v>
      </c>
      <c r="P345" s="74" t="n">
        <v>8.102444318433</v>
      </c>
    </row>
    <row r="346" customFormat="false" ht="12.8" hidden="false" customHeight="false" outlineLevel="0" collapsed="false">
      <c r="A346" s="80" t="n">
        <v>2.642</v>
      </c>
      <c r="B346" s="74" t="n">
        <v>-0.7734840126748</v>
      </c>
      <c r="C346" s="80" t="n">
        <v>2.592</v>
      </c>
      <c r="D346" s="74" t="n">
        <v>4.495598837488</v>
      </c>
      <c r="E346" s="80" t="n">
        <v>2.842</v>
      </c>
      <c r="F346" s="74" t="n">
        <v>2.975258237676</v>
      </c>
      <c r="G346" s="80" t="n">
        <v>2.742</v>
      </c>
      <c r="H346" s="74" t="n">
        <v>7.892260086018</v>
      </c>
      <c r="I346" s="80" t="n">
        <v>2.842</v>
      </c>
      <c r="J346" s="74" t="n">
        <v>20.0023691981</v>
      </c>
      <c r="K346" s="0" t="n">
        <v>2.342</v>
      </c>
      <c r="L346" s="74" t="n">
        <v>-9.572725484276</v>
      </c>
      <c r="O346" s="82" t="n">
        <v>2.342</v>
      </c>
      <c r="P346" s="74" t="n">
        <v>8.054097190629</v>
      </c>
    </row>
    <row r="347" customFormat="false" ht="12.8" hidden="false" customHeight="false" outlineLevel="0" collapsed="false">
      <c r="A347" s="80" t="n">
        <v>2.643</v>
      </c>
      <c r="B347" s="74" t="n">
        <v>-0.8921339205076</v>
      </c>
      <c r="C347" s="80" t="n">
        <v>2.593</v>
      </c>
      <c r="D347" s="74" t="n">
        <v>4.036047436631</v>
      </c>
      <c r="E347" s="80" t="n">
        <v>2.843</v>
      </c>
      <c r="F347" s="74" t="n">
        <v>3.866569166186</v>
      </c>
      <c r="G347" s="80" t="n">
        <v>2.743</v>
      </c>
      <c r="H347" s="74" t="n">
        <v>6.549162909362</v>
      </c>
      <c r="I347" s="80" t="n">
        <v>2.843</v>
      </c>
      <c r="J347" s="74" t="n">
        <v>18.71021623648</v>
      </c>
      <c r="K347" s="0" t="n">
        <v>2.343</v>
      </c>
      <c r="L347" s="74" t="n">
        <v>-8.915004893989</v>
      </c>
      <c r="O347" s="82" t="n">
        <v>2.343</v>
      </c>
      <c r="P347" s="74" t="n">
        <v>7.838586560672</v>
      </c>
    </row>
    <row r="348" customFormat="false" ht="12.8" hidden="false" customHeight="false" outlineLevel="0" collapsed="false">
      <c r="A348" s="80" t="n">
        <v>2.644</v>
      </c>
      <c r="B348" s="74" t="n">
        <v>-1.012203813359</v>
      </c>
      <c r="C348" s="80" t="n">
        <v>2.594</v>
      </c>
      <c r="D348" s="74" t="n">
        <v>3.556762487516</v>
      </c>
      <c r="E348" s="80" t="n">
        <v>2.844</v>
      </c>
      <c r="F348" s="74" t="n">
        <v>4.731203995708</v>
      </c>
      <c r="G348" s="80" t="n">
        <v>2.744</v>
      </c>
      <c r="H348" s="74" t="n">
        <v>5.179966865974</v>
      </c>
      <c r="I348" s="80" t="n">
        <v>2.844</v>
      </c>
      <c r="J348" s="74" t="n">
        <v>17.42651762168</v>
      </c>
      <c r="K348" s="0" t="n">
        <v>2.344</v>
      </c>
      <c r="L348" s="74" t="n">
        <v>-8.056209597906</v>
      </c>
      <c r="O348" s="82" t="n">
        <v>2.344</v>
      </c>
      <c r="P348" s="74" t="n">
        <v>7.506780877268</v>
      </c>
    </row>
    <row r="349" customFormat="false" ht="12.8" hidden="false" customHeight="false" outlineLevel="0" collapsed="false">
      <c r="A349" s="80" t="n">
        <v>2.645</v>
      </c>
      <c r="B349" s="74" t="n">
        <v>-1.131637954756</v>
      </c>
      <c r="C349" s="80" t="n">
        <v>2.595</v>
      </c>
      <c r="D349" s="74" t="n">
        <v>3.075415427062</v>
      </c>
      <c r="E349" s="80" t="n">
        <v>2.845</v>
      </c>
      <c r="F349" s="74" t="n">
        <v>5.562272878924</v>
      </c>
      <c r="G349" s="80" t="n">
        <v>2.745</v>
      </c>
      <c r="H349" s="74" t="n">
        <v>3.789838079613</v>
      </c>
      <c r="I349" s="80" t="n">
        <v>2.845</v>
      </c>
      <c r="J349" s="74" t="n">
        <v>16.37156664157</v>
      </c>
      <c r="K349" s="0" t="n">
        <v>2.345</v>
      </c>
      <c r="L349" s="74" t="n">
        <v>-6.978093466997</v>
      </c>
      <c r="O349" s="82" t="n">
        <v>2.345</v>
      </c>
      <c r="P349" s="74" t="n">
        <v>7.130858224188</v>
      </c>
    </row>
    <row r="350" customFormat="false" ht="12.8" hidden="false" customHeight="false" outlineLevel="0" collapsed="false">
      <c r="A350" s="80" t="n">
        <v>2.646</v>
      </c>
      <c r="B350" s="74" t="n">
        <v>-1.254208897659</v>
      </c>
      <c r="C350" s="80" t="n">
        <v>2.596</v>
      </c>
      <c r="D350" s="74" t="n">
        <v>2.60504750837</v>
      </c>
      <c r="E350" s="80" t="n">
        <v>2.846</v>
      </c>
      <c r="F350" s="74" t="n">
        <v>6.382298283351</v>
      </c>
      <c r="G350" s="80" t="n">
        <v>2.746</v>
      </c>
      <c r="H350" s="74" t="n">
        <v>2.394229389019</v>
      </c>
      <c r="I350" s="80" t="n">
        <v>2.846</v>
      </c>
      <c r="J350" s="74" t="n">
        <v>15.69247593195</v>
      </c>
      <c r="K350" s="0" t="n">
        <v>2.346</v>
      </c>
      <c r="L350" s="74" t="n">
        <v>-5.700095830675</v>
      </c>
      <c r="O350" s="82" t="n">
        <v>2.346</v>
      </c>
      <c r="P350" s="74" t="n">
        <v>6.842267712012</v>
      </c>
    </row>
    <row r="351" customFormat="false" ht="12.8" hidden="false" customHeight="false" outlineLevel="0" collapsed="false">
      <c r="A351" s="80" t="n">
        <v>2.647</v>
      </c>
      <c r="B351" s="74" t="n">
        <v>-1.381795570056</v>
      </c>
      <c r="C351" s="80" t="n">
        <v>2.597</v>
      </c>
      <c r="D351" s="74" t="n">
        <v>2.157602230672</v>
      </c>
      <c r="E351" s="80" t="n">
        <v>2.847</v>
      </c>
      <c r="F351" s="74" t="n">
        <v>7.206681715359</v>
      </c>
      <c r="G351" s="80" t="n">
        <v>2.747</v>
      </c>
      <c r="H351" s="74" t="n">
        <v>0.9978190495524</v>
      </c>
      <c r="I351" s="80" t="n">
        <v>2.847</v>
      </c>
      <c r="J351" s="74" t="n">
        <v>15.41675989803</v>
      </c>
      <c r="K351" s="0" t="n">
        <v>2.347</v>
      </c>
      <c r="L351" s="74" t="n">
        <v>-4.238653462164</v>
      </c>
      <c r="O351" s="82" t="n">
        <v>2.347</v>
      </c>
      <c r="P351" s="74" t="n">
        <v>6.729672533773</v>
      </c>
    </row>
    <row r="352" customFormat="false" ht="12.8" hidden="false" customHeight="false" outlineLevel="0" collapsed="false">
      <c r="A352" s="80" t="n">
        <v>2.648</v>
      </c>
      <c r="B352" s="74" t="n">
        <v>-1.51640572327</v>
      </c>
      <c r="C352" s="80" t="n">
        <v>2.598</v>
      </c>
      <c r="D352" s="74" t="n">
        <v>1.74287638804</v>
      </c>
      <c r="E352" s="80" t="n">
        <v>2.848</v>
      </c>
      <c r="F352" s="74" t="n">
        <v>8.066039512031</v>
      </c>
      <c r="G352" s="80" t="n">
        <v>2.748</v>
      </c>
      <c r="H352" s="74" t="n">
        <v>-0.3753691320575</v>
      </c>
      <c r="I352" s="80" t="n">
        <v>2.848</v>
      </c>
      <c r="J352" s="74" t="n">
        <v>15.47082621919</v>
      </c>
      <c r="K352" s="0" t="n">
        <v>2.348</v>
      </c>
      <c r="L352" s="74" t="n">
        <v>-2.58774355179</v>
      </c>
      <c r="O352" s="82" t="n">
        <v>2.348</v>
      </c>
      <c r="P352" s="74" t="n">
        <v>6.786531489196</v>
      </c>
    </row>
    <row r="353" customFormat="false" ht="12.8" hidden="false" customHeight="false" outlineLevel="0" collapsed="false">
      <c r="A353" s="80" t="n">
        <v>2.649</v>
      </c>
      <c r="B353" s="74" t="n">
        <v>-1.660768885017</v>
      </c>
      <c r="C353" s="80" t="n">
        <v>2.599</v>
      </c>
      <c r="D353" s="74" t="n">
        <v>1.362714142058</v>
      </c>
      <c r="E353" s="80" t="n">
        <v>2.849</v>
      </c>
      <c r="F353" s="74" t="n">
        <v>8.964857077496</v>
      </c>
      <c r="G353" s="80" t="n">
        <v>2.749</v>
      </c>
      <c r="H353" s="74" t="n">
        <v>-1.71212218958</v>
      </c>
      <c r="I353" s="80" t="n">
        <v>2.849</v>
      </c>
      <c r="J353" s="74" t="n">
        <v>15.70246570722</v>
      </c>
      <c r="K353" s="0" t="n">
        <v>2.349</v>
      </c>
      <c r="L353" s="74" t="n">
        <v>-0.8084190341528</v>
      </c>
      <c r="O353" s="82" t="n">
        <v>2.349</v>
      </c>
      <c r="P353" s="74" t="n">
        <v>6.884578482286</v>
      </c>
    </row>
    <row r="354" customFormat="false" ht="12.8" hidden="false" customHeight="false" outlineLevel="0" collapsed="false">
      <c r="A354" s="80" t="n">
        <v>2.65</v>
      </c>
      <c r="B354" s="74" t="n">
        <v>-1.809913874643</v>
      </c>
      <c r="C354" s="80" t="n">
        <v>2.6</v>
      </c>
      <c r="D354" s="74" t="n">
        <v>1.013282687826</v>
      </c>
      <c r="E354" s="80" t="n">
        <v>2.85</v>
      </c>
      <c r="F354" s="74" t="n">
        <v>9.924931044139</v>
      </c>
      <c r="G354" s="80" t="n">
        <v>2.75</v>
      </c>
      <c r="H354" s="74" t="n">
        <v>-2.993172095879</v>
      </c>
      <c r="I354" s="80" t="n">
        <v>2.85</v>
      </c>
      <c r="J354" s="74" t="n">
        <v>15.85069191239</v>
      </c>
      <c r="K354" s="0" t="n">
        <v>2.35</v>
      </c>
      <c r="L354" s="74" t="n">
        <v>0.9795661603628</v>
      </c>
      <c r="O354" s="82" t="n">
        <v>2.35</v>
      </c>
      <c r="P354" s="74" t="n">
        <v>6.888091241158</v>
      </c>
    </row>
    <row r="355" customFormat="false" ht="12.8" hidden="false" customHeight="false" outlineLevel="0" collapsed="false">
      <c r="A355" s="80" t="n">
        <v>2.651</v>
      </c>
      <c r="B355" s="74" t="n">
        <v>-1.973039515657</v>
      </c>
      <c r="C355" s="80" t="n">
        <v>2.601</v>
      </c>
      <c r="D355" s="74" t="n">
        <v>0.6828412240969</v>
      </c>
      <c r="E355" s="80" t="n">
        <v>2.851</v>
      </c>
      <c r="F355" s="74" t="n">
        <v>10.91256376898</v>
      </c>
      <c r="G355" s="80" t="n">
        <v>2.751</v>
      </c>
      <c r="H355" s="74" t="n">
        <v>-4.222941758897</v>
      </c>
      <c r="I355" s="80" t="n">
        <v>2.851</v>
      </c>
      <c r="J355" s="74" t="n">
        <v>15.64623263002</v>
      </c>
      <c r="K355" s="0" t="n">
        <v>2.351</v>
      </c>
      <c r="L355" s="74" t="n">
        <v>2.64049911597</v>
      </c>
      <c r="O355" s="82" t="n">
        <v>2.351</v>
      </c>
      <c r="P355" s="74" t="n">
        <v>6.694590569629</v>
      </c>
    </row>
    <row r="356" customFormat="false" ht="12.8" hidden="false" customHeight="false" outlineLevel="0" collapsed="false">
      <c r="A356" s="80" t="n">
        <v>2.652</v>
      </c>
      <c r="B356" s="74" t="n">
        <v>-2.135079897888</v>
      </c>
      <c r="C356" s="80" t="n">
        <v>2.602</v>
      </c>
      <c r="D356" s="74" t="n">
        <v>0.3594273121638</v>
      </c>
      <c r="E356" s="80" t="n">
        <v>2.852</v>
      </c>
      <c r="F356" s="74" t="n">
        <v>11.93611335138</v>
      </c>
      <c r="G356" s="80" t="n">
        <v>2.752</v>
      </c>
      <c r="H356" s="74" t="n">
        <v>-5.416660429661</v>
      </c>
      <c r="I356" s="80" t="n">
        <v>2.852</v>
      </c>
      <c r="J356" s="74" t="n">
        <v>14.90550540505</v>
      </c>
      <c r="K356" s="0" t="n">
        <v>2.352</v>
      </c>
      <c r="L356" s="74" t="n">
        <v>4.117223514843</v>
      </c>
      <c r="O356" s="82" t="n">
        <v>2.352</v>
      </c>
      <c r="P356" s="74" t="n">
        <v>6.244088080978</v>
      </c>
    </row>
    <row r="357" customFormat="false" ht="12.8" hidden="false" customHeight="false" outlineLevel="0" collapsed="false">
      <c r="A357" s="80" t="n">
        <v>2.653</v>
      </c>
      <c r="B357" s="74" t="n">
        <v>-2.30731308683</v>
      </c>
      <c r="C357" s="80" t="n">
        <v>2.603</v>
      </c>
      <c r="D357" s="74" t="n">
        <v>0.03051415571961</v>
      </c>
      <c r="E357" s="80" t="n">
        <v>2.853</v>
      </c>
      <c r="F357" s="74" t="n">
        <v>12.95899303328</v>
      </c>
      <c r="G357" s="80" t="n">
        <v>2.753</v>
      </c>
      <c r="H357" s="74" t="n">
        <v>-6.582934127502</v>
      </c>
      <c r="I357" s="80" t="n">
        <v>2.853</v>
      </c>
      <c r="J357" s="74" t="n">
        <v>13.5305765413</v>
      </c>
      <c r="K357" s="0" t="n">
        <v>2.353</v>
      </c>
      <c r="L357" s="74" t="n">
        <v>5.414608326615</v>
      </c>
      <c r="O357" s="82" t="n">
        <v>2.353</v>
      </c>
      <c r="P357" s="74" t="n">
        <v>5.455768798762</v>
      </c>
    </row>
    <row r="358" customFormat="false" ht="12.8" hidden="false" customHeight="false" outlineLevel="0" collapsed="false">
      <c r="A358" s="80" t="n">
        <v>2.654</v>
      </c>
      <c r="B358" s="74" t="n">
        <v>-2.480730809841</v>
      </c>
      <c r="C358" s="80" t="n">
        <v>2.604</v>
      </c>
      <c r="D358" s="74" t="n">
        <v>-0.3236794889091</v>
      </c>
      <c r="E358" s="80" t="n">
        <v>2.854</v>
      </c>
      <c r="F358" s="74" t="n">
        <v>13.94575485656</v>
      </c>
      <c r="G358" s="80" t="n">
        <v>2.754</v>
      </c>
      <c r="H358" s="74" t="n">
        <v>-7.758032549597</v>
      </c>
      <c r="I358" s="80" t="n">
        <v>2.854</v>
      </c>
      <c r="J358" s="74" t="n">
        <v>11.59852021379</v>
      </c>
      <c r="K358" s="0" t="n">
        <v>2.354</v>
      </c>
      <c r="L358" s="74" t="n">
        <v>6.542978129461</v>
      </c>
      <c r="O358" s="82" t="n">
        <v>2.354</v>
      </c>
      <c r="P358" s="74" t="n">
        <v>4.316231888656</v>
      </c>
    </row>
    <row r="359" customFormat="false" ht="12.8" hidden="false" customHeight="false" outlineLevel="0" collapsed="false">
      <c r="A359" s="80" t="n">
        <v>2.655</v>
      </c>
      <c r="B359" s="74" t="n">
        <v>-2.655823634076</v>
      </c>
      <c r="C359" s="80" t="n">
        <v>2.605</v>
      </c>
      <c r="D359" s="74" t="n">
        <v>-0.7056281704424</v>
      </c>
      <c r="E359" s="80" t="n">
        <v>2.855</v>
      </c>
      <c r="F359" s="74" t="n">
        <v>14.85643254381</v>
      </c>
      <c r="G359" s="80" t="n">
        <v>2.755</v>
      </c>
      <c r="H359" s="74" t="n">
        <v>-8.976424199527</v>
      </c>
      <c r="I359" s="80" t="n">
        <v>2.855</v>
      </c>
      <c r="J359" s="74" t="n">
        <v>9.216728219742</v>
      </c>
      <c r="K359" s="0" t="n">
        <v>2.355</v>
      </c>
      <c r="L359" s="74" t="n">
        <v>7.512404796139</v>
      </c>
      <c r="O359" s="82" t="n">
        <v>2.355</v>
      </c>
      <c r="P359" s="74" t="n">
        <v>2.890681085658</v>
      </c>
    </row>
    <row r="360" customFormat="false" ht="12.8" hidden="false" customHeight="false" outlineLevel="0" collapsed="false">
      <c r="A360" s="80" t="n">
        <v>2.656</v>
      </c>
      <c r="B360" s="74" t="n">
        <v>-2.829164842195</v>
      </c>
      <c r="C360" s="80" t="n">
        <v>2.606</v>
      </c>
      <c r="D360" s="74" t="n">
        <v>-1.125727272761</v>
      </c>
      <c r="E360" s="80" t="n">
        <v>2.856</v>
      </c>
      <c r="F360" s="74" t="n">
        <v>15.67996285691</v>
      </c>
      <c r="G360" s="80" t="n">
        <v>2.756</v>
      </c>
      <c r="H360" s="74" t="n">
        <v>-10.2506741826</v>
      </c>
      <c r="I360" s="80" t="n">
        <v>2.856</v>
      </c>
      <c r="J360" s="74" t="n">
        <v>6.577477744613</v>
      </c>
      <c r="K360" s="0" t="n">
        <v>2.356</v>
      </c>
      <c r="L360" s="74" t="n">
        <v>8.354456975291</v>
      </c>
      <c r="O360" s="82" t="n">
        <v>2.356</v>
      </c>
      <c r="P360" s="74" t="n">
        <v>1.336209668118</v>
      </c>
    </row>
    <row r="361" customFormat="false" ht="12.8" hidden="false" customHeight="false" outlineLevel="0" collapsed="false">
      <c r="A361" s="80" t="n">
        <v>2.657</v>
      </c>
      <c r="B361" s="74" t="n">
        <v>-3.002595173674</v>
      </c>
      <c r="C361" s="80" t="n">
        <v>2.607</v>
      </c>
      <c r="D361" s="74" t="n">
        <v>-1.57362206036</v>
      </c>
      <c r="E361" s="80" t="n">
        <v>2.857</v>
      </c>
      <c r="F361" s="74" t="n">
        <v>16.3623835833</v>
      </c>
      <c r="G361" s="80" t="n">
        <v>2.757</v>
      </c>
      <c r="H361" s="74" t="n">
        <v>-11.62687913624</v>
      </c>
      <c r="I361" s="80" t="n">
        <v>2.857</v>
      </c>
      <c r="J361" s="74" t="n">
        <v>3.919634713728</v>
      </c>
      <c r="K361" s="0" t="n">
        <v>2.357</v>
      </c>
      <c r="L361" s="74" t="n">
        <v>9.180008532178</v>
      </c>
      <c r="O361" s="82" t="n">
        <v>2.357</v>
      </c>
      <c r="P361" s="74" t="n">
        <v>-0.2184815946966</v>
      </c>
    </row>
    <row r="362" customFormat="false" ht="12.8" hidden="false" customHeight="false" outlineLevel="0" collapsed="false">
      <c r="A362" s="80" t="n">
        <v>2.658</v>
      </c>
      <c r="B362" s="74" t="n">
        <v>-3.171587936241</v>
      </c>
      <c r="C362" s="80" t="n">
        <v>2.608</v>
      </c>
      <c r="D362" s="74" t="n">
        <v>-2.042323051441</v>
      </c>
      <c r="E362" s="80" t="n">
        <v>2.858</v>
      </c>
      <c r="F362" s="74" t="n">
        <v>16.91523007995</v>
      </c>
      <c r="G362" s="80" t="n">
        <v>2.758</v>
      </c>
      <c r="H362" s="74" t="n">
        <v>-13.05957761941</v>
      </c>
      <c r="I362" s="80" t="n">
        <v>2.858</v>
      </c>
      <c r="J362" s="74" t="n">
        <v>1.471492911979</v>
      </c>
      <c r="K362" s="0" t="n">
        <v>2.358</v>
      </c>
      <c r="L362" s="74" t="n">
        <v>10.07723448249</v>
      </c>
      <c r="O362" s="82" t="n">
        <v>2.358</v>
      </c>
      <c r="P362" s="74" t="n">
        <v>-1.694169111329</v>
      </c>
    </row>
    <row r="363" customFormat="false" ht="12.8" hidden="false" customHeight="false" outlineLevel="0" collapsed="false">
      <c r="A363" s="80" t="n">
        <v>2.659</v>
      </c>
      <c r="B363" s="74" t="n">
        <v>-3.337593293892</v>
      </c>
      <c r="C363" s="80" t="n">
        <v>2.609</v>
      </c>
      <c r="D363" s="74" t="n">
        <v>-2.51759912289</v>
      </c>
      <c r="E363" s="80" t="n">
        <v>2.859</v>
      </c>
      <c r="F363" s="74" t="n">
        <v>17.32213210408</v>
      </c>
      <c r="G363" s="80" t="n">
        <v>2.759</v>
      </c>
      <c r="H363" s="74" t="n">
        <v>-14.55812920989</v>
      </c>
      <c r="I363" s="80" t="n">
        <v>2.859</v>
      </c>
      <c r="J363" s="74" t="n">
        <v>-0.5676841407963</v>
      </c>
      <c r="K363" s="0" t="n">
        <v>2.359</v>
      </c>
      <c r="L363" s="74" t="n">
        <v>11.10655035752</v>
      </c>
      <c r="O363" s="82" t="n">
        <v>2.359</v>
      </c>
      <c r="P363" s="74" t="n">
        <v>-3.044313181693</v>
      </c>
    </row>
    <row r="364" customFormat="false" ht="12.8" hidden="false" customHeight="false" outlineLevel="0" collapsed="false">
      <c r="A364" s="80" t="n">
        <v>2.66</v>
      </c>
      <c r="B364" s="74" t="n">
        <v>-3.498721545736</v>
      </c>
      <c r="C364" s="80" t="n">
        <v>2.61</v>
      </c>
      <c r="D364" s="74" t="n">
        <v>-2.984353951615</v>
      </c>
      <c r="E364" s="80" t="n">
        <v>2.86</v>
      </c>
      <c r="F364" s="74" t="n">
        <v>17.6039445435</v>
      </c>
      <c r="G364" s="80" t="n">
        <v>2.76</v>
      </c>
      <c r="H364" s="74" t="n">
        <v>-16.00956145191</v>
      </c>
      <c r="I364" s="80" t="n">
        <v>2.86</v>
      </c>
      <c r="J364" s="74" t="n">
        <v>-2.099536081432</v>
      </c>
      <c r="K364" s="0" t="n">
        <v>2.36</v>
      </c>
      <c r="L364" s="74" t="n">
        <v>12.19165468943</v>
      </c>
      <c r="O364" s="82" t="n">
        <v>2.36</v>
      </c>
      <c r="P364" s="74" t="n">
        <v>-4.225229483856</v>
      </c>
    </row>
    <row r="365" customFormat="false" ht="12.8" hidden="false" customHeight="false" outlineLevel="0" collapsed="false">
      <c r="A365" s="80" t="n">
        <v>2.661</v>
      </c>
      <c r="B365" s="74" t="n">
        <v>-3.654490251575</v>
      </c>
      <c r="C365" s="80" t="n">
        <v>2.611</v>
      </c>
      <c r="D365" s="74" t="n">
        <v>-3.429826455412</v>
      </c>
      <c r="E365" s="80" t="n">
        <v>2.861</v>
      </c>
      <c r="F365" s="74" t="n">
        <v>17.77911202566</v>
      </c>
      <c r="G365" s="80" t="n">
        <v>2.761</v>
      </c>
      <c r="H365" s="74" t="n">
        <v>-17.45876831122</v>
      </c>
      <c r="I365" s="80" t="n">
        <v>2.861</v>
      </c>
      <c r="J365" s="74" t="n">
        <v>-3.10946511285</v>
      </c>
      <c r="K365" s="0" t="n">
        <v>2.361</v>
      </c>
      <c r="L365" s="74" t="n">
        <v>13.23142002807</v>
      </c>
      <c r="O365" s="82" t="n">
        <v>2.361</v>
      </c>
      <c r="P365" s="74" t="n">
        <v>-5.249461722806</v>
      </c>
    </row>
    <row r="366" customFormat="false" ht="12.8" hidden="false" customHeight="false" outlineLevel="0" collapsed="false">
      <c r="A366" s="80" t="n">
        <v>2.662</v>
      </c>
      <c r="B366" s="74" t="n">
        <v>-3.802664228098</v>
      </c>
      <c r="C366" s="80" t="n">
        <v>2.612</v>
      </c>
      <c r="D366" s="74" t="n">
        <v>-3.841829565358</v>
      </c>
      <c r="E366" s="80" t="n">
        <v>2.862</v>
      </c>
      <c r="F366" s="74" t="n">
        <v>17.8643020813</v>
      </c>
      <c r="G366" s="80" t="n">
        <v>2.762</v>
      </c>
      <c r="H366" s="74" t="n">
        <v>-18.77877853021</v>
      </c>
      <c r="I366" s="80" t="n">
        <v>2.862</v>
      </c>
      <c r="J366" s="74" t="n">
        <v>-3.696828615839</v>
      </c>
      <c r="K366" s="0" t="n">
        <v>2.362</v>
      </c>
      <c r="L366" s="74" t="n">
        <v>14.15738342931</v>
      </c>
      <c r="O366" s="82" t="n">
        <v>2.362</v>
      </c>
      <c r="P366" s="74" t="n">
        <v>-6.121944281723</v>
      </c>
    </row>
    <row r="367" customFormat="false" ht="12.8" hidden="false" customHeight="false" outlineLevel="0" collapsed="false">
      <c r="A367" s="80" t="n">
        <v>2.663</v>
      </c>
      <c r="B367" s="74" t="n">
        <v>-3.942739941745</v>
      </c>
      <c r="C367" s="80" t="n">
        <v>2.613</v>
      </c>
      <c r="D367" s="74" t="n">
        <v>-4.215992324991</v>
      </c>
      <c r="E367" s="80" t="n">
        <v>2.863</v>
      </c>
      <c r="F367" s="74" t="n">
        <v>17.88012874014</v>
      </c>
      <c r="G367" s="80" t="n">
        <v>2.763</v>
      </c>
      <c r="H367" s="74" t="n">
        <v>-19.96667851725</v>
      </c>
      <c r="I367" s="80" t="n">
        <v>2.863</v>
      </c>
      <c r="J367" s="74" t="n">
        <v>-4.008163527968</v>
      </c>
      <c r="K367" s="0" t="n">
        <v>2.363</v>
      </c>
      <c r="L367" s="74" t="n">
        <v>14.9006729914</v>
      </c>
      <c r="O367" s="82" t="n">
        <v>2.363</v>
      </c>
      <c r="P367" s="74" t="n">
        <v>-6.88539120123</v>
      </c>
    </row>
    <row r="368" customFormat="false" ht="12.8" hidden="false" customHeight="false" outlineLevel="0" collapsed="false">
      <c r="A368" s="80" t="n">
        <v>2.664</v>
      </c>
      <c r="B368" s="74" t="n">
        <v>-4.073821607094</v>
      </c>
      <c r="C368" s="80" t="n">
        <v>2.614</v>
      </c>
      <c r="D368" s="74" t="n">
        <v>-4.562871533829</v>
      </c>
      <c r="E368" s="80" t="n">
        <v>2.864</v>
      </c>
      <c r="F368" s="74" t="n">
        <v>17.84333844702</v>
      </c>
      <c r="G368" s="80" t="n">
        <v>2.764</v>
      </c>
      <c r="H368" s="74" t="n">
        <v>-20.95942622083</v>
      </c>
      <c r="I368" s="80" t="n">
        <v>2.864</v>
      </c>
      <c r="J368" s="74" t="n">
        <v>-4.260184172313</v>
      </c>
      <c r="K368" s="0" t="n">
        <v>2.364</v>
      </c>
      <c r="L368" s="74" t="n">
        <v>15.40634732504</v>
      </c>
      <c r="O368" s="82" t="n">
        <v>2.364</v>
      </c>
      <c r="P368" s="74" t="n">
        <v>-7.504068788898</v>
      </c>
    </row>
    <row r="369" customFormat="false" ht="12.8" hidden="false" customHeight="false" outlineLevel="0" collapsed="false">
      <c r="A369" s="80" t="n">
        <v>2.665</v>
      </c>
      <c r="B369" s="74" t="n">
        <v>-4.193677783953</v>
      </c>
      <c r="C369" s="80" t="n">
        <v>2.615</v>
      </c>
      <c r="D369" s="74" t="n">
        <v>-4.886095198359</v>
      </c>
      <c r="E369" s="80" t="n">
        <v>2.865</v>
      </c>
      <c r="F369" s="74" t="n">
        <v>17.7568410596</v>
      </c>
      <c r="G369" s="80" t="n">
        <v>2.765</v>
      </c>
      <c r="H369" s="74" t="n">
        <v>-21.72922542302</v>
      </c>
      <c r="I369" s="80" t="n">
        <v>2.865</v>
      </c>
      <c r="J369" s="74" t="n">
        <v>-4.644268701928</v>
      </c>
      <c r="K369" s="0" t="n">
        <v>2.365</v>
      </c>
      <c r="L369" s="74" t="n">
        <v>15.51370299703</v>
      </c>
      <c r="O369" s="82" t="n">
        <v>2.365</v>
      </c>
      <c r="P369" s="74" t="n">
        <v>-7.930512052102</v>
      </c>
    </row>
    <row r="370" customFormat="false" ht="12.8" hidden="false" customHeight="false" outlineLevel="0" collapsed="false">
      <c r="A370" s="80" t="n">
        <v>2.666</v>
      </c>
      <c r="B370" s="74" t="n">
        <v>-4.303287156891</v>
      </c>
      <c r="C370" s="80" t="n">
        <v>2.616</v>
      </c>
      <c r="D370" s="74" t="n">
        <v>-5.204122163984</v>
      </c>
      <c r="E370" s="80" t="n">
        <v>2.866</v>
      </c>
      <c r="F370" s="74" t="n">
        <v>17.61834273238</v>
      </c>
      <c r="G370" s="80" t="n">
        <v>2.766</v>
      </c>
      <c r="H370" s="74" t="n">
        <v>-22.28851934396</v>
      </c>
      <c r="I370" s="80" t="n">
        <v>2.866</v>
      </c>
      <c r="J370" s="74" t="n">
        <v>-5.343663312948</v>
      </c>
      <c r="K370" s="0" t="n">
        <v>2.366</v>
      </c>
      <c r="L370" s="74" t="n">
        <v>15.19418634353</v>
      </c>
      <c r="O370" s="82" t="n">
        <v>2.366</v>
      </c>
      <c r="P370" s="74" t="n">
        <v>-8.103961636548</v>
      </c>
    </row>
    <row r="371" customFormat="false" ht="12.8" hidden="false" customHeight="false" outlineLevel="0" collapsed="false">
      <c r="A371" s="80" t="n">
        <v>2.667</v>
      </c>
      <c r="B371" s="74" t="n">
        <v>-4.401079693193</v>
      </c>
      <c r="C371" s="80" t="n">
        <v>2.617</v>
      </c>
      <c r="D371" s="74" t="n">
        <v>-5.53183960916</v>
      </c>
      <c r="E371" s="80" t="n">
        <v>2.867</v>
      </c>
      <c r="F371" s="74" t="n">
        <v>17.40547790476</v>
      </c>
      <c r="G371" s="80" t="n">
        <v>2.767</v>
      </c>
      <c r="H371" s="74" t="n">
        <v>-22.61599792111</v>
      </c>
      <c r="I371" s="80" t="n">
        <v>2.867</v>
      </c>
      <c r="J371" s="74" t="n">
        <v>-6.47522495301</v>
      </c>
      <c r="K371" s="0" t="n">
        <v>2.367</v>
      </c>
      <c r="L371" s="74" t="n">
        <v>14.53597180848</v>
      </c>
      <c r="O371" s="82" t="n">
        <v>2.367</v>
      </c>
      <c r="P371" s="74" t="n">
        <v>-8.055449288883</v>
      </c>
    </row>
    <row r="372" customFormat="false" ht="12.8" hidden="false" customHeight="false" outlineLevel="0" collapsed="false">
      <c r="A372" s="80" t="n">
        <v>2.668</v>
      </c>
      <c r="B372" s="74" t="n">
        <v>-4.486628094142</v>
      </c>
      <c r="C372" s="80" t="n">
        <v>2.618</v>
      </c>
      <c r="D372" s="74" t="n">
        <v>-5.876699909109</v>
      </c>
      <c r="E372" s="80" t="n">
        <v>2.868</v>
      </c>
      <c r="F372" s="74" t="n">
        <v>17.1185922081</v>
      </c>
      <c r="G372" s="80" t="n">
        <v>2.768</v>
      </c>
      <c r="H372" s="74" t="n">
        <v>-22.7353289069</v>
      </c>
      <c r="I372" s="80" t="n">
        <v>2.868</v>
      </c>
      <c r="J372" s="74" t="n">
        <v>-8.116491877319</v>
      </c>
      <c r="K372" s="0" t="n">
        <v>2.368</v>
      </c>
      <c r="L372" s="74" t="n">
        <v>13.71191118095</v>
      </c>
      <c r="O372" s="82" t="n">
        <v>2.368</v>
      </c>
      <c r="P372" s="74" t="n">
        <v>-7.835288434276</v>
      </c>
    </row>
    <row r="373" customFormat="false" ht="12.8" hidden="false" customHeight="false" outlineLevel="0" collapsed="false">
      <c r="A373" s="80" t="n">
        <v>2.669</v>
      </c>
      <c r="B373" s="74" t="n">
        <v>-4.56134789915</v>
      </c>
      <c r="C373" s="80" t="n">
        <v>2.619</v>
      </c>
      <c r="D373" s="74" t="n">
        <v>-6.25336935033</v>
      </c>
      <c r="E373" s="80" t="n">
        <v>2.869</v>
      </c>
      <c r="F373" s="74" t="n">
        <v>16.71989653853</v>
      </c>
      <c r="G373" s="80" t="n">
        <v>2.769</v>
      </c>
      <c r="H373" s="74" t="n">
        <v>-22.65390046239</v>
      </c>
      <c r="I373" s="80" t="n">
        <v>2.869</v>
      </c>
      <c r="J373" s="74" t="n">
        <v>-10.22874168801</v>
      </c>
      <c r="K373" s="0" t="n">
        <v>2.369</v>
      </c>
      <c r="L373" s="74" t="n">
        <v>12.84611981875</v>
      </c>
      <c r="O373" s="82" t="n">
        <v>2.369</v>
      </c>
      <c r="P373" s="74" t="n">
        <v>-7.491917064415</v>
      </c>
    </row>
    <row r="374" customFormat="false" ht="12.8" hidden="false" customHeight="false" outlineLevel="0" collapsed="false">
      <c r="A374" s="80" t="n">
        <v>2.67</v>
      </c>
      <c r="B374" s="74" t="n">
        <v>-4.62449529313</v>
      </c>
      <c r="C374" s="80" t="n">
        <v>2.62</v>
      </c>
      <c r="D374" s="74" t="n">
        <v>-6.653181508285</v>
      </c>
      <c r="E374" s="80" t="n">
        <v>2.87</v>
      </c>
      <c r="F374" s="74" t="n">
        <v>16.22816230904</v>
      </c>
      <c r="G374" s="80" t="n">
        <v>2.77</v>
      </c>
      <c r="H374" s="74" t="n">
        <v>-22.38304092403</v>
      </c>
      <c r="I374" s="80" t="n">
        <v>2.87</v>
      </c>
      <c r="J374" s="74" t="n">
        <v>-12.72254550988</v>
      </c>
      <c r="K374" s="0" t="n">
        <v>2.37</v>
      </c>
      <c r="L374" s="74" t="n">
        <v>11.9617468892</v>
      </c>
      <c r="O374" s="82" t="n">
        <v>2.37</v>
      </c>
      <c r="P374" s="74" t="n">
        <v>-7.120295888119</v>
      </c>
    </row>
    <row r="375" customFormat="false" ht="12.8" hidden="false" customHeight="false" outlineLevel="0" collapsed="false">
      <c r="A375" s="80" t="n">
        <v>2.671</v>
      </c>
      <c r="B375" s="74" t="n">
        <v>-4.67576124903</v>
      </c>
      <c r="C375" s="80" t="n">
        <v>2.621</v>
      </c>
      <c r="D375" s="74" t="n">
        <v>-7.072975697177</v>
      </c>
      <c r="E375" s="80" t="n">
        <v>2.871</v>
      </c>
      <c r="F375" s="74" t="n">
        <v>15.60960056594</v>
      </c>
      <c r="G375" s="80" t="n">
        <v>2.771</v>
      </c>
      <c r="H375" s="74" t="n">
        <v>-21.94229704749</v>
      </c>
      <c r="I375" s="80" t="n">
        <v>2.871</v>
      </c>
      <c r="J375" s="74" t="n">
        <v>-15.33991132953</v>
      </c>
      <c r="K375" s="0" t="n">
        <v>2.371</v>
      </c>
      <c r="L375" s="74" t="n">
        <v>11.10895412495</v>
      </c>
      <c r="O375" s="82" t="n">
        <v>2.371</v>
      </c>
      <c r="P375" s="74" t="n">
        <v>-6.831294894423</v>
      </c>
    </row>
    <row r="376" customFormat="false" ht="12.8" hidden="false" customHeight="false" outlineLevel="0" collapsed="false">
      <c r="A376" s="80" t="n">
        <v>2.672</v>
      </c>
      <c r="B376" s="74" t="n">
        <v>-4.717757388574</v>
      </c>
      <c r="C376" s="80" t="n">
        <v>2.622</v>
      </c>
      <c r="D376" s="74" t="n">
        <v>-7.497051430575</v>
      </c>
      <c r="E376" s="80" t="n">
        <v>2.872</v>
      </c>
      <c r="F376" s="74" t="n">
        <v>14.87929041811</v>
      </c>
      <c r="G376" s="80" t="n">
        <v>2.772</v>
      </c>
      <c r="H376" s="74" t="n">
        <v>-21.32961079481</v>
      </c>
      <c r="I376" s="80" t="n">
        <v>2.872</v>
      </c>
      <c r="J376" s="74" t="n">
        <v>-17.78997838821</v>
      </c>
      <c r="K376" s="0" t="n">
        <v>2.372</v>
      </c>
      <c r="L376" s="74" t="n">
        <v>10.35511677291</v>
      </c>
      <c r="O376" s="82" t="n">
        <v>2.372</v>
      </c>
      <c r="P376" s="74" t="n">
        <v>-6.722343422957</v>
      </c>
    </row>
    <row r="377" customFormat="false" ht="12.8" hidden="false" customHeight="false" outlineLevel="0" collapsed="false">
      <c r="A377" s="80" t="n">
        <v>2.673</v>
      </c>
      <c r="B377" s="74" t="n">
        <v>-4.750206562751</v>
      </c>
      <c r="C377" s="80" t="n">
        <v>2.623</v>
      </c>
      <c r="D377" s="74" t="n">
        <v>-7.903465807587</v>
      </c>
      <c r="E377" s="80" t="n">
        <v>2.873</v>
      </c>
      <c r="F377" s="74" t="n">
        <v>14.05510691548</v>
      </c>
      <c r="G377" s="80" t="n">
        <v>2.773</v>
      </c>
      <c r="H377" s="74" t="n">
        <v>-20.56753471579</v>
      </c>
      <c r="I377" s="80" t="n">
        <v>2.873</v>
      </c>
      <c r="J377" s="74" t="n">
        <v>-19.76039962448</v>
      </c>
      <c r="K377" s="0" t="n">
        <v>2.373</v>
      </c>
      <c r="L377" s="74" t="n">
        <v>9.717272144234</v>
      </c>
      <c r="O377" s="82" t="n">
        <v>2.373</v>
      </c>
      <c r="P377" s="74" t="n">
        <v>-6.782171283814</v>
      </c>
    </row>
    <row r="378" customFormat="false" ht="12.8" hidden="false" customHeight="false" outlineLevel="0" collapsed="false">
      <c r="A378" s="80" t="n">
        <v>2.674</v>
      </c>
      <c r="B378" s="74" t="n">
        <v>-4.772855173599</v>
      </c>
      <c r="C378" s="80" t="n">
        <v>2.624</v>
      </c>
      <c r="D378" s="74" t="n">
        <v>-8.273132748115</v>
      </c>
      <c r="E378" s="80" t="n">
        <v>2.874</v>
      </c>
      <c r="F378" s="74" t="n">
        <v>13.14827762823</v>
      </c>
      <c r="G378" s="80" t="n">
        <v>2.774</v>
      </c>
      <c r="H378" s="74" t="n">
        <v>-19.66196761964</v>
      </c>
      <c r="I378" s="80" t="n">
        <v>2.874</v>
      </c>
      <c r="J378" s="74" t="n">
        <v>-21.07596803734</v>
      </c>
      <c r="K378" s="0" t="n">
        <v>2.374</v>
      </c>
      <c r="L378" s="74" t="n">
        <v>9.07058482274</v>
      </c>
      <c r="O378" s="82" t="n">
        <v>2.374</v>
      </c>
      <c r="P378" s="74" t="n">
        <v>-6.885557727089</v>
      </c>
    </row>
    <row r="379" customFormat="false" ht="12.8" hidden="false" customHeight="false" outlineLevel="0" collapsed="false">
      <c r="A379" s="80" t="n">
        <v>2.675</v>
      </c>
      <c r="B379" s="74" t="n">
        <v>-4.78647476428</v>
      </c>
      <c r="C379" s="80" t="n">
        <v>2.625</v>
      </c>
      <c r="D379" s="74" t="n">
        <v>-8.591571185362</v>
      </c>
      <c r="E379" s="80" t="n">
        <v>2.875</v>
      </c>
      <c r="F379" s="74" t="n">
        <v>12.19079467187</v>
      </c>
      <c r="G379" s="80" t="n">
        <v>2.775</v>
      </c>
      <c r="H379" s="74" t="n">
        <v>-18.63351703322</v>
      </c>
      <c r="I379" s="80" t="n">
        <v>2.875</v>
      </c>
      <c r="J379" s="74" t="n">
        <v>-21.63179302082</v>
      </c>
      <c r="K379" s="0" t="n">
        <v>2.375</v>
      </c>
      <c r="L379" s="74" t="n">
        <v>8.273144086767</v>
      </c>
      <c r="O379" s="82" t="n">
        <v>2.375</v>
      </c>
      <c r="P379" s="74" t="n">
        <v>-6.894735561638</v>
      </c>
    </row>
    <row r="380" customFormat="false" ht="12.8" hidden="false" customHeight="false" outlineLevel="0" collapsed="false">
      <c r="A380" s="80" t="n">
        <v>2.676</v>
      </c>
      <c r="B380" s="74" t="n">
        <v>-4.790850315791</v>
      </c>
      <c r="C380" s="80" t="n">
        <v>2.626</v>
      </c>
      <c r="D380" s="74" t="n">
        <v>-8.850412789996</v>
      </c>
      <c r="E380" s="80" t="n">
        <v>2.876</v>
      </c>
      <c r="F380" s="74" t="n">
        <v>11.20364567096</v>
      </c>
      <c r="G380" s="80" t="n">
        <v>2.776</v>
      </c>
      <c r="H380" s="74" t="n">
        <v>-17.50680129996</v>
      </c>
      <c r="I380" s="80" t="n">
        <v>2.876</v>
      </c>
      <c r="J380" s="74" t="n">
        <v>-21.50455429625</v>
      </c>
      <c r="K380" s="0" t="n">
        <v>2.376</v>
      </c>
      <c r="L380" s="74" t="n">
        <v>7.249057757515</v>
      </c>
      <c r="O380" s="82" t="n">
        <v>2.376</v>
      </c>
      <c r="P380" s="74" t="n">
        <v>-6.703550347773</v>
      </c>
    </row>
    <row r="381" customFormat="false" ht="12.8" hidden="false" customHeight="false" outlineLevel="0" collapsed="false">
      <c r="A381" s="80" t="n">
        <v>2.677</v>
      </c>
      <c r="B381" s="74" t="n">
        <v>-4.785538943328</v>
      </c>
      <c r="C381" s="80" t="n">
        <v>2.627</v>
      </c>
      <c r="D381" s="74" t="n">
        <v>-9.044276122569</v>
      </c>
      <c r="E381" s="80" t="n">
        <v>2.877</v>
      </c>
      <c r="F381" s="74" t="n">
        <v>10.21702477774</v>
      </c>
      <c r="G381" s="80" t="n">
        <v>2.777</v>
      </c>
      <c r="H381" s="74" t="n">
        <v>-16.31259237979</v>
      </c>
      <c r="I381" s="80" t="n">
        <v>2.877</v>
      </c>
      <c r="J381" s="74" t="n">
        <v>-20.74669221989</v>
      </c>
      <c r="K381" s="0" t="n">
        <v>2.377</v>
      </c>
      <c r="L381" s="74" t="n">
        <v>6.011537256067</v>
      </c>
      <c r="O381" s="82" t="n">
        <v>2.377</v>
      </c>
      <c r="P381" s="74" t="n">
        <v>-6.253073726331</v>
      </c>
    </row>
    <row r="382" customFormat="false" ht="12.8" hidden="false" customHeight="false" outlineLevel="0" collapsed="false">
      <c r="A382" s="80" t="n">
        <v>2.678</v>
      </c>
      <c r="B382" s="74" t="n">
        <v>-4.772554724176</v>
      </c>
      <c r="C382" s="80" t="n">
        <v>2.628</v>
      </c>
      <c r="D382" s="74" t="n">
        <v>-9.182250862413</v>
      </c>
      <c r="E382" s="80" t="n">
        <v>2.878</v>
      </c>
      <c r="F382" s="74" t="n">
        <v>9.263068057938</v>
      </c>
      <c r="G382" s="80" t="n">
        <v>2.778</v>
      </c>
      <c r="H382" s="74" t="n">
        <v>-15.07782916146</v>
      </c>
      <c r="I382" s="80" t="n">
        <v>2.878</v>
      </c>
      <c r="J382" s="74" t="n">
        <v>-19.60667831989</v>
      </c>
      <c r="K382" s="0" t="n">
        <v>2.378</v>
      </c>
      <c r="L382" s="74" t="n">
        <v>4.610415712345</v>
      </c>
      <c r="O382" s="82" t="n">
        <v>2.378</v>
      </c>
      <c r="P382" s="74" t="n">
        <v>-5.466623458209</v>
      </c>
    </row>
    <row r="383" customFormat="false" ht="12.8" hidden="false" customHeight="false" outlineLevel="0" collapsed="false">
      <c r="A383" s="80" t="n">
        <v>2.679</v>
      </c>
      <c r="B383" s="74" t="n">
        <v>-4.750167638682</v>
      </c>
      <c r="C383" s="80" t="n">
        <v>2.629</v>
      </c>
      <c r="D383" s="74" t="n">
        <v>-9.277391687637</v>
      </c>
      <c r="E383" s="80" t="n">
        <v>2.879</v>
      </c>
      <c r="F383" s="74" t="n">
        <v>8.340219011932</v>
      </c>
      <c r="G383" s="80" t="n">
        <v>2.779</v>
      </c>
      <c r="H383" s="74" t="n">
        <v>-13.81298897985</v>
      </c>
      <c r="I383" s="80" t="n">
        <v>2.879</v>
      </c>
      <c r="J383" s="74" t="n">
        <v>-18.28622748791</v>
      </c>
      <c r="K383" s="0" t="n">
        <v>2.379</v>
      </c>
      <c r="L383" s="74" t="n">
        <v>3.007249901133</v>
      </c>
      <c r="O383" s="82" t="n">
        <v>2.379</v>
      </c>
      <c r="P383" s="74" t="n">
        <v>-4.321312732286</v>
      </c>
    </row>
    <row r="384" customFormat="false" ht="12.8" hidden="false" customHeight="false" outlineLevel="0" collapsed="false">
      <c r="A384" s="80" t="n">
        <v>2.68</v>
      </c>
      <c r="B384" s="74" t="n">
        <v>-4.719916864804</v>
      </c>
      <c r="C384" s="80" t="n">
        <v>2.63</v>
      </c>
      <c r="D384" s="74" t="n">
        <v>-9.340175633891</v>
      </c>
      <c r="E384" s="80" t="n">
        <v>2.88</v>
      </c>
      <c r="F384" s="74" t="n">
        <v>7.464249596427</v>
      </c>
      <c r="G384" s="80" t="n">
        <v>2.78</v>
      </c>
      <c r="H384" s="74" t="n">
        <v>-12.54685677121</v>
      </c>
      <c r="I384" s="80" t="n">
        <v>2.88</v>
      </c>
      <c r="J384" s="74" t="n">
        <v>-17.04325883856</v>
      </c>
      <c r="K384" s="0" t="n">
        <v>2.38</v>
      </c>
      <c r="L384" s="74" t="n">
        <v>1.252225623925</v>
      </c>
      <c r="O384" s="82" t="n">
        <v>2.38</v>
      </c>
      <c r="P384" s="74" t="n">
        <v>-2.893477632051</v>
      </c>
    </row>
    <row r="385" customFormat="false" ht="12.8" hidden="false" customHeight="false" outlineLevel="0" collapsed="false">
      <c r="A385" s="80" t="n">
        <v>2.681</v>
      </c>
      <c r="B385" s="74" t="n">
        <v>-4.67976598065</v>
      </c>
      <c r="C385" s="80" t="n">
        <v>2.631</v>
      </c>
      <c r="D385" s="74" t="n">
        <v>-9.39014384474</v>
      </c>
      <c r="E385" s="80" t="n">
        <v>2.881</v>
      </c>
      <c r="F385" s="74" t="n">
        <v>6.628651232199</v>
      </c>
      <c r="G385" s="80" t="n">
        <v>2.781</v>
      </c>
      <c r="H385" s="74" t="n">
        <v>-11.27257153931</v>
      </c>
      <c r="I385" s="80" t="n">
        <v>2.881</v>
      </c>
      <c r="J385" s="74" t="n">
        <v>-16.08606694759</v>
      </c>
      <c r="K385" s="0" t="n">
        <v>2.381</v>
      </c>
      <c r="L385" s="74" t="n">
        <v>-0.5394697246411</v>
      </c>
      <c r="O385" s="82" t="n">
        <v>2.381</v>
      </c>
      <c r="P385" s="74" t="n">
        <v>-1.33457772067</v>
      </c>
    </row>
    <row r="386" customFormat="false" ht="12.8" hidden="false" customHeight="false" outlineLevel="0" collapsed="false">
      <c r="A386" s="80" t="n">
        <v>2.682</v>
      </c>
      <c r="B386" s="74" t="n">
        <v>-4.634284416569</v>
      </c>
      <c r="C386" s="80" t="n">
        <v>2.632</v>
      </c>
      <c r="D386" s="74" t="n">
        <v>-9.438593487484</v>
      </c>
      <c r="E386" s="80" t="n">
        <v>2.882</v>
      </c>
      <c r="F386" s="74" t="n">
        <v>5.829804838451</v>
      </c>
      <c r="G386" s="80" t="n">
        <v>2.782</v>
      </c>
      <c r="H386" s="74" t="n">
        <v>-9.99665604187</v>
      </c>
      <c r="I386" s="80" t="n">
        <v>2.882</v>
      </c>
      <c r="J386" s="74" t="n">
        <v>-15.52388998023</v>
      </c>
      <c r="K386" s="0" t="n">
        <v>2.382</v>
      </c>
      <c r="L386" s="74" t="n">
        <v>-2.241959388656</v>
      </c>
      <c r="O386" s="82" t="n">
        <v>2.382</v>
      </c>
      <c r="P386" s="74" t="n">
        <v>0.2225046329059</v>
      </c>
    </row>
    <row r="387" customFormat="false" ht="12.8" hidden="false" customHeight="false" outlineLevel="0" collapsed="false">
      <c r="A387" s="80" t="n">
        <v>2.683</v>
      </c>
      <c r="B387" s="74" t="n">
        <v>-4.580881378471</v>
      </c>
      <c r="C387" s="80" t="n">
        <v>2.633</v>
      </c>
      <c r="D387" s="74" t="n">
        <v>-9.488232935928</v>
      </c>
      <c r="E387" s="80" t="n">
        <v>2.883</v>
      </c>
      <c r="F387" s="74" t="n">
        <v>5.044259586703</v>
      </c>
      <c r="G387" s="80" t="n">
        <v>2.783</v>
      </c>
      <c r="H387" s="74" t="n">
        <v>-8.693965407206</v>
      </c>
      <c r="I387" s="80" t="n">
        <v>2.883</v>
      </c>
      <c r="J387" s="74" t="n">
        <v>-15.35785813875</v>
      </c>
      <c r="K387" s="0" t="n">
        <v>2.383</v>
      </c>
      <c r="L387" s="74" t="n">
        <v>-3.763295752059</v>
      </c>
      <c r="O387" s="82" t="n">
        <v>2.383</v>
      </c>
      <c r="P387" s="74" t="n">
        <v>1.701972170615</v>
      </c>
    </row>
    <row r="388" customFormat="false" ht="12.8" hidden="false" customHeight="false" outlineLevel="0" collapsed="false">
      <c r="A388" s="80" t="n">
        <v>2.684</v>
      </c>
      <c r="B388" s="74" t="n">
        <v>-4.520151965227</v>
      </c>
      <c r="C388" s="80" t="n">
        <v>2.634</v>
      </c>
      <c r="D388" s="74" t="n">
        <v>-9.540047113723</v>
      </c>
      <c r="E388" s="80" t="n">
        <v>2.884</v>
      </c>
      <c r="F388" s="74" t="n">
        <v>4.258912539487</v>
      </c>
      <c r="G388" s="80" t="n">
        <v>2.784</v>
      </c>
      <c r="H388" s="74" t="n">
        <v>-7.379957603895</v>
      </c>
      <c r="I388" s="80" t="n">
        <v>2.884</v>
      </c>
      <c r="J388" s="74" t="n">
        <v>-15.47916286365</v>
      </c>
      <c r="K388" s="0" t="n">
        <v>2.384</v>
      </c>
      <c r="L388" s="74" t="n">
        <v>-5.102928057928</v>
      </c>
      <c r="O388" s="82" t="n">
        <v>2.384</v>
      </c>
      <c r="P388" s="74" t="n">
        <v>3.052887479737</v>
      </c>
    </row>
    <row r="389" customFormat="false" ht="12.8" hidden="false" customHeight="false" outlineLevel="0" collapsed="false">
      <c r="A389" s="80" t="n">
        <v>2.685</v>
      </c>
      <c r="B389" s="74" t="n">
        <v>-4.453208966158</v>
      </c>
      <c r="C389" s="80" t="n">
        <v>2.635</v>
      </c>
      <c r="D389" s="74" t="n">
        <v>-9.583816881122</v>
      </c>
      <c r="E389" s="80" t="n">
        <v>2.885</v>
      </c>
      <c r="F389" s="74" t="n">
        <v>3.452141444851</v>
      </c>
      <c r="G389" s="80" t="n">
        <v>2.785</v>
      </c>
      <c r="H389" s="74" t="n">
        <v>-6.020536699063</v>
      </c>
      <c r="I389" s="80" t="n">
        <v>2.885</v>
      </c>
      <c r="J389" s="74" t="n">
        <v>-15.71829952803</v>
      </c>
      <c r="K389" s="0" t="n">
        <v>2.385</v>
      </c>
      <c r="L389" s="74" t="n">
        <v>-6.281322407049</v>
      </c>
      <c r="O389" s="82" t="n">
        <v>2.385</v>
      </c>
      <c r="P389" s="74" t="n">
        <v>4.23510141752</v>
      </c>
    </row>
    <row r="390" customFormat="false" ht="12.8" hidden="false" customHeight="false" outlineLevel="0" collapsed="false">
      <c r="A390" s="80" t="n">
        <v>2.686</v>
      </c>
      <c r="B390" s="74" t="n">
        <v>-4.381089371039</v>
      </c>
      <c r="C390" s="80" t="n">
        <v>2.636</v>
      </c>
      <c r="D390" s="74" t="n">
        <v>-9.607119992172</v>
      </c>
      <c r="E390" s="80" t="n">
        <v>2.886</v>
      </c>
      <c r="F390" s="74" t="n">
        <v>2.611506722062</v>
      </c>
      <c r="G390" s="80" t="n">
        <v>2.786</v>
      </c>
      <c r="H390" s="74" t="n">
        <v>-4.645020540614</v>
      </c>
      <c r="I390" s="80" t="n">
        <v>2.886</v>
      </c>
      <c r="J390" s="74" t="n">
        <v>-15.79206675196</v>
      </c>
      <c r="K390" s="0" t="n">
        <v>2.386</v>
      </c>
      <c r="L390" s="74" t="n">
        <v>-7.289159461083</v>
      </c>
      <c r="O390" s="82" t="n">
        <v>2.386</v>
      </c>
      <c r="P390" s="74" t="n">
        <v>5.256337933455</v>
      </c>
    </row>
    <row r="391" customFormat="false" ht="12.8" hidden="false" customHeight="false" outlineLevel="0" collapsed="false">
      <c r="A391" s="80" t="n">
        <v>2.687</v>
      </c>
      <c r="B391" s="74" t="n">
        <v>-4.303824512478</v>
      </c>
      <c r="C391" s="80" t="n">
        <v>2.637</v>
      </c>
      <c r="D391" s="74" t="n">
        <v>-9.593395349395</v>
      </c>
      <c r="E391" s="80" t="n">
        <v>2.887</v>
      </c>
      <c r="F391" s="74" t="n">
        <v>1.727958730227</v>
      </c>
      <c r="G391" s="80" t="n">
        <v>2.787</v>
      </c>
      <c r="H391" s="74" t="n">
        <v>-3.246754552116</v>
      </c>
      <c r="I391" s="80" t="n">
        <v>2.887</v>
      </c>
      <c r="J391" s="74" t="n">
        <v>-15.45102989525</v>
      </c>
      <c r="K391" s="0" t="n">
        <v>2.387</v>
      </c>
      <c r="L391" s="74" t="n">
        <v>-8.163973883683</v>
      </c>
      <c r="O391" s="82" t="n">
        <v>2.387</v>
      </c>
      <c r="P391" s="74" t="n">
        <v>6.126120507509</v>
      </c>
    </row>
    <row r="392" customFormat="false" ht="12.8" hidden="false" customHeight="false" outlineLevel="0" collapsed="false">
      <c r="A392" s="80" t="n">
        <v>2.688</v>
      </c>
      <c r="B392" s="74" t="n">
        <v>-4.220914844296</v>
      </c>
      <c r="C392" s="80" t="n">
        <v>2.638</v>
      </c>
      <c r="D392" s="74" t="n">
        <v>-9.530368626506</v>
      </c>
      <c r="E392" s="80" t="n">
        <v>2.888</v>
      </c>
      <c r="F392" s="74" t="n">
        <v>0.8112645321093</v>
      </c>
      <c r="G392" s="80" t="n">
        <v>2.788</v>
      </c>
      <c r="H392" s="74" t="n">
        <v>-1.845610576226</v>
      </c>
      <c r="I392" s="80" t="n">
        <v>2.888</v>
      </c>
      <c r="J392" s="74" t="n">
        <v>-14.53078517601</v>
      </c>
      <c r="K392" s="0" t="n">
        <v>2.388</v>
      </c>
      <c r="L392" s="74" t="n">
        <v>-8.982827820765</v>
      </c>
      <c r="O392" s="82" t="n">
        <v>2.388</v>
      </c>
      <c r="P392" s="74" t="n">
        <v>6.882906074648</v>
      </c>
    </row>
    <row r="393" customFormat="false" ht="12.8" hidden="false" customHeight="false" outlineLevel="0" collapsed="false">
      <c r="A393" s="80" t="n">
        <v>2.689</v>
      </c>
      <c r="B393" s="74" t="n">
        <v>-4.132559503948</v>
      </c>
      <c r="C393" s="80" t="n">
        <v>2.639</v>
      </c>
      <c r="D393" s="74" t="n">
        <v>-9.404655159458</v>
      </c>
      <c r="E393" s="80" t="n">
        <v>2.889</v>
      </c>
      <c r="F393" s="74" t="n">
        <v>-0.137443830533</v>
      </c>
      <c r="G393" s="80" t="n">
        <v>2.789</v>
      </c>
      <c r="H393" s="74" t="n">
        <v>-0.4487559709024</v>
      </c>
      <c r="I393" s="80" t="n">
        <v>2.889</v>
      </c>
      <c r="J393" s="74" t="n">
        <v>-12.99250441395</v>
      </c>
      <c r="K393" s="0" t="n">
        <v>2.389</v>
      </c>
      <c r="L393" s="74" t="n">
        <v>-9.866217903686</v>
      </c>
      <c r="O393" s="82" t="n">
        <v>2.389</v>
      </c>
      <c r="P393" s="74" t="n">
        <v>7.502146647441</v>
      </c>
    </row>
    <row r="394" customFormat="false" ht="12.8" hidden="false" customHeight="false" outlineLevel="0" collapsed="false">
      <c r="A394" s="80" t="n">
        <v>2.69</v>
      </c>
      <c r="B394" s="74" t="n">
        <v>-4.038953786319</v>
      </c>
      <c r="C394" s="80" t="n">
        <v>2.64</v>
      </c>
      <c r="D394" s="74" t="n">
        <v>-9.219744493252</v>
      </c>
      <c r="E394" s="80" t="n">
        <v>2.89</v>
      </c>
      <c r="F394" s="74" t="n">
        <v>-1.086425968086</v>
      </c>
      <c r="G394" s="80" t="n">
        <v>2.79</v>
      </c>
      <c r="H394" s="74" t="n">
        <v>0.9121621975398</v>
      </c>
      <c r="I394" s="80" t="n">
        <v>2.89</v>
      </c>
      <c r="J394" s="74" t="n">
        <v>-10.90645762605</v>
      </c>
      <c r="K394" s="0" t="n">
        <v>2.39</v>
      </c>
      <c r="L394" s="74" t="n">
        <v>-10.85758381305</v>
      </c>
      <c r="O394" s="82" t="n">
        <v>2.39</v>
      </c>
      <c r="P394" s="74" t="n">
        <v>7.918326489084</v>
      </c>
    </row>
    <row r="395" customFormat="false" ht="12.8" hidden="false" customHeight="false" outlineLevel="0" collapsed="false">
      <c r="A395" s="80" t="n">
        <v>2.691</v>
      </c>
      <c r="B395" s="74" t="n">
        <v>-3.940657808312</v>
      </c>
      <c r="C395" s="80" t="n">
        <v>2.641</v>
      </c>
      <c r="D395" s="74" t="n">
        <v>-8.973424213422</v>
      </c>
      <c r="E395" s="80" t="n">
        <v>2.891</v>
      </c>
      <c r="F395" s="74" t="n">
        <v>-2.04291753748</v>
      </c>
      <c r="G395" s="80" t="n">
        <v>2.791</v>
      </c>
      <c r="H395" s="74" t="n">
        <v>2.234917174337</v>
      </c>
      <c r="I395" s="80" t="n">
        <v>2.891</v>
      </c>
      <c r="J395" s="74" t="n">
        <v>-8.434364038539</v>
      </c>
      <c r="K395" s="0" t="n">
        <v>2.391</v>
      </c>
      <c r="L395" s="74" t="n">
        <v>-11.94340578697</v>
      </c>
      <c r="O395" s="82" t="n">
        <v>2.391</v>
      </c>
      <c r="P395" s="74" t="n">
        <v>8.090136053469</v>
      </c>
    </row>
    <row r="396" customFormat="false" ht="12.8" hidden="false" customHeight="false" outlineLevel="0" collapsed="false">
      <c r="A396" s="80" t="n">
        <v>2.692</v>
      </c>
      <c r="B396" s="74" t="n">
        <v>-3.836573313078</v>
      </c>
      <c r="C396" s="80" t="n">
        <v>2.642</v>
      </c>
      <c r="D396" s="74" t="n">
        <v>-8.682263229112</v>
      </c>
      <c r="E396" s="80" t="n">
        <v>2.892</v>
      </c>
      <c r="F396" s="74" t="n">
        <v>-2.979613861981</v>
      </c>
      <c r="G396" s="80" t="n">
        <v>2.792</v>
      </c>
      <c r="H396" s="74" t="n">
        <v>3.500227349158</v>
      </c>
      <c r="I396" s="80" t="n">
        <v>2.892</v>
      </c>
      <c r="J396" s="74" t="n">
        <v>-5.764211789655</v>
      </c>
      <c r="K396" s="0" t="n">
        <v>2.392</v>
      </c>
      <c r="L396" s="74" t="n">
        <v>-12.99425538297</v>
      </c>
      <c r="O396" s="82" t="n">
        <v>2.392</v>
      </c>
      <c r="P396" s="74" t="n">
        <v>8.047315672634</v>
      </c>
    </row>
    <row r="397" customFormat="false" ht="12.8" hidden="false" customHeight="false" outlineLevel="0" collapsed="false">
      <c r="A397" s="80" t="n">
        <v>2.693</v>
      </c>
      <c r="B397" s="74" t="n">
        <v>-3.728109679377</v>
      </c>
      <c r="C397" s="80" t="n">
        <v>2.643</v>
      </c>
      <c r="D397" s="74" t="n">
        <v>-8.356700150243</v>
      </c>
      <c r="E397" s="80" t="n">
        <v>2.893</v>
      </c>
      <c r="F397" s="74" t="n">
        <v>-3.870153220218</v>
      </c>
      <c r="G397" s="80" t="n">
        <v>2.793</v>
      </c>
      <c r="H397" s="74" t="n">
        <v>4.709994047152</v>
      </c>
      <c r="I397" s="80" t="n">
        <v>2.893</v>
      </c>
      <c r="J397" s="74" t="n">
        <v>-3.141086563257</v>
      </c>
      <c r="K397" s="0" t="n">
        <v>2.393</v>
      </c>
      <c r="L397" s="74" t="n">
        <v>-13.95676650264</v>
      </c>
      <c r="O397" s="82" t="n">
        <v>2.393</v>
      </c>
      <c r="P397" s="74" t="n">
        <v>7.828174884572</v>
      </c>
    </row>
    <row r="398" customFormat="false" ht="12.8" hidden="false" customHeight="false" outlineLevel="0" collapsed="false">
      <c r="A398" s="80" t="n">
        <v>2.694</v>
      </c>
      <c r="B398" s="74" t="n">
        <v>-3.614023424853</v>
      </c>
      <c r="C398" s="80" t="n">
        <v>2.644</v>
      </c>
      <c r="D398" s="74" t="n">
        <v>-8.019290262061</v>
      </c>
      <c r="E398" s="80" t="n">
        <v>2.894</v>
      </c>
      <c r="F398" s="74" t="n">
        <v>-4.734212884511</v>
      </c>
      <c r="G398" s="80" t="n">
        <v>2.794</v>
      </c>
      <c r="H398" s="74" t="n">
        <v>5.898919028642</v>
      </c>
      <c r="I398" s="80" t="n">
        <v>2.894</v>
      </c>
      <c r="J398" s="74" t="n">
        <v>-0.7913275431681</v>
      </c>
      <c r="K398" s="0" t="n">
        <v>2.394</v>
      </c>
      <c r="L398" s="74" t="n">
        <v>-14.75883022969</v>
      </c>
      <c r="O398" s="82" t="n">
        <v>2.394</v>
      </c>
      <c r="P398" s="74" t="n">
        <v>7.491313314997</v>
      </c>
    </row>
    <row r="399" customFormat="false" ht="12.8" hidden="false" customHeight="false" outlineLevel="0" collapsed="false">
      <c r="A399" s="80" t="n">
        <v>2.695</v>
      </c>
      <c r="B399" s="74" t="n">
        <v>-3.495576196557</v>
      </c>
      <c r="C399" s="80" t="n">
        <v>2.645</v>
      </c>
      <c r="D399" s="74" t="n">
        <v>-7.680992047055</v>
      </c>
      <c r="E399" s="80" t="n">
        <v>2.895</v>
      </c>
      <c r="F399" s="74" t="n">
        <v>-5.56678781652</v>
      </c>
      <c r="G399" s="80" t="n">
        <v>2.795</v>
      </c>
      <c r="H399" s="74" t="n">
        <v>7.067702400442</v>
      </c>
      <c r="I399" s="80" t="n">
        <v>2.895</v>
      </c>
      <c r="J399" s="74" t="n">
        <v>1.108300403919</v>
      </c>
      <c r="K399" s="0" t="n">
        <v>2.395</v>
      </c>
      <c r="L399" s="74" t="n">
        <v>-15.31209981832</v>
      </c>
      <c r="O399" s="82" t="n">
        <v>2.395</v>
      </c>
      <c r="P399" s="74" t="n">
        <v>7.122506111128</v>
      </c>
    </row>
    <row r="400" customFormat="false" ht="12.8" hidden="false" customHeight="false" outlineLevel="0" collapsed="false">
      <c r="A400" s="80" t="n">
        <v>2.696</v>
      </c>
      <c r="B400" s="74" t="n">
        <v>-3.372513025635</v>
      </c>
      <c r="C400" s="80" t="n">
        <v>2.646</v>
      </c>
      <c r="D400" s="74" t="n">
        <v>-7.354045349896</v>
      </c>
      <c r="E400" s="80" t="n">
        <v>2.896</v>
      </c>
      <c r="F400" s="74" t="n">
        <v>-6.385187665093</v>
      </c>
      <c r="G400" s="80" t="n">
        <v>2.796</v>
      </c>
      <c r="H400" s="74" t="n">
        <v>8.25654418292</v>
      </c>
      <c r="I400" s="80" t="n">
        <v>2.896</v>
      </c>
      <c r="J400" s="74" t="n">
        <v>2.488525496153</v>
      </c>
      <c r="K400" s="0" t="n">
        <v>2.396</v>
      </c>
      <c r="L400" s="74" t="n">
        <v>-15.52528437395</v>
      </c>
      <c r="O400" s="82" t="n">
        <v>2.396</v>
      </c>
      <c r="P400" s="74" t="n">
        <v>6.840774552881</v>
      </c>
    </row>
    <row r="401" customFormat="false" ht="12.8" hidden="false" customHeight="false" outlineLevel="0" collapsed="false">
      <c r="A401" s="80" t="n">
        <v>2.697</v>
      </c>
      <c r="B401" s="74" t="n">
        <v>-3.246731904927</v>
      </c>
      <c r="C401" s="80" t="n">
        <v>2.647</v>
      </c>
      <c r="D401" s="74" t="n">
        <v>-7.041438423761</v>
      </c>
      <c r="E401" s="80" t="n">
        <v>2.897</v>
      </c>
      <c r="F401" s="74" t="n">
        <v>-7.21669694665</v>
      </c>
      <c r="G401" s="80" t="n">
        <v>2.797</v>
      </c>
      <c r="H401" s="74" t="n">
        <v>9.480258216898</v>
      </c>
      <c r="I401" s="80" t="n">
        <v>2.897</v>
      </c>
      <c r="J401" s="74" t="n">
        <v>3.369877992672</v>
      </c>
      <c r="K401" s="0" t="n">
        <v>2.397</v>
      </c>
      <c r="L401" s="74" t="n">
        <v>-15.30694829762</v>
      </c>
      <c r="O401" s="82" t="n">
        <v>2.397</v>
      </c>
      <c r="P401" s="74" t="n">
        <v>6.736713540569</v>
      </c>
    </row>
    <row r="402" customFormat="false" ht="12.8" hidden="false" customHeight="false" outlineLevel="0" collapsed="false">
      <c r="A402" s="80" t="n">
        <v>2.698</v>
      </c>
      <c r="B402" s="74" t="n">
        <v>-3.116659260487</v>
      </c>
      <c r="C402" s="80" t="n">
        <v>2.648</v>
      </c>
      <c r="D402" s="74" t="n">
        <v>-6.745300004827</v>
      </c>
      <c r="E402" s="80" t="n">
        <v>2.898</v>
      </c>
      <c r="F402" s="74" t="n">
        <v>-8.069017375492</v>
      </c>
      <c r="G402" s="80" t="n">
        <v>2.798</v>
      </c>
      <c r="H402" s="74" t="n">
        <v>10.8100545696</v>
      </c>
      <c r="I402" s="80" t="n">
        <v>2.898</v>
      </c>
      <c r="J402" s="74" t="n">
        <v>3.856162870959</v>
      </c>
      <c r="K402" s="0" t="n">
        <v>2.398</v>
      </c>
      <c r="L402" s="74" t="n">
        <v>-14.72187360691</v>
      </c>
      <c r="O402" s="82" t="n">
        <v>2.398</v>
      </c>
      <c r="P402" s="74" t="n">
        <v>6.796622379668</v>
      </c>
    </row>
    <row r="403" customFormat="false" ht="12.8" hidden="false" customHeight="false" outlineLevel="0" collapsed="false">
      <c r="A403" s="80" t="n">
        <v>2.699</v>
      </c>
      <c r="B403" s="74" t="n">
        <v>-2.982928407156</v>
      </c>
      <c r="C403" s="80" t="n">
        <v>2.649</v>
      </c>
      <c r="D403" s="74" t="n">
        <v>-6.455388794296</v>
      </c>
      <c r="E403" s="80" t="n">
        <v>2.899</v>
      </c>
      <c r="F403" s="74" t="n">
        <v>-8.967676870735</v>
      </c>
      <c r="G403" s="80" t="n">
        <v>2.799</v>
      </c>
      <c r="H403" s="74" t="n">
        <v>12.20435673402</v>
      </c>
      <c r="I403" s="80" t="n">
        <v>2.899</v>
      </c>
      <c r="J403" s="74" t="n">
        <v>4.13799964485</v>
      </c>
      <c r="K403" s="0" t="n">
        <v>2.399</v>
      </c>
      <c r="L403" s="74" t="n">
        <v>-13.92620893968</v>
      </c>
      <c r="O403" s="82" t="n">
        <v>2.399</v>
      </c>
      <c r="P403" s="74" t="n">
        <v>6.89895363009</v>
      </c>
    </row>
    <row r="404" customFormat="false" ht="12.8" hidden="false" customHeight="false" outlineLevel="0" collapsed="false">
      <c r="A404" s="80" t="n">
        <v>2.7</v>
      </c>
      <c r="B404" s="74" t="n">
        <v>-2.847920840157</v>
      </c>
      <c r="C404" s="80" t="n">
        <v>2.65</v>
      </c>
      <c r="D404" s="74" t="n">
        <v>-6.158916476163</v>
      </c>
      <c r="E404" s="80" t="n">
        <v>2.9</v>
      </c>
      <c r="F404" s="74" t="n">
        <v>-9.922374712434</v>
      </c>
      <c r="G404" s="80" t="n">
        <v>2.8</v>
      </c>
      <c r="H404" s="74" t="n">
        <v>13.66684969504</v>
      </c>
      <c r="I404" s="80" t="n">
        <v>2.9</v>
      </c>
      <c r="J404" s="74" t="n">
        <v>4.399939233519</v>
      </c>
      <c r="K404" s="0" t="n">
        <v>2.4</v>
      </c>
      <c r="L404" s="74" t="n">
        <v>-13.06620332699</v>
      </c>
      <c r="O404" s="82" t="n">
        <v>2.4</v>
      </c>
      <c r="P404" s="74" t="n">
        <v>6.900386598997</v>
      </c>
    </row>
    <row r="405" customFormat="false" ht="12.8" hidden="false" customHeight="false" outlineLevel="0" collapsed="false">
      <c r="A405" s="80" t="n">
        <v>2.701</v>
      </c>
      <c r="B405" s="74" t="n">
        <v>-2.710307637822</v>
      </c>
      <c r="C405" s="80" t="n">
        <v>2.651</v>
      </c>
      <c r="D405" s="74" t="n">
        <v>-5.846930556848</v>
      </c>
      <c r="E405" s="80" t="n">
        <v>2.901</v>
      </c>
      <c r="F405" s="74" t="n">
        <v>-10.91254094512</v>
      </c>
      <c r="G405" s="80" t="n">
        <v>2.801</v>
      </c>
      <c r="H405" s="74" t="n">
        <v>15.16693665505</v>
      </c>
      <c r="I405" s="80" t="n">
        <v>2.901</v>
      </c>
      <c r="J405" s="74" t="n">
        <v>4.857806988645</v>
      </c>
      <c r="K405" s="0" t="n">
        <v>2.401</v>
      </c>
      <c r="L405" s="74" t="n">
        <v>-12.19242489097</v>
      </c>
      <c r="O405" s="82" t="n">
        <v>2.401</v>
      </c>
      <c r="P405" s="74" t="n">
        <v>6.705272632532</v>
      </c>
    </row>
    <row r="406" customFormat="false" ht="12.8" hidden="false" customHeight="false" outlineLevel="0" collapsed="false">
      <c r="A406" s="80" t="n">
        <v>2.702</v>
      </c>
      <c r="B406" s="74" t="n">
        <v>-2.57024107495</v>
      </c>
      <c r="C406" s="80" t="n">
        <v>2.652</v>
      </c>
      <c r="D406" s="74" t="n">
        <v>-5.506715559508</v>
      </c>
      <c r="E406" s="80" t="n">
        <v>2.902</v>
      </c>
      <c r="F406" s="74" t="n">
        <v>-11.94324251502</v>
      </c>
      <c r="G406" s="80" t="n">
        <v>2.802</v>
      </c>
      <c r="H406" s="74" t="n">
        <v>16.62918113228</v>
      </c>
      <c r="I406" s="80" t="n">
        <v>2.902</v>
      </c>
      <c r="J406" s="74" t="n">
        <v>5.684238230653</v>
      </c>
      <c r="K406" s="0" t="n">
        <v>2.402</v>
      </c>
      <c r="L406" s="74" t="n">
        <v>-11.32733525014</v>
      </c>
      <c r="O406" s="82" t="n">
        <v>2.402</v>
      </c>
      <c r="P406" s="74" t="n">
        <v>6.250977317699</v>
      </c>
    </row>
    <row r="407" customFormat="false" ht="12.8" hidden="false" customHeight="false" outlineLevel="0" collapsed="false">
      <c r="A407" s="80" t="n">
        <v>2.703</v>
      </c>
      <c r="B407" s="74" t="n">
        <v>-2.428157242187</v>
      </c>
      <c r="C407" s="80" t="n">
        <v>2.653</v>
      </c>
      <c r="D407" s="74" t="n">
        <v>-5.128877352642</v>
      </c>
      <c r="E407" s="80" t="n">
        <v>2.903</v>
      </c>
      <c r="F407" s="74" t="n">
        <v>-12.96074176963</v>
      </c>
      <c r="G407" s="80" t="n">
        <v>2.803</v>
      </c>
      <c r="H407" s="74" t="n">
        <v>18.0376097097</v>
      </c>
      <c r="I407" s="80" t="n">
        <v>2.903</v>
      </c>
      <c r="J407" s="74" t="n">
        <v>6.954333543921</v>
      </c>
      <c r="K407" s="0" t="n">
        <v>2.403</v>
      </c>
      <c r="L407" s="74" t="n">
        <v>-10.54986344339</v>
      </c>
      <c r="O407" s="82" t="n">
        <v>2.403</v>
      </c>
      <c r="P407" s="74" t="n">
        <v>5.457423466635</v>
      </c>
    </row>
    <row r="408" customFormat="false" ht="12.8" hidden="false" customHeight="false" outlineLevel="0" collapsed="false">
      <c r="A408" s="80" t="n">
        <v>2.704</v>
      </c>
      <c r="B408" s="74" t="n">
        <v>-2.283855873698</v>
      </c>
      <c r="C408" s="80" t="n">
        <v>2.654</v>
      </c>
      <c r="D408" s="74" t="n">
        <v>-4.716019047783</v>
      </c>
      <c r="E408" s="80" t="n">
        <v>2.904</v>
      </c>
      <c r="F408" s="74" t="n">
        <v>-13.94659945565</v>
      </c>
      <c r="G408" s="80" t="n">
        <v>2.804</v>
      </c>
      <c r="H408" s="74" t="n">
        <v>19.2860152862</v>
      </c>
      <c r="I408" s="80" t="n">
        <v>2.904</v>
      </c>
      <c r="J408" s="74" t="n">
        <v>8.740253620905</v>
      </c>
      <c r="K408" s="0" t="n">
        <v>2.404</v>
      </c>
      <c r="L408" s="74" t="n">
        <v>-9.886900200507</v>
      </c>
      <c r="O408" s="82" t="n">
        <v>2.404</v>
      </c>
      <c r="P408" s="74" t="n">
        <v>4.310539991991</v>
      </c>
    </row>
    <row r="409" customFormat="false" ht="12.8" hidden="false" customHeight="false" outlineLevel="0" collapsed="false">
      <c r="A409" s="80" t="n">
        <v>2.705</v>
      </c>
      <c r="B409" s="74" t="n">
        <v>-2.136922826195</v>
      </c>
      <c r="C409" s="80" t="n">
        <v>2.655</v>
      </c>
      <c r="D409" s="74" t="n">
        <v>-4.267032728407</v>
      </c>
      <c r="E409" s="80" t="n">
        <v>2.905</v>
      </c>
      <c r="F409" s="74" t="n">
        <v>-14.86724205554</v>
      </c>
      <c r="G409" s="80" t="n">
        <v>2.805</v>
      </c>
      <c r="H409" s="74" t="n">
        <v>20.42721513315</v>
      </c>
      <c r="I409" s="80" t="n">
        <v>2.905</v>
      </c>
      <c r="J409" s="74" t="n">
        <v>10.99264418451</v>
      </c>
      <c r="K409" s="0" t="n">
        <v>2.405</v>
      </c>
      <c r="L409" s="74" t="n">
        <v>-9.259759655121</v>
      </c>
      <c r="O409" s="82" t="n">
        <v>2.405</v>
      </c>
      <c r="P409" s="74" t="n">
        <v>2.879667162825</v>
      </c>
    </row>
    <row r="410" customFormat="false" ht="12.8" hidden="false" customHeight="false" outlineLevel="0" collapsed="false">
      <c r="A410" s="80" t="n">
        <v>2.706</v>
      </c>
      <c r="B410" s="74" t="n">
        <v>-1.988122001878</v>
      </c>
      <c r="C410" s="80" t="n">
        <v>2.656</v>
      </c>
      <c r="D410" s="74" t="n">
        <v>-3.795374860314</v>
      </c>
      <c r="E410" s="80" t="n">
        <v>2.906</v>
      </c>
      <c r="F410" s="74" t="n">
        <v>-15.681978151</v>
      </c>
      <c r="G410" s="80" t="n">
        <v>2.806</v>
      </c>
      <c r="H410" s="74" t="n">
        <v>21.3382929564</v>
      </c>
      <c r="I410" s="80" t="n">
        <v>2.906</v>
      </c>
      <c r="J410" s="74" t="n">
        <v>13.54912476245</v>
      </c>
      <c r="K410" s="0" t="n">
        <v>2.406</v>
      </c>
      <c r="L410" s="74" t="n">
        <v>-8.507480682201</v>
      </c>
      <c r="O410" s="82" t="n">
        <v>2.406</v>
      </c>
      <c r="P410" s="74" t="n">
        <v>1.324950927577</v>
      </c>
    </row>
    <row r="411" customFormat="false" ht="12.8" hidden="false" customHeight="false" outlineLevel="0" collapsed="false">
      <c r="A411" s="80" t="n">
        <v>2.707</v>
      </c>
      <c r="B411" s="74" t="n">
        <v>-1.837406849718</v>
      </c>
      <c r="C411" s="80" t="n">
        <v>2.657</v>
      </c>
      <c r="D411" s="74" t="n">
        <v>-3.313999852782</v>
      </c>
      <c r="E411" s="80" t="n">
        <v>2.907</v>
      </c>
      <c r="F411" s="74" t="n">
        <v>-16.36790323576</v>
      </c>
      <c r="G411" s="80" t="n">
        <v>2.807</v>
      </c>
      <c r="H411" s="74" t="n">
        <v>22.03296840923</v>
      </c>
      <c r="I411" s="80" t="n">
        <v>2.907</v>
      </c>
      <c r="J411" s="74" t="n">
        <v>16.13871744815</v>
      </c>
      <c r="K411" s="0" t="n">
        <v>2.407</v>
      </c>
      <c r="L411" s="74" t="n">
        <v>-7.536060901167</v>
      </c>
      <c r="O411" s="82" t="n">
        <v>2.407</v>
      </c>
      <c r="P411" s="74" t="n">
        <v>-0.2301430432193</v>
      </c>
    </row>
    <row r="412" customFormat="false" ht="12.8" hidden="false" customHeight="false" outlineLevel="0" collapsed="false">
      <c r="A412" s="80" t="n">
        <v>2.708</v>
      </c>
      <c r="B412" s="74" t="n">
        <v>-1.684973639195</v>
      </c>
      <c r="C412" s="80" t="n">
        <v>2.658</v>
      </c>
      <c r="D412" s="74" t="n">
        <v>-2.836083575283</v>
      </c>
      <c r="E412" s="80" t="n">
        <v>2.908</v>
      </c>
      <c r="F412" s="74" t="n">
        <v>-16.91933014083</v>
      </c>
      <c r="G412" s="80" t="n">
        <v>2.808</v>
      </c>
      <c r="H412" s="74" t="n">
        <v>22.50981645512</v>
      </c>
      <c r="I412" s="80" t="n">
        <v>2.908</v>
      </c>
      <c r="J412" s="74" t="n">
        <v>18.47800544515</v>
      </c>
      <c r="K412" s="0" t="n">
        <v>2.408</v>
      </c>
      <c r="L412" s="74" t="n">
        <v>-6.348461326648</v>
      </c>
      <c r="O412" s="82" t="n">
        <v>2.408</v>
      </c>
      <c r="P412" s="74" t="n">
        <v>-1.703692168014</v>
      </c>
    </row>
    <row r="413" customFormat="false" ht="12.8" hidden="false" customHeight="false" outlineLevel="0" collapsed="false">
      <c r="A413" s="80" t="n">
        <v>2.709</v>
      </c>
      <c r="B413" s="74" t="n">
        <v>-1.531187118652</v>
      </c>
      <c r="C413" s="80" t="n">
        <v>2.659</v>
      </c>
      <c r="D413" s="74" t="n">
        <v>-2.376154505309</v>
      </c>
      <c r="E413" s="80" t="n">
        <v>2.909</v>
      </c>
      <c r="F413" s="74" t="n">
        <v>-17.32643599261</v>
      </c>
      <c r="G413" s="80" t="n">
        <v>2.809</v>
      </c>
      <c r="H413" s="74" t="n">
        <v>22.76524032214</v>
      </c>
      <c r="I413" s="80" t="n">
        <v>2.909</v>
      </c>
      <c r="J413" s="74" t="n">
        <v>20.28003721495</v>
      </c>
      <c r="K413" s="0" t="n">
        <v>2.409</v>
      </c>
      <c r="L413" s="74" t="n">
        <v>-4.979280623138</v>
      </c>
      <c r="O413" s="82" t="n">
        <v>2.409</v>
      </c>
      <c r="P413" s="74" t="n">
        <v>-3.049918841178</v>
      </c>
    </row>
    <row r="414" customFormat="false" ht="12.8" hidden="false" customHeight="false" outlineLevel="0" collapsed="false">
      <c r="A414" s="80" t="n">
        <v>2.71</v>
      </c>
      <c r="B414" s="74" t="n">
        <v>-1.3769999661</v>
      </c>
      <c r="C414" s="80" t="n">
        <v>2.66</v>
      </c>
      <c r="D414" s="74" t="n">
        <v>-1.945253249434</v>
      </c>
      <c r="E414" s="80" t="n">
        <v>2.91</v>
      </c>
      <c r="F414" s="74" t="n">
        <v>-17.60865683721</v>
      </c>
      <c r="G414" s="80" t="n">
        <v>2.81</v>
      </c>
      <c r="H414" s="74" t="n">
        <v>22.81258112765</v>
      </c>
      <c r="I414" s="80" t="n">
        <v>2.91</v>
      </c>
      <c r="J414" s="74" t="n">
        <v>21.37117735321</v>
      </c>
      <c r="K414" s="0" t="n">
        <v>2.41</v>
      </c>
      <c r="L414" s="74" t="n">
        <v>-3.427520567394</v>
      </c>
      <c r="O414" s="82" t="n">
        <v>2.41</v>
      </c>
      <c r="P414" s="74" t="n">
        <v>-4.227794104705</v>
      </c>
    </row>
    <row r="415" customFormat="false" ht="12.8" hidden="false" customHeight="false" outlineLevel="0" collapsed="false">
      <c r="A415" s="80" t="n">
        <v>2.711</v>
      </c>
      <c r="B415" s="74" t="n">
        <v>-1.221938991398</v>
      </c>
      <c r="C415" s="80" t="n">
        <v>2.661</v>
      </c>
      <c r="D415" s="74" t="n">
        <v>-1.548288310324</v>
      </c>
      <c r="E415" s="80" t="n">
        <v>2.911</v>
      </c>
      <c r="F415" s="74" t="n">
        <v>-17.78264677688</v>
      </c>
      <c r="G415" s="80" t="n">
        <v>2.811</v>
      </c>
      <c r="H415" s="74" t="n">
        <v>22.66542538142</v>
      </c>
      <c r="I415" s="80" t="n">
        <v>2.911</v>
      </c>
      <c r="J415" s="74" t="n">
        <v>21.7168596343</v>
      </c>
      <c r="K415" s="0" t="n">
        <v>2.411</v>
      </c>
      <c r="L415" s="74" t="n">
        <v>-1.701469774474</v>
      </c>
      <c r="O415" s="82" t="n">
        <v>2.411</v>
      </c>
      <c r="P415" s="74" t="n">
        <v>-5.239962066356</v>
      </c>
    </row>
    <row r="416" customFormat="false" ht="12.8" hidden="false" customHeight="false" outlineLevel="0" collapsed="false">
      <c r="A416" s="80" t="n">
        <v>2.712</v>
      </c>
      <c r="B416" s="74" t="n">
        <v>-1.068215560096</v>
      </c>
      <c r="C416" s="80" t="n">
        <v>2.662</v>
      </c>
      <c r="D416" s="74" t="n">
        <v>-1.183243226246</v>
      </c>
      <c r="E416" s="80" t="n">
        <v>2.912</v>
      </c>
      <c r="F416" s="74" t="n">
        <v>-17.86589328247</v>
      </c>
      <c r="G416" s="80" t="n">
        <v>2.812</v>
      </c>
      <c r="H416" s="74" t="n">
        <v>22.33257868632</v>
      </c>
      <c r="I416" s="80" t="n">
        <v>2.912</v>
      </c>
      <c r="J416" s="74" t="n">
        <v>21.38921388896</v>
      </c>
      <c r="K416" s="0" t="n">
        <v>2.412</v>
      </c>
      <c r="L416" s="74" t="n">
        <v>0.09958651001229</v>
      </c>
      <c r="O416" s="82" t="n">
        <v>2.412</v>
      </c>
      <c r="P416" s="74" t="n">
        <v>-6.115096420767</v>
      </c>
    </row>
    <row r="417" customFormat="false" ht="12.8" hidden="false" customHeight="false" outlineLevel="0" collapsed="false">
      <c r="A417" s="80" t="n">
        <v>2.713</v>
      </c>
      <c r="B417" s="74" t="n">
        <v>-0.9149209523447</v>
      </c>
      <c r="C417" s="80" t="n">
        <v>2.663</v>
      </c>
      <c r="D417" s="74" t="n">
        <v>-0.8441768189192</v>
      </c>
      <c r="E417" s="80" t="n">
        <v>2.913</v>
      </c>
      <c r="F417" s="74" t="n">
        <v>-17.88281596018</v>
      </c>
      <c r="G417" s="80" t="n">
        <v>2.813</v>
      </c>
      <c r="H417" s="74" t="n">
        <v>21.84112674966</v>
      </c>
      <c r="I417" s="80" t="n">
        <v>2.913</v>
      </c>
      <c r="J417" s="74" t="n">
        <v>20.51459745744</v>
      </c>
      <c r="K417" s="0" t="n">
        <v>2.413</v>
      </c>
      <c r="L417" s="74" t="n">
        <v>1.827298227512</v>
      </c>
      <c r="O417" s="82" t="n">
        <v>2.413</v>
      </c>
      <c r="P417" s="74" t="n">
        <v>-6.872960859363</v>
      </c>
    </row>
    <row r="418" customFormat="false" ht="12.8" hidden="false" customHeight="false" outlineLevel="0" collapsed="false">
      <c r="A418" s="80" t="n">
        <v>2.714</v>
      </c>
      <c r="B418" s="74" t="n">
        <v>-0.7644580185579</v>
      </c>
      <c r="C418" s="80" t="n">
        <v>2.664</v>
      </c>
      <c r="D418" s="74" t="n">
        <v>-0.5213061573856</v>
      </c>
      <c r="E418" s="80" t="n">
        <v>2.914</v>
      </c>
      <c r="F418" s="74" t="n">
        <v>-17.84544090049</v>
      </c>
      <c r="G418" s="80" t="n">
        <v>2.814</v>
      </c>
      <c r="H418" s="74" t="n">
        <v>21.17043442401</v>
      </c>
      <c r="I418" s="80" t="n">
        <v>2.914</v>
      </c>
      <c r="J418" s="74" t="n">
        <v>19.27507765811</v>
      </c>
      <c r="K418" s="0" t="n">
        <v>2.414</v>
      </c>
      <c r="L418" s="74" t="n">
        <v>3.392737492308</v>
      </c>
      <c r="O418" s="82" t="n">
        <v>2.414</v>
      </c>
      <c r="P418" s="74" t="n">
        <v>-7.495713439224</v>
      </c>
    </row>
    <row r="419" customFormat="false" ht="12.8" hidden="false" customHeight="false" outlineLevel="0" collapsed="false">
      <c r="A419" s="80" t="n">
        <v>2.715</v>
      </c>
      <c r="B419" s="74" t="n">
        <v>-0.6135790596907</v>
      </c>
      <c r="C419" s="80" t="n">
        <v>2.665</v>
      </c>
      <c r="D419" s="74" t="n">
        <v>-0.196939966208</v>
      </c>
      <c r="E419" s="80" t="n">
        <v>2.915</v>
      </c>
      <c r="F419" s="74" t="n">
        <v>-17.75897720469</v>
      </c>
      <c r="G419" s="80" t="n">
        <v>2.815</v>
      </c>
      <c r="H419" s="74" t="n">
        <v>20.36258147194</v>
      </c>
      <c r="I419" s="80" t="n">
        <v>2.915</v>
      </c>
      <c r="J419" s="74" t="n">
        <v>17.96472958559</v>
      </c>
      <c r="K419" s="0" t="n">
        <v>2.415</v>
      </c>
      <c r="L419" s="74" t="n">
        <v>4.773871315567</v>
      </c>
      <c r="O419" s="82" t="n">
        <v>2.415</v>
      </c>
      <c r="P419" s="74" t="n">
        <v>-7.914434257996</v>
      </c>
    </row>
    <row r="420" customFormat="false" ht="12.8" hidden="false" customHeight="false" outlineLevel="0" collapsed="false">
      <c r="A420" s="80" t="n">
        <v>2.716</v>
      </c>
      <c r="B420" s="74" t="n">
        <v>-0.4665227412773</v>
      </c>
      <c r="C420" s="80" t="n">
        <v>2.666</v>
      </c>
      <c r="D420" s="74" t="n">
        <v>0.1455122019765</v>
      </c>
      <c r="E420" s="80" t="n">
        <v>2.916</v>
      </c>
      <c r="F420" s="74" t="n">
        <v>-17.62057531452</v>
      </c>
      <c r="G420" s="80" t="n">
        <v>2.816</v>
      </c>
      <c r="H420" s="74" t="n">
        <v>19.41342537259</v>
      </c>
      <c r="I420" s="80" t="n">
        <v>2.916</v>
      </c>
      <c r="J420" s="74" t="n">
        <v>16.78486927777</v>
      </c>
      <c r="K420" s="0" t="n">
        <v>2.416</v>
      </c>
      <c r="L420" s="74" t="n">
        <v>5.988533349367</v>
      </c>
      <c r="O420" s="82" t="n">
        <v>2.416</v>
      </c>
      <c r="P420" s="74" t="n">
        <v>-8.099185833285</v>
      </c>
    </row>
    <row r="421" customFormat="false" ht="12.8" hidden="false" customHeight="false" outlineLevel="0" collapsed="false">
      <c r="A421" s="80" t="n">
        <v>2.717</v>
      </c>
      <c r="B421" s="74" t="n">
        <v>-0.3218084900463</v>
      </c>
      <c r="C421" s="80" t="n">
        <v>2.667</v>
      </c>
      <c r="D421" s="74" t="n">
        <v>0.5130978194282</v>
      </c>
      <c r="E421" s="80" t="n">
        <v>2.917</v>
      </c>
      <c r="F421" s="74" t="n">
        <v>-17.40887075875</v>
      </c>
      <c r="G421" s="80" t="n">
        <v>2.817</v>
      </c>
      <c r="H421" s="74" t="n">
        <v>18.34610816846</v>
      </c>
      <c r="I421" s="80" t="n">
        <v>2.917</v>
      </c>
      <c r="J421" s="74" t="n">
        <v>15.93261474653</v>
      </c>
      <c r="K421" s="0" t="n">
        <v>2.417</v>
      </c>
      <c r="L421" s="74" t="n">
        <v>7.03306860242</v>
      </c>
      <c r="O421" s="82" t="n">
        <v>2.417</v>
      </c>
      <c r="P421" s="74" t="n">
        <v>-8.053440807076</v>
      </c>
    </row>
    <row r="422" customFormat="false" ht="12.8" hidden="false" customHeight="false" outlineLevel="0" collapsed="false">
      <c r="A422" s="80" t="n">
        <v>2.718</v>
      </c>
      <c r="B422" s="74" t="n">
        <v>-0.1792759601179</v>
      </c>
      <c r="C422" s="80" t="n">
        <v>2.668</v>
      </c>
      <c r="D422" s="74" t="n">
        <v>0.9140365595392</v>
      </c>
      <c r="E422" s="80" t="n">
        <v>2.918</v>
      </c>
      <c r="F422" s="74" t="n">
        <v>-17.12027634698</v>
      </c>
      <c r="G422" s="80" t="n">
        <v>2.818</v>
      </c>
      <c r="H422" s="74" t="n">
        <v>17.1921261015</v>
      </c>
      <c r="I422" s="80" t="n">
        <v>2.918</v>
      </c>
      <c r="J422" s="74" t="n">
        <v>15.48714468076</v>
      </c>
      <c r="K422" s="0" t="n">
        <v>2.418</v>
      </c>
      <c r="L422" s="74" t="n">
        <v>7.941740510165</v>
      </c>
      <c r="O422" s="82" t="n">
        <v>2.418</v>
      </c>
      <c r="P422" s="74" t="n">
        <v>-7.835318612789</v>
      </c>
    </row>
    <row r="423" customFormat="false" ht="12.8" hidden="false" customHeight="false" outlineLevel="0" collapsed="false">
      <c r="A423" s="80" t="n">
        <v>2.719</v>
      </c>
      <c r="B423" s="74" t="n">
        <v>-0.03935064177325</v>
      </c>
      <c r="C423" s="80" t="n">
        <v>2.669</v>
      </c>
      <c r="D423" s="74" t="n">
        <v>1.347366105484</v>
      </c>
      <c r="E423" s="80" t="n">
        <v>2.919</v>
      </c>
      <c r="F423" s="74" t="n">
        <v>-16.72711775427</v>
      </c>
      <c r="G423" s="80" t="n">
        <v>2.819</v>
      </c>
      <c r="H423" s="74" t="n">
        <v>15.98724512181</v>
      </c>
      <c r="I423" s="80" t="n">
        <v>2.919</v>
      </c>
      <c r="J423" s="74" t="n">
        <v>15.40893018598</v>
      </c>
      <c r="K423" s="0" t="n">
        <v>2.419</v>
      </c>
      <c r="L423" s="74" t="n">
        <v>8.761052513137</v>
      </c>
      <c r="O423" s="82" t="n">
        <v>2.419</v>
      </c>
      <c r="P423" s="74" t="n">
        <v>-7.502034636495</v>
      </c>
    </row>
    <row r="424" customFormat="false" ht="12.8" hidden="false" customHeight="false" outlineLevel="0" collapsed="false">
      <c r="A424" s="80" t="n">
        <v>2.72</v>
      </c>
      <c r="B424" s="74" t="n">
        <v>0.09707555101511</v>
      </c>
      <c r="C424" s="80" t="n">
        <v>2.67</v>
      </c>
      <c r="D424" s="74" t="n">
        <v>1.806765496273</v>
      </c>
      <c r="E424" s="80" t="n">
        <v>2.92</v>
      </c>
      <c r="F424" s="74" t="n">
        <v>-16.22972455756</v>
      </c>
      <c r="G424" s="80" t="n">
        <v>2.82</v>
      </c>
      <c r="H424" s="74" t="n">
        <v>14.72560859999</v>
      </c>
      <c r="I424" s="80" t="n">
        <v>2.92</v>
      </c>
      <c r="J424" s="74" t="n">
        <v>15.6051966905</v>
      </c>
      <c r="K424" s="0" t="n">
        <v>2.42</v>
      </c>
      <c r="L424" s="74" t="n">
        <v>9.613312321998</v>
      </c>
      <c r="O424" s="82" t="n">
        <v>2.42</v>
      </c>
      <c r="P424" s="74" t="n">
        <v>-7.132096405735</v>
      </c>
    </row>
    <row r="425" customFormat="false" ht="12.8" hidden="false" customHeight="false" outlineLevel="0" collapsed="false">
      <c r="A425" s="80" t="n">
        <v>2.721</v>
      </c>
      <c r="B425" s="74" t="n">
        <v>0.2303057282518</v>
      </c>
      <c r="C425" s="80" t="n">
        <v>2.671</v>
      </c>
      <c r="D425" s="74" t="n">
        <v>2.280900221604</v>
      </c>
      <c r="E425" s="80" t="n">
        <v>2.921</v>
      </c>
      <c r="F425" s="74" t="n">
        <v>-15.61307727567</v>
      </c>
      <c r="G425" s="80" t="n">
        <v>2.821</v>
      </c>
      <c r="H425" s="74" t="n">
        <v>13.47127254337</v>
      </c>
      <c r="I425" s="80" t="n">
        <v>2.921</v>
      </c>
      <c r="J425" s="74" t="n">
        <v>15.8108133244</v>
      </c>
      <c r="K425" s="0" t="n">
        <v>2.421</v>
      </c>
      <c r="L425" s="74" t="n">
        <v>10.5902267622</v>
      </c>
      <c r="O425" s="82" t="n">
        <v>2.421</v>
      </c>
      <c r="P425" s="74" t="n">
        <v>-6.843052088</v>
      </c>
    </row>
    <row r="426" customFormat="false" ht="12.8" hidden="false" customHeight="false" outlineLevel="0" collapsed="false">
      <c r="A426" s="80" t="n">
        <v>2.722</v>
      </c>
      <c r="B426" s="74" t="n">
        <v>0.3609474273494</v>
      </c>
      <c r="C426" s="80" t="n">
        <v>2.672</v>
      </c>
      <c r="D426" s="74" t="n">
        <v>2.754157940252</v>
      </c>
      <c r="E426" s="80" t="n">
        <v>2.922</v>
      </c>
      <c r="F426" s="74" t="n">
        <v>-14.88453523326</v>
      </c>
      <c r="G426" s="80" t="n">
        <v>2.822</v>
      </c>
      <c r="H426" s="74" t="n">
        <v>12.19345529259</v>
      </c>
      <c r="I426" s="80" t="n">
        <v>2.922</v>
      </c>
      <c r="J426" s="74" t="n">
        <v>15.79267000197</v>
      </c>
      <c r="K426" s="0" t="n">
        <v>2.422</v>
      </c>
      <c r="L426" s="74" t="n">
        <v>11.64772019058</v>
      </c>
      <c r="O426" s="82" t="n">
        <v>2.422</v>
      </c>
      <c r="P426" s="74" t="n">
        <v>-6.731378902079</v>
      </c>
    </row>
    <row r="427" customFormat="false" ht="12.8" hidden="false" customHeight="false" outlineLevel="0" collapsed="false">
      <c r="A427" s="80" t="n">
        <v>2.723</v>
      </c>
      <c r="B427" s="74" t="n">
        <v>0.4881387887127</v>
      </c>
      <c r="C427" s="80" t="n">
        <v>2.673</v>
      </c>
      <c r="D427" s="74" t="n">
        <v>3.211068961349</v>
      </c>
      <c r="E427" s="80" t="n">
        <v>2.923</v>
      </c>
      <c r="F427" s="74" t="n">
        <v>-14.05672880568</v>
      </c>
      <c r="G427" s="80" t="n">
        <v>2.823</v>
      </c>
      <c r="H427" s="74" t="n">
        <v>10.92080060836</v>
      </c>
      <c r="I427" s="80" t="n">
        <v>2.923</v>
      </c>
      <c r="J427" s="74" t="n">
        <v>15.29392154803</v>
      </c>
      <c r="K427" s="0" t="n">
        <v>2.423</v>
      </c>
      <c r="L427" s="74" t="n">
        <v>12.73584330582</v>
      </c>
      <c r="O427" s="82" t="n">
        <v>2.423</v>
      </c>
      <c r="P427" s="74" t="n">
        <v>-6.787424537924</v>
      </c>
    </row>
    <row r="428" customFormat="false" ht="12.8" hidden="false" customHeight="false" outlineLevel="0" collapsed="false">
      <c r="A428" s="80" t="n">
        <v>2.724</v>
      </c>
      <c r="B428" s="74" t="n">
        <v>0.6122221200029</v>
      </c>
      <c r="C428" s="80" t="n">
        <v>2.674</v>
      </c>
      <c r="D428" s="74" t="n">
        <v>3.639343403247</v>
      </c>
      <c r="E428" s="80" t="n">
        <v>2.924</v>
      </c>
      <c r="F428" s="74" t="n">
        <v>-13.1515816895</v>
      </c>
      <c r="G428" s="80" t="n">
        <v>2.824</v>
      </c>
      <c r="H428" s="74" t="n">
        <v>9.643795956721</v>
      </c>
      <c r="I428" s="80" t="n">
        <v>2.924</v>
      </c>
      <c r="J428" s="74" t="n">
        <v>14.19761909499</v>
      </c>
      <c r="K428" s="0" t="n">
        <v>2.424</v>
      </c>
      <c r="L428" s="74" t="n">
        <v>13.72832799619</v>
      </c>
      <c r="O428" s="82" t="n">
        <v>2.424</v>
      </c>
      <c r="P428" s="74" t="n">
        <v>-6.886268886853</v>
      </c>
    </row>
    <row r="429" customFormat="false" ht="12.8" hidden="false" customHeight="false" outlineLevel="0" collapsed="false">
      <c r="A429" s="80" t="n">
        <v>2.725</v>
      </c>
      <c r="B429" s="74" t="n">
        <v>0.7333278351433</v>
      </c>
      <c r="C429" s="80" t="n">
        <v>2.675</v>
      </c>
      <c r="D429" s="74" t="n">
        <v>4.034023532547</v>
      </c>
      <c r="E429" s="80" t="n">
        <v>2.925</v>
      </c>
      <c r="F429" s="74" t="n">
        <v>-12.19077058199</v>
      </c>
      <c r="G429" s="80" t="n">
        <v>2.825</v>
      </c>
      <c r="H429" s="74" t="n">
        <v>8.327098091311</v>
      </c>
      <c r="I429" s="80" t="n">
        <v>2.925</v>
      </c>
      <c r="J429" s="74" t="n">
        <v>12.48924860257</v>
      </c>
      <c r="K429" s="0" t="n">
        <v>2.425</v>
      </c>
      <c r="L429" s="74" t="n">
        <v>14.56296053667</v>
      </c>
      <c r="O429" s="82" t="n">
        <v>2.425</v>
      </c>
      <c r="P429" s="74" t="n">
        <v>-6.887278859474</v>
      </c>
    </row>
    <row r="430" customFormat="false" ht="12.8" hidden="false" customHeight="false" outlineLevel="0" collapsed="false">
      <c r="A430" s="80" t="n">
        <v>2.726</v>
      </c>
      <c r="B430" s="74" t="n">
        <v>0.8525057455189</v>
      </c>
      <c r="C430" s="80" t="n">
        <v>2.676</v>
      </c>
      <c r="D430" s="74" t="n">
        <v>4.393302539018</v>
      </c>
      <c r="E430" s="80" t="n">
        <v>2.926</v>
      </c>
      <c r="F430" s="74" t="n">
        <v>-11.20567480038</v>
      </c>
      <c r="G430" s="80" t="n">
        <v>2.826</v>
      </c>
      <c r="H430" s="74" t="n">
        <v>7.002381418494</v>
      </c>
      <c r="I430" s="80" t="n">
        <v>2.926</v>
      </c>
      <c r="J430" s="74" t="n">
        <v>10.27701621282</v>
      </c>
      <c r="K430" s="0" t="n">
        <v>2.426</v>
      </c>
      <c r="L430" s="74" t="n">
        <v>15.200597451</v>
      </c>
      <c r="O430" s="82" t="n">
        <v>2.426</v>
      </c>
      <c r="P430" s="74" t="n">
        <v>-6.692619574582</v>
      </c>
    </row>
    <row r="431" customFormat="false" ht="12.8" hidden="false" customHeight="false" outlineLevel="0" collapsed="false">
      <c r="A431" s="80" t="n">
        <v>2.727</v>
      </c>
      <c r="B431" s="74" t="n">
        <v>0.9706153295368</v>
      </c>
      <c r="C431" s="80" t="n">
        <v>2.677</v>
      </c>
      <c r="D431" s="74" t="n">
        <v>4.726623803618</v>
      </c>
      <c r="E431" s="80" t="n">
        <v>2.927</v>
      </c>
      <c r="F431" s="74" t="n">
        <v>-10.2217000201</v>
      </c>
      <c r="G431" s="80" t="n">
        <v>2.827</v>
      </c>
      <c r="H431" s="74" t="n">
        <v>5.641532116524</v>
      </c>
      <c r="I431" s="80" t="n">
        <v>2.927</v>
      </c>
      <c r="J431" s="74" t="n">
        <v>7.725377995243</v>
      </c>
      <c r="K431" s="0" t="n">
        <v>2.427</v>
      </c>
      <c r="L431" s="74" t="n">
        <v>15.50723117133</v>
      </c>
      <c r="O431" s="82" t="n">
        <v>2.427</v>
      </c>
      <c r="P431" s="74" t="n">
        <v>-6.241002746463</v>
      </c>
    </row>
    <row r="432" customFormat="false" ht="12.8" hidden="false" customHeight="false" outlineLevel="0" collapsed="false">
      <c r="A432" s="80" t="n">
        <v>2.728</v>
      </c>
      <c r="B432" s="74" t="n">
        <v>1.089543713922</v>
      </c>
      <c r="C432" s="80" t="n">
        <v>2.678</v>
      </c>
      <c r="D432" s="74" t="n">
        <v>5.045414701135</v>
      </c>
      <c r="E432" s="80" t="n">
        <v>2.928</v>
      </c>
      <c r="F432" s="74" t="n">
        <v>-9.263331496869</v>
      </c>
      <c r="G432" s="80" t="n">
        <v>2.828</v>
      </c>
      <c r="H432" s="74" t="n">
        <v>4.258196915046</v>
      </c>
      <c r="I432" s="80" t="n">
        <v>2.928</v>
      </c>
      <c r="J432" s="74" t="n">
        <v>5.045680880776</v>
      </c>
      <c r="K432" s="0" t="n">
        <v>2.428</v>
      </c>
      <c r="L432" s="74" t="n">
        <v>15.39719177206</v>
      </c>
      <c r="O432" s="82" t="n">
        <v>2.428</v>
      </c>
      <c r="P432" s="74" t="n">
        <v>-5.455679816803</v>
      </c>
    </row>
    <row r="433" customFormat="false" ht="12.8" hidden="false" customHeight="false" outlineLevel="0" collapsed="false">
      <c r="A433" s="80" t="n">
        <v>2.729</v>
      </c>
      <c r="B433" s="74" t="n">
        <v>1.210913114354</v>
      </c>
      <c r="C433" s="80" t="n">
        <v>2.679</v>
      </c>
      <c r="D433" s="74" t="n">
        <v>5.367191887732</v>
      </c>
      <c r="E433" s="80" t="n">
        <v>2.929</v>
      </c>
      <c r="F433" s="74" t="n">
        <v>-8.341403014672</v>
      </c>
      <c r="G433" s="80" t="n">
        <v>2.829</v>
      </c>
      <c r="H433" s="74" t="n">
        <v>2.859166412651</v>
      </c>
      <c r="I433" s="80" t="n">
        <v>2.929</v>
      </c>
      <c r="J433" s="74" t="n">
        <v>2.478683342952</v>
      </c>
      <c r="K433" s="0" t="n">
        <v>2.429</v>
      </c>
      <c r="L433" s="74" t="n">
        <v>14.88981994192</v>
      </c>
      <c r="O433" s="82" t="n">
        <v>2.429</v>
      </c>
      <c r="P433" s="74" t="n">
        <v>-4.313925879264</v>
      </c>
    </row>
    <row r="434" customFormat="false" ht="12.8" hidden="false" customHeight="false" outlineLevel="0" collapsed="false">
      <c r="A434" s="80" t="n">
        <v>2.73</v>
      </c>
      <c r="B434" s="74" t="n">
        <v>1.336319055073</v>
      </c>
      <c r="C434" s="80" t="n">
        <v>2.68</v>
      </c>
      <c r="D434" s="74" t="n">
        <v>5.69982873898</v>
      </c>
      <c r="E434" s="80" t="n">
        <v>2.93</v>
      </c>
      <c r="F434" s="74" t="n">
        <v>-7.469035000249</v>
      </c>
      <c r="G434" s="80" t="n">
        <v>2.83</v>
      </c>
      <c r="H434" s="74" t="n">
        <v>1.459469157353</v>
      </c>
      <c r="I434" s="80" t="n">
        <v>2.93</v>
      </c>
      <c r="J434" s="74" t="n">
        <v>0.2468008913769</v>
      </c>
      <c r="K434" s="0" t="n">
        <v>2.43</v>
      </c>
      <c r="L434" s="74" t="n">
        <v>14.12287451665</v>
      </c>
      <c r="O434" s="82" t="n">
        <v>2.43</v>
      </c>
      <c r="P434" s="74" t="n">
        <v>-2.889192478257</v>
      </c>
    </row>
    <row r="435" customFormat="false" ht="12.8" hidden="false" customHeight="false" outlineLevel="0" collapsed="false">
      <c r="A435" s="80" t="n">
        <v>2.731</v>
      </c>
      <c r="B435" s="74" t="n">
        <v>1.468957731538</v>
      </c>
      <c r="C435" s="80" t="n">
        <v>2.681</v>
      </c>
      <c r="D435" s="74" t="n">
        <v>6.062948802576</v>
      </c>
      <c r="E435" s="80" t="n">
        <v>2.931</v>
      </c>
      <c r="F435" s="74" t="n">
        <v>-6.632584184248</v>
      </c>
      <c r="G435" s="80" t="n">
        <v>2.831</v>
      </c>
      <c r="H435" s="74" t="n">
        <v>0.07850987662334</v>
      </c>
      <c r="I435" s="80" t="n">
        <v>2.931</v>
      </c>
      <c r="J435" s="74" t="n">
        <v>-1.507475841446</v>
      </c>
      <c r="K435" s="0" t="n">
        <v>2.431</v>
      </c>
      <c r="L435" s="74" t="n">
        <v>13.27382342817</v>
      </c>
      <c r="O435" s="82" t="n">
        <v>2.431</v>
      </c>
      <c r="P435" s="74" t="n">
        <v>-1.335323299113</v>
      </c>
    </row>
    <row r="436" customFormat="false" ht="12.8" hidden="false" customHeight="false" outlineLevel="0" collapsed="false">
      <c r="A436" s="80" t="n">
        <v>2.732</v>
      </c>
      <c r="B436" s="74" t="n">
        <v>1.60955590189</v>
      </c>
      <c r="C436" s="80" t="n">
        <v>2.682</v>
      </c>
      <c r="D436" s="74" t="n">
        <v>6.450805017864</v>
      </c>
      <c r="E436" s="80" t="n">
        <v>2.932</v>
      </c>
      <c r="F436" s="74" t="n">
        <v>-5.832905138949</v>
      </c>
      <c r="G436" s="80" t="n">
        <v>2.832</v>
      </c>
      <c r="H436" s="74" t="n">
        <v>-1.270683028057</v>
      </c>
      <c r="I436" s="80" t="n">
        <v>2.932</v>
      </c>
      <c r="J436" s="74" t="n">
        <v>-2.73761369845</v>
      </c>
      <c r="K436" s="0" t="n">
        <v>2.432</v>
      </c>
      <c r="L436" s="74" t="n">
        <v>12.39444208463</v>
      </c>
      <c r="O436" s="82" t="n">
        <v>2.432</v>
      </c>
      <c r="P436" s="74" t="n">
        <v>0.2179950428261</v>
      </c>
    </row>
    <row r="437" customFormat="false" ht="12.8" hidden="false" customHeight="false" outlineLevel="0" collapsed="false">
      <c r="A437" s="80" t="n">
        <v>2.733</v>
      </c>
      <c r="B437" s="74" t="n">
        <v>1.75907508842</v>
      </c>
      <c r="C437" s="80" t="n">
        <v>2.683</v>
      </c>
      <c r="D437" s="74" t="n">
        <v>6.860853482129</v>
      </c>
      <c r="E437" s="80" t="n">
        <v>2.933</v>
      </c>
      <c r="F437" s="74" t="n">
        <v>-5.046886700975</v>
      </c>
      <c r="G437" s="80" t="n">
        <v>2.833</v>
      </c>
      <c r="H437" s="74" t="n">
        <v>-2.563424438422</v>
      </c>
      <c r="I437" s="80" t="n">
        <v>2.933</v>
      </c>
      <c r="J437" s="74" t="n">
        <v>-3.490701425322</v>
      </c>
      <c r="K437" s="0" t="n">
        <v>2.433</v>
      </c>
      <c r="L437" s="74" t="n">
        <v>11.52733765141</v>
      </c>
      <c r="O437" s="82" t="n">
        <v>2.433</v>
      </c>
      <c r="P437" s="74" t="n">
        <v>1.693726526676</v>
      </c>
    </row>
    <row r="438" customFormat="false" ht="12.8" hidden="false" customHeight="false" outlineLevel="0" collapsed="false">
      <c r="A438" s="80" t="n">
        <v>2.734</v>
      </c>
      <c r="B438" s="74" t="n">
        <v>1.916346027356</v>
      </c>
      <c r="C438" s="80" t="n">
        <v>2.684</v>
      </c>
      <c r="D438" s="74" t="n">
        <v>7.285752109466</v>
      </c>
      <c r="E438" s="80" t="n">
        <v>2.934</v>
      </c>
      <c r="F438" s="74" t="n">
        <v>-4.259165299965</v>
      </c>
      <c r="G438" s="80" t="n">
        <v>2.834</v>
      </c>
      <c r="H438" s="74" t="n">
        <v>-3.817396310353</v>
      </c>
      <c r="I438" s="80" t="n">
        <v>2.934</v>
      </c>
      <c r="J438" s="74" t="n">
        <v>-3.900466200087</v>
      </c>
      <c r="K438" s="0" t="n">
        <v>2.434</v>
      </c>
      <c r="L438" s="74" t="n">
        <v>10.71938943939</v>
      </c>
      <c r="O438" s="82" t="n">
        <v>2.434</v>
      </c>
      <c r="P438" s="74" t="n">
        <v>3.042439756321</v>
      </c>
    </row>
    <row r="439" customFormat="false" ht="12.8" hidden="false" customHeight="false" outlineLevel="0" collapsed="false">
      <c r="A439" s="80" t="n">
        <v>2.735</v>
      </c>
      <c r="B439" s="74" t="n">
        <v>2.079815033493</v>
      </c>
      <c r="C439" s="80" t="n">
        <v>2.685</v>
      </c>
      <c r="D439" s="74" t="n">
        <v>7.70271962149</v>
      </c>
      <c r="E439" s="80" t="n">
        <v>2.935</v>
      </c>
      <c r="F439" s="74" t="n">
        <v>-3.455659211411</v>
      </c>
      <c r="G439" s="80" t="n">
        <v>2.835</v>
      </c>
      <c r="H439" s="74" t="n">
        <v>-5.023258851585</v>
      </c>
      <c r="I439" s="80" t="n">
        <v>2.935</v>
      </c>
      <c r="J439" s="74" t="n">
        <v>-4.147662378274</v>
      </c>
      <c r="K439" s="0" t="n">
        <v>2.435</v>
      </c>
      <c r="L439" s="74" t="n">
        <v>10.03752015</v>
      </c>
      <c r="O439" s="82" t="n">
        <v>2.435</v>
      </c>
      <c r="P439" s="74" t="n">
        <v>4.227658910496</v>
      </c>
    </row>
    <row r="440" customFormat="false" ht="12.8" hidden="false" customHeight="false" outlineLevel="0" collapsed="false">
      <c r="A440" s="80" t="n">
        <v>2.736</v>
      </c>
      <c r="B440" s="74" t="n">
        <v>2.25021067832</v>
      </c>
      <c r="C440" s="80" t="n">
        <v>2.686</v>
      </c>
      <c r="D440" s="74" t="n">
        <v>8.093977409142</v>
      </c>
      <c r="E440" s="80" t="n">
        <v>2.936</v>
      </c>
      <c r="F440" s="74" t="n">
        <v>-2.612582676288</v>
      </c>
      <c r="G440" s="80" t="n">
        <v>2.836</v>
      </c>
      <c r="H440" s="74" t="n">
        <v>-6.19772814742</v>
      </c>
      <c r="I440" s="80" t="n">
        <v>2.936</v>
      </c>
      <c r="J440" s="74" t="n">
        <v>-4.448532899351</v>
      </c>
      <c r="K440" s="0" t="n">
        <v>2.436</v>
      </c>
      <c r="L440" s="74" t="n">
        <v>9.415183588732</v>
      </c>
      <c r="O440" s="82" t="n">
        <v>2.436</v>
      </c>
      <c r="P440" s="74" t="n">
        <v>5.246491289733</v>
      </c>
    </row>
    <row r="441" customFormat="false" ht="12.8" hidden="false" customHeight="false" outlineLevel="0" collapsed="false">
      <c r="A441" s="80" t="n">
        <v>2.737</v>
      </c>
      <c r="B441" s="74" t="n">
        <v>2.421995159334</v>
      </c>
      <c r="C441" s="80" t="n">
        <v>2.687</v>
      </c>
      <c r="D441" s="74" t="n">
        <v>8.438958594019</v>
      </c>
      <c r="E441" s="80" t="n">
        <v>2.937</v>
      </c>
      <c r="F441" s="74" t="n">
        <v>-1.730083329392</v>
      </c>
      <c r="G441" s="80" t="n">
        <v>2.837</v>
      </c>
      <c r="H441" s="74" t="n">
        <v>-7.365702091041</v>
      </c>
      <c r="I441" s="80" t="n">
        <v>2.937</v>
      </c>
      <c r="J441" s="74" t="n">
        <v>-4.998083190243</v>
      </c>
      <c r="K441" s="0" t="n">
        <v>2.437</v>
      </c>
      <c r="L441" s="74" t="n">
        <v>8.716611234874</v>
      </c>
      <c r="O441" s="82" t="n">
        <v>2.437</v>
      </c>
      <c r="P441" s="74" t="n">
        <v>6.119531757892</v>
      </c>
    </row>
    <row r="442" customFormat="false" ht="12.8" hidden="false" customHeight="false" outlineLevel="0" collapsed="false">
      <c r="A442" s="80" t="n">
        <v>2.738</v>
      </c>
      <c r="B442" s="74" t="n">
        <v>2.595550166281</v>
      </c>
      <c r="C442" s="80" t="n">
        <v>2.688</v>
      </c>
      <c r="D442" s="74" t="n">
        <v>8.727571576164</v>
      </c>
      <c r="E442" s="80" t="n">
        <v>2.938</v>
      </c>
      <c r="F442" s="74" t="n">
        <v>-0.8136340544821</v>
      </c>
      <c r="G442" s="80" t="n">
        <v>2.838</v>
      </c>
      <c r="H442" s="74" t="n">
        <v>-8.561401634485</v>
      </c>
      <c r="I442" s="80" t="n">
        <v>2.938</v>
      </c>
      <c r="J442" s="74" t="n">
        <v>-5.927501389339</v>
      </c>
      <c r="K442" s="0" t="n">
        <v>2.438</v>
      </c>
      <c r="L442" s="74" t="n">
        <v>7.795579719527</v>
      </c>
      <c r="O442" s="82" t="n">
        <v>2.438</v>
      </c>
      <c r="P442" s="74" t="n">
        <v>6.883527071246</v>
      </c>
    </row>
    <row r="443" customFormat="false" ht="12.8" hidden="false" customHeight="false" outlineLevel="0" collapsed="false">
      <c r="A443" s="80" t="n">
        <v>2.739</v>
      </c>
      <c r="B443" s="74" t="n">
        <v>2.769507496267</v>
      </c>
      <c r="C443" s="80" t="n">
        <v>2.689</v>
      </c>
      <c r="D443" s="74" t="n">
        <v>8.953371142105</v>
      </c>
      <c r="E443" s="80" t="n">
        <v>2.939</v>
      </c>
      <c r="F443" s="74" t="n">
        <v>0.1343732154386</v>
      </c>
      <c r="G443" s="80" t="n">
        <v>2.839</v>
      </c>
      <c r="H443" s="74" t="n">
        <v>-9.809139240353</v>
      </c>
      <c r="I443" s="80" t="n">
        <v>2.939</v>
      </c>
      <c r="J443" s="74" t="n">
        <v>-7.357293704822</v>
      </c>
      <c r="K443" s="0" t="n">
        <v>2.439</v>
      </c>
      <c r="L443" s="74" t="n">
        <v>6.662319791047</v>
      </c>
      <c r="O443" s="82" t="n">
        <v>2.439</v>
      </c>
      <c r="P443" s="74" t="n">
        <v>7.506105209478</v>
      </c>
    </row>
    <row r="444" customFormat="false" ht="12.8" hidden="false" customHeight="false" outlineLevel="0" collapsed="false">
      <c r="A444" s="80" t="n">
        <v>2.74</v>
      </c>
      <c r="B444" s="74" t="n">
        <v>2.942271797125</v>
      </c>
      <c r="C444" s="80" t="n">
        <v>2.69</v>
      </c>
      <c r="D444" s="74" t="n">
        <v>9.119435712896</v>
      </c>
      <c r="E444" s="0" t="n">
        <v>2.94</v>
      </c>
      <c r="F444" s="74" t="n">
        <v>1.089152744187</v>
      </c>
      <c r="G444" s="80" t="n">
        <v>2.84</v>
      </c>
      <c r="H444" s="74" t="n">
        <v>-11.15726006635</v>
      </c>
      <c r="I444" s="80" t="n">
        <v>2.94</v>
      </c>
      <c r="J444" s="74" t="n">
        <v>-9.269701680529</v>
      </c>
      <c r="K444" s="0" t="n">
        <v>2.44</v>
      </c>
      <c r="L444" s="74" t="n">
        <v>5.336497044568</v>
      </c>
      <c r="O444" s="82" t="n">
        <v>2.44</v>
      </c>
      <c r="P444" s="74" t="n">
        <v>7.924451937726</v>
      </c>
    </row>
    <row r="445" customFormat="false" ht="12.8" hidden="false" customHeight="false" outlineLevel="0" collapsed="false">
      <c r="A445" s="80" t="n">
        <v>2.741</v>
      </c>
      <c r="B445" s="74" t="n">
        <v>3.11173693704</v>
      </c>
      <c r="C445" s="80" t="n">
        <v>2.691</v>
      </c>
      <c r="D445" s="74" t="n">
        <v>9.232487416327</v>
      </c>
      <c r="E445" s="0" t="n">
        <v>2.941</v>
      </c>
      <c r="F445" s="74" t="n">
        <v>2.040189304622</v>
      </c>
      <c r="G445" s="80" t="n">
        <v>2.841</v>
      </c>
      <c r="H445" s="74" t="n">
        <v>-12.56421047611</v>
      </c>
      <c r="I445" s="80" t="n">
        <v>2.941</v>
      </c>
      <c r="J445" s="74" t="n">
        <v>-11.62927707691</v>
      </c>
      <c r="K445" s="0" t="n">
        <v>2.441</v>
      </c>
      <c r="L445" s="74" t="n">
        <v>3.827653287195</v>
      </c>
      <c r="O445" s="82" t="n">
        <v>2.441</v>
      </c>
      <c r="P445" s="74" t="n">
        <v>8.102997333164</v>
      </c>
    </row>
    <row r="446" customFormat="false" ht="12.8" hidden="false" customHeight="false" outlineLevel="0" collapsed="false">
      <c r="A446" s="80" t="n">
        <v>2.742</v>
      </c>
      <c r="B446" s="74" t="n">
        <v>3.279181340563</v>
      </c>
      <c r="C446" s="80" t="n">
        <v>2.692</v>
      </c>
      <c r="D446" s="74" t="n">
        <v>9.309085203298</v>
      </c>
      <c r="E446" s="0" t="n">
        <v>2.942</v>
      </c>
      <c r="F446" s="74" t="n">
        <v>2.975051091648</v>
      </c>
      <c r="G446" s="80" t="n">
        <v>2.842</v>
      </c>
      <c r="H446" s="74" t="n">
        <v>-14.04875608364</v>
      </c>
      <c r="I446" s="80" t="n">
        <v>2.942</v>
      </c>
      <c r="J446" s="74" t="n">
        <v>-14.23098335483</v>
      </c>
      <c r="K446" s="0" t="n">
        <v>2.442</v>
      </c>
      <c r="L446" s="74" t="n">
        <v>2.138233084771</v>
      </c>
      <c r="O446" s="82" t="n">
        <v>2.442</v>
      </c>
      <c r="P446" s="74" t="n">
        <v>8.053420856736</v>
      </c>
    </row>
    <row r="447" customFormat="false" ht="12.8" hidden="false" customHeight="false" outlineLevel="0" collapsed="false">
      <c r="A447" s="80" t="n">
        <v>2.743</v>
      </c>
      <c r="B447" s="74" t="n">
        <v>3.442223486712</v>
      </c>
      <c r="C447" s="80" t="n">
        <v>2.693</v>
      </c>
      <c r="D447" s="74" t="n">
        <v>9.364667422389</v>
      </c>
      <c r="E447" s="0" t="n">
        <v>2.943</v>
      </c>
      <c r="F447" s="74" t="n">
        <v>3.868023757502</v>
      </c>
      <c r="G447" s="80" t="n">
        <v>2.843</v>
      </c>
      <c r="H447" s="74" t="n">
        <v>-15.53827034211</v>
      </c>
      <c r="I447" s="80" t="n">
        <v>2.943</v>
      </c>
      <c r="J447" s="74" t="n">
        <v>-16.78352015661</v>
      </c>
      <c r="K447" s="0" t="n">
        <v>2.443</v>
      </c>
      <c r="L447" s="74" t="n">
        <v>0.3420656980729</v>
      </c>
      <c r="O447" s="82" t="n">
        <v>2.443</v>
      </c>
      <c r="P447" s="74" t="n">
        <v>7.837162258204</v>
      </c>
    </row>
    <row r="448" customFormat="false" ht="12.8" hidden="false" customHeight="false" outlineLevel="0" collapsed="false">
      <c r="A448" s="80" t="n">
        <v>2.744</v>
      </c>
      <c r="B448" s="74" t="n">
        <v>3.598252415804</v>
      </c>
      <c r="C448" s="80" t="n">
        <v>2.694</v>
      </c>
      <c r="D448" s="74" t="n">
        <v>9.413708779782</v>
      </c>
      <c r="E448" s="0" t="n">
        <v>2.944</v>
      </c>
      <c r="F448" s="74" t="n">
        <v>4.729916754209</v>
      </c>
      <c r="G448" s="80" t="n">
        <v>2.844</v>
      </c>
      <c r="H448" s="74" t="n">
        <v>-16.99250633271</v>
      </c>
      <c r="I448" s="80" t="n">
        <v>2.944</v>
      </c>
      <c r="J448" s="74" t="n">
        <v>-18.99086960989</v>
      </c>
      <c r="K448" s="0" t="n">
        <v>2.444</v>
      </c>
      <c r="L448" s="74" t="n">
        <v>-1.419692052102</v>
      </c>
      <c r="O448" s="82" t="n">
        <v>2.444</v>
      </c>
      <c r="P448" s="74" t="n">
        <v>7.493369315783</v>
      </c>
    </row>
    <row r="449" customFormat="false" ht="12.8" hidden="false" customHeight="false" outlineLevel="0" collapsed="false">
      <c r="A449" s="80" t="n">
        <v>2.745</v>
      </c>
      <c r="B449" s="74" t="n">
        <v>3.750376410165</v>
      </c>
      <c r="C449" s="80" t="n">
        <v>2.695</v>
      </c>
      <c r="D449" s="74" t="n">
        <v>9.461295192267</v>
      </c>
      <c r="E449" s="0" t="n">
        <v>2.945</v>
      </c>
      <c r="F449" s="74" t="n">
        <v>5.564380016529</v>
      </c>
      <c r="G449" s="80" t="n">
        <v>2.845</v>
      </c>
      <c r="H449" s="74" t="n">
        <v>-18.35503595617</v>
      </c>
      <c r="I449" s="80" t="n">
        <v>2.945</v>
      </c>
      <c r="J449" s="74" t="n">
        <v>-20.59964440883</v>
      </c>
      <c r="K449" s="0" t="n">
        <v>2.445</v>
      </c>
      <c r="L449" s="74" t="n">
        <v>-3.033052415931</v>
      </c>
      <c r="O449" s="82" t="n">
        <v>2.445</v>
      </c>
      <c r="P449" s="74" t="n">
        <v>7.127132995852</v>
      </c>
    </row>
    <row r="450" customFormat="false" ht="12.8" hidden="false" customHeight="false" outlineLevel="0" collapsed="false">
      <c r="A450" s="80" t="n">
        <v>2.746</v>
      </c>
      <c r="B450" s="74" t="n">
        <v>3.893376476042</v>
      </c>
      <c r="C450" s="80" t="n">
        <v>2.696</v>
      </c>
      <c r="D450" s="74" t="n">
        <v>9.514000958879</v>
      </c>
      <c r="E450" s="0" t="n">
        <v>2.946</v>
      </c>
      <c r="F450" s="74" t="n">
        <v>6.379194543527</v>
      </c>
      <c r="G450" s="80" t="n">
        <v>2.846</v>
      </c>
      <c r="H450" s="74" t="n">
        <v>-19.58693904063</v>
      </c>
      <c r="I450" s="80" t="n">
        <v>2.946</v>
      </c>
      <c r="J450" s="74" t="n">
        <v>-21.4909602653</v>
      </c>
      <c r="K450" s="0" t="n">
        <v>2.446</v>
      </c>
      <c r="L450" s="74" t="n">
        <v>-4.451768591188</v>
      </c>
      <c r="O450" s="82" t="n">
        <v>2.446</v>
      </c>
      <c r="P450" s="74" t="n">
        <v>6.834651930101</v>
      </c>
    </row>
    <row r="451" customFormat="false" ht="12.8" hidden="false" customHeight="false" outlineLevel="0" collapsed="false">
      <c r="A451" s="80" t="n">
        <v>2.747</v>
      </c>
      <c r="B451" s="74" t="n">
        <v>4.02892967228</v>
      </c>
      <c r="C451" s="80" t="n">
        <v>2.697</v>
      </c>
      <c r="D451" s="74" t="n">
        <v>9.561920058944</v>
      </c>
      <c r="E451" s="0" t="n">
        <v>2.947</v>
      </c>
      <c r="F451" s="74" t="n">
        <v>7.206498663114</v>
      </c>
      <c r="G451" s="80" t="n">
        <v>2.847</v>
      </c>
      <c r="H451" s="74" t="n">
        <v>-20.65071406854</v>
      </c>
      <c r="I451" s="80" t="n">
        <v>2.947</v>
      </c>
      <c r="J451" s="74" t="n">
        <v>-21.63508701166</v>
      </c>
      <c r="K451" s="0" t="n">
        <v>2.447</v>
      </c>
      <c r="L451" s="74" t="n">
        <v>-5.714463186183</v>
      </c>
      <c r="O451" s="82" t="n">
        <v>2.447</v>
      </c>
      <c r="P451" s="74" t="n">
        <v>6.724246221942</v>
      </c>
    </row>
    <row r="452" customFormat="false" ht="12.8" hidden="false" customHeight="false" outlineLevel="0" collapsed="false">
      <c r="A452" s="80" t="n">
        <v>2.748</v>
      </c>
      <c r="B452" s="74" t="n">
        <v>4.152467079304</v>
      </c>
      <c r="C452" s="80" t="n">
        <v>2.698</v>
      </c>
      <c r="D452" s="74" t="n">
        <v>9.598549459434</v>
      </c>
      <c r="E452" s="0" t="n">
        <v>2.948</v>
      </c>
      <c r="F452" s="74" t="n">
        <v>8.066374687053</v>
      </c>
      <c r="G452" s="80" t="n">
        <v>2.848</v>
      </c>
      <c r="H452" s="74" t="n">
        <v>-21.49698272019</v>
      </c>
      <c r="I452" s="80" t="n">
        <v>2.948</v>
      </c>
      <c r="J452" s="74" t="n">
        <v>-21.13194313914</v>
      </c>
      <c r="K452" s="0" t="n">
        <v>2.448</v>
      </c>
      <c r="L452" s="74" t="n">
        <v>-6.802996247268</v>
      </c>
      <c r="O452" s="82" t="n">
        <v>2.448</v>
      </c>
      <c r="P452" s="74" t="n">
        <v>6.785215954166</v>
      </c>
    </row>
    <row r="453" customFormat="false" ht="12.8" hidden="false" customHeight="false" outlineLevel="0" collapsed="false">
      <c r="A453" s="80" t="n">
        <v>2.749</v>
      </c>
      <c r="B453" s="74" t="n">
        <v>4.267193638939</v>
      </c>
      <c r="C453" s="80" t="n">
        <v>2.699</v>
      </c>
      <c r="D453" s="74" t="n">
        <v>9.604312936762</v>
      </c>
      <c r="E453" s="0" t="n">
        <v>2.949</v>
      </c>
      <c r="F453" s="74" t="n">
        <v>8.959786832409</v>
      </c>
      <c r="G453" s="80" t="n">
        <v>2.849</v>
      </c>
      <c r="H453" s="74" t="n">
        <v>-22.12829949069</v>
      </c>
      <c r="I453" s="80" t="n">
        <v>2.949</v>
      </c>
      <c r="J453" s="74" t="n">
        <v>-20.12532651187</v>
      </c>
      <c r="K453" s="0" t="n">
        <v>2.449</v>
      </c>
      <c r="L453" s="74" t="n">
        <v>-7.734745404143</v>
      </c>
      <c r="O453" s="82" t="n">
        <v>2.449</v>
      </c>
      <c r="P453" s="74" t="n">
        <v>6.88789385095</v>
      </c>
    </row>
    <row r="454" customFormat="false" ht="12.8" hidden="false" customHeight="false" outlineLevel="0" collapsed="false">
      <c r="A454" s="80" t="n">
        <v>2.75</v>
      </c>
      <c r="B454" s="74" t="n">
        <v>4.368146280685</v>
      </c>
      <c r="C454" s="80" t="n">
        <v>2.7</v>
      </c>
      <c r="D454" s="74" t="n">
        <v>9.566636947403</v>
      </c>
      <c r="E454" s="0" t="n">
        <v>2.95</v>
      </c>
      <c r="F454" s="74" t="n">
        <v>9.924753297951</v>
      </c>
      <c r="G454" s="80" t="n">
        <v>2.85</v>
      </c>
      <c r="H454" s="74" t="n">
        <v>-22.52985034491</v>
      </c>
      <c r="I454" s="80" t="n">
        <v>2.95</v>
      </c>
      <c r="J454" s="74" t="n">
        <v>-18.86734206973</v>
      </c>
      <c r="K454" s="0" t="n">
        <v>2.45</v>
      </c>
      <c r="L454" s="74" t="n">
        <v>-8.55876926728</v>
      </c>
      <c r="O454" s="82" t="n">
        <v>2.45</v>
      </c>
      <c r="P454" s="74" t="n">
        <v>6.892991988533</v>
      </c>
    </row>
    <row r="455" customFormat="false" ht="12.8" hidden="false" customHeight="false" outlineLevel="0" collapsed="false">
      <c r="A455" s="80" t="n">
        <v>2.751</v>
      </c>
      <c r="B455" s="74" t="n">
        <v>4.458050729683</v>
      </c>
      <c r="C455" s="80" t="n">
        <v>2.701</v>
      </c>
      <c r="D455" s="74" t="n">
        <v>9.475049479774</v>
      </c>
      <c r="E455" s="0" t="n">
        <v>2.951</v>
      </c>
      <c r="F455" s="74" t="n">
        <v>10.91134792643</v>
      </c>
      <c r="G455" s="80" t="n">
        <v>2.851</v>
      </c>
      <c r="H455" s="74" t="n">
        <v>-22.71973854332</v>
      </c>
      <c r="I455" s="80" t="n">
        <v>2.951</v>
      </c>
      <c r="J455" s="74" t="n">
        <v>-17.55242012239</v>
      </c>
      <c r="K455" s="0" t="n">
        <v>2.451</v>
      </c>
      <c r="L455" s="74" t="n">
        <v>-9.402607179398</v>
      </c>
      <c r="O455" s="82" t="n">
        <v>2.451</v>
      </c>
      <c r="P455" s="74" t="n">
        <v>6.702476291882</v>
      </c>
    </row>
    <row r="456" customFormat="false" ht="12.8" hidden="false" customHeight="false" outlineLevel="0" collapsed="false">
      <c r="A456" s="80" t="n">
        <v>2.752</v>
      </c>
      <c r="B456" s="74" t="n">
        <v>4.536123649364</v>
      </c>
      <c r="C456" s="80" t="n">
        <v>2.702</v>
      </c>
      <c r="D456" s="74" t="n">
        <v>9.317344552062</v>
      </c>
      <c r="E456" s="0" t="n">
        <v>2.952</v>
      </c>
      <c r="F456" s="74" t="n">
        <v>11.94190484017</v>
      </c>
      <c r="G456" s="80" t="n">
        <v>2.852</v>
      </c>
      <c r="H456" s="74" t="n">
        <v>-22.70463213423</v>
      </c>
      <c r="I456" s="80" t="n">
        <v>2.952</v>
      </c>
      <c r="J456" s="74" t="n">
        <v>-16.45045575171</v>
      </c>
      <c r="K456" s="0" t="n">
        <v>2.452</v>
      </c>
      <c r="L456" s="74" t="n">
        <v>-10.33530644806</v>
      </c>
      <c r="O456" s="82" t="n">
        <v>2.452</v>
      </c>
      <c r="P456" s="74" t="n">
        <v>6.252995862291</v>
      </c>
    </row>
    <row r="457" customFormat="false" ht="12.8" hidden="false" customHeight="false" outlineLevel="0" collapsed="false">
      <c r="A457" s="80" t="n">
        <v>2.753</v>
      </c>
      <c r="B457" s="74" t="n">
        <v>4.600821054972</v>
      </c>
      <c r="C457" s="80" t="n">
        <v>2.703</v>
      </c>
      <c r="D457" s="74" t="n">
        <v>9.101990359893</v>
      </c>
      <c r="E457" s="0" t="n">
        <v>2.953</v>
      </c>
      <c r="F457" s="74" t="n">
        <v>12.95935672743</v>
      </c>
      <c r="G457" s="80" t="n">
        <v>2.853</v>
      </c>
      <c r="H457" s="74" t="n">
        <v>-22.49396728709</v>
      </c>
      <c r="I457" s="80" t="n">
        <v>2.953</v>
      </c>
      <c r="J457" s="74" t="n">
        <v>-15.72351208522</v>
      </c>
      <c r="K457" s="0" t="n">
        <v>2.453</v>
      </c>
      <c r="L457" s="74" t="n">
        <v>-11.39469600557</v>
      </c>
      <c r="O457" s="82" t="n">
        <v>2.453</v>
      </c>
      <c r="P457" s="74" t="n">
        <v>5.464182464087</v>
      </c>
    </row>
    <row r="458" customFormat="false" ht="12.8" hidden="false" customHeight="false" outlineLevel="0" collapsed="false">
      <c r="A458" s="80" t="n">
        <v>2.754</v>
      </c>
      <c r="B458" s="74" t="n">
        <v>4.657114892834</v>
      </c>
      <c r="C458" s="80" t="n">
        <v>2.704</v>
      </c>
      <c r="D458" s="74" t="n">
        <v>8.831399755924</v>
      </c>
      <c r="E458" s="0" t="n">
        <v>2.954</v>
      </c>
      <c r="F458" s="74" t="n">
        <v>13.9457518175</v>
      </c>
      <c r="G458" s="80" t="n">
        <v>2.854</v>
      </c>
      <c r="H458" s="74" t="n">
        <v>-22.10884349926</v>
      </c>
      <c r="I458" s="80" t="n">
        <v>2.954</v>
      </c>
      <c r="J458" s="74" t="n">
        <v>-15.37529569183</v>
      </c>
      <c r="K458" s="0" t="n">
        <v>2.454</v>
      </c>
      <c r="L458" s="74" t="n">
        <v>-12.46569566959</v>
      </c>
      <c r="O458" s="82" t="n">
        <v>2.454</v>
      </c>
      <c r="P458" s="74" t="n">
        <v>4.320041731583</v>
      </c>
    </row>
    <row r="459" customFormat="false" ht="12.8" hidden="false" customHeight="false" outlineLevel="0" collapsed="false">
      <c r="A459" s="80" t="n">
        <v>2.755</v>
      </c>
      <c r="B459" s="74" t="n">
        <v>4.702309096803</v>
      </c>
      <c r="C459" s="80" t="n">
        <v>2.705</v>
      </c>
      <c r="D459" s="74" t="n">
        <v>8.521779415166</v>
      </c>
      <c r="E459" s="0" t="n">
        <v>2.955</v>
      </c>
      <c r="F459" s="74" t="n">
        <v>14.86072033956</v>
      </c>
      <c r="G459" s="80" t="n">
        <v>2.855</v>
      </c>
      <c r="H459" s="74" t="n">
        <v>-21.5524592713</v>
      </c>
      <c r="I459" s="80" t="n">
        <v>2.955</v>
      </c>
      <c r="J459" s="74" t="n">
        <v>-15.40482692644</v>
      </c>
      <c r="K459" s="0" t="n">
        <v>2.455</v>
      </c>
      <c r="L459" s="74" t="n">
        <v>-13.49948537109</v>
      </c>
      <c r="O459" s="82" t="n">
        <v>2.455</v>
      </c>
      <c r="P459" s="74" t="n">
        <v>2.892610424732</v>
      </c>
    </row>
    <row r="460" customFormat="false" ht="12.8" hidden="false" customHeight="false" outlineLevel="0" collapsed="false">
      <c r="A460" s="80" t="n">
        <v>2.756</v>
      </c>
      <c r="B460" s="74" t="n">
        <v>4.737093380149</v>
      </c>
      <c r="C460" s="80" t="n">
        <v>2.706</v>
      </c>
      <c r="D460" s="74" t="n">
        <v>8.189742173046</v>
      </c>
      <c r="E460" s="0" t="n">
        <v>2.956</v>
      </c>
      <c r="F460" s="74" t="n">
        <v>15.6811648712</v>
      </c>
      <c r="G460" s="80" t="n">
        <v>2.856</v>
      </c>
      <c r="H460" s="74" t="n">
        <v>-20.83784586743</v>
      </c>
      <c r="I460" s="80" t="n">
        <v>2.956</v>
      </c>
      <c r="J460" s="74" t="n">
        <v>-15.62398689616</v>
      </c>
      <c r="K460" s="0" t="n">
        <v>2.456</v>
      </c>
      <c r="L460" s="74" t="n">
        <v>-14.37948824459</v>
      </c>
      <c r="O460" s="82" t="n">
        <v>2.456</v>
      </c>
      <c r="P460" s="74" t="n">
        <v>1.333873315024</v>
      </c>
    </row>
    <row r="461" customFormat="false" ht="12.8" hidden="false" customHeight="false" outlineLevel="0" collapsed="false">
      <c r="A461" s="80" t="n">
        <v>2.757</v>
      </c>
      <c r="B461" s="74" t="n">
        <v>4.763417032834</v>
      </c>
      <c r="C461" s="80" t="n">
        <v>2.707</v>
      </c>
      <c r="D461" s="74" t="n">
        <v>7.848540671116</v>
      </c>
      <c r="E461" s="0" t="n">
        <v>2.957</v>
      </c>
      <c r="F461" s="74" t="n">
        <v>16.36462489333</v>
      </c>
      <c r="G461" s="80" t="n">
        <v>2.857</v>
      </c>
      <c r="H461" s="74" t="n">
        <v>-19.9755106064</v>
      </c>
      <c r="I461" s="80" t="n">
        <v>2.957</v>
      </c>
      <c r="J461" s="74" t="n">
        <v>-15.79767829404</v>
      </c>
      <c r="K461" s="0" t="n">
        <v>2.457</v>
      </c>
      <c r="L461" s="74" t="n">
        <v>-15.08712556056</v>
      </c>
      <c r="O461" s="82" t="n">
        <v>2.457</v>
      </c>
      <c r="P461" s="74" t="n">
        <v>-0.2242174946416</v>
      </c>
    </row>
    <row r="462" customFormat="false" ht="12.8" hidden="false" customHeight="false" outlineLevel="0" collapsed="false">
      <c r="A462" s="80" t="n">
        <v>2.758</v>
      </c>
      <c r="B462" s="74" t="n">
        <v>4.779994869437</v>
      </c>
      <c r="C462" s="80" t="n">
        <v>2.708</v>
      </c>
      <c r="D462" s="74" t="n">
        <v>7.517176585981</v>
      </c>
      <c r="E462" s="0" t="n">
        <v>2.958</v>
      </c>
      <c r="F462" s="74" t="n">
        <v>16.91658569991</v>
      </c>
      <c r="G462" s="80" t="n">
        <v>2.858</v>
      </c>
      <c r="H462" s="74" t="n">
        <v>-18.98644913464</v>
      </c>
      <c r="I462" s="80" t="n">
        <v>2.958</v>
      </c>
      <c r="J462" s="74" t="n">
        <v>-15.6596897669</v>
      </c>
      <c r="K462" s="0" t="n">
        <v>2.458</v>
      </c>
      <c r="L462" s="74" t="n">
        <v>-15.48028265398</v>
      </c>
      <c r="O462" s="82" t="n">
        <v>2.458</v>
      </c>
      <c r="P462" s="74" t="n">
        <v>-1.700040629142</v>
      </c>
    </row>
    <row r="463" customFormat="false" ht="12.8" hidden="false" customHeight="false" outlineLevel="0" collapsed="false">
      <c r="A463" s="80" t="n">
        <v>2.759</v>
      </c>
      <c r="B463" s="74" t="n">
        <v>4.787859154941</v>
      </c>
      <c r="C463" s="80" t="n">
        <v>2.709</v>
      </c>
      <c r="D463" s="74" t="n">
        <v>7.195377607956</v>
      </c>
      <c r="E463" s="0" t="n">
        <v>2.959</v>
      </c>
      <c r="F463" s="74" t="n">
        <v>17.32256788817</v>
      </c>
      <c r="G463" s="80" t="n">
        <v>2.859</v>
      </c>
      <c r="H463" s="74" t="n">
        <v>-17.88832566718</v>
      </c>
      <c r="I463" s="80" t="n">
        <v>2.959</v>
      </c>
      <c r="J463" s="74" t="n">
        <v>-15.00120656419</v>
      </c>
      <c r="K463" s="0" t="n">
        <v>2.459</v>
      </c>
      <c r="L463" s="74" t="n">
        <v>-15.48157516986</v>
      </c>
      <c r="O463" s="82" t="n">
        <v>2.459</v>
      </c>
      <c r="P463" s="74" t="n">
        <v>-3.050858241579</v>
      </c>
    </row>
    <row r="464" customFormat="false" ht="12.8" hidden="false" customHeight="false" outlineLevel="0" collapsed="false">
      <c r="A464" s="80" t="n">
        <v>2.76</v>
      </c>
      <c r="B464" s="74" t="n">
        <v>4.788998912151</v>
      </c>
      <c r="C464" s="80" t="n">
        <v>2.71</v>
      </c>
      <c r="D464" s="74" t="n">
        <v>6.893629751898</v>
      </c>
      <c r="E464" s="0" t="n">
        <v>2.96</v>
      </c>
      <c r="F464" s="74" t="n">
        <v>17.60429741722</v>
      </c>
      <c r="G464" s="80" t="n">
        <v>2.86</v>
      </c>
      <c r="H464" s="74" t="n">
        <v>-16.71466337688</v>
      </c>
      <c r="I464" s="80" t="n">
        <v>2.96</v>
      </c>
      <c r="J464" s="74" t="n">
        <v>-13.72350554741</v>
      </c>
      <c r="K464" s="0" t="n">
        <v>2.46</v>
      </c>
      <c r="L464" s="74" t="n">
        <v>-15.05546259199</v>
      </c>
      <c r="O464" s="82" t="n">
        <v>2.46</v>
      </c>
      <c r="P464" s="74" t="n">
        <v>-4.229731201915</v>
      </c>
    </row>
    <row r="465" customFormat="false" ht="12.8" hidden="false" customHeight="false" outlineLevel="0" collapsed="false">
      <c r="A465" s="80" t="n">
        <v>2.761</v>
      </c>
      <c r="B465" s="74" t="n">
        <v>4.775702202901</v>
      </c>
      <c r="C465" s="80" t="n">
        <v>2.711</v>
      </c>
      <c r="D465" s="74" t="n">
        <v>6.600383191159</v>
      </c>
      <c r="E465" s="0" t="n">
        <v>2.961</v>
      </c>
      <c r="F465" s="74" t="n">
        <v>17.77886642965</v>
      </c>
      <c r="G465" s="80" t="n">
        <v>2.861</v>
      </c>
      <c r="H465" s="74" t="n">
        <v>-15.48995162483</v>
      </c>
      <c r="I465" s="80" t="n">
        <v>2.961</v>
      </c>
      <c r="J465" s="74" t="n">
        <v>-11.8609867851</v>
      </c>
      <c r="K465" s="0" t="n">
        <v>2.461</v>
      </c>
      <c r="L465" s="74" t="n">
        <v>-14.33816216005</v>
      </c>
      <c r="O465" s="82" t="n">
        <v>2.461</v>
      </c>
      <c r="P465" s="74" t="n">
        <v>-5.254032370145</v>
      </c>
    </row>
    <row r="466" customFormat="false" ht="12.8" hidden="false" customHeight="false" outlineLevel="0" collapsed="false">
      <c r="A466" s="80" t="n">
        <v>2.762</v>
      </c>
      <c r="B466" s="74" t="n">
        <v>4.759243443993</v>
      </c>
      <c r="C466" s="80" t="n">
        <v>2.712</v>
      </c>
      <c r="D466" s="74" t="n">
        <v>6.310580008667</v>
      </c>
      <c r="E466" s="0" t="n">
        <v>2.962</v>
      </c>
      <c r="F466" s="74" t="n">
        <v>17.86354263519</v>
      </c>
      <c r="G466" s="80" t="n">
        <v>2.862</v>
      </c>
      <c r="H466" s="74" t="n">
        <v>-14.23209233997</v>
      </c>
      <c r="I466" s="80" t="n">
        <v>2.962</v>
      </c>
      <c r="J466" s="74" t="n">
        <v>-9.53070485526</v>
      </c>
      <c r="K466" s="0" t="n">
        <v>2.462</v>
      </c>
      <c r="L466" s="74" t="n">
        <v>-13.4927944631</v>
      </c>
      <c r="O466" s="82" t="n">
        <v>2.462</v>
      </c>
      <c r="P466" s="74" t="n">
        <v>-6.123652742371</v>
      </c>
    </row>
    <row r="467" customFormat="false" ht="12.8" hidden="false" customHeight="false" outlineLevel="0" collapsed="false">
      <c r="A467" s="80" t="n">
        <v>2.763</v>
      </c>
      <c r="B467" s="74" t="n">
        <v>4.729974183042</v>
      </c>
      <c r="C467" s="80" t="n">
        <v>2.713</v>
      </c>
      <c r="D467" s="74" t="n">
        <v>6.006985361715</v>
      </c>
      <c r="E467" s="0" t="n">
        <v>2.963</v>
      </c>
      <c r="F467" s="74" t="n">
        <v>17.88138623298</v>
      </c>
      <c r="G467" s="80" t="n">
        <v>2.863</v>
      </c>
      <c r="H467" s="74" t="n">
        <v>-12.9648747081</v>
      </c>
      <c r="I467" s="80" t="n">
        <v>2.963</v>
      </c>
      <c r="J467" s="74" t="n">
        <v>-6.915070529427</v>
      </c>
      <c r="K467" s="0" t="n">
        <v>2.463</v>
      </c>
      <c r="L467" s="74" t="n">
        <v>-12.61754659794</v>
      </c>
      <c r="O467" s="82" t="n">
        <v>2.463</v>
      </c>
      <c r="P467" s="74" t="n">
        <v>-6.881777309801</v>
      </c>
    </row>
    <row r="468" customFormat="false" ht="12.8" hidden="false" customHeight="false" outlineLevel="0" collapsed="false">
      <c r="A468" s="80" t="n">
        <v>2.764</v>
      </c>
      <c r="B468" s="74" t="n">
        <v>4.695553048707</v>
      </c>
      <c r="C468" s="80" t="n">
        <v>2.714</v>
      </c>
      <c r="D468" s="74" t="n">
        <v>5.681220221593</v>
      </c>
      <c r="E468" s="0" t="n">
        <v>2.964</v>
      </c>
      <c r="F468" s="74" t="n">
        <v>17.84195628155</v>
      </c>
      <c r="G468" s="80" t="n">
        <v>2.864</v>
      </c>
      <c r="H468" s="74" t="n">
        <v>-11.69738520951</v>
      </c>
      <c r="I468" s="80" t="n">
        <v>2.964</v>
      </c>
      <c r="J468" s="74" t="n">
        <v>-4.242746892449</v>
      </c>
      <c r="K468" s="0" t="n">
        <v>2.464</v>
      </c>
      <c r="L468" s="74" t="n">
        <v>-11.74496115169</v>
      </c>
      <c r="O468" s="82" t="n">
        <v>2.464</v>
      </c>
      <c r="P468" s="74" t="n">
        <v>-7.507747003983</v>
      </c>
    </row>
    <row r="469" customFormat="false" ht="12.8" hidden="false" customHeight="false" outlineLevel="0" collapsed="false">
      <c r="A469" s="80" t="n">
        <v>2.765</v>
      </c>
      <c r="B469" s="74" t="n">
        <v>4.650564430522</v>
      </c>
      <c r="C469" s="80" t="n">
        <v>2.715</v>
      </c>
      <c r="D469" s="74" t="n">
        <v>5.324145727369</v>
      </c>
      <c r="E469" s="0" t="n">
        <v>2.965</v>
      </c>
      <c r="F469" s="74" t="n">
        <v>17.75798505846</v>
      </c>
      <c r="G469" s="80" t="n">
        <v>2.865</v>
      </c>
      <c r="H469" s="74" t="n">
        <v>-10.42572764272</v>
      </c>
      <c r="I469" s="80" t="n">
        <v>2.965</v>
      </c>
      <c r="J469" s="74" t="n">
        <v>-1.74992074051</v>
      </c>
      <c r="K469" s="0" t="n">
        <v>2.465</v>
      </c>
      <c r="L469" s="74" t="n">
        <v>-10.91071298653</v>
      </c>
      <c r="O469" s="82" t="n">
        <v>2.465</v>
      </c>
      <c r="P469" s="74" t="n">
        <v>-7.919129019659</v>
      </c>
    </row>
    <row r="470" customFormat="false" ht="12.8" hidden="false" customHeight="false" outlineLevel="0" collapsed="false">
      <c r="A470" s="80" t="n">
        <v>2.766</v>
      </c>
      <c r="B470" s="74" t="n">
        <v>4.599107610805</v>
      </c>
      <c r="C470" s="80" t="n">
        <v>2.716</v>
      </c>
      <c r="D470" s="74" t="n">
        <v>4.927352867203</v>
      </c>
      <c r="E470" s="0" t="n">
        <v>2.966</v>
      </c>
      <c r="F470" s="74" t="n">
        <v>17.61698606705</v>
      </c>
      <c r="G470" s="80" t="n">
        <v>2.866</v>
      </c>
      <c r="H470" s="74" t="n">
        <v>-9.125802523561</v>
      </c>
      <c r="I470" s="80" t="n">
        <v>2.966</v>
      </c>
      <c r="J470" s="74" t="n">
        <v>0.3552073790226</v>
      </c>
      <c r="K470" s="0" t="n">
        <v>2.466</v>
      </c>
      <c r="L470" s="74" t="n">
        <v>-10.19969595165</v>
      </c>
      <c r="O470" s="82" t="n">
        <v>2.466</v>
      </c>
      <c r="P470" s="74" t="n">
        <v>-8.098538165092</v>
      </c>
    </row>
    <row r="471" customFormat="false" ht="12.8" hidden="false" customHeight="false" outlineLevel="0" collapsed="false">
      <c r="A471" s="80" t="n">
        <v>2.767</v>
      </c>
      <c r="B471" s="74" t="n">
        <v>4.540799548964</v>
      </c>
      <c r="C471" s="80" t="n">
        <v>2.717</v>
      </c>
      <c r="D471" s="74" t="n">
        <v>4.496452643535</v>
      </c>
      <c r="E471" s="0" t="n">
        <v>2.967</v>
      </c>
      <c r="F471" s="74" t="n">
        <v>17.40557012641</v>
      </c>
      <c r="G471" s="80" t="n">
        <v>2.867</v>
      </c>
      <c r="H471" s="74" t="n">
        <v>-7.819991621409</v>
      </c>
      <c r="I471" s="0" t="n">
        <v>2.967</v>
      </c>
      <c r="J471" s="74" t="n">
        <v>1.959988163905</v>
      </c>
      <c r="K471" s="0" t="n">
        <v>2.467</v>
      </c>
      <c r="L471" s="74" t="n">
        <v>-9.571499094578</v>
      </c>
      <c r="O471" s="82" t="n">
        <v>2.467</v>
      </c>
      <c r="P471" s="74" t="n">
        <v>-8.050505408629</v>
      </c>
    </row>
    <row r="472" customFormat="false" ht="12.8" hidden="false" customHeight="false" outlineLevel="0" collapsed="false">
      <c r="A472" s="80" t="n">
        <v>2.768</v>
      </c>
      <c r="B472" s="74" t="n">
        <v>4.475603987102</v>
      </c>
      <c r="C472" s="80" t="n">
        <v>2.718</v>
      </c>
      <c r="D472" s="74" t="n">
        <v>4.034419963984</v>
      </c>
      <c r="E472" s="0" t="n">
        <v>2.968</v>
      </c>
      <c r="F472" s="74" t="n">
        <v>17.11888149</v>
      </c>
      <c r="G472" s="80" t="n">
        <v>2.868</v>
      </c>
      <c r="H472" s="74" t="n">
        <v>-6.47584796328</v>
      </c>
      <c r="I472" s="0" t="n">
        <v>2.968</v>
      </c>
      <c r="J472" s="74" t="n">
        <v>3.048656674135</v>
      </c>
      <c r="K472" s="0" t="n">
        <v>2.468</v>
      </c>
      <c r="L472" s="74" t="n">
        <v>-8.909574723602</v>
      </c>
      <c r="O472" s="82" t="n">
        <v>2.468</v>
      </c>
      <c r="P472" s="74" t="n">
        <v>-7.826628909542</v>
      </c>
    </row>
    <row r="473" customFormat="false" ht="12.8" hidden="false" customHeight="false" outlineLevel="0" collapsed="false">
      <c r="A473" s="80" t="n">
        <v>2.769</v>
      </c>
      <c r="B473" s="74" t="n">
        <v>4.405227180969</v>
      </c>
      <c r="C473" s="80" t="n">
        <v>2.719</v>
      </c>
      <c r="D473" s="74" t="n">
        <v>3.556595448521</v>
      </c>
      <c r="E473" s="0" t="n">
        <v>2.969</v>
      </c>
      <c r="F473" s="74" t="n">
        <v>16.72480530029</v>
      </c>
      <c r="G473" s="80" t="n">
        <v>2.869</v>
      </c>
      <c r="H473" s="74" t="n">
        <v>-5.107163825811</v>
      </c>
      <c r="I473" s="0" t="n">
        <v>2.969</v>
      </c>
      <c r="J473" s="74" t="n">
        <v>3.68682895907</v>
      </c>
      <c r="K473" s="0" t="n">
        <v>2.469</v>
      </c>
      <c r="L473" s="74" t="n">
        <v>-8.057493295213</v>
      </c>
      <c r="O473" s="82" t="n">
        <v>2.469</v>
      </c>
      <c r="P473" s="74" t="n">
        <v>-7.491577952281</v>
      </c>
    </row>
    <row r="474" customFormat="false" ht="12.8" hidden="false" customHeight="false" outlineLevel="0" collapsed="false">
      <c r="A474" s="80" t="n">
        <v>2.77</v>
      </c>
      <c r="B474" s="74" t="n">
        <v>4.329541040632</v>
      </c>
      <c r="C474" s="80" t="n">
        <v>2.72</v>
      </c>
      <c r="D474" s="74" t="n">
        <v>3.075177135908</v>
      </c>
      <c r="E474" s="0" t="n">
        <v>2.97</v>
      </c>
      <c r="F474" s="74" t="n">
        <v>16.22752341074</v>
      </c>
      <c r="G474" s="80" t="n">
        <v>2.87</v>
      </c>
      <c r="H474" s="74" t="n">
        <v>-3.709801134455</v>
      </c>
      <c r="I474" s="0" t="n">
        <v>2.97</v>
      </c>
      <c r="J474" s="74" t="n">
        <v>4.035411187465</v>
      </c>
      <c r="K474" s="0" t="n">
        <v>2.47</v>
      </c>
      <c r="L474" s="74" t="n">
        <v>-6.971383839567</v>
      </c>
      <c r="O474" s="82" t="n">
        <v>2.47</v>
      </c>
      <c r="P474" s="74" t="n">
        <v>-7.122507538993</v>
      </c>
    </row>
    <row r="475" customFormat="false" ht="12.8" hidden="false" customHeight="false" outlineLevel="0" collapsed="false">
      <c r="A475" s="80" t="n">
        <v>2.771</v>
      </c>
      <c r="B475" s="74" t="n">
        <v>4.248126777156</v>
      </c>
      <c r="C475" s="80" t="n">
        <v>2.721</v>
      </c>
      <c r="D475" s="74" t="n">
        <v>2.604491162878</v>
      </c>
      <c r="E475" s="0" t="n">
        <v>2.971</v>
      </c>
      <c r="F475" s="74" t="n">
        <v>15.60796936558</v>
      </c>
      <c r="G475" s="80" t="n">
        <v>2.871</v>
      </c>
      <c r="H475" s="74" t="n">
        <v>-2.312557628778</v>
      </c>
      <c r="I475" s="0" t="n">
        <v>2.971</v>
      </c>
      <c r="J475" s="74" t="n">
        <v>4.272178206992</v>
      </c>
      <c r="K475" s="0" t="n">
        <v>2.471</v>
      </c>
      <c r="L475" s="74" t="n">
        <v>-5.698866081048</v>
      </c>
      <c r="O475" s="82" t="n">
        <v>2.471</v>
      </c>
      <c r="P475" s="74" t="n">
        <v>-6.836597838701</v>
      </c>
    </row>
    <row r="476" customFormat="false" ht="12.8" hidden="false" customHeight="false" outlineLevel="0" collapsed="false">
      <c r="A476" s="80" t="n">
        <v>2.772</v>
      </c>
      <c r="B476" s="74" t="n">
        <v>4.162472119434</v>
      </c>
      <c r="C476" s="80" t="n">
        <v>2.722</v>
      </c>
      <c r="D476" s="74" t="n">
        <v>2.157742287656</v>
      </c>
      <c r="E476" s="0" t="n">
        <v>2.972</v>
      </c>
      <c r="F476" s="74" t="n">
        <v>14.88197021683</v>
      </c>
      <c r="G476" s="80" t="n">
        <v>2.872</v>
      </c>
      <c r="H476" s="74" t="n">
        <v>-0.911295512274</v>
      </c>
      <c r="I476" s="0" t="n">
        <v>2.972</v>
      </c>
      <c r="J476" s="74" t="n">
        <v>4.629445200178</v>
      </c>
      <c r="K476" s="0" t="n">
        <v>2.472</v>
      </c>
      <c r="L476" s="74" t="n">
        <v>-4.234973335226</v>
      </c>
      <c r="O476" s="82" t="n">
        <v>2.472</v>
      </c>
      <c r="P476" s="74" t="n">
        <v>-6.72819569066</v>
      </c>
    </row>
    <row r="477" customFormat="false" ht="12.8" hidden="false" customHeight="false" outlineLevel="0" collapsed="false">
      <c r="A477" s="80" t="n">
        <v>2.773</v>
      </c>
      <c r="B477" s="74" t="n">
        <v>4.071248895052</v>
      </c>
      <c r="C477" s="80" t="n">
        <v>2.723</v>
      </c>
      <c r="D477" s="74" t="n">
        <v>1.743743227191</v>
      </c>
      <c r="E477" s="0" t="n">
        <v>2.973</v>
      </c>
      <c r="F477" s="74" t="n">
        <v>14.05454754564</v>
      </c>
      <c r="G477" s="80" t="n">
        <v>2.873</v>
      </c>
      <c r="H477" s="74" t="n">
        <v>0.4618638191735</v>
      </c>
      <c r="I477" s="0" t="n">
        <v>2.973</v>
      </c>
      <c r="J477" s="74" t="n">
        <v>5.275025464348</v>
      </c>
      <c r="K477" s="0" t="n">
        <v>2.473</v>
      </c>
      <c r="L477" s="74" t="n">
        <v>-2.585343844244</v>
      </c>
      <c r="O477" s="82" t="n">
        <v>2.473</v>
      </c>
      <c r="P477" s="74" t="n">
        <v>-6.790116106624</v>
      </c>
    </row>
    <row r="478" customFormat="false" ht="12.8" hidden="false" customHeight="false" outlineLevel="0" collapsed="false">
      <c r="A478" s="80" t="n">
        <v>2.774</v>
      </c>
      <c r="B478" s="74" t="n">
        <v>3.975153930271</v>
      </c>
      <c r="C478" s="80" t="n">
        <v>2.724</v>
      </c>
      <c r="D478" s="74" t="n">
        <v>1.363382146848</v>
      </c>
      <c r="E478" s="0" t="n">
        <v>2.974</v>
      </c>
      <c r="F478" s="74" t="n">
        <v>13.14835197253</v>
      </c>
      <c r="G478" s="80" t="n">
        <v>2.874</v>
      </c>
      <c r="H478" s="74" t="n">
        <v>1.800520787861</v>
      </c>
      <c r="I478" s="0" t="n">
        <v>2.974</v>
      </c>
      <c r="J478" s="74" t="n">
        <v>6.35282826069</v>
      </c>
      <c r="K478" s="0" t="n">
        <v>2.474</v>
      </c>
      <c r="L478" s="74" t="n">
        <v>-0.8068134281587</v>
      </c>
      <c r="O478" s="82" t="n">
        <v>2.474</v>
      </c>
      <c r="P478" s="74" t="n">
        <v>-6.891768987661</v>
      </c>
    </row>
    <row r="479" customFormat="false" ht="12.8" hidden="false" customHeight="false" outlineLevel="0" collapsed="false">
      <c r="A479" s="80" t="n">
        <v>2.775</v>
      </c>
      <c r="B479" s="74" t="n">
        <v>3.873767825212</v>
      </c>
      <c r="C479" s="80" t="n">
        <v>2.725</v>
      </c>
      <c r="D479" s="74" t="n">
        <v>1.012995117716</v>
      </c>
      <c r="E479" s="0" t="n">
        <v>2.975</v>
      </c>
      <c r="F479" s="74" t="n">
        <v>12.1904555614</v>
      </c>
      <c r="G479" s="80" t="n">
        <v>2.875</v>
      </c>
      <c r="H479" s="74" t="n">
        <v>3.079312771872</v>
      </c>
      <c r="I479" s="0" t="n">
        <v>2.975</v>
      </c>
      <c r="J479" s="74" t="n">
        <v>7.903354335421</v>
      </c>
      <c r="K479" s="0" t="n">
        <v>2.475</v>
      </c>
      <c r="L479" s="74" t="n">
        <v>0.9799112284594</v>
      </c>
      <c r="O479" s="82" t="n">
        <v>2.475</v>
      </c>
      <c r="P479" s="74" t="n">
        <v>-6.894396217496</v>
      </c>
    </row>
    <row r="480" customFormat="false" ht="12.8" hidden="false" customHeight="false" outlineLevel="0" collapsed="false">
      <c r="A480" s="80" t="n">
        <v>2.776</v>
      </c>
      <c r="B480" s="74" t="n">
        <v>3.767145950686</v>
      </c>
      <c r="C480" s="80" t="n">
        <v>2.726</v>
      </c>
      <c r="D480" s="74" t="n">
        <v>0.6835595001872</v>
      </c>
      <c r="E480" s="0" t="n">
        <v>2.976</v>
      </c>
      <c r="F480" s="74" t="n">
        <v>11.20167916469</v>
      </c>
      <c r="G480" s="80" t="n">
        <v>2.876</v>
      </c>
      <c r="H480" s="74" t="n">
        <v>4.323086337743</v>
      </c>
      <c r="I480" s="0" t="n">
        <v>2.976</v>
      </c>
      <c r="J480" s="74" t="n">
        <v>9.973436887999</v>
      </c>
      <c r="K480" s="0" t="n">
        <v>2.476</v>
      </c>
      <c r="L480" s="74" t="n">
        <v>2.63831294514</v>
      </c>
      <c r="O480" s="82" t="n">
        <v>2.476</v>
      </c>
      <c r="P480" s="74" t="n">
        <v>-6.701983710453</v>
      </c>
    </row>
    <row r="481" customFormat="false" ht="12.8" hidden="false" customHeight="false" outlineLevel="0" collapsed="false">
      <c r="A481" s="80" t="n">
        <v>2.777</v>
      </c>
      <c r="B481" s="74" t="n">
        <v>3.655009112018</v>
      </c>
      <c r="C481" s="80" t="n">
        <v>2.727</v>
      </c>
      <c r="D481" s="74" t="n">
        <v>0.3594005782808</v>
      </c>
      <c r="E481" s="0" t="n">
        <v>2.977</v>
      </c>
      <c r="F481" s="74" t="n">
        <v>10.22109152461</v>
      </c>
      <c r="G481" s="80" t="n">
        <v>2.877</v>
      </c>
      <c r="H481" s="74" t="n">
        <v>5.510049433988</v>
      </c>
      <c r="I481" s="0" t="n">
        <v>2.977</v>
      </c>
      <c r="J481" s="74" t="n">
        <v>12.423052942</v>
      </c>
      <c r="K481" s="0" t="n">
        <v>2.477</v>
      </c>
      <c r="L481" s="74" t="n">
        <v>4.115558347832</v>
      </c>
      <c r="O481" s="82" t="n">
        <v>2.477</v>
      </c>
      <c r="P481" s="74" t="n">
        <v>-6.249982368881</v>
      </c>
    </row>
    <row r="482" customFormat="false" ht="12.8" hidden="false" customHeight="false" outlineLevel="0" collapsed="false">
      <c r="A482" s="80" t="n">
        <v>2.778</v>
      </c>
      <c r="B482" s="74" t="n">
        <v>3.538251223573</v>
      </c>
      <c r="C482" s="80" t="n">
        <v>2.728</v>
      </c>
      <c r="D482" s="74" t="n">
        <v>0.02882128725864</v>
      </c>
      <c r="E482" s="0" t="n">
        <v>2.978</v>
      </c>
      <c r="F482" s="74" t="n">
        <v>9.265463531767</v>
      </c>
      <c r="G482" s="80" t="n">
        <v>2.878</v>
      </c>
      <c r="H482" s="74" t="n">
        <v>6.677285571753</v>
      </c>
      <c r="I482" s="0" t="n">
        <v>2.978</v>
      </c>
      <c r="J482" s="74" t="n">
        <v>15.0403432745</v>
      </c>
      <c r="K482" s="0" t="n">
        <v>2.478</v>
      </c>
      <c r="L482" s="74" t="n">
        <v>5.410464393902</v>
      </c>
      <c r="O482" s="82" t="n">
        <v>2.478</v>
      </c>
      <c r="P482" s="74" t="n">
        <v>-5.461530620878</v>
      </c>
    </row>
    <row r="483" customFormat="false" ht="12.8" hidden="false" customHeight="false" outlineLevel="0" collapsed="false">
      <c r="A483" s="80" t="n">
        <v>2.779</v>
      </c>
      <c r="B483" s="74" t="n">
        <v>3.416601302801</v>
      </c>
      <c r="C483" s="80" t="n">
        <v>2.729</v>
      </c>
      <c r="D483" s="74" t="n">
        <v>-0.3227460212092</v>
      </c>
      <c r="E483" s="0" t="n">
        <v>2.979</v>
      </c>
      <c r="F483" s="74" t="n">
        <v>8.338312339777</v>
      </c>
      <c r="G483" s="80" t="n">
        <v>2.879</v>
      </c>
      <c r="H483" s="74" t="n">
        <v>7.862439905512</v>
      </c>
      <c r="I483" s="0" t="n">
        <v>2.979</v>
      </c>
      <c r="J483" s="74" t="n">
        <v>17.52665889505</v>
      </c>
      <c r="K483" s="0" t="n">
        <v>2.479</v>
      </c>
      <c r="L483" s="74" t="n">
        <v>6.540203194681</v>
      </c>
      <c r="O483" s="82" t="n">
        <v>2.479</v>
      </c>
      <c r="P483" s="74" t="n">
        <v>-4.315260836293</v>
      </c>
    </row>
    <row r="484" customFormat="false" ht="12.8" hidden="false" customHeight="false" outlineLevel="0" collapsed="false">
      <c r="A484" s="80" t="n">
        <v>2.78</v>
      </c>
      <c r="B484" s="74" t="n">
        <v>3.29082827221</v>
      </c>
      <c r="C484" s="80" t="n">
        <v>2.73</v>
      </c>
      <c r="D484" s="74" t="n">
        <v>-0.7080322517014</v>
      </c>
      <c r="E484" s="0" t="n">
        <v>2.98</v>
      </c>
      <c r="F484" s="74" t="n">
        <v>7.465720270691</v>
      </c>
      <c r="G484" s="80" t="n">
        <v>2.88</v>
      </c>
      <c r="H484" s="74" t="n">
        <v>9.065875586394</v>
      </c>
      <c r="I484" s="0" t="n">
        <v>2.98</v>
      </c>
      <c r="J484" s="74" t="n">
        <v>19.58071776666</v>
      </c>
      <c r="K484" s="0" t="n">
        <v>2.48</v>
      </c>
      <c r="L484" s="74" t="n">
        <v>7.509232990991</v>
      </c>
      <c r="O484" s="82" t="n">
        <v>2.48</v>
      </c>
      <c r="P484" s="74" t="n">
        <v>-2.888101109115</v>
      </c>
    </row>
    <row r="485" customFormat="false" ht="12.8" hidden="false" customHeight="false" outlineLevel="0" collapsed="false">
      <c r="A485" s="80" t="n">
        <v>2.781</v>
      </c>
      <c r="B485" s="74" t="n">
        <v>3.161918185319</v>
      </c>
      <c r="C485" s="80" t="n">
        <v>2.731</v>
      </c>
      <c r="D485" s="74" t="n">
        <v>-1.125997305115</v>
      </c>
      <c r="E485" s="0" t="n">
        <v>2.981</v>
      </c>
      <c r="F485" s="74" t="n">
        <v>6.631930554551</v>
      </c>
      <c r="G485" s="80" t="n">
        <v>2.881</v>
      </c>
      <c r="H485" s="74" t="n">
        <v>10.36331441561</v>
      </c>
      <c r="I485" s="0" t="n">
        <v>2.981</v>
      </c>
      <c r="J485" s="74" t="n">
        <v>21.00336728971</v>
      </c>
      <c r="K485" s="0" t="n">
        <v>2.481</v>
      </c>
      <c r="L485" s="74" t="n">
        <v>8.356677116234</v>
      </c>
      <c r="O485" s="82" t="n">
        <v>2.481</v>
      </c>
      <c r="P485" s="74" t="n">
        <v>-1.330679889382</v>
      </c>
    </row>
    <row r="486" customFormat="false" ht="12.8" hidden="false" customHeight="false" outlineLevel="0" collapsed="false">
      <c r="A486" s="80" t="n">
        <v>2.782</v>
      </c>
      <c r="B486" s="74" t="n">
        <v>3.029118767566</v>
      </c>
      <c r="C486" s="80" t="n">
        <v>2.732</v>
      </c>
      <c r="D486" s="74" t="n">
        <v>-1.573926161341</v>
      </c>
      <c r="E486" s="0" t="n">
        <v>2.982</v>
      </c>
      <c r="F486" s="74" t="n">
        <v>5.828856715751</v>
      </c>
      <c r="G486" s="80" t="n">
        <v>2.882</v>
      </c>
      <c r="H486" s="74" t="n">
        <v>11.73507692227</v>
      </c>
      <c r="I486" s="0" t="n">
        <v>2.982</v>
      </c>
      <c r="J486" s="74" t="n">
        <v>21.66090453476</v>
      </c>
      <c r="K486" s="0" t="n">
        <v>2.482</v>
      </c>
      <c r="L486" s="74" t="n">
        <v>9.176091672276</v>
      </c>
      <c r="O486" s="0" t="n">
        <v>2.482</v>
      </c>
      <c r="P486" s="74" t="n">
        <v>0.2261948121399</v>
      </c>
    </row>
    <row r="487" customFormat="false" ht="12.8" hidden="false" customHeight="false" outlineLevel="0" collapsed="false">
      <c r="A487" s="80" t="n">
        <v>2.783</v>
      </c>
      <c r="B487" s="74" t="n">
        <v>2.894603272788</v>
      </c>
      <c r="C487" s="80" t="n">
        <v>2.733</v>
      </c>
      <c r="D487" s="74" t="n">
        <v>-2.043126037985</v>
      </c>
      <c r="E487" s="0" t="n">
        <v>2.983</v>
      </c>
      <c r="F487" s="74" t="n">
        <v>5.046385834099</v>
      </c>
      <c r="G487" s="80" t="n">
        <v>2.883</v>
      </c>
      <c r="H487" s="74" t="n">
        <v>13.1834782288</v>
      </c>
      <c r="I487" s="0" t="n">
        <v>2.983</v>
      </c>
      <c r="J487" s="74" t="n">
        <v>21.61069459745</v>
      </c>
      <c r="K487" s="0" t="n">
        <v>2.483</v>
      </c>
      <c r="L487" s="74" t="n">
        <v>10.07412481118</v>
      </c>
      <c r="O487" s="0" t="n">
        <v>2.483</v>
      </c>
      <c r="P487" s="74" t="n">
        <v>1.702545295312</v>
      </c>
    </row>
    <row r="488" customFormat="false" ht="12.8" hidden="false" customHeight="false" outlineLevel="0" collapsed="false">
      <c r="A488" s="80" t="n">
        <v>2.784</v>
      </c>
      <c r="B488" s="74" t="n">
        <v>2.757682078489</v>
      </c>
      <c r="C488" s="80" t="n">
        <v>2.734</v>
      </c>
      <c r="D488" s="74" t="n">
        <v>-2.517736637561</v>
      </c>
      <c r="E488" s="0" t="n">
        <v>2.984</v>
      </c>
      <c r="F488" s="74" t="n">
        <v>4.259039743753</v>
      </c>
      <c r="G488" s="80" t="n">
        <v>2.884</v>
      </c>
      <c r="H488" s="74" t="n">
        <v>14.66653858446</v>
      </c>
      <c r="I488" s="0" t="n">
        <v>2.984</v>
      </c>
      <c r="J488" s="74" t="n">
        <v>20.94080786974</v>
      </c>
      <c r="K488" s="0" t="n">
        <v>2.484</v>
      </c>
      <c r="L488" s="74" t="n">
        <v>11.1092461048</v>
      </c>
      <c r="O488" s="0" t="n">
        <v>2.484</v>
      </c>
      <c r="P488" s="74" t="n">
        <v>3.052186221475</v>
      </c>
    </row>
    <row r="489" customFormat="false" ht="12.8" hidden="false" customHeight="false" outlineLevel="0" collapsed="false">
      <c r="A489" s="80" t="n">
        <v>2.785</v>
      </c>
      <c r="B489" s="74" t="n">
        <v>2.618138864022</v>
      </c>
      <c r="C489" s="80" t="n">
        <v>2.735</v>
      </c>
      <c r="D489" s="74" t="n">
        <v>-2.985325110568</v>
      </c>
      <c r="E489" s="0" t="n">
        <v>2.985</v>
      </c>
      <c r="F489" s="74" t="n">
        <v>3.454992440963</v>
      </c>
      <c r="G489" s="80" t="n">
        <v>2.885</v>
      </c>
      <c r="H489" s="74" t="n">
        <v>16.15399359083</v>
      </c>
      <c r="I489" s="0" t="n">
        <v>2.985</v>
      </c>
      <c r="J489" s="74" t="n">
        <v>19.83097045529</v>
      </c>
      <c r="K489" s="0" t="n">
        <v>2.485</v>
      </c>
      <c r="L489" s="74" t="n">
        <v>12.18993176834</v>
      </c>
      <c r="O489" s="0" t="n">
        <v>2.485</v>
      </c>
      <c r="P489" s="74" t="n">
        <v>4.228597342384</v>
      </c>
    </row>
    <row r="490" customFormat="false" ht="12.8" hidden="false" customHeight="false" outlineLevel="0" collapsed="false">
      <c r="A490" s="80" t="n">
        <v>2.786</v>
      </c>
      <c r="B490" s="74" t="n">
        <v>2.477326771813</v>
      </c>
      <c r="C490" s="80" t="n">
        <v>2.736</v>
      </c>
      <c r="D490" s="74" t="n">
        <v>-3.428467297555</v>
      </c>
      <c r="E490" s="0" t="n">
        <v>2.986</v>
      </c>
      <c r="F490" s="74" t="n">
        <v>2.611095478139</v>
      </c>
      <c r="G490" s="80" t="n">
        <v>2.886</v>
      </c>
      <c r="H490" s="74" t="n">
        <v>17.57435312356</v>
      </c>
      <c r="I490" s="0" t="n">
        <v>2.986</v>
      </c>
      <c r="J490" s="74" t="n">
        <v>18.51627793569</v>
      </c>
      <c r="K490" s="0" t="n">
        <v>2.486</v>
      </c>
      <c r="L490" s="74" t="n">
        <v>13.23682157384</v>
      </c>
      <c r="O490" s="0" t="n">
        <v>2.486</v>
      </c>
      <c r="P490" s="74" t="n">
        <v>5.25127265294</v>
      </c>
    </row>
    <row r="491" customFormat="false" ht="12.8" hidden="false" customHeight="false" outlineLevel="0" collapsed="false">
      <c r="A491" s="80" t="n">
        <v>2.787</v>
      </c>
      <c r="B491" s="74" t="n">
        <v>2.332991735783</v>
      </c>
      <c r="C491" s="80" t="n">
        <v>2.737</v>
      </c>
      <c r="D491" s="74" t="n">
        <v>-3.841370212901</v>
      </c>
      <c r="E491" s="0" t="n">
        <v>2.987</v>
      </c>
      <c r="F491" s="74" t="n">
        <v>1.729184563688</v>
      </c>
      <c r="G491" s="80" t="n">
        <v>2.887</v>
      </c>
      <c r="H491" s="74" t="n">
        <v>18.89984346718</v>
      </c>
      <c r="I491" s="0" t="n">
        <v>2.987</v>
      </c>
      <c r="J491" s="74" t="n">
        <v>17.25702489055</v>
      </c>
      <c r="K491" s="0" t="n">
        <v>2.487</v>
      </c>
      <c r="L491" s="74" t="n">
        <v>14.15898038597</v>
      </c>
      <c r="O491" s="0" t="n">
        <v>2.487</v>
      </c>
      <c r="P491" s="74" t="n">
        <v>6.12014218951</v>
      </c>
    </row>
    <row r="492" customFormat="false" ht="12.8" hidden="false" customHeight="false" outlineLevel="0" collapsed="false">
      <c r="A492" s="80" t="n">
        <v>2.788</v>
      </c>
      <c r="B492" s="74" t="n">
        <v>2.188297109292</v>
      </c>
      <c r="C492" s="80" t="n">
        <v>2.738</v>
      </c>
      <c r="D492" s="74" t="n">
        <v>-4.215271727902</v>
      </c>
      <c r="E492" s="0" t="n">
        <v>2.988</v>
      </c>
      <c r="F492" s="74" t="n">
        <v>0.8120055678006</v>
      </c>
      <c r="G492" s="80" t="n">
        <v>2.888</v>
      </c>
      <c r="H492" s="74" t="n">
        <v>20.06877757371</v>
      </c>
      <c r="I492" s="0" t="n">
        <v>2.988</v>
      </c>
      <c r="J492" s="74" t="n">
        <v>16.24240252694</v>
      </c>
      <c r="K492" s="0" t="n">
        <v>2.488</v>
      </c>
      <c r="L492" s="74" t="n">
        <v>14.91123613213</v>
      </c>
      <c r="O492" s="0" t="n">
        <v>2.488</v>
      </c>
      <c r="P492" s="74" t="n">
        <v>6.880090454009</v>
      </c>
    </row>
    <row r="493" customFormat="false" ht="12.8" hidden="false" customHeight="false" outlineLevel="0" collapsed="false">
      <c r="A493" s="80" t="n">
        <v>2.789</v>
      </c>
      <c r="B493" s="74" t="n">
        <v>2.040741942429</v>
      </c>
      <c r="C493" s="80" t="n">
        <v>2.739</v>
      </c>
      <c r="D493" s="74" t="n">
        <v>-4.563027206965</v>
      </c>
      <c r="E493" s="0" t="n">
        <v>2.989</v>
      </c>
      <c r="F493" s="74" t="n">
        <v>-0.1362082822242</v>
      </c>
      <c r="G493" s="80" t="n">
        <v>2.889</v>
      </c>
      <c r="H493" s="74" t="n">
        <v>21.06142130616</v>
      </c>
      <c r="I493" s="0" t="n">
        <v>2.989</v>
      </c>
      <c r="J493" s="74" t="n">
        <v>15.63270254383</v>
      </c>
      <c r="K493" s="0" t="n">
        <v>2.489</v>
      </c>
      <c r="L493" s="74" t="n">
        <v>15.40002583827</v>
      </c>
      <c r="O493" s="0" t="n">
        <v>2.489</v>
      </c>
      <c r="P493" s="74" t="n">
        <v>7.497819849573</v>
      </c>
    </row>
    <row r="494" customFormat="false" ht="12.8" hidden="false" customHeight="false" outlineLevel="0" collapsed="false">
      <c r="A494" s="80" t="n">
        <v>2.79</v>
      </c>
      <c r="B494" s="74" t="n">
        <v>1.891087910896</v>
      </c>
      <c r="C494" s="80" t="n">
        <v>2.74</v>
      </c>
      <c r="D494" s="74" t="n">
        <v>-4.885748182544</v>
      </c>
      <c r="E494" s="0" t="n">
        <v>2.99</v>
      </c>
      <c r="F494" s="74" t="n">
        <v>-1.086103916218</v>
      </c>
      <c r="G494" s="80" t="n">
        <v>2.89</v>
      </c>
      <c r="H494" s="74" t="n">
        <v>21.82182079833</v>
      </c>
      <c r="I494" s="0" t="n">
        <v>2.99</v>
      </c>
      <c r="J494" s="74" t="n">
        <v>15.40644005118</v>
      </c>
      <c r="K494" s="0" t="n">
        <v>2.49</v>
      </c>
      <c r="L494" s="74" t="n">
        <v>15.51249151152</v>
      </c>
      <c r="O494" s="0" t="n">
        <v>2.49</v>
      </c>
      <c r="P494" s="74" t="n">
        <v>7.91567563074</v>
      </c>
    </row>
    <row r="495" customFormat="false" ht="12.8" hidden="false" customHeight="false" outlineLevel="0" collapsed="false">
      <c r="A495" s="80" t="n">
        <v>2.791</v>
      </c>
      <c r="B495" s="74" t="n">
        <v>1.739136450369</v>
      </c>
      <c r="C495" s="80" t="n">
        <v>2.741</v>
      </c>
      <c r="D495" s="74" t="n">
        <v>-5.203357675321</v>
      </c>
      <c r="E495" s="0" t="n">
        <v>2.991</v>
      </c>
      <c r="F495" s="74" t="n">
        <v>-2.043674168955</v>
      </c>
      <c r="G495" s="80" t="n">
        <v>2.891</v>
      </c>
      <c r="H495" s="74" t="n">
        <v>22.37286573906</v>
      </c>
      <c r="I495" s="0" t="n">
        <v>2.991</v>
      </c>
      <c r="J495" s="74" t="n">
        <v>15.50201248188</v>
      </c>
      <c r="K495" s="0" t="n">
        <v>2.491</v>
      </c>
      <c r="L495" s="74" t="n">
        <v>15.19393765009</v>
      </c>
      <c r="O495" s="0" t="n">
        <v>2.491</v>
      </c>
      <c r="P495" s="74" t="n">
        <v>8.095314640004</v>
      </c>
    </row>
    <row r="496" customFormat="false" ht="12.8" hidden="false" customHeight="false" outlineLevel="0" collapsed="false">
      <c r="A496" s="80" t="n">
        <v>2.792</v>
      </c>
      <c r="B496" s="74" t="n">
        <v>1.585300755205</v>
      </c>
      <c r="C496" s="80" t="n">
        <v>2.742</v>
      </c>
      <c r="D496" s="74" t="n">
        <v>-5.53159296299</v>
      </c>
      <c r="E496" s="0" t="n">
        <v>2.992</v>
      </c>
      <c r="F496" s="74" t="n">
        <v>-2.975217771755</v>
      </c>
      <c r="G496" s="80" t="n">
        <v>2.892</v>
      </c>
      <c r="H496" s="74" t="n">
        <v>22.7011719605</v>
      </c>
      <c r="I496" s="0" t="n">
        <v>2.992</v>
      </c>
      <c r="J496" s="74" t="n">
        <v>15.73330456329</v>
      </c>
      <c r="K496" s="0" t="n">
        <v>2.492</v>
      </c>
      <c r="L496" s="74" t="n">
        <v>14.53487571501</v>
      </c>
      <c r="O496" s="0" t="n">
        <v>2.492</v>
      </c>
      <c r="P496" s="74" t="n">
        <v>8.047165622828</v>
      </c>
    </row>
    <row r="497" customFormat="false" ht="12.8" hidden="false" customHeight="false" outlineLevel="0" collapsed="false">
      <c r="A497" s="80" t="n">
        <v>2.793</v>
      </c>
      <c r="B497" s="74" t="n">
        <v>1.430859809173</v>
      </c>
      <c r="C497" s="80" t="n">
        <v>2.743</v>
      </c>
      <c r="D497" s="74" t="n">
        <v>-5.877195740114</v>
      </c>
      <c r="E497" s="0" t="n">
        <v>2.993</v>
      </c>
      <c r="F497" s="74" t="n">
        <v>-3.872042062216</v>
      </c>
      <c r="G497" s="80" t="n">
        <v>2.893</v>
      </c>
      <c r="H497" s="74" t="n">
        <v>22.81761948112</v>
      </c>
      <c r="I497" s="0" t="n">
        <v>2.993</v>
      </c>
      <c r="J497" s="74" t="n">
        <v>15.84656892665</v>
      </c>
      <c r="K497" s="0" t="n">
        <v>2.493</v>
      </c>
      <c r="L497" s="74" t="n">
        <v>13.71197650075</v>
      </c>
      <c r="O497" s="0" t="n">
        <v>2.493</v>
      </c>
      <c r="P497" s="74" t="n">
        <v>7.831013674139</v>
      </c>
    </row>
    <row r="498" customFormat="false" ht="12.8" hidden="false" customHeight="false" outlineLevel="0" collapsed="false">
      <c r="A498" s="80" t="n">
        <v>2.794</v>
      </c>
      <c r="B498" s="74" t="n">
        <v>1.275853516248</v>
      </c>
      <c r="C498" s="80" t="n">
        <v>2.744</v>
      </c>
      <c r="D498" s="74" t="n">
        <v>-6.251664223143</v>
      </c>
      <c r="E498" s="0" t="n">
        <v>2.994</v>
      </c>
      <c r="F498" s="74" t="n">
        <v>-4.733762997781</v>
      </c>
      <c r="G498" s="80" t="n">
        <v>2.894</v>
      </c>
      <c r="H498" s="74" t="n">
        <v>22.73498120332</v>
      </c>
      <c r="I498" s="0" t="n">
        <v>2.994</v>
      </c>
      <c r="J498" s="74" t="n">
        <v>15.58184058088</v>
      </c>
      <c r="K498" s="0" t="n">
        <v>2.494</v>
      </c>
      <c r="L498" s="74" t="n">
        <v>12.83909583167</v>
      </c>
      <c r="O498" s="0" t="n">
        <v>2.494</v>
      </c>
      <c r="P498" s="74" t="n">
        <v>7.495202934763</v>
      </c>
    </row>
    <row r="499" customFormat="false" ht="12.8" hidden="false" customHeight="false" outlineLevel="0" collapsed="false">
      <c r="A499" s="80" t="n">
        <v>2.795</v>
      </c>
      <c r="B499" s="74" t="n">
        <v>1.121216703413</v>
      </c>
      <c r="C499" s="80" t="n">
        <v>2.745</v>
      </c>
      <c r="D499" s="74" t="n">
        <v>-6.653704176993</v>
      </c>
      <c r="E499" s="0" t="n">
        <v>2.995</v>
      </c>
      <c r="F499" s="74" t="n">
        <v>-5.567104374249</v>
      </c>
      <c r="G499" s="80" t="n">
        <v>2.895</v>
      </c>
      <c r="H499" s="74" t="n">
        <v>22.46296654942</v>
      </c>
      <c r="I499" s="0" t="n">
        <v>2.995</v>
      </c>
      <c r="J499" s="74" t="n">
        <v>14.7475557105</v>
      </c>
      <c r="K499" s="0" t="n">
        <v>2.495</v>
      </c>
      <c r="L499" s="74" t="n">
        <v>11.96094969982</v>
      </c>
      <c r="O499" s="0" t="n">
        <v>2.495</v>
      </c>
      <c r="P499" s="74" t="n">
        <v>7.130193412129</v>
      </c>
    </row>
    <row r="500" customFormat="false" ht="12.8" hidden="false" customHeight="false" outlineLevel="0" collapsed="false">
      <c r="A500" s="80" t="n">
        <v>2.796</v>
      </c>
      <c r="B500" s="74" t="n">
        <v>0.9670353164904</v>
      </c>
      <c r="C500" s="80" t="n">
        <v>2.746</v>
      </c>
      <c r="D500" s="74" t="n">
        <v>-7.073569623739</v>
      </c>
      <c r="E500" s="0" t="n">
        <v>2.996</v>
      </c>
      <c r="F500" s="74" t="n">
        <v>-6.384074917964</v>
      </c>
      <c r="G500" s="80" t="n">
        <v>2.896</v>
      </c>
      <c r="H500" s="74" t="n">
        <v>22.02023388562</v>
      </c>
      <c r="I500" s="0" t="n">
        <v>2.996</v>
      </c>
      <c r="J500" s="74" t="n">
        <v>13.28478023838</v>
      </c>
      <c r="K500" s="0" t="n">
        <v>2.496</v>
      </c>
      <c r="L500" s="74" t="n">
        <v>11.11035004193</v>
      </c>
      <c r="O500" s="0" t="n">
        <v>2.496</v>
      </c>
      <c r="P500" s="74" t="n">
        <v>6.843146874559</v>
      </c>
    </row>
    <row r="501" customFormat="false" ht="12.8" hidden="false" customHeight="false" outlineLevel="0" collapsed="false">
      <c r="A501" s="80" t="n">
        <v>2.797</v>
      </c>
      <c r="B501" s="74" t="n">
        <v>0.813798396775</v>
      </c>
      <c r="C501" s="80" t="n">
        <v>2.747</v>
      </c>
      <c r="D501" s="74" t="n">
        <v>-7.494836225883</v>
      </c>
      <c r="E501" s="0" t="n">
        <v>2.997</v>
      </c>
      <c r="F501" s="74" t="n">
        <v>-7.214276850602</v>
      </c>
      <c r="G501" s="80" t="n">
        <v>2.897</v>
      </c>
      <c r="H501" s="74" t="n">
        <v>21.4085917398</v>
      </c>
      <c r="I501" s="0" t="n">
        <v>2.997</v>
      </c>
      <c r="J501" s="74" t="n">
        <v>11.28064311248</v>
      </c>
      <c r="K501" s="0" t="n">
        <v>2.497</v>
      </c>
      <c r="L501" s="74" t="n">
        <v>10.35854811809</v>
      </c>
      <c r="O501" s="0" t="n">
        <v>2.497</v>
      </c>
      <c r="P501" s="74" t="n">
        <v>6.73668489335</v>
      </c>
    </row>
    <row r="502" customFormat="false" ht="12.8" hidden="false" customHeight="false" outlineLevel="0" collapsed="false">
      <c r="A502" s="80" t="n">
        <v>2.798</v>
      </c>
      <c r="B502" s="74" t="n">
        <v>0.664012027326</v>
      </c>
      <c r="C502" s="80" t="n">
        <v>2.748</v>
      </c>
      <c r="D502" s="74" t="n">
        <v>-7.902817993811</v>
      </c>
      <c r="E502" s="0" t="n">
        <v>2.998</v>
      </c>
      <c r="F502" s="74" t="n">
        <v>-8.066178851947</v>
      </c>
      <c r="G502" s="80" t="n">
        <v>2.898</v>
      </c>
      <c r="H502" s="74" t="n">
        <v>20.64725513396</v>
      </c>
      <c r="I502" s="0" t="n">
        <v>2.998</v>
      </c>
      <c r="J502" s="74" t="n">
        <v>8.847919460453</v>
      </c>
      <c r="K502" s="0" t="n">
        <v>2.498</v>
      </c>
      <c r="L502" s="74" t="n">
        <v>9.718621480979</v>
      </c>
      <c r="O502" s="0" t="n">
        <v>2.498</v>
      </c>
      <c r="P502" s="74" t="n">
        <v>6.793310620969</v>
      </c>
    </row>
    <row r="503" customFormat="false" ht="12.8" hidden="false" customHeight="false" outlineLevel="0" collapsed="false">
      <c r="A503" s="80" t="n">
        <v>2.799</v>
      </c>
      <c r="B503" s="74" t="n">
        <v>0.5163717730317</v>
      </c>
      <c r="C503" s="80" t="n">
        <v>2.749</v>
      </c>
      <c r="D503" s="74" t="n">
        <v>-8.272360991758</v>
      </c>
      <c r="E503" s="0" t="n">
        <v>2.999</v>
      </c>
      <c r="F503" s="74" t="n">
        <v>-8.969751239443</v>
      </c>
      <c r="G503" s="80" t="n">
        <v>2.899</v>
      </c>
      <c r="H503" s="74" t="n">
        <v>19.7403212184</v>
      </c>
      <c r="I503" s="0" t="n">
        <v>2.999</v>
      </c>
      <c r="J503" s="74" t="n">
        <v>6.192570408674</v>
      </c>
      <c r="K503" s="0" t="n">
        <v>2.499</v>
      </c>
      <c r="L503" s="74" t="n">
        <v>9.072549114441</v>
      </c>
      <c r="O503" s="0" t="n">
        <v>2.499</v>
      </c>
      <c r="P503" s="74" t="n">
        <v>6.895380714539</v>
      </c>
    </row>
    <row r="504" customFormat="false" ht="12.8" hidden="false" customHeight="false" outlineLevel="0" collapsed="false">
      <c r="A504" s="80" t="n">
        <v>2.8</v>
      </c>
      <c r="B504" s="74" t="n">
        <v>0.3704269522159</v>
      </c>
      <c r="C504" s="80" t="n">
        <v>2.75</v>
      </c>
      <c r="D504" s="74" t="n">
        <v>-8.590061649321</v>
      </c>
      <c r="E504" s="0" t="n">
        <v>3</v>
      </c>
      <c r="F504" s="74" t="n">
        <v>-9.920842243246</v>
      </c>
      <c r="G504" s="80" t="n">
        <v>2.9</v>
      </c>
      <c r="H504" s="74" t="n">
        <v>18.71536768283</v>
      </c>
      <c r="I504" s="0" t="n">
        <v>3</v>
      </c>
      <c r="J504" s="74" t="n">
        <v>3.550023977989</v>
      </c>
      <c r="K504" s="0" t="n">
        <v>2.5</v>
      </c>
      <c r="L504" s="74" t="n">
        <v>8.274868610437</v>
      </c>
      <c r="O504" s="0" t="n">
        <v>2.5</v>
      </c>
      <c r="P504" s="74" t="n">
        <v>6.892321833287</v>
      </c>
    </row>
    <row r="505" customFormat="false" ht="12.8" hidden="false" customHeight="false" outlineLevel="0" collapsed="false">
      <c r="A505" s="80" t="n">
        <v>2.801</v>
      </c>
      <c r="B505" s="74" t="n">
        <v>0.2269498713561</v>
      </c>
      <c r="C505" s="80" t="n">
        <v>2.751</v>
      </c>
      <c r="D505" s="74" t="n">
        <v>-8.849512391866</v>
      </c>
      <c r="G505" s="80" t="n">
        <v>2.901</v>
      </c>
      <c r="H505" s="74" t="n">
        <v>17.58816683459</v>
      </c>
      <c r="K505" s="0" t="n">
        <v>2.501</v>
      </c>
      <c r="L505" s="74" t="n">
        <v>7.249716673289</v>
      </c>
    </row>
    <row r="506" customFormat="false" ht="12.8" hidden="false" customHeight="false" outlineLevel="0" collapsed="false">
      <c r="A506" s="80" t="n">
        <v>2.802</v>
      </c>
      <c r="B506" s="74" t="n">
        <v>0.08711530093483</v>
      </c>
      <c r="C506" s="80" t="n">
        <v>2.752</v>
      </c>
      <c r="D506" s="74" t="n">
        <v>-9.043518665499</v>
      </c>
      <c r="G506" s="80" t="n">
        <v>2.902</v>
      </c>
      <c r="H506" s="74" t="n">
        <v>16.39256600583</v>
      </c>
      <c r="K506" s="0" t="n">
        <v>2.502</v>
      </c>
      <c r="L506" s="74" t="n">
        <v>6.016459951311</v>
      </c>
    </row>
    <row r="507" customFormat="false" ht="12.8" hidden="false" customHeight="false" outlineLevel="0" collapsed="false">
      <c r="A507" s="80" t="n">
        <v>2.803</v>
      </c>
      <c r="B507" s="74" t="n">
        <v>-0.04984965858798</v>
      </c>
      <c r="C507" s="80" t="n">
        <v>2.753</v>
      </c>
      <c r="D507" s="74" t="n">
        <v>-9.183141217084</v>
      </c>
      <c r="G507" s="80" t="n">
        <v>2.903</v>
      </c>
      <c r="H507" s="74" t="n">
        <v>15.1547321888</v>
      </c>
      <c r="K507" s="0" t="n">
        <v>2.503</v>
      </c>
      <c r="L507" s="74" t="n">
        <v>4.607166063619</v>
      </c>
    </row>
    <row r="508" customFormat="false" ht="12.8" hidden="false" customHeight="false" outlineLevel="0" collapsed="false">
      <c r="A508" s="80" t="n">
        <v>2.804</v>
      </c>
      <c r="B508" s="74" t="n">
        <v>-0.1853701603842</v>
      </c>
      <c r="C508" s="80" t="n">
        <v>2.754</v>
      </c>
      <c r="D508" s="74" t="n">
        <v>-9.276583551665</v>
      </c>
      <c r="G508" s="80" t="n">
        <v>2.904</v>
      </c>
      <c r="H508" s="74" t="n">
        <v>13.8951826127</v>
      </c>
      <c r="K508" s="0" t="n">
        <v>2.504</v>
      </c>
      <c r="L508" s="74" t="n">
        <v>3.008156033342</v>
      </c>
    </row>
    <row r="509" customFormat="false" ht="12.8" hidden="false" customHeight="false" outlineLevel="0" collapsed="false">
      <c r="A509" s="80" t="n">
        <v>2.805</v>
      </c>
      <c r="B509" s="74" t="n">
        <v>-0.3163095394391</v>
      </c>
      <c r="C509" s="80" t="n">
        <v>2.755</v>
      </c>
      <c r="D509" s="74" t="n">
        <v>-9.341199296267</v>
      </c>
      <c r="G509" s="80" t="n">
        <v>2.905</v>
      </c>
      <c r="H509" s="74" t="n">
        <v>12.61969073114</v>
      </c>
      <c r="K509" s="0" t="n">
        <v>2.505</v>
      </c>
      <c r="L509" s="74" t="n">
        <v>1.25036635343</v>
      </c>
    </row>
    <row r="510" customFormat="false" ht="12.8" hidden="false" customHeight="false" outlineLevel="0" collapsed="false">
      <c r="A510" s="80" t="n">
        <v>2.806</v>
      </c>
      <c r="B510" s="74" t="n">
        <v>-0.4449803178426</v>
      </c>
      <c r="C510" s="80" t="n">
        <v>2.756</v>
      </c>
      <c r="D510" s="74" t="n">
        <v>-9.389563280762</v>
      </c>
      <c r="G510" s="80" t="n">
        <v>2.906</v>
      </c>
      <c r="H510" s="74" t="n">
        <v>11.34828819804</v>
      </c>
      <c r="K510" s="0" t="n">
        <v>2.506</v>
      </c>
      <c r="L510" s="74" t="n">
        <v>-0.5405006672156</v>
      </c>
    </row>
    <row r="511" customFormat="false" ht="12.8" hidden="false" customHeight="false" outlineLevel="0" collapsed="false">
      <c r="A511" s="80" t="n">
        <v>2.807</v>
      </c>
      <c r="B511" s="74" t="n">
        <v>-0.5705285374303</v>
      </c>
      <c r="C511" s="80" t="n">
        <v>2.757</v>
      </c>
      <c r="D511" s="74" t="n">
        <v>-9.438906964676</v>
      </c>
      <c r="G511" s="80" t="n">
        <v>2.907</v>
      </c>
      <c r="H511" s="74" t="n">
        <v>10.07436694342</v>
      </c>
      <c r="K511" s="0" t="n">
        <v>2.507</v>
      </c>
      <c r="L511" s="74" t="n">
        <v>-2.240819642698</v>
      </c>
    </row>
    <row r="512" customFormat="false" ht="12.8" hidden="false" customHeight="false" outlineLevel="0" collapsed="false">
      <c r="A512" s="80" t="n">
        <v>2.808</v>
      </c>
      <c r="B512" s="74" t="n">
        <v>-0.6928388595557</v>
      </c>
      <c r="C512" s="80" t="n">
        <v>2.758</v>
      </c>
      <c r="D512" s="74" t="n">
        <v>-9.489927711432</v>
      </c>
      <c r="G512" s="80" t="n">
        <v>2.908</v>
      </c>
      <c r="H512" s="74" t="n">
        <v>8.767422681742</v>
      </c>
      <c r="K512" s="0" t="n">
        <v>2.508</v>
      </c>
      <c r="L512" s="74" t="n">
        <v>-3.764158345875</v>
      </c>
    </row>
    <row r="513" customFormat="false" ht="12.8" hidden="false" customHeight="false" outlineLevel="0" collapsed="false">
      <c r="A513" s="80" t="n">
        <v>2.809</v>
      </c>
      <c r="B513" s="74" t="n">
        <v>-0.8127636178065</v>
      </c>
      <c r="C513" s="80" t="n">
        <v>2.759</v>
      </c>
      <c r="D513" s="74" t="n">
        <v>-9.540117007938</v>
      </c>
      <c r="G513" s="80" t="n">
        <v>2.909</v>
      </c>
      <c r="H513" s="74" t="n">
        <v>7.450064930596</v>
      </c>
      <c r="K513" s="0" t="n">
        <v>2.509</v>
      </c>
      <c r="L513" s="74" t="n">
        <v>-5.103161877493</v>
      </c>
    </row>
    <row r="514" customFormat="false" ht="12.8" hidden="false" customHeight="false" outlineLevel="0" collapsed="false">
      <c r="A514" s="80" t="n">
        <v>2.81</v>
      </c>
      <c r="B514" s="74" t="n">
        <v>-0.9326969747915</v>
      </c>
      <c r="C514" s="80" t="n">
        <v>2.76</v>
      </c>
      <c r="D514" s="74" t="n">
        <v>-9.585137789739</v>
      </c>
      <c r="G514" s="80" t="n">
        <v>2.91</v>
      </c>
      <c r="H514" s="74" t="n">
        <v>6.095655442539</v>
      </c>
      <c r="K514" s="0" t="n">
        <v>2.51</v>
      </c>
      <c r="L514" s="74" t="n">
        <v>-6.278607224436</v>
      </c>
    </row>
    <row r="515" customFormat="false" ht="12.8" hidden="false" customHeight="false" outlineLevel="0" collapsed="false">
      <c r="A515" s="80" t="n">
        <v>2.811</v>
      </c>
      <c r="B515" s="74" t="n">
        <v>-1.05115098574</v>
      </c>
      <c r="C515" s="80" t="n">
        <v>2.761</v>
      </c>
      <c r="D515" s="74" t="n">
        <v>-9.607037347607</v>
      </c>
      <c r="G515" s="80" t="n">
        <v>2.911</v>
      </c>
      <c r="H515" s="74" t="n">
        <v>4.722410510916</v>
      </c>
      <c r="K515" s="0" t="n">
        <v>2.511</v>
      </c>
      <c r="L515" s="74" t="n">
        <v>-7.291547792146</v>
      </c>
    </row>
    <row r="516" customFormat="false" ht="12.8" hidden="false" customHeight="false" outlineLevel="0" collapsed="false">
      <c r="A516" s="80" t="n">
        <v>2.812</v>
      </c>
      <c r="B516" s="74" t="n">
        <v>-1.171790115003</v>
      </c>
      <c r="C516" s="80" t="n">
        <v>2.762</v>
      </c>
      <c r="D516" s="74" t="n">
        <v>-9.592658879911</v>
      </c>
      <c r="G516" s="80" t="n">
        <v>2.912</v>
      </c>
      <c r="H516" s="74" t="n">
        <v>3.3280132492</v>
      </c>
      <c r="K516" s="0" t="n">
        <v>2.512</v>
      </c>
      <c r="L516" s="74" t="n">
        <v>-8.163729503998</v>
      </c>
    </row>
    <row r="517" customFormat="false" ht="12.8" hidden="false" customHeight="false" outlineLevel="0" collapsed="false">
      <c r="A517" s="80" t="n">
        <v>2.813</v>
      </c>
      <c r="B517" s="74" t="n">
        <v>-1.296685521383</v>
      </c>
      <c r="C517" s="80" t="n">
        <v>2.763</v>
      </c>
      <c r="D517" s="74" t="n">
        <v>-9.529170644372</v>
      </c>
      <c r="G517" s="80" t="n">
        <v>2.913</v>
      </c>
      <c r="H517" s="74" t="n">
        <v>1.928276767128</v>
      </c>
      <c r="K517" s="0" t="n">
        <v>2.513</v>
      </c>
      <c r="L517" s="74" t="n">
        <v>-8.979878250744</v>
      </c>
    </row>
    <row r="518" customFormat="false" ht="12.8" hidden="false" customHeight="false" outlineLevel="0" collapsed="false">
      <c r="A518" s="80" t="n">
        <v>2.814</v>
      </c>
      <c r="B518" s="74" t="n">
        <v>-1.425726039112</v>
      </c>
      <c r="C518" s="80" t="n">
        <v>2.764</v>
      </c>
      <c r="D518" s="74" t="n">
        <v>-9.40491039965</v>
      </c>
      <c r="G518" s="80" t="n">
        <v>2.914</v>
      </c>
      <c r="H518" s="74" t="n">
        <v>0.5344209510901</v>
      </c>
      <c r="K518" s="0" t="n">
        <v>2.514</v>
      </c>
      <c r="L518" s="74" t="n">
        <v>-9.859043071427</v>
      </c>
    </row>
    <row r="519" customFormat="false" ht="12.8" hidden="false" customHeight="false" outlineLevel="0" collapsed="false">
      <c r="A519" s="80" t="n">
        <v>2.815</v>
      </c>
      <c r="B519" s="74" t="n">
        <v>-1.563121969025</v>
      </c>
      <c r="C519" s="80" t="n">
        <v>2.765</v>
      </c>
      <c r="D519" s="74" t="n">
        <v>-9.218897237373</v>
      </c>
      <c r="G519" s="80" t="n">
        <v>2.915</v>
      </c>
      <c r="H519" s="74" t="n">
        <v>-0.8244428541116</v>
      </c>
      <c r="K519" s="0" t="n">
        <v>2.515</v>
      </c>
      <c r="L519" s="74" t="n">
        <v>-10.86329234328</v>
      </c>
    </row>
    <row r="520" customFormat="false" ht="12.8" hidden="false" customHeight="false" outlineLevel="0" collapsed="false">
      <c r="A520" s="80" t="n">
        <v>2.816</v>
      </c>
      <c r="B520" s="74" t="n">
        <v>-1.709746992526</v>
      </c>
      <c r="C520" s="80" t="n">
        <v>2.766</v>
      </c>
      <c r="D520" s="74" t="n">
        <v>-8.973100434469</v>
      </c>
      <c r="G520" s="80" t="n">
        <v>2.916</v>
      </c>
      <c r="H520" s="74" t="n">
        <v>-2.144476971002</v>
      </c>
      <c r="K520" s="0" t="n">
        <v>2.516</v>
      </c>
      <c r="L520" s="74" t="n">
        <v>-11.93082319966</v>
      </c>
    </row>
    <row r="521" customFormat="false" ht="12.8" hidden="false" customHeight="false" outlineLevel="0" collapsed="false">
      <c r="A521" s="80" t="n">
        <v>2.817</v>
      </c>
      <c r="B521" s="74" t="n">
        <v>-1.864034719714</v>
      </c>
      <c r="C521" s="80" t="n">
        <v>2.767</v>
      </c>
      <c r="D521" s="74" t="n">
        <v>-8.682430050478</v>
      </c>
      <c r="G521" s="80" t="n">
        <v>2.917</v>
      </c>
      <c r="H521" s="74" t="n">
        <v>-3.398590078102</v>
      </c>
      <c r="K521" s="0" t="n">
        <v>2.517</v>
      </c>
      <c r="L521" s="74" t="n">
        <v>-13.00024085159</v>
      </c>
    </row>
    <row r="522" customFormat="false" ht="12.8" hidden="false" customHeight="false" outlineLevel="0" collapsed="false">
      <c r="A522" s="80" t="n">
        <v>2.818</v>
      </c>
      <c r="B522" s="74" t="n">
        <v>-2.027063548734</v>
      </c>
      <c r="C522" s="80" t="n">
        <v>2.768</v>
      </c>
      <c r="D522" s="74" t="n">
        <v>-8.358257295207</v>
      </c>
      <c r="G522" s="80" t="n">
        <v>2.918</v>
      </c>
      <c r="H522" s="74" t="n">
        <v>-4.625337661953</v>
      </c>
      <c r="K522" s="0" t="n">
        <v>2.518</v>
      </c>
      <c r="L522" s="74" t="n">
        <v>-13.95539985567</v>
      </c>
    </row>
    <row r="523" customFormat="false" ht="12.8" hidden="false" customHeight="false" outlineLevel="0" collapsed="false">
      <c r="A523" s="80" t="n">
        <v>2.819</v>
      </c>
      <c r="B523" s="74" t="n">
        <v>-2.193862977162</v>
      </c>
      <c r="C523" s="80" t="n">
        <v>2.769</v>
      </c>
      <c r="D523" s="74" t="n">
        <v>-8.021192483229</v>
      </c>
      <c r="G523" s="80" t="n">
        <v>2.919</v>
      </c>
      <c r="H523" s="74" t="n">
        <v>-5.8001628157</v>
      </c>
      <c r="K523" s="0" t="n">
        <v>2.519</v>
      </c>
      <c r="L523" s="74" t="n">
        <v>-14.75112663142</v>
      </c>
    </row>
    <row r="524" customFormat="false" ht="12.8" hidden="false" customHeight="false" outlineLevel="0" collapsed="false">
      <c r="A524" s="80" t="n">
        <v>2.82</v>
      </c>
      <c r="B524" s="74" t="n">
        <v>-2.365051469686</v>
      </c>
      <c r="C524" s="80" t="n">
        <v>2.77</v>
      </c>
      <c r="D524" s="74" t="n">
        <v>-7.680334120139</v>
      </c>
      <c r="G524" s="80" t="n">
        <v>2.92</v>
      </c>
      <c r="H524" s="74" t="n">
        <v>-6.972279817548</v>
      </c>
      <c r="K524" s="0" t="n">
        <v>2.52</v>
      </c>
      <c r="L524" s="74" t="n">
        <v>-15.31540283178</v>
      </c>
    </row>
    <row r="525" customFormat="false" ht="12.8" hidden="false" customHeight="false" outlineLevel="0" collapsed="false">
      <c r="A525" s="80" t="n">
        <v>2.821</v>
      </c>
      <c r="B525" s="74" t="n">
        <v>-2.539577618925</v>
      </c>
      <c r="C525" s="80" t="n">
        <v>2.771</v>
      </c>
      <c r="D525" s="74" t="n">
        <v>-7.353442475627</v>
      </c>
      <c r="G525" s="80" t="n">
        <v>2.921</v>
      </c>
      <c r="H525" s="74" t="n">
        <v>-8.153620293936</v>
      </c>
      <c r="K525" s="0" t="n">
        <v>2.521</v>
      </c>
      <c r="L525" s="74" t="n">
        <v>-15.5264115236</v>
      </c>
    </row>
    <row r="526" customFormat="false" ht="12.8" hidden="false" customHeight="false" outlineLevel="0" collapsed="false">
      <c r="A526" s="80" t="n">
        <v>2.822</v>
      </c>
      <c r="B526" s="74" t="n">
        <v>-2.713564819621</v>
      </c>
      <c r="C526" s="80" t="n">
        <v>2.772</v>
      </c>
      <c r="D526" s="74" t="n">
        <v>-7.04287676982</v>
      </c>
      <c r="G526" s="80" t="n">
        <v>2.922</v>
      </c>
      <c r="H526" s="74" t="n">
        <v>-9.38215648736</v>
      </c>
      <c r="K526" s="0" t="n">
        <v>2.522</v>
      </c>
      <c r="L526" s="74" t="n">
        <v>-15.30633819058</v>
      </c>
    </row>
    <row r="527" customFormat="false" ht="12.8" hidden="false" customHeight="false" outlineLevel="0" collapsed="false">
      <c r="A527" s="80" t="n">
        <v>2.823</v>
      </c>
      <c r="B527" s="74" t="n">
        <v>-2.886834276209</v>
      </c>
      <c r="C527" s="80" t="n">
        <v>2.773</v>
      </c>
      <c r="D527" s="74" t="n">
        <v>-6.746030917383</v>
      </c>
      <c r="G527" s="80" t="n">
        <v>2.923</v>
      </c>
      <c r="H527" s="74" t="n">
        <v>-10.69235028523</v>
      </c>
      <c r="K527" s="0" t="n">
        <v>2.523</v>
      </c>
      <c r="L527" s="74" t="n">
        <v>-14.72530585328</v>
      </c>
    </row>
    <row r="528" customFormat="false" ht="12.8" hidden="false" customHeight="false" outlineLevel="0" collapsed="false">
      <c r="A528" s="80" t="n">
        <v>2.824</v>
      </c>
      <c r="B528" s="74" t="n">
        <v>-3.058900888078</v>
      </c>
      <c r="C528" s="80" t="n">
        <v>2.774</v>
      </c>
      <c r="D528" s="74" t="n">
        <v>-6.455084474197</v>
      </c>
      <c r="G528" s="80" t="n">
        <v>2.924</v>
      </c>
      <c r="H528" s="74" t="n">
        <v>-12.08043309728</v>
      </c>
      <c r="K528" s="0" t="n">
        <v>2.524</v>
      </c>
      <c r="L528" s="74" t="n">
        <v>-13.92510319375</v>
      </c>
    </row>
    <row r="529" customFormat="false" ht="12.8" hidden="false" customHeight="false" outlineLevel="0" collapsed="false">
      <c r="A529" s="80" t="n">
        <v>2.825</v>
      </c>
      <c r="B529" s="74" t="n">
        <v>-3.226551323469</v>
      </c>
      <c r="C529" s="80" t="n">
        <v>2.775</v>
      </c>
      <c r="D529" s="74" t="n">
        <v>-6.158832295911</v>
      </c>
      <c r="G529" s="80" t="n">
        <v>2.925</v>
      </c>
      <c r="H529" s="74" t="n">
        <v>-13.54517578465</v>
      </c>
      <c r="K529" s="0" t="n">
        <v>2.525</v>
      </c>
      <c r="L529" s="74" t="n">
        <v>-13.06820295647</v>
      </c>
    </row>
    <row r="530" customFormat="false" ht="12.8" hidden="false" customHeight="false" outlineLevel="0" collapsed="false">
      <c r="A530" s="80" t="n">
        <v>2.826</v>
      </c>
      <c r="B530" s="74" t="n">
        <v>-3.392090029291</v>
      </c>
      <c r="C530" s="80" t="n">
        <v>2.776</v>
      </c>
      <c r="D530" s="74" t="n">
        <v>-5.847692159163</v>
      </c>
      <c r="G530" s="80" t="n">
        <v>2.926</v>
      </c>
      <c r="H530" s="74" t="n">
        <v>-15.04069722363</v>
      </c>
      <c r="K530" s="0" t="n">
        <v>2.526</v>
      </c>
      <c r="L530" s="74" t="n">
        <v>-12.18830553654</v>
      </c>
    </row>
    <row r="531" customFormat="false" ht="12.8" hidden="false" customHeight="false" outlineLevel="0" collapsed="false">
      <c r="A531" s="80" t="n">
        <v>2.827</v>
      </c>
      <c r="B531" s="74" t="n">
        <v>-3.550968728967</v>
      </c>
      <c r="C531" s="80" t="n">
        <v>2.777</v>
      </c>
      <c r="D531" s="74" t="n">
        <v>-5.506099159553</v>
      </c>
      <c r="G531" s="80" t="n">
        <v>2.927</v>
      </c>
      <c r="H531" s="74" t="n">
        <v>-16.51220102835</v>
      </c>
      <c r="K531" s="0" t="n">
        <v>2.527</v>
      </c>
      <c r="L531" s="74" t="n">
        <v>-11.32550414648</v>
      </c>
    </row>
    <row r="532" customFormat="false" ht="12.8" hidden="false" customHeight="false" outlineLevel="0" collapsed="false">
      <c r="A532" s="80" t="n">
        <v>2.828</v>
      </c>
      <c r="B532" s="74" t="n">
        <v>-3.704354463384</v>
      </c>
      <c r="C532" s="80" t="n">
        <v>2.778</v>
      </c>
      <c r="D532" s="74" t="n">
        <v>-5.129758528561</v>
      </c>
      <c r="G532" s="80" t="n">
        <v>2.928</v>
      </c>
      <c r="H532" s="74" t="n">
        <v>-17.91055084293</v>
      </c>
      <c r="K532" s="0" t="n">
        <v>2.528</v>
      </c>
      <c r="L532" s="74" t="n">
        <v>-10.54605116231</v>
      </c>
    </row>
    <row r="533" customFormat="false" ht="12.8" hidden="false" customHeight="false" outlineLevel="0" collapsed="false">
      <c r="A533" s="80" t="n">
        <v>2.829</v>
      </c>
      <c r="B533" s="74" t="n">
        <v>-3.85024330762</v>
      </c>
      <c r="C533" s="80" t="n">
        <v>2.779</v>
      </c>
      <c r="D533" s="74" t="n">
        <v>-4.714399589269</v>
      </c>
      <c r="G533" s="80" t="n">
        <v>2.929</v>
      </c>
      <c r="H533" s="74" t="n">
        <v>-19.19710907705</v>
      </c>
      <c r="K533" s="0" t="n">
        <v>2.529</v>
      </c>
      <c r="L533" s="74" t="n">
        <v>-9.88564471172</v>
      </c>
    </row>
    <row r="534" customFormat="false" ht="12.8" hidden="false" customHeight="false" outlineLevel="0" collapsed="false">
      <c r="A534" s="80" t="n">
        <v>2.83</v>
      </c>
      <c r="B534" s="74" t="n">
        <v>-3.987526526757</v>
      </c>
      <c r="C534" s="80" t="n">
        <v>2.78</v>
      </c>
      <c r="D534" s="74" t="n">
        <v>-4.267011521524</v>
      </c>
      <c r="G534" s="80" t="n">
        <v>2.93</v>
      </c>
      <c r="H534" s="74" t="n">
        <v>-20.31819065169</v>
      </c>
      <c r="K534" s="0" t="n">
        <v>2.53</v>
      </c>
      <c r="L534" s="74" t="n">
        <v>-9.25839959592</v>
      </c>
    </row>
    <row r="535" customFormat="false" ht="12.8" hidden="false" customHeight="false" outlineLevel="0" collapsed="false">
      <c r="A535" s="80" t="n">
        <v>2.831</v>
      </c>
      <c r="B535" s="74" t="n">
        <v>-4.114091051302</v>
      </c>
      <c r="C535" s="80" t="n">
        <v>2.781</v>
      </c>
      <c r="D535" s="74" t="n">
        <v>-3.795909425691</v>
      </c>
      <c r="G535" s="80" t="n">
        <v>2.931</v>
      </c>
      <c r="H535" s="74" t="n">
        <v>-21.24375987664</v>
      </c>
      <c r="K535" s="0" t="n">
        <v>2.531</v>
      </c>
      <c r="L535" s="74" t="n">
        <v>-8.508544780705</v>
      </c>
    </row>
    <row r="536" customFormat="false" ht="12.8" hidden="false" customHeight="false" outlineLevel="0" collapsed="false">
      <c r="A536" s="80" t="n">
        <v>2.832</v>
      </c>
      <c r="B536" s="74" t="n">
        <v>-4.231493581569</v>
      </c>
      <c r="C536" s="80" t="n">
        <v>2.782</v>
      </c>
      <c r="D536" s="74" t="n">
        <v>-3.315277330959</v>
      </c>
      <c r="G536" s="80" t="n">
        <v>2.932</v>
      </c>
      <c r="H536" s="74" t="n">
        <v>-21.94172093447</v>
      </c>
      <c r="K536" s="0" t="n">
        <v>2.532</v>
      </c>
      <c r="L536" s="74" t="n">
        <v>-7.536448712327</v>
      </c>
    </row>
    <row r="537" customFormat="false" ht="12.8" hidden="false" customHeight="false" outlineLevel="0" collapsed="false">
      <c r="A537" s="80" t="n">
        <v>2.833</v>
      </c>
      <c r="B537" s="74" t="n">
        <v>-4.337790044862</v>
      </c>
      <c r="C537" s="80" t="n">
        <v>2.783</v>
      </c>
      <c r="D537" s="74" t="n">
        <v>-2.835783145614</v>
      </c>
      <c r="G537" s="80" t="n">
        <v>2.933</v>
      </c>
      <c r="H537" s="74" t="n">
        <v>-22.41100489522</v>
      </c>
      <c r="K537" s="0" t="n">
        <v>2.533</v>
      </c>
      <c r="L537" s="74" t="n">
        <v>-6.353467893491</v>
      </c>
    </row>
    <row r="538" customFormat="false" ht="12.8" hidden="false" customHeight="false" outlineLevel="0" collapsed="false">
      <c r="A538" s="80" t="n">
        <v>2.834</v>
      </c>
      <c r="B538" s="74" t="n">
        <v>-4.430869396759</v>
      </c>
      <c r="C538" s="80" t="n">
        <v>2.784</v>
      </c>
      <c r="D538" s="74" t="n">
        <v>-2.376653742401</v>
      </c>
      <c r="G538" s="80" t="n">
        <v>2.934</v>
      </c>
      <c r="H538" s="74" t="n">
        <v>-22.68161385018</v>
      </c>
      <c r="K538" s="0" t="n">
        <v>2.534</v>
      </c>
      <c r="L538" s="74" t="n">
        <v>-4.979646740687</v>
      </c>
    </row>
    <row r="539" customFormat="false" ht="12.8" hidden="false" customHeight="false" outlineLevel="0" collapsed="false">
      <c r="A539" s="80" t="n">
        <v>2.835</v>
      </c>
      <c r="B539" s="74" t="n">
        <v>-4.513495562286</v>
      </c>
      <c r="C539" s="80" t="n">
        <v>2.785</v>
      </c>
      <c r="D539" s="74" t="n">
        <v>-1.945497775987</v>
      </c>
      <c r="G539" s="80" t="n">
        <v>2.935</v>
      </c>
      <c r="H539" s="74" t="n">
        <v>-22.72759372105</v>
      </c>
      <c r="K539" s="0" t="n">
        <v>2.535</v>
      </c>
      <c r="L539" s="74" t="n">
        <v>-3.425069988382</v>
      </c>
    </row>
    <row r="540" customFormat="false" ht="12.8" hidden="false" customHeight="false" outlineLevel="0" collapsed="false">
      <c r="A540" s="80" t="n">
        <v>2.836</v>
      </c>
      <c r="B540" s="74" t="n">
        <v>-4.583546407817</v>
      </c>
      <c r="C540" s="80" t="n">
        <v>2.786</v>
      </c>
      <c r="D540" s="74" t="n">
        <v>-1.548394502194</v>
      </c>
      <c r="G540" s="80" t="n">
        <v>2.936</v>
      </c>
      <c r="H540" s="74" t="n">
        <v>-22.58049214478</v>
      </c>
      <c r="K540" s="0" t="n">
        <v>2.536</v>
      </c>
      <c r="L540" s="74" t="n">
        <v>-1.700309893676</v>
      </c>
    </row>
    <row r="541" customFormat="false" ht="12.8" hidden="false" customHeight="false" outlineLevel="0" collapsed="false">
      <c r="A541" s="80" t="n">
        <v>2.837</v>
      </c>
      <c r="B541" s="74" t="n">
        <v>-4.642831568711</v>
      </c>
      <c r="C541" s="80" t="n">
        <v>2.787</v>
      </c>
      <c r="D541" s="74" t="n">
        <v>-1.183862485094</v>
      </c>
      <c r="G541" s="80" t="n">
        <v>2.937</v>
      </c>
      <c r="H541" s="74" t="n">
        <v>-22.25571032537</v>
      </c>
      <c r="K541" s="0" t="n">
        <v>2.537</v>
      </c>
      <c r="L541" s="74" t="n">
        <v>0.09850420544868</v>
      </c>
    </row>
    <row r="542" customFormat="false" ht="12.8" hidden="false" customHeight="false" outlineLevel="0" collapsed="false">
      <c r="A542" s="80" t="n">
        <v>2.838</v>
      </c>
      <c r="B542" s="74" t="n">
        <v>-4.691711837479</v>
      </c>
      <c r="C542" s="80" t="n">
        <v>2.788</v>
      </c>
      <c r="D542" s="74" t="n">
        <v>-0.8439478081544</v>
      </c>
      <c r="G542" s="80" t="n">
        <v>2.938</v>
      </c>
      <c r="H542" s="74" t="n">
        <v>-21.7541074869</v>
      </c>
      <c r="K542" s="0" t="n">
        <v>2.538</v>
      </c>
      <c r="L542" s="74" t="n">
        <v>1.829008032623</v>
      </c>
    </row>
    <row r="543" customFormat="false" ht="12.8" hidden="false" customHeight="false" outlineLevel="0" collapsed="false">
      <c r="A543" s="80" t="n">
        <v>2.839</v>
      </c>
      <c r="B543" s="74" t="n">
        <v>-4.729849180043</v>
      </c>
      <c r="C543" s="80" t="n">
        <v>2.789</v>
      </c>
      <c r="D543" s="74" t="n">
        <v>-0.521032905161</v>
      </c>
      <c r="G543" s="80" t="n">
        <v>2.939</v>
      </c>
      <c r="H543" s="74" t="n">
        <v>-21.09170918016</v>
      </c>
      <c r="K543" s="0" t="n">
        <v>2.539</v>
      </c>
      <c r="L543" s="74" t="n">
        <v>3.394882556596</v>
      </c>
    </row>
    <row r="544" customFormat="false" ht="12.8" hidden="false" customHeight="false" outlineLevel="0" collapsed="false">
      <c r="A544" s="80" t="n">
        <v>2.84</v>
      </c>
      <c r="B544" s="74" t="n">
        <v>-4.758793216996</v>
      </c>
      <c r="C544" s="80" t="n">
        <v>2.79</v>
      </c>
      <c r="D544" s="74" t="n">
        <v>-0.1962508848008</v>
      </c>
      <c r="G544" s="80" t="n">
        <v>2.94</v>
      </c>
      <c r="H544" s="74" t="n">
        <v>-20.27646084972</v>
      </c>
      <c r="K544" s="0" t="n">
        <v>2.54</v>
      </c>
      <c r="L544" s="74" t="n">
        <v>4.774757943304</v>
      </c>
    </row>
    <row r="545" customFormat="false" ht="12.8" hidden="false" customHeight="false" outlineLevel="0" collapsed="false">
      <c r="A545" s="80" t="n">
        <v>2.841</v>
      </c>
      <c r="B545" s="74" t="n">
        <v>-4.778533230159</v>
      </c>
      <c r="C545" s="80" t="n">
        <v>2.791</v>
      </c>
      <c r="D545" s="74" t="n">
        <v>0.1452044683335</v>
      </c>
      <c r="G545" s="80" t="n">
        <v>2.941</v>
      </c>
      <c r="H545" s="74" t="n">
        <v>-19.32967738856</v>
      </c>
      <c r="K545" s="0" t="n">
        <v>2.541</v>
      </c>
      <c r="L545" s="74" t="n">
        <v>5.988587794371</v>
      </c>
    </row>
    <row r="546" customFormat="false" ht="12.8" hidden="false" customHeight="false" outlineLevel="0" collapsed="false">
      <c r="A546" s="80" t="n">
        <v>2.842</v>
      </c>
      <c r="B546" s="74" t="n">
        <v>-4.788662240199</v>
      </c>
      <c r="C546" s="80" t="n">
        <v>2.792</v>
      </c>
      <c r="D546" s="74" t="n">
        <v>0.5122741622492</v>
      </c>
      <c r="G546" s="80" t="n">
        <v>2.942</v>
      </c>
      <c r="H546" s="74" t="n">
        <v>-18.26548764569</v>
      </c>
      <c r="K546" s="0" t="n">
        <v>2.542</v>
      </c>
      <c r="L546" s="74" t="n">
        <v>7.038346044177</v>
      </c>
    </row>
    <row r="547" customFormat="false" ht="12.8" hidden="false" customHeight="false" outlineLevel="0" collapsed="false">
      <c r="A547" s="80" t="n">
        <v>2.843</v>
      </c>
      <c r="B547" s="74" t="n">
        <v>-4.790092157932</v>
      </c>
      <c r="C547" s="80" t="n">
        <v>2.793</v>
      </c>
      <c r="D547" s="74" t="n">
        <v>0.9148553660426</v>
      </c>
      <c r="G547" s="80" t="n">
        <v>2.943</v>
      </c>
      <c r="H547" s="74" t="n">
        <v>-17.11259697216</v>
      </c>
      <c r="K547" s="0" t="n">
        <v>2.543</v>
      </c>
      <c r="L547" s="74" t="n">
        <v>7.939287278112</v>
      </c>
    </row>
    <row r="548" customFormat="false" ht="12.8" hidden="false" customHeight="false" outlineLevel="0" collapsed="false">
      <c r="A548" s="80" t="n">
        <v>2.844</v>
      </c>
      <c r="B548" s="74" t="n">
        <v>-4.782007193955</v>
      </c>
      <c r="C548" s="80" t="n">
        <v>2.794</v>
      </c>
      <c r="D548" s="74" t="n">
        <v>1.347877628535</v>
      </c>
      <c r="G548" s="80" t="n">
        <v>2.944</v>
      </c>
      <c r="H548" s="74" t="n">
        <v>-15.89867547147</v>
      </c>
      <c r="K548" s="0" t="n">
        <v>2.544</v>
      </c>
      <c r="L548" s="74" t="n">
        <v>8.763458848457</v>
      </c>
    </row>
    <row r="549" customFormat="false" ht="12.8" hidden="false" customHeight="false" outlineLevel="0" collapsed="false">
      <c r="A549" s="80" t="n">
        <v>2.845</v>
      </c>
      <c r="B549" s="74" t="n">
        <v>-4.765881965537</v>
      </c>
      <c r="C549" s="80" t="n">
        <v>2.795</v>
      </c>
      <c r="D549" s="74" t="n">
        <v>1.807559222217</v>
      </c>
      <c r="G549" s="80" t="n">
        <v>2.945</v>
      </c>
      <c r="H549" s="74" t="n">
        <v>-14.65835191015</v>
      </c>
      <c r="K549" s="0" t="n">
        <v>2.545</v>
      </c>
      <c r="L549" s="74" t="n">
        <v>9.61213326015</v>
      </c>
    </row>
    <row r="550" customFormat="false" ht="12.8" hidden="false" customHeight="false" outlineLevel="0" collapsed="false">
      <c r="A550" s="80" t="n">
        <v>2.846</v>
      </c>
      <c r="B550" s="74" t="n">
        <v>-4.741709861405</v>
      </c>
      <c r="C550" s="80" t="n">
        <v>2.796</v>
      </c>
      <c r="D550" s="74" t="n">
        <v>2.280400872565</v>
      </c>
      <c r="G550" s="80" t="n">
        <v>2.946</v>
      </c>
      <c r="H550" s="74" t="n">
        <v>-13.38601881934</v>
      </c>
      <c r="K550" s="0" t="n">
        <v>2.546</v>
      </c>
      <c r="L550" s="74" t="n">
        <v>10.58813400507</v>
      </c>
    </row>
    <row r="551" customFormat="false" ht="12.8" hidden="false" customHeight="false" outlineLevel="0" collapsed="false">
      <c r="A551" s="80" t="n">
        <v>2.847</v>
      </c>
      <c r="B551" s="74" t="n">
        <v>-4.707152861452</v>
      </c>
      <c r="C551" s="80" t="n">
        <v>2.797</v>
      </c>
      <c r="D551" s="74" t="n">
        <v>2.752940406888</v>
      </c>
      <c r="G551" s="80" t="n">
        <v>2.947</v>
      </c>
      <c r="H551" s="74" t="n">
        <v>-12.12061648166</v>
      </c>
      <c r="K551" s="0" t="n">
        <v>2.547</v>
      </c>
      <c r="L551" s="74" t="n">
        <v>11.65395732793</v>
      </c>
    </row>
    <row r="552" customFormat="false" ht="12.8" hidden="false" customHeight="false" outlineLevel="0" collapsed="false">
      <c r="A552" s="80" t="n">
        <v>2.848</v>
      </c>
      <c r="B552" s="74" t="n">
        <v>-4.666533076529</v>
      </c>
      <c r="C552" s="80" t="n">
        <v>2.798</v>
      </c>
      <c r="D552" s="74" t="n">
        <v>3.210950339426</v>
      </c>
      <c r="G552" s="80" t="n">
        <v>2.948</v>
      </c>
      <c r="H552" s="74" t="n">
        <v>-10.84493840518</v>
      </c>
      <c r="K552" s="0" t="n">
        <v>2.548</v>
      </c>
      <c r="L552" s="74" t="n">
        <v>12.73278110843</v>
      </c>
    </row>
    <row r="553" customFormat="false" ht="12.8" hidden="false" customHeight="false" outlineLevel="0" collapsed="false">
      <c r="A553" s="80" t="n">
        <v>2.849</v>
      </c>
      <c r="B553" s="74" t="n">
        <v>-4.617309841783</v>
      </c>
      <c r="C553" s="80" t="n">
        <v>2.799</v>
      </c>
      <c r="D553" s="74" t="n">
        <v>3.639556331027</v>
      </c>
      <c r="G553" s="80" t="n">
        <v>2.949</v>
      </c>
      <c r="H553" s="74" t="n">
        <v>-9.566437528556</v>
      </c>
      <c r="K553" s="0" t="n">
        <v>2.549</v>
      </c>
      <c r="L553" s="74" t="n">
        <v>13.72024300111</v>
      </c>
    </row>
    <row r="554" customFormat="false" ht="12.8" hidden="false" customHeight="false" outlineLevel="0" collapsed="false">
      <c r="A554" s="80" t="n">
        <v>2.85</v>
      </c>
      <c r="B554" s="74" t="n">
        <v>-4.561241631249</v>
      </c>
      <c r="C554" s="80" t="n">
        <v>2.8</v>
      </c>
      <c r="D554" s="74" t="n">
        <v>4.033213971893</v>
      </c>
      <c r="G554" s="80" t="n">
        <v>2.95</v>
      </c>
      <c r="H554" s="74" t="n">
        <v>-8.255021491757</v>
      </c>
      <c r="K554" s="0" t="n">
        <v>2.55</v>
      </c>
      <c r="L554" s="74" t="n">
        <v>14.5652250332</v>
      </c>
    </row>
    <row r="555" customFormat="false" ht="12.8" hidden="false" customHeight="false" outlineLevel="0" collapsed="false">
      <c r="A555" s="80" t="n">
        <v>2.851</v>
      </c>
      <c r="B555" s="74" t="n">
        <v>-4.49831245374</v>
      </c>
      <c r="C555" s="80" t="n">
        <v>2.801</v>
      </c>
      <c r="D555" s="74" t="n">
        <v>4.392823446563</v>
      </c>
      <c r="G555" s="80" t="n">
        <v>2.951</v>
      </c>
      <c r="H555" s="74" t="n">
        <v>-6.928897845667</v>
      </c>
      <c r="K555" s="0" t="n">
        <v>2.551</v>
      </c>
      <c r="L555" s="74" t="n">
        <v>15.20334253467</v>
      </c>
    </row>
    <row r="556" customFormat="false" ht="12.8" hidden="false" customHeight="false" outlineLevel="0" collapsed="false">
      <c r="A556" s="80" t="n">
        <v>2.852</v>
      </c>
      <c r="B556" s="74" t="n">
        <v>-4.430400794147</v>
      </c>
      <c r="C556" s="80" t="n">
        <v>2.802</v>
      </c>
      <c r="D556" s="74" t="n">
        <v>4.727941742232</v>
      </c>
      <c r="G556" s="80" t="n">
        <v>2.952</v>
      </c>
      <c r="H556" s="74" t="n">
        <v>-5.566067965226</v>
      </c>
      <c r="K556" s="0" t="n">
        <v>2.552</v>
      </c>
      <c r="L556" s="74" t="n">
        <v>15.50967837876</v>
      </c>
    </row>
    <row r="557" customFormat="false" ht="12.8" hidden="false" customHeight="false" outlineLevel="0" collapsed="false">
      <c r="A557" s="80" t="n">
        <v>2.853</v>
      </c>
      <c r="B557" s="74" t="n">
        <v>-4.356159645503</v>
      </c>
      <c r="C557" s="80" t="n">
        <v>2.803</v>
      </c>
      <c r="D557" s="74" t="n">
        <v>5.045717550828</v>
      </c>
      <c r="G557" s="80" t="n">
        <v>2.953</v>
      </c>
      <c r="H557" s="74" t="n">
        <v>-4.178255841146</v>
      </c>
      <c r="K557" s="0" t="n">
        <v>2.553</v>
      </c>
      <c r="L557" s="74" t="n">
        <v>15.39703558482</v>
      </c>
    </row>
    <row r="558" customFormat="false" ht="12.8" hidden="false" customHeight="false" outlineLevel="0" collapsed="false">
      <c r="A558" s="80" t="n">
        <v>2.854</v>
      </c>
      <c r="B558" s="74" t="n">
        <v>-4.277256077025</v>
      </c>
      <c r="C558" s="80" t="n">
        <v>2.804</v>
      </c>
      <c r="D558" s="74" t="n">
        <v>5.366328284909</v>
      </c>
      <c r="G558" s="80" t="n">
        <v>2.954</v>
      </c>
      <c r="H558" s="74" t="n">
        <v>-2.777847375022</v>
      </c>
      <c r="K558" s="0" t="n">
        <v>2.554</v>
      </c>
      <c r="L558" s="74" t="n">
        <v>14.89168403611</v>
      </c>
    </row>
    <row r="559" customFormat="false" ht="12.8" hidden="false" customHeight="false" outlineLevel="0" collapsed="false">
      <c r="A559" s="80" t="n">
        <v>2.855</v>
      </c>
      <c r="B559" s="74" t="n">
        <v>-4.191608531074</v>
      </c>
      <c r="C559" s="80" t="n">
        <v>2.805</v>
      </c>
      <c r="D559" s="74" t="n">
        <v>5.699715625229</v>
      </c>
      <c r="G559" s="80" t="n">
        <v>2.955</v>
      </c>
      <c r="H559" s="74" t="n">
        <v>-1.374633680068</v>
      </c>
      <c r="K559" s="0" t="n">
        <v>2.555</v>
      </c>
      <c r="L559" s="74" t="n">
        <v>14.12996305592</v>
      </c>
    </row>
    <row r="560" customFormat="false" ht="12.8" hidden="false" customHeight="false" outlineLevel="0" collapsed="false">
      <c r="A560" s="80" t="n">
        <v>2.856</v>
      </c>
      <c r="B560" s="74" t="n">
        <v>-4.102054201674</v>
      </c>
      <c r="C560" s="80" t="n">
        <v>2.806</v>
      </c>
      <c r="D560" s="74" t="n">
        <v>6.063742372421</v>
      </c>
      <c r="G560" s="80" t="n">
        <v>2.956</v>
      </c>
      <c r="H560" s="74" t="n">
        <v>0.01019150592346</v>
      </c>
      <c r="K560" s="0" t="n">
        <v>2.556</v>
      </c>
      <c r="L560" s="74" t="n">
        <v>13.27409967696</v>
      </c>
    </row>
    <row r="561" customFormat="false" ht="12.8" hidden="false" customHeight="false" outlineLevel="0" collapsed="false">
      <c r="A561" s="80" t="n">
        <v>2.857</v>
      </c>
      <c r="B561" s="74" t="n">
        <v>-4.007458767694</v>
      </c>
      <c r="C561" s="80" t="n">
        <v>2.807</v>
      </c>
      <c r="D561" s="74" t="n">
        <v>6.449315967822</v>
      </c>
      <c r="G561" s="0" t="n">
        <v>2.957</v>
      </c>
      <c r="H561" s="74" t="n">
        <v>1.361802709467</v>
      </c>
      <c r="K561" s="0" t="n">
        <v>2.557</v>
      </c>
      <c r="L561" s="74" t="n">
        <v>12.39966104234</v>
      </c>
    </row>
    <row r="562" customFormat="false" ht="12.8" hidden="false" customHeight="false" outlineLevel="0" collapsed="false">
      <c r="A562" s="80" t="n">
        <v>2.858</v>
      </c>
      <c r="B562" s="74" t="n">
        <v>-3.906340203465</v>
      </c>
      <c r="C562" s="80" t="n">
        <v>2.808</v>
      </c>
      <c r="D562" s="74" t="n">
        <v>6.862577658587</v>
      </c>
      <c r="G562" s="0" t="n">
        <v>2.958</v>
      </c>
      <c r="H562" s="74" t="n">
        <v>2.65734788068</v>
      </c>
      <c r="K562" s="0" t="n">
        <v>2.558</v>
      </c>
      <c r="L562" s="74" t="n">
        <v>11.52725873328</v>
      </c>
    </row>
    <row r="563" customFormat="false" ht="12.8" hidden="false" customHeight="false" outlineLevel="0" collapsed="false">
      <c r="A563" s="80" t="n">
        <v>2.859</v>
      </c>
      <c r="B563" s="74" t="n">
        <v>-3.801049654631</v>
      </c>
      <c r="C563" s="80" t="n">
        <v>2.809</v>
      </c>
      <c r="D563" s="74" t="n">
        <v>7.286954473481</v>
      </c>
      <c r="G563" s="0" t="n">
        <v>2.959</v>
      </c>
      <c r="H563" s="74" t="n">
        <v>3.910278774604</v>
      </c>
      <c r="K563" s="0" t="n">
        <v>2.559</v>
      </c>
      <c r="L563" s="74" t="n">
        <v>10.72042571424</v>
      </c>
    </row>
    <row r="564" customFormat="false" ht="12.8" hidden="false" customHeight="false" outlineLevel="0" collapsed="false">
      <c r="A564" s="80" t="n">
        <v>2.86</v>
      </c>
      <c r="B564" s="74" t="n">
        <v>-3.690187189543</v>
      </c>
      <c r="C564" s="80" t="n">
        <v>2.81</v>
      </c>
      <c r="D564" s="74" t="n">
        <v>7.702390382884</v>
      </c>
      <c r="G564" s="0" t="n">
        <v>2.96</v>
      </c>
      <c r="H564" s="74" t="n">
        <v>5.11956569345</v>
      </c>
      <c r="K564" s="0" t="n">
        <v>2.56</v>
      </c>
      <c r="L564" s="74" t="n">
        <v>10.03323113668</v>
      </c>
    </row>
    <row r="565" customFormat="false" ht="12.8" hidden="false" customHeight="false" outlineLevel="0" collapsed="false">
      <c r="A565" s="80" t="n">
        <v>2.861</v>
      </c>
      <c r="B565" s="74" t="n">
        <v>-3.575340668135</v>
      </c>
      <c r="C565" s="80" t="n">
        <v>2.811</v>
      </c>
      <c r="D565" s="74" t="n">
        <v>8.094048043161</v>
      </c>
      <c r="G565" s="0" t="n">
        <v>2.961</v>
      </c>
      <c r="H565" s="74" t="n">
        <v>6.291677439448</v>
      </c>
      <c r="K565" s="0" t="n">
        <v>2.561</v>
      </c>
      <c r="L565" s="74" t="n">
        <v>9.415307242785</v>
      </c>
    </row>
    <row r="566" customFormat="false" ht="12.8" hidden="false" customHeight="false" outlineLevel="0" collapsed="false">
      <c r="A566" s="80" t="n">
        <v>2.862</v>
      </c>
      <c r="B566" s="74" t="n">
        <v>-3.455004292574</v>
      </c>
      <c r="C566" s="80" t="n">
        <v>2.812</v>
      </c>
      <c r="D566" s="74" t="n">
        <v>8.437613810873</v>
      </c>
      <c r="G566" s="0" t="n">
        <v>2.962</v>
      </c>
      <c r="H566" s="74" t="n">
        <v>7.463254846634</v>
      </c>
      <c r="K566" s="0" t="n">
        <v>2.562</v>
      </c>
      <c r="L566" s="74" t="n">
        <v>8.709586706315</v>
      </c>
    </row>
    <row r="567" customFormat="false" ht="12.8" hidden="false" customHeight="false" outlineLevel="0" collapsed="false">
      <c r="A567" s="80" t="n">
        <v>2.863</v>
      </c>
      <c r="B567" s="74" t="n">
        <v>-3.330791103769</v>
      </c>
      <c r="C567" s="80" t="n">
        <v>2.813</v>
      </c>
      <c r="D567" s="74" t="n">
        <v>8.727402788971</v>
      </c>
      <c r="G567" s="0" t="n">
        <v>2.963</v>
      </c>
      <c r="H567" s="74" t="n">
        <v>8.662988278184</v>
      </c>
      <c r="K567" s="0" t="n">
        <v>2.563</v>
      </c>
      <c r="L567" s="74" t="n">
        <v>7.791466840135</v>
      </c>
    </row>
    <row r="568" customFormat="false" ht="12.8" hidden="false" customHeight="false" outlineLevel="0" collapsed="false">
      <c r="A568" s="80" t="n">
        <v>2.864</v>
      </c>
      <c r="B568" s="74" t="n">
        <v>-3.203669651411</v>
      </c>
      <c r="C568" s="80" t="n">
        <v>2.814</v>
      </c>
      <c r="D568" s="74" t="n">
        <v>8.953004068206</v>
      </c>
      <c r="G568" s="0" t="n">
        <v>2.964</v>
      </c>
      <c r="H568" s="74" t="n">
        <v>9.921452690029</v>
      </c>
      <c r="K568" s="0" t="n">
        <v>2.564</v>
      </c>
      <c r="L568" s="74" t="n">
        <v>6.662988498945</v>
      </c>
    </row>
    <row r="569" customFormat="false" ht="12.8" hidden="false" customHeight="false" outlineLevel="0" collapsed="false">
      <c r="A569" s="80" t="n">
        <v>2.865</v>
      </c>
      <c r="B569" s="74" t="n">
        <v>-3.07202450974</v>
      </c>
      <c r="C569" s="80" t="n">
        <v>2.815</v>
      </c>
      <c r="D569" s="74" t="n">
        <v>9.118582281339</v>
      </c>
      <c r="G569" s="0" t="n">
        <v>2.965</v>
      </c>
      <c r="H569" s="74" t="n">
        <v>11.26999275758</v>
      </c>
      <c r="K569" s="0" t="n">
        <v>2.565</v>
      </c>
      <c r="L569" s="74" t="n">
        <v>5.338398068962</v>
      </c>
    </row>
    <row r="570" customFormat="false" ht="12.8" hidden="false" customHeight="false" outlineLevel="0" collapsed="false">
      <c r="A570" s="80" t="n">
        <v>2.866</v>
      </c>
      <c r="B570" s="74" t="n">
        <v>-2.938511814539</v>
      </c>
      <c r="C570" s="80" t="n">
        <v>2.816</v>
      </c>
      <c r="D570" s="74" t="n">
        <v>9.231943727528</v>
      </c>
      <c r="G570" s="0" t="n">
        <v>2.966</v>
      </c>
      <c r="H570" s="74" t="n">
        <v>12.68656481437</v>
      </c>
      <c r="K570" s="0" t="n">
        <v>2.566</v>
      </c>
      <c r="L570" s="74" t="n">
        <v>3.828470481498</v>
      </c>
    </row>
    <row r="571" customFormat="false" ht="12.8" hidden="false" customHeight="false" outlineLevel="0" collapsed="false">
      <c r="A571" s="80" t="n">
        <v>2.867</v>
      </c>
      <c r="B571" s="74" t="n">
        <v>-2.80234127259</v>
      </c>
      <c r="C571" s="80" t="n">
        <v>2.817</v>
      </c>
      <c r="D571" s="74" t="n">
        <v>9.308228921534</v>
      </c>
      <c r="G571" s="0" t="n">
        <v>2.967</v>
      </c>
      <c r="H571" s="74" t="n">
        <v>14.17391984102</v>
      </c>
      <c r="K571" s="0" t="n">
        <v>2.567</v>
      </c>
      <c r="L571" s="74" t="n">
        <v>2.140729953463</v>
      </c>
    </row>
    <row r="572" customFormat="false" ht="12.8" hidden="false" customHeight="false" outlineLevel="0" collapsed="false">
      <c r="A572" s="80" t="n">
        <v>2.868</v>
      </c>
      <c r="B572" s="74" t="n">
        <v>-2.663141617499</v>
      </c>
      <c r="C572" s="80" t="n">
        <v>2.818</v>
      </c>
      <c r="D572" s="74" t="n">
        <v>9.365314884473</v>
      </c>
      <c r="G572" s="0" t="n">
        <v>2.968</v>
      </c>
      <c r="H572" s="74" t="n">
        <v>15.65585360348</v>
      </c>
      <c r="K572" s="0" t="n">
        <v>2.568</v>
      </c>
      <c r="L572" s="74" t="n">
        <v>0.3457803302051</v>
      </c>
    </row>
    <row r="573" customFormat="false" ht="12.8" hidden="false" customHeight="false" outlineLevel="0" collapsed="false">
      <c r="A573" s="80" t="n">
        <v>2.869</v>
      </c>
      <c r="B573" s="74" t="n">
        <v>-2.523066488309</v>
      </c>
      <c r="C573" s="80" t="n">
        <v>2.819</v>
      </c>
      <c r="D573" s="74" t="n">
        <v>9.413339262055</v>
      </c>
      <c r="G573" s="0" t="n">
        <v>2.969</v>
      </c>
      <c r="H573" s="74" t="n">
        <v>17.11291058626</v>
      </c>
      <c r="K573" s="0" t="n">
        <v>2.569</v>
      </c>
      <c r="L573" s="74" t="n">
        <v>-1.417982566602</v>
      </c>
    </row>
    <row r="574" customFormat="false" ht="12.8" hidden="false" customHeight="false" outlineLevel="0" collapsed="false">
      <c r="A574" s="80" t="n">
        <v>2.87</v>
      </c>
      <c r="B574" s="74" t="n">
        <v>-2.380341840933</v>
      </c>
      <c r="C574" s="80" t="n">
        <v>2.82</v>
      </c>
      <c r="D574" s="74" t="n">
        <v>9.461558299874</v>
      </c>
      <c r="G574" s="0" t="n">
        <v>2.97</v>
      </c>
      <c r="H574" s="74" t="n">
        <v>18.46792295792</v>
      </c>
      <c r="K574" s="0" t="n">
        <v>2.57</v>
      </c>
      <c r="L574" s="74" t="n">
        <v>-3.032822361462</v>
      </c>
    </row>
    <row r="575" customFormat="false" ht="12.8" hidden="false" customHeight="false" outlineLevel="0" collapsed="false">
      <c r="A575" s="80" t="n">
        <v>2.871</v>
      </c>
      <c r="B575" s="74" t="n">
        <v>-2.234930708648</v>
      </c>
      <c r="C575" s="80" t="n">
        <v>2.821</v>
      </c>
      <c r="D575" s="74" t="n">
        <v>9.514378490131</v>
      </c>
      <c r="G575" s="0" t="n">
        <v>2.971</v>
      </c>
      <c r="H575" s="74" t="n">
        <v>19.7012662693</v>
      </c>
      <c r="K575" s="0" t="n">
        <v>2.571</v>
      </c>
      <c r="L575" s="74" t="n">
        <v>-4.450582855267</v>
      </c>
    </row>
    <row r="576" customFormat="false" ht="12.8" hidden="false" customHeight="false" outlineLevel="0" collapsed="false">
      <c r="A576" s="80" t="n">
        <v>2.872</v>
      </c>
      <c r="B576" s="74" t="n">
        <v>-2.08774171384</v>
      </c>
      <c r="C576" s="80" t="n">
        <v>2.822</v>
      </c>
      <c r="D576" s="74" t="n">
        <v>9.561412447757</v>
      </c>
      <c r="G576" s="0" t="n">
        <v>2.972</v>
      </c>
      <c r="H576" s="74" t="n">
        <v>20.75383019265</v>
      </c>
      <c r="K576" s="0" t="n">
        <v>2.572</v>
      </c>
      <c r="L576" s="74" t="n">
        <v>-5.713211498196</v>
      </c>
    </row>
    <row r="577" customFormat="false" ht="12.8" hidden="false" customHeight="false" outlineLevel="0" collapsed="false">
      <c r="A577" s="80" t="n">
        <v>2.873</v>
      </c>
      <c r="B577" s="74" t="n">
        <v>-1.938300741146</v>
      </c>
      <c r="C577" s="80" t="n">
        <v>2.823</v>
      </c>
      <c r="D577" s="74" t="n">
        <v>9.597703342943</v>
      </c>
      <c r="G577" s="0" t="n">
        <v>2.973</v>
      </c>
      <c r="H577" s="74" t="n">
        <v>21.58946683897</v>
      </c>
      <c r="K577" s="0" t="n">
        <v>2.573</v>
      </c>
      <c r="L577" s="74" t="n">
        <v>-6.805123917179</v>
      </c>
    </row>
    <row r="578" customFormat="false" ht="12.8" hidden="false" customHeight="false" outlineLevel="0" collapsed="false">
      <c r="A578" s="80" t="n">
        <v>2.874</v>
      </c>
      <c r="B578" s="74" t="n">
        <v>-1.78675604614</v>
      </c>
      <c r="C578" s="80" t="n">
        <v>2.824</v>
      </c>
      <c r="D578" s="74" t="n">
        <v>9.605043254614</v>
      </c>
      <c r="G578" s="0" t="n">
        <v>2.974</v>
      </c>
      <c r="H578" s="74" t="n">
        <v>22.22228486982</v>
      </c>
      <c r="K578" s="0" t="n">
        <v>2.574</v>
      </c>
      <c r="L578" s="74" t="n">
        <v>-7.729732792791</v>
      </c>
    </row>
    <row r="579" customFormat="false" ht="12.8" hidden="false" customHeight="false" outlineLevel="0" collapsed="false">
      <c r="A579" s="80" t="n">
        <v>2.875</v>
      </c>
      <c r="B579" s="74" t="n">
        <v>-1.633583144271</v>
      </c>
      <c r="C579" s="80" t="n">
        <v>2.825</v>
      </c>
      <c r="D579" s="74" t="n">
        <v>9.566544729088</v>
      </c>
      <c r="G579" s="0" t="n">
        <v>2.975</v>
      </c>
      <c r="H579" s="74" t="n">
        <v>22.62053253548</v>
      </c>
      <c r="K579" s="0" t="n">
        <v>2.575</v>
      </c>
      <c r="L579" s="74" t="n">
        <v>-8.565773859082</v>
      </c>
    </row>
    <row r="580" customFormat="false" ht="12.8" hidden="false" customHeight="false" outlineLevel="0" collapsed="false">
      <c r="A580" s="80" t="n">
        <v>2.876</v>
      </c>
      <c r="B580" s="74" t="n">
        <v>-1.480311430422</v>
      </c>
      <c r="C580" s="80" t="n">
        <v>2.826</v>
      </c>
      <c r="D580" s="74" t="n">
        <v>9.473836802135</v>
      </c>
      <c r="G580" s="0" t="n">
        <v>2.976</v>
      </c>
      <c r="H580" s="74" t="n">
        <v>22.80855925383</v>
      </c>
      <c r="K580" s="0" t="n">
        <v>2.576</v>
      </c>
      <c r="L580" s="74" t="n">
        <v>-9.405723056498</v>
      </c>
    </row>
    <row r="581" customFormat="false" ht="12.8" hidden="false" customHeight="false" outlineLevel="0" collapsed="false">
      <c r="A581" s="80" t="n">
        <v>2.877</v>
      </c>
      <c r="B581" s="74" t="n">
        <v>-1.325288735756</v>
      </c>
      <c r="C581" s="80" t="n">
        <v>2.827</v>
      </c>
      <c r="D581" s="74" t="n">
        <v>9.317641197381</v>
      </c>
      <c r="G581" s="0" t="n">
        <v>2.977</v>
      </c>
      <c r="H581" s="74" t="n">
        <v>22.78028705099</v>
      </c>
      <c r="K581" s="0" t="n">
        <v>2.577</v>
      </c>
      <c r="L581" s="74" t="n">
        <v>-10.32947275282</v>
      </c>
    </row>
    <row r="582" customFormat="false" ht="12.8" hidden="false" customHeight="false" outlineLevel="0" collapsed="false">
      <c r="A582" s="80" t="n">
        <v>2.878</v>
      </c>
      <c r="B582" s="74" t="n">
        <v>-1.170842170418</v>
      </c>
      <c r="C582" s="80" t="n">
        <v>2.828</v>
      </c>
      <c r="D582" s="74" t="n">
        <v>9.1015962175</v>
      </c>
      <c r="G582" s="0" t="n">
        <v>2.978</v>
      </c>
      <c r="H582" s="74" t="n">
        <v>22.57683390733</v>
      </c>
      <c r="K582" s="0" t="n">
        <v>2.578</v>
      </c>
      <c r="L582" s="74" t="n">
        <v>-11.39000006743</v>
      </c>
    </row>
    <row r="583" customFormat="false" ht="12.8" hidden="false" customHeight="false" outlineLevel="0" collapsed="false">
      <c r="A583" s="80" t="n">
        <v>2.879</v>
      </c>
      <c r="B583" s="74" t="n">
        <v>-1.016177186209</v>
      </c>
      <c r="C583" s="80" t="n">
        <v>2.829</v>
      </c>
      <c r="D583" s="74" t="n">
        <v>8.83148424246</v>
      </c>
      <c r="G583" s="0" t="n">
        <v>2.979</v>
      </c>
      <c r="H583" s="74" t="n">
        <v>22.18710317964</v>
      </c>
      <c r="K583" s="0" t="n">
        <v>2.579</v>
      </c>
      <c r="L583" s="74" t="n">
        <v>-12.46813910617</v>
      </c>
    </row>
    <row r="584" customFormat="false" ht="12.8" hidden="false" customHeight="false" outlineLevel="0" collapsed="false">
      <c r="A584" s="80" t="n">
        <v>2.88</v>
      </c>
      <c r="B584" s="74" t="n">
        <v>-0.8634537865673</v>
      </c>
      <c r="C584" s="80" t="n">
        <v>2.83</v>
      </c>
      <c r="D584" s="74" t="n">
        <v>8.52193026498</v>
      </c>
      <c r="G584" s="0" t="n">
        <v>2.98</v>
      </c>
      <c r="H584" s="74" t="n">
        <v>21.63266341575</v>
      </c>
      <c r="K584" s="0" t="n">
        <v>2.58</v>
      </c>
      <c r="L584" s="74" t="n">
        <v>-13.49877163549</v>
      </c>
    </row>
    <row r="585" customFormat="false" ht="12.8" hidden="false" customHeight="false" outlineLevel="0" collapsed="false">
      <c r="A585" s="80" t="n">
        <v>2.881</v>
      </c>
      <c r="B585" s="74" t="n">
        <v>-0.7142316707135</v>
      </c>
      <c r="C585" s="80" t="n">
        <v>2.831</v>
      </c>
      <c r="D585" s="74" t="n">
        <v>8.188604731505</v>
      </c>
      <c r="G585" s="0" t="n">
        <v>2.981</v>
      </c>
      <c r="H585" s="74" t="n">
        <v>20.92019041345</v>
      </c>
      <c r="K585" s="0" t="n">
        <v>2.581</v>
      </c>
      <c r="L585" s="74" t="n">
        <v>-14.37633867582</v>
      </c>
    </row>
    <row r="586" customFormat="false" ht="12.8" hidden="false" customHeight="false" outlineLevel="0" collapsed="false">
      <c r="A586" s="80" t="n">
        <v>2.882</v>
      </c>
      <c r="B586" s="74" t="n">
        <v>-0.5641828255131</v>
      </c>
      <c r="C586" s="80" t="n">
        <v>2.832</v>
      </c>
      <c r="D586" s="74" t="n">
        <v>7.850310832899</v>
      </c>
      <c r="G586" s="0" t="n">
        <v>2.982</v>
      </c>
      <c r="H586" s="74" t="n">
        <v>20.05935238755</v>
      </c>
      <c r="K586" s="0" t="n">
        <v>2.582</v>
      </c>
      <c r="L586" s="74" t="n">
        <v>-15.08159925147</v>
      </c>
    </row>
    <row r="587" customFormat="false" ht="12.8" hidden="false" customHeight="false" outlineLevel="0" collapsed="false">
      <c r="A587" s="80" t="n">
        <v>2.883</v>
      </c>
      <c r="B587" s="74" t="n">
        <v>-0.4180610837882</v>
      </c>
      <c r="C587" s="80" t="n">
        <v>2.833</v>
      </c>
      <c r="D587" s="74" t="n">
        <v>7.516036912982</v>
      </c>
      <c r="G587" s="0" t="n">
        <v>2.983</v>
      </c>
      <c r="H587" s="74" t="n">
        <v>19.07112601402</v>
      </c>
      <c r="K587" s="0" t="n">
        <v>2.583</v>
      </c>
      <c r="L587" s="74" t="n">
        <v>-15.47836211547</v>
      </c>
    </row>
    <row r="588" customFormat="false" ht="12.8" hidden="false" customHeight="false" outlineLevel="0" collapsed="false">
      <c r="A588" s="80" t="n">
        <v>2.884</v>
      </c>
      <c r="B588" s="74" t="n">
        <v>-0.2738434233627</v>
      </c>
      <c r="C588" s="80" t="n">
        <v>2.834</v>
      </c>
      <c r="D588" s="74" t="n">
        <v>7.196377692551</v>
      </c>
      <c r="G588" s="0" t="n">
        <v>2.984</v>
      </c>
      <c r="H588" s="74" t="n">
        <v>17.97144640695</v>
      </c>
      <c r="K588" s="0" t="n">
        <v>2.584</v>
      </c>
      <c r="L588" s="74" t="n">
        <v>-15.47761755428</v>
      </c>
    </row>
    <row r="589" customFormat="false" ht="12.8" hidden="false" customHeight="false" outlineLevel="0" collapsed="false">
      <c r="A589" s="80" t="n">
        <v>2.885</v>
      </c>
      <c r="B589" s="74" t="n">
        <v>-0.1319517064954</v>
      </c>
      <c r="C589" s="80" t="n">
        <v>2.835</v>
      </c>
      <c r="D589" s="74" t="n">
        <v>6.893353081283</v>
      </c>
      <c r="G589" s="0" t="n">
        <v>2.985</v>
      </c>
      <c r="H589" s="74" t="n">
        <v>16.7995677998</v>
      </c>
      <c r="K589" s="0" t="n">
        <v>2.585</v>
      </c>
      <c r="L589" s="74" t="n">
        <v>-15.05415275156</v>
      </c>
    </row>
    <row r="590" customFormat="false" ht="12.8" hidden="false" customHeight="false" outlineLevel="0" collapsed="false">
      <c r="A590" s="80" t="n">
        <v>2.886</v>
      </c>
      <c r="B590" s="74" t="n">
        <v>0.006144371486853</v>
      </c>
      <c r="C590" s="80" t="n">
        <v>2.836</v>
      </c>
      <c r="D590" s="74" t="n">
        <v>6.601121345795</v>
      </c>
      <c r="G590" s="0" t="n">
        <v>2.986</v>
      </c>
      <c r="H590" s="74" t="n">
        <v>15.5702781202</v>
      </c>
      <c r="K590" s="0" t="n">
        <v>2.586</v>
      </c>
      <c r="L590" s="74" t="n">
        <v>-14.33862474606</v>
      </c>
    </row>
    <row r="591" customFormat="false" ht="12.8" hidden="false" customHeight="false" outlineLevel="0" collapsed="false">
      <c r="A591" s="0" t="n">
        <v>2.887</v>
      </c>
      <c r="B591" s="74" t="n">
        <v>0.1421961481145</v>
      </c>
      <c r="C591" s="80" t="n">
        <v>2.837</v>
      </c>
      <c r="D591" s="74" t="n">
        <v>6.310712540935</v>
      </c>
      <c r="G591" s="0" t="n">
        <v>2.987</v>
      </c>
      <c r="H591" s="74" t="n">
        <v>14.31698736223</v>
      </c>
      <c r="K591" s="0" t="n">
        <v>2.587</v>
      </c>
      <c r="L591" s="74" t="n">
        <v>-13.49608862203</v>
      </c>
    </row>
    <row r="592" customFormat="false" ht="12.8" hidden="false" customHeight="false" outlineLevel="0" collapsed="false">
      <c r="A592" s="0" t="n">
        <v>2.888</v>
      </c>
      <c r="B592" s="74" t="n">
        <v>0.2743681711445</v>
      </c>
      <c r="C592" s="80" t="n">
        <v>2.838</v>
      </c>
      <c r="D592" s="74" t="n">
        <v>6.007155092249</v>
      </c>
      <c r="G592" s="0" t="n">
        <v>2.988</v>
      </c>
      <c r="H592" s="74" t="n">
        <v>13.04742388029</v>
      </c>
      <c r="K592" s="0" t="n">
        <v>2.588</v>
      </c>
      <c r="L592" s="74" t="n">
        <v>-12.62152984638</v>
      </c>
    </row>
    <row r="593" customFormat="false" ht="12.8" hidden="false" customHeight="false" outlineLevel="0" collapsed="false">
      <c r="A593" s="0" t="n">
        <v>2.889</v>
      </c>
      <c r="B593" s="74" t="n">
        <v>0.404144166886</v>
      </c>
      <c r="C593" s="80" t="n">
        <v>2.839</v>
      </c>
      <c r="D593" s="74" t="n">
        <v>5.682535903184</v>
      </c>
      <c r="G593" s="0" t="n">
        <v>2.989</v>
      </c>
      <c r="H593" s="74" t="n">
        <v>11.77404456642</v>
      </c>
      <c r="K593" s="0" t="n">
        <v>2.589</v>
      </c>
      <c r="L593" s="74" t="n">
        <v>-11.7472654555</v>
      </c>
    </row>
    <row r="594" customFormat="false" ht="12.8" hidden="false" customHeight="false" outlineLevel="0" collapsed="false">
      <c r="A594" s="0" t="n">
        <v>2.89</v>
      </c>
      <c r="B594" s="74" t="n">
        <v>0.530094521186</v>
      </c>
      <c r="C594" s="80" t="n">
        <v>2.84</v>
      </c>
      <c r="D594" s="74" t="n">
        <v>5.323007149399</v>
      </c>
      <c r="G594" s="0" t="n">
        <v>2.99</v>
      </c>
      <c r="H594" s="74" t="n">
        <v>10.49551876913</v>
      </c>
      <c r="K594" s="0" t="n">
        <v>2.59</v>
      </c>
      <c r="L594" s="74" t="n">
        <v>-10.91384662407</v>
      </c>
    </row>
    <row r="595" customFormat="false" ht="12.8" hidden="false" customHeight="false" outlineLevel="0" collapsed="false">
      <c r="A595" s="0" t="n">
        <v>2.891</v>
      </c>
      <c r="B595" s="74" t="n">
        <v>0.652656367035</v>
      </c>
      <c r="C595" s="80" t="n">
        <v>2.841</v>
      </c>
      <c r="D595" s="74" t="n">
        <v>4.927043365738</v>
      </c>
      <c r="G595" s="0" t="n">
        <v>2.991</v>
      </c>
      <c r="H595" s="74" t="n">
        <v>9.205932550203</v>
      </c>
      <c r="K595" s="0" t="n">
        <v>2.591</v>
      </c>
      <c r="L595" s="74" t="n">
        <v>-10.19934774406</v>
      </c>
    </row>
    <row r="596" customFormat="false" ht="12.8" hidden="false" customHeight="false" outlineLevel="0" collapsed="false">
      <c r="A596" s="0" t="n">
        <v>2.892</v>
      </c>
      <c r="B596" s="74" t="n">
        <v>0.773518669958</v>
      </c>
      <c r="C596" s="80" t="n">
        <v>2.842</v>
      </c>
      <c r="D596" s="74" t="n">
        <v>4.495451191784</v>
      </c>
      <c r="G596" s="0" t="n">
        <v>2.992</v>
      </c>
      <c r="H596" s="74" t="n">
        <v>7.894825596844</v>
      </c>
      <c r="K596" s="0" t="n">
        <v>2.592</v>
      </c>
      <c r="L596" s="74" t="n">
        <v>-9.571734146103</v>
      </c>
    </row>
    <row r="597" customFormat="false" ht="12.8" hidden="false" customHeight="false" outlineLevel="0" collapsed="false">
      <c r="A597" s="0" t="n">
        <v>2.893</v>
      </c>
      <c r="B597" s="74" t="n">
        <v>0.8916649912928</v>
      </c>
      <c r="C597" s="80" t="n">
        <v>2.843</v>
      </c>
      <c r="D597" s="74" t="n">
        <v>4.034879457637</v>
      </c>
      <c r="G597" s="0" t="n">
        <v>2.993</v>
      </c>
      <c r="H597" s="74" t="n">
        <v>6.550460598734</v>
      </c>
      <c r="K597" s="0" t="n">
        <v>2.593</v>
      </c>
      <c r="L597" s="74" t="n">
        <v>-8.909044249709</v>
      </c>
    </row>
    <row r="598" customFormat="false" ht="12.8" hidden="false" customHeight="false" outlineLevel="0" collapsed="false">
      <c r="A598" s="0" t="n">
        <v>2.894</v>
      </c>
      <c r="B598" s="74" t="n">
        <v>1.010309674937</v>
      </c>
      <c r="C598" s="80" t="n">
        <v>2.844</v>
      </c>
      <c r="D598" s="74" t="n">
        <v>3.555580595233</v>
      </c>
      <c r="G598" s="0" t="n">
        <v>2.994</v>
      </c>
      <c r="H598" s="74" t="n">
        <v>5.186103625256</v>
      </c>
      <c r="K598" s="0" t="n">
        <v>2.594</v>
      </c>
      <c r="L598" s="74" t="n">
        <v>-8.054764736178</v>
      </c>
    </row>
    <row r="599" customFormat="false" ht="12.8" hidden="false" customHeight="false" outlineLevel="0" collapsed="false">
      <c r="A599" s="0" t="n">
        <v>2.895</v>
      </c>
      <c r="B599" s="74" t="n">
        <v>1.12957551597</v>
      </c>
      <c r="C599" s="80" t="n">
        <v>2.845</v>
      </c>
      <c r="D599" s="74" t="n">
        <v>3.075759623914</v>
      </c>
      <c r="G599" s="0" t="n">
        <v>2.995</v>
      </c>
      <c r="H599" s="74" t="n">
        <v>3.790775331105</v>
      </c>
      <c r="K599" s="0" t="n">
        <v>2.595</v>
      </c>
      <c r="L599" s="74" t="n">
        <v>-6.967560292014</v>
      </c>
    </row>
    <row r="600" customFormat="false" ht="12.8" hidden="false" customHeight="false" outlineLevel="0" collapsed="false">
      <c r="A600" s="0" t="n">
        <v>2.896</v>
      </c>
      <c r="B600" s="74" t="n">
        <v>1.252953149897</v>
      </c>
      <c r="C600" s="80" t="n">
        <v>2.846</v>
      </c>
      <c r="D600" s="74" t="n">
        <v>2.604696007332</v>
      </c>
      <c r="G600" s="0" t="n">
        <v>2.996</v>
      </c>
      <c r="H600" s="74" t="n">
        <v>2.39544349297</v>
      </c>
      <c r="K600" s="0" t="n">
        <v>2.596</v>
      </c>
      <c r="L600" s="74" t="n">
        <v>-5.696120445323</v>
      </c>
    </row>
    <row r="601" customFormat="false" ht="12.8" hidden="false" customHeight="false" outlineLevel="0" collapsed="false">
      <c r="A601" s="0" t="n">
        <v>2.897</v>
      </c>
      <c r="B601" s="74" t="n">
        <v>1.382794021094</v>
      </c>
      <c r="C601" s="80" t="n">
        <v>2.847</v>
      </c>
      <c r="D601" s="74" t="n">
        <v>2.157990755039</v>
      </c>
      <c r="G601" s="0" t="n">
        <v>2.997</v>
      </c>
      <c r="H601" s="74" t="n">
        <v>1.000170688412</v>
      </c>
      <c r="K601" s="0" t="n">
        <v>2.597</v>
      </c>
      <c r="L601" s="74" t="n">
        <v>-4.232330074611</v>
      </c>
    </row>
    <row r="602" customFormat="false" ht="12.8" hidden="false" customHeight="false" outlineLevel="0" collapsed="false">
      <c r="A602" s="0" t="n">
        <v>2.898</v>
      </c>
      <c r="B602" s="74" t="n">
        <v>1.514675929909</v>
      </c>
      <c r="C602" s="80" t="n">
        <v>2.848</v>
      </c>
      <c r="D602" s="74" t="n">
        <v>1.744055816871</v>
      </c>
      <c r="G602" s="0" t="n">
        <v>2.998</v>
      </c>
      <c r="H602" s="74" t="n">
        <v>-0.3715823071942</v>
      </c>
      <c r="K602" s="0" t="n">
        <v>2.598</v>
      </c>
      <c r="L602" s="74" t="n">
        <v>-2.583714236514</v>
      </c>
    </row>
    <row r="603" customFormat="false" ht="12.8" hidden="false" customHeight="false" outlineLevel="0" collapsed="false">
      <c r="A603" s="0" t="n">
        <v>2.899</v>
      </c>
      <c r="B603" s="74" t="n">
        <v>1.658923061796</v>
      </c>
      <c r="C603" s="80" t="n">
        <v>2.849</v>
      </c>
      <c r="D603" s="74" t="n">
        <v>1.363065636498</v>
      </c>
      <c r="G603" s="0" t="n">
        <v>2.999</v>
      </c>
      <c r="H603" s="74" t="n">
        <v>-1.707490590561</v>
      </c>
      <c r="K603" s="0" t="n">
        <v>2.599</v>
      </c>
      <c r="L603" s="74" t="n">
        <v>-0.8074355858561</v>
      </c>
    </row>
    <row r="604" customFormat="false" ht="12.8" hidden="false" customHeight="false" outlineLevel="0" collapsed="false">
      <c r="A604" s="0" t="n">
        <v>2.9</v>
      </c>
      <c r="B604" s="74" t="n">
        <v>1.808276747412</v>
      </c>
      <c r="C604" s="80" t="n">
        <v>2.85</v>
      </c>
      <c r="D604" s="74" t="n">
        <v>1.013922751781</v>
      </c>
      <c r="G604" s="0" t="n">
        <v>3</v>
      </c>
      <c r="H604" s="74" t="n">
        <v>-2.985641514399</v>
      </c>
      <c r="K604" s="0" t="n">
        <v>2.6</v>
      </c>
      <c r="L604" s="74" t="n">
        <v>0.9785367044572</v>
      </c>
    </row>
    <row r="605" customFormat="false" ht="12.8" hidden="false" customHeight="false" outlineLevel="0" collapsed="false">
      <c r="A605" s="0" t="n">
        <v>2.901</v>
      </c>
      <c r="B605" s="74" t="n">
        <v>1.969543355704</v>
      </c>
      <c r="C605" s="80" t="n">
        <v>2.851</v>
      </c>
      <c r="D605" s="74" t="n">
        <v>0.6838177712054</v>
      </c>
      <c r="K605" s="0" t="n">
        <v>2.601</v>
      </c>
      <c r="L605" s="74" t="n">
        <v>2.636549057368</v>
      </c>
    </row>
    <row r="606" customFormat="false" ht="12.8" hidden="false" customHeight="false" outlineLevel="0" collapsed="false">
      <c r="A606" s="0" t="n">
        <v>2.902</v>
      </c>
      <c r="B606" s="74" t="n">
        <v>2.134903939695</v>
      </c>
      <c r="C606" s="80" t="n">
        <v>2.852</v>
      </c>
      <c r="D606" s="74" t="n">
        <v>0.3600601824188</v>
      </c>
      <c r="K606" s="0" t="n">
        <v>2.602</v>
      </c>
      <c r="L606" s="74" t="n">
        <v>4.113822137981</v>
      </c>
    </row>
    <row r="607" customFormat="false" ht="12.8" hidden="false" customHeight="false" outlineLevel="0" collapsed="false">
      <c r="A607" s="0" t="n">
        <v>2.903</v>
      </c>
      <c r="B607" s="74" t="n">
        <v>2.301051910412</v>
      </c>
      <c r="C607" s="80" t="n">
        <v>2.853</v>
      </c>
      <c r="D607" s="74" t="n">
        <v>0.03017720017623</v>
      </c>
      <c r="K607" s="0" t="n">
        <v>2.603</v>
      </c>
      <c r="L607" s="74" t="n">
        <v>5.4075551646</v>
      </c>
    </row>
    <row r="608" customFormat="false" ht="12.8" hidden="false" customHeight="false" outlineLevel="0" collapsed="false">
      <c r="A608" s="0" t="n">
        <v>2.904</v>
      </c>
      <c r="B608" s="74" t="n">
        <v>2.481126455868</v>
      </c>
      <c r="C608" s="80" t="n">
        <v>2.854</v>
      </c>
      <c r="D608" s="74" t="n">
        <v>-0.3242115854572</v>
      </c>
      <c r="K608" s="0" t="n">
        <v>2.604</v>
      </c>
      <c r="L608" s="74" t="n">
        <v>6.541881824206</v>
      </c>
    </row>
    <row r="609" customFormat="false" ht="12.8" hidden="false" customHeight="false" outlineLevel="0" collapsed="false">
      <c r="A609" s="0" t="n">
        <v>2.905</v>
      </c>
      <c r="B609" s="74" t="n">
        <v>2.654122320668</v>
      </c>
      <c r="C609" s="80" t="n">
        <v>2.855</v>
      </c>
      <c r="D609" s="74" t="n">
        <v>-0.7072855755866</v>
      </c>
      <c r="K609" s="0" t="n">
        <v>2.605</v>
      </c>
      <c r="L609" s="74" t="n">
        <v>7.510908591109</v>
      </c>
    </row>
    <row r="610" customFormat="false" ht="12.8" hidden="false" customHeight="false" outlineLevel="0" collapsed="false">
      <c r="A610" s="0" t="n">
        <v>2.906</v>
      </c>
      <c r="B610" s="74" t="n">
        <v>2.826848956181</v>
      </c>
      <c r="C610" s="80" t="n">
        <v>2.856</v>
      </c>
      <c r="D610" s="74" t="n">
        <v>-1.126056171435</v>
      </c>
      <c r="K610" s="0" t="n">
        <v>2.606</v>
      </c>
      <c r="L610" s="74" t="n">
        <v>8.355685912228</v>
      </c>
    </row>
    <row r="611" customFormat="false" ht="12.8" hidden="false" customHeight="false" outlineLevel="0" collapsed="false">
      <c r="A611" s="0" t="n">
        <v>2.907</v>
      </c>
      <c r="B611" s="74" t="n">
        <v>2.999689180733</v>
      </c>
      <c r="C611" s="80" t="n">
        <v>2.857</v>
      </c>
      <c r="D611" s="74" t="n">
        <v>-1.574721418729</v>
      </c>
      <c r="K611" s="0" t="n">
        <v>2.607</v>
      </c>
      <c r="L611" s="74" t="n">
        <v>9.177529644408</v>
      </c>
    </row>
    <row r="612" customFormat="false" ht="12.8" hidden="false" customHeight="false" outlineLevel="0" collapsed="false">
      <c r="A612" s="0" t="n">
        <v>2.908</v>
      </c>
      <c r="B612" s="74" t="n">
        <v>3.167350811771</v>
      </c>
      <c r="C612" s="80" t="n">
        <v>2.858</v>
      </c>
      <c r="D612" s="74" t="n">
        <v>-2.043750349921</v>
      </c>
      <c r="K612" s="0" t="n">
        <v>2.608</v>
      </c>
      <c r="L612" s="74" t="n">
        <v>10.08681562654</v>
      </c>
    </row>
    <row r="613" customFormat="false" ht="12.8" hidden="false" customHeight="false" outlineLevel="0" collapsed="false">
      <c r="A613" s="0" t="n">
        <v>2.909</v>
      </c>
      <c r="B613" s="74" t="n">
        <v>3.334029789047</v>
      </c>
      <c r="C613" s="80" t="n">
        <v>2.859</v>
      </c>
      <c r="D613" s="74" t="n">
        <v>-2.517828249783</v>
      </c>
      <c r="K613" s="0" t="n">
        <v>2.609</v>
      </c>
      <c r="L613" s="74" t="n">
        <v>11.10966177298</v>
      </c>
    </row>
    <row r="614" customFormat="false" ht="12.8" hidden="false" customHeight="false" outlineLevel="0" collapsed="false">
      <c r="A614" s="0" t="n">
        <v>2.91</v>
      </c>
      <c r="B614" s="74" t="n">
        <v>3.494284053991</v>
      </c>
      <c r="C614" s="80" t="n">
        <v>2.86</v>
      </c>
      <c r="D614" s="74" t="n">
        <v>-2.984445628073</v>
      </c>
      <c r="K614" s="0" t="n">
        <v>2.61</v>
      </c>
      <c r="L614" s="74" t="n">
        <v>12.20246753</v>
      </c>
    </row>
    <row r="615" customFormat="false" ht="12.8" hidden="false" customHeight="false" outlineLevel="0" collapsed="false">
      <c r="A615" s="0" t="n">
        <v>2.911</v>
      </c>
      <c r="B615" s="74" t="n">
        <v>3.651039665508</v>
      </c>
      <c r="C615" s="80" t="n">
        <v>2.861</v>
      </c>
      <c r="D615" s="74" t="n">
        <v>-3.424746765972</v>
      </c>
      <c r="K615" s="0" t="n">
        <v>2.611</v>
      </c>
      <c r="L615" s="74" t="n">
        <v>13.23186004521</v>
      </c>
    </row>
    <row r="616" customFormat="false" ht="12.8" hidden="false" customHeight="false" outlineLevel="0" collapsed="false">
      <c r="A616" s="0" t="n">
        <v>2.912</v>
      </c>
      <c r="B616" s="74" t="n">
        <v>3.799482678726</v>
      </c>
      <c r="C616" s="80" t="n">
        <v>2.862</v>
      </c>
      <c r="D616" s="74" t="n">
        <v>-3.842353110695</v>
      </c>
      <c r="K616" s="0" t="n">
        <v>2.612</v>
      </c>
      <c r="L616" s="74" t="n">
        <v>14.17451764898</v>
      </c>
    </row>
    <row r="617" customFormat="false" ht="12.8" hidden="false" customHeight="false" outlineLevel="0" collapsed="false">
      <c r="A617" s="0" t="n">
        <v>2.913</v>
      </c>
      <c r="B617" s="74" t="n">
        <v>3.939807177719</v>
      </c>
      <c r="C617" s="80" t="n">
        <v>2.863</v>
      </c>
      <c r="D617" s="74" t="n">
        <v>-4.215204751671</v>
      </c>
      <c r="K617" s="0" t="n">
        <v>2.613</v>
      </c>
      <c r="L617" s="74" t="n">
        <v>14.90985342496</v>
      </c>
    </row>
    <row r="618" customFormat="false" ht="12.8" hidden="false" customHeight="false" outlineLevel="0" collapsed="false">
      <c r="A618" s="0" t="n">
        <v>2.914</v>
      </c>
      <c r="B618" s="74" t="n">
        <v>4.071496505922</v>
      </c>
      <c r="C618" s="80" t="n">
        <v>2.864</v>
      </c>
      <c r="D618" s="74" t="n">
        <v>-4.561746670038</v>
      </c>
      <c r="K618" s="0" t="n">
        <v>2.614</v>
      </c>
      <c r="L618" s="74" t="n">
        <v>15.39980606202</v>
      </c>
    </row>
    <row r="619" customFormat="false" ht="12.8" hidden="false" customHeight="false" outlineLevel="0" collapsed="false">
      <c r="A619" s="0" t="n">
        <v>2.915</v>
      </c>
      <c r="B619" s="74" t="n">
        <v>4.192534716908</v>
      </c>
      <c r="C619" s="80" t="n">
        <v>2.865</v>
      </c>
      <c r="D619" s="74" t="n">
        <v>-4.885042600731</v>
      </c>
      <c r="K619" s="0" t="n">
        <v>2.615</v>
      </c>
      <c r="L619" s="74" t="n">
        <v>15.50988571349</v>
      </c>
    </row>
    <row r="620" customFormat="false" ht="12.8" hidden="false" customHeight="false" outlineLevel="0" collapsed="false">
      <c r="A620" s="0" t="n">
        <v>2.916</v>
      </c>
      <c r="B620" s="74" t="n">
        <v>4.302184175954</v>
      </c>
      <c r="C620" s="80" t="n">
        <v>2.866</v>
      </c>
      <c r="D620" s="74" t="n">
        <v>-5.202869103181</v>
      </c>
      <c r="K620" s="0" t="n">
        <v>2.616</v>
      </c>
      <c r="L620" s="74" t="n">
        <v>15.19245504738</v>
      </c>
    </row>
    <row r="621" customFormat="false" ht="12.8" hidden="false" customHeight="false" outlineLevel="0" collapsed="false">
      <c r="A621" s="0" t="n">
        <v>2.917</v>
      </c>
      <c r="B621" s="74" t="n">
        <v>4.399111987005</v>
      </c>
      <c r="C621" s="80" t="n">
        <v>2.867</v>
      </c>
      <c r="D621" s="74" t="n">
        <v>-5.532727234921</v>
      </c>
      <c r="K621" s="0" t="n">
        <v>2.617</v>
      </c>
      <c r="L621" s="74" t="n">
        <v>14.53019243195</v>
      </c>
    </row>
    <row r="622" customFormat="false" ht="12.8" hidden="false" customHeight="false" outlineLevel="0" collapsed="false">
      <c r="A622" s="0" t="n">
        <v>2.918</v>
      </c>
      <c r="B622" s="74" t="n">
        <v>4.484649330589</v>
      </c>
      <c r="C622" s="80" t="n">
        <v>2.868</v>
      </c>
      <c r="D622" s="74" t="n">
        <v>-5.877513541186</v>
      </c>
      <c r="K622" s="0" t="n">
        <v>2.618</v>
      </c>
      <c r="L622" s="74" t="n">
        <v>13.71231440548</v>
      </c>
    </row>
    <row r="623" customFormat="false" ht="12.8" hidden="false" customHeight="false" outlineLevel="0" collapsed="false">
      <c r="A623" s="0" t="n">
        <v>2.919</v>
      </c>
      <c r="B623" s="74" t="n">
        <v>4.559011113392</v>
      </c>
      <c r="C623" s="80" t="n">
        <v>2.869</v>
      </c>
      <c r="D623" s="74" t="n">
        <v>-6.252980461718</v>
      </c>
      <c r="K623" s="0" t="n">
        <v>2.619</v>
      </c>
      <c r="L623" s="74" t="n">
        <v>12.8374047717</v>
      </c>
    </row>
    <row r="624" customFormat="false" ht="12.8" hidden="false" customHeight="false" outlineLevel="0" collapsed="false">
      <c r="A624" s="0" t="n">
        <v>2.92</v>
      </c>
      <c r="B624" s="74" t="n">
        <v>4.620701060971</v>
      </c>
      <c r="C624" s="80" t="n">
        <v>2.87</v>
      </c>
      <c r="D624" s="74" t="n">
        <v>-6.655223473575</v>
      </c>
      <c r="K624" s="0" t="n">
        <v>2.62</v>
      </c>
      <c r="L624" s="74" t="n">
        <v>11.96199095657</v>
      </c>
    </row>
    <row r="625" customFormat="false" ht="12.8" hidden="false" customHeight="false" outlineLevel="0" collapsed="false">
      <c r="A625" s="0" t="n">
        <v>2.921</v>
      </c>
      <c r="B625" s="74" t="n">
        <v>4.673314059267</v>
      </c>
      <c r="C625" s="80" t="n">
        <v>2.871</v>
      </c>
      <c r="D625" s="74" t="n">
        <v>-7.075394574672</v>
      </c>
      <c r="K625" s="0" t="n">
        <v>2.621</v>
      </c>
      <c r="L625" s="74" t="n">
        <v>11.11142788968</v>
      </c>
    </row>
    <row r="626" customFormat="false" ht="12.8" hidden="false" customHeight="false" outlineLevel="0" collapsed="false">
      <c r="A626" s="0" t="n">
        <v>2.922</v>
      </c>
      <c r="B626" s="74" t="n">
        <v>4.715688361864</v>
      </c>
      <c r="C626" s="80" t="n">
        <v>2.872</v>
      </c>
      <c r="D626" s="74" t="n">
        <v>-7.494772681071</v>
      </c>
      <c r="K626" s="0" t="n">
        <v>2.622</v>
      </c>
      <c r="L626" s="74" t="n">
        <v>10.3646474575</v>
      </c>
    </row>
    <row r="627" customFormat="false" ht="12.8" hidden="false" customHeight="false" outlineLevel="0" collapsed="false">
      <c r="A627" s="0" t="n">
        <v>2.923</v>
      </c>
      <c r="B627" s="74" t="n">
        <v>4.747061324093</v>
      </c>
      <c r="C627" s="80" t="n">
        <v>2.873</v>
      </c>
      <c r="D627" s="74" t="n">
        <v>-7.903777233747</v>
      </c>
      <c r="K627" s="0" t="n">
        <v>2.623</v>
      </c>
      <c r="L627" s="74" t="n">
        <v>9.719653949043</v>
      </c>
    </row>
    <row r="628" customFormat="false" ht="12.8" hidden="false" customHeight="false" outlineLevel="0" collapsed="false">
      <c r="A628" s="0" t="n">
        <v>2.924</v>
      </c>
      <c r="B628" s="74" t="n">
        <v>4.770210055657</v>
      </c>
      <c r="C628" s="80" t="n">
        <v>2.874</v>
      </c>
      <c r="D628" s="74" t="n">
        <v>-8.271968573973</v>
      </c>
      <c r="K628" s="0" t="n">
        <v>2.624</v>
      </c>
      <c r="L628" s="74" t="n">
        <v>9.077161057394</v>
      </c>
    </row>
    <row r="629" customFormat="false" ht="12.8" hidden="false" customHeight="false" outlineLevel="0" collapsed="false">
      <c r="A629" s="0" t="n">
        <v>2.925</v>
      </c>
      <c r="B629" s="74" t="n">
        <v>4.7841781948</v>
      </c>
      <c r="C629" s="80" t="n">
        <v>2.875</v>
      </c>
      <c r="D629" s="74" t="n">
        <v>-8.590195124148</v>
      </c>
      <c r="K629" s="0" t="n">
        <v>2.625</v>
      </c>
      <c r="L629" s="74" t="n">
        <v>8.276316142482</v>
      </c>
    </row>
    <row r="630" customFormat="false" ht="12.8" hidden="false" customHeight="false" outlineLevel="0" collapsed="false">
      <c r="A630" s="0" t="n">
        <v>2.926</v>
      </c>
      <c r="B630" s="74" t="n">
        <v>4.788811729443</v>
      </c>
      <c r="C630" s="80" t="n">
        <v>2.876</v>
      </c>
      <c r="D630" s="74" t="n">
        <v>-8.849572676037</v>
      </c>
      <c r="K630" s="0" t="n">
        <v>2.626</v>
      </c>
      <c r="L630" s="74" t="n">
        <v>7.249752931152</v>
      </c>
    </row>
    <row r="631" customFormat="false" ht="12.8" hidden="false" customHeight="false" outlineLevel="0" collapsed="false">
      <c r="A631" s="0" t="n">
        <v>2.927</v>
      </c>
      <c r="B631" s="74" t="n">
        <v>4.785041581968</v>
      </c>
      <c r="C631" s="80" t="n">
        <v>2.877</v>
      </c>
      <c r="D631" s="74" t="n">
        <v>-9.043256934937</v>
      </c>
      <c r="K631" s="0" t="n">
        <v>2.627</v>
      </c>
      <c r="L631" s="74" t="n">
        <v>6.014923487783</v>
      </c>
    </row>
    <row r="632" customFormat="false" ht="12.8" hidden="false" customHeight="false" outlineLevel="0" collapsed="false">
      <c r="A632" s="0" t="n">
        <v>2.928</v>
      </c>
      <c r="B632" s="74" t="n">
        <v>4.772343095602</v>
      </c>
      <c r="C632" s="80" t="n">
        <v>2.878</v>
      </c>
      <c r="D632" s="74" t="n">
        <v>-9.183145223307</v>
      </c>
      <c r="K632" s="0" t="n">
        <v>2.628</v>
      </c>
      <c r="L632" s="74" t="n">
        <v>4.608929180667</v>
      </c>
    </row>
    <row r="633" customFormat="false" ht="12.8" hidden="false" customHeight="false" outlineLevel="0" collapsed="false">
      <c r="A633" s="0" t="n">
        <v>2.929</v>
      </c>
      <c r="B633" s="74" t="n">
        <v>4.750282908971</v>
      </c>
      <c r="C633" s="80" t="n">
        <v>2.879</v>
      </c>
      <c r="D633" s="74" t="n">
        <v>-9.276411688495</v>
      </c>
      <c r="K633" s="0" t="n">
        <v>2.629</v>
      </c>
      <c r="L633" s="74" t="n">
        <v>3.00475316381</v>
      </c>
    </row>
    <row r="634" customFormat="false" ht="12.8" hidden="false" customHeight="false" outlineLevel="0" collapsed="false">
      <c r="A634" s="0" t="n">
        <v>2.93</v>
      </c>
      <c r="B634" s="74" t="n">
        <v>4.720160688547</v>
      </c>
      <c r="C634" s="80" t="n">
        <v>2.88</v>
      </c>
      <c r="D634" s="74" t="n">
        <v>-9.340015004515</v>
      </c>
      <c r="K634" s="0" t="n">
        <v>2.63</v>
      </c>
      <c r="L634" s="74" t="n">
        <v>1.249848335596</v>
      </c>
    </row>
    <row r="635" customFormat="false" ht="12.8" hidden="false" customHeight="false" outlineLevel="0" collapsed="false">
      <c r="A635" s="0" t="n">
        <v>2.931</v>
      </c>
      <c r="B635" s="74" t="n">
        <v>4.680233335218</v>
      </c>
      <c r="C635" s="80" t="n">
        <v>2.881</v>
      </c>
      <c r="D635" s="74" t="n">
        <v>-9.389023334885</v>
      </c>
      <c r="K635" s="0" t="n">
        <v>2.631</v>
      </c>
      <c r="L635" s="74" t="n">
        <v>-0.543629823045</v>
      </c>
    </row>
    <row r="636" customFormat="false" ht="12.8" hidden="false" customHeight="false" outlineLevel="0" collapsed="false">
      <c r="A636" s="0" t="n">
        <v>2.932</v>
      </c>
      <c r="B636" s="74" t="n">
        <v>4.634612408566</v>
      </c>
      <c r="C636" s="80" t="n">
        <v>2.882</v>
      </c>
      <c r="D636" s="74" t="n">
        <v>-9.439832204986</v>
      </c>
      <c r="K636" s="0" t="n">
        <v>2.632</v>
      </c>
      <c r="L636" s="74" t="n">
        <v>-2.240285822479</v>
      </c>
    </row>
    <row r="637" customFormat="false" ht="12.8" hidden="false" customHeight="false" outlineLevel="0" collapsed="false">
      <c r="A637" s="0" t="n">
        <v>2.933</v>
      </c>
      <c r="B637" s="74" t="n">
        <v>4.580539691819</v>
      </c>
      <c r="C637" s="80" t="n">
        <v>2.883</v>
      </c>
      <c r="D637" s="74" t="n">
        <v>-9.489477703659</v>
      </c>
      <c r="K637" s="0" t="n">
        <v>2.633</v>
      </c>
      <c r="L637" s="74" t="n">
        <v>-3.76520618343</v>
      </c>
    </row>
    <row r="638" customFormat="false" ht="12.8" hidden="false" customHeight="false" outlineLevel="0" collapsed="false">
      <c r="A638" s="0" t="n">
        <v>2.934</v>
      </c>
      <c r="B638" s="74" t="n">
        <v>4.519634341855</v>
      </c>
      <c r="C638" s="80" t="n">
        <v>2.884</v>
      </c>
      <c r="D638" s="74" t="n">
        <v>-9.540231701382</v>
      </c>
      <c r="K638" s="0" t="n">
        <v>2.634</v>
      </c>
      <c r="L638" s="74" t="n">
        <v>-5.098279335088</v>
      </c>
    </row>
    <row r="639" customFormat="false" ht="12.8" hidden="false" customHeight="false" outlineLevel="0" collapsed="false">
      <c r="A639" s="0" t="n">
        <v>2.935</v>
      </c>
      <c r="B639" s="74" t="n">
        <v>4.453058904254</v>
      </c>
      <c r="C639" s="80" t="n">
        <v>2.885</v>
      </c>
      <c r="D639" s="74" t="n">
        <v>-9.584247177824</v>
      </c>
      <c r="K639" s="0" t="n">
        <v>2.635</v>
      </c>
      <c r="L639" s="74" t="n">
        <v>-6.280353153939</v>
      </c>
    </row>
    <row r="640" customFormat="false" ht="12.8" hidden="false" customHeight="false" outlineLevel="0" collapsed="false">
      <c r="A640" s="0" t="n">
        <v>2.936</v>
      </c>
      <c r="B640" s="74" t="n">
        <v>4.380737619194</v>
      </c>
      <c r="C640" s="80" t="n">
        <v>2.886</v>
      </c>
      <c r="D640" s="74" t="n">
        <v>-9.607010241288</v>
      </c>
      <c r="K640" s="0" t="n">
        <v>2.636</v>
      </c>
      <c r="L640" s="74" t="n">
        <v>-7.285949993909</v>
      </c>
    </row>
    <row r="641" customFormat="false" ht="12.8" hidden="false" customHeight="false" outlineLevel="0" collapsed="false">
      <c r="A641" s="0" t="n">
        <v>2.937</v>
      </c>
      <c r="B641" s="74" t="n">
        <v>4.303478465374</v>
      </c>
      <c r="C641" s="80" t="n">
        <v>2.887</v>
      </c>
      <c r="D641" s="74" t="n">
        <v>-9.592945802981</v>
      </c>
      <c r="K641" s="0" t="n">
        <v>2.637</v>
      </c>
      <c r="L641" s="74" t="n">
        <v>-8.158062570146</v>
      </c>
    </row>
    <row r="642" customFormat="false" ht="12.8" hidden="false" customHeight="false" outlineLevel="0" collapsed="false">
      <c r="A642" s="0" t="n">
        <v>2.938</v>
      </c>
      <c r="B642" s="74" t="n">
        <v>4.220246418745</v>
      </c>
      <c r="C642" s="80" t="n">
        <v>2.888</v>
      </c>
      <c r="D642" s="74" t="n">
        <v>-9.528028180996</v>
      </c>
      <c r="K642" s="0" t="n">
        <v>2.638</v>
      </c>
      <c r="L642" s="74" t="n">
        <v>-8.977434148947</v>
      </c>
    </row>
    <row r="643" customFormat="false" ht="12.8" hidden="false" customHeight="false" outlineLevel="0" collapsed="false">
      <c r="A643" s="0" t="n">
        <v>2.939</v>
      </c>
      <c r="B643" s="74" t="n">
        <v>4.132452714054</v>
      </c>
      <c r="C643" s="80" t="n">
        <v>2.889</v>
      </c>
      <c r="D643" s="74" t="n">
        <v>-9.40477734966</v>
      </c>
      <c r="K643" s="0" t="n">
        <v>2.639</v>
      </c>
      <c r="L643" s="74" t="n">
        <v>-9.862192698663</v>
      </c>
    </row>
    <row r="644" customFormat="false" ht="12.8" hidden="false" customHeight="false" outlineLevel="0" collapsed="false">
      <c r="A644" s="0" t="n">
        <v>2.94</v>
      </c>
      <c r="B644" s="74" t="n">
        <v>4.040401877537</v>
      </c>
      <c r="C644" s="80" t="n">
        <v>2.89</v>
      </c>
      <c r="D644" s="74" t="n">
        <v>-9.219022718479</v>
      </c>
      <c r="K644" s="0" t="n">
        <v>2.64</v>
      </c>
      <c r="L644" s="74" t="n">
        <v>-10.85433834045</v>
      </c>
    </row>
    <row r="645" customFormat="false" ht="12.8" hidden="false" customHeight="false" outlineLevel="0" collapsed="false">
      <c r="A645" s="0" t="n">
        <v>2.941</v>
      </c>
      <c r="B645" s="74" t="n">
        <v>3.942148049807</v>
      </c>
      <c r="C645" s="80" t="n">
        <v>2.891</v>
      </c>
      <c r="D645" s="74" t="n">
        <v>-8.972966697018</v>
      </c>
      <c r="K645" s="0" t="n">
        <v>2.641</v>
      </c>
      <c r="L645" s="74" t="n">
        <v>-11.94156506681</v>
      </c>
    </row>
    <row r="646" customFormat="false" ht="12.8" hidden="false" customHeight="false" outlineLevel="0" collapsed="false">
      <c r="A646" s="0" t="n">
        <v>2.942</v>
      </c>
      <c r="B646" s="74" t="n">
        <v>3.838689737531</v>
      </c>
      <c r="C646" s="80" t="n">
        <v>2.892</v>
      </c>
      <c r="D646" s="74" t="n">
        <v>-8.681058088974</v>
      </c>
      <c r="K646" s="0" t="n">
        <v>2.642</v>
      </c>
      <c r="L646" s="74" t="n">
        <v>-12.99580380951</v>
      </c>
    </row>
    <row r="647" customFormat="false" ht="12.8" hidden="false" customHeight="false" outlineLevel="0" collapsed="false">
      <c r="A647" s="0" t="n">
        <v>2.943</v>
      </c>
      <c r="B647" s="74" t="n">
        <v>3.729928385765</v>
      </c>
      <c r="C647" s="80" t="n">
        <v>2.893</v>
      </c>
      <c r="D647" s="74" t="n">
        <v>-8.358167331563</v>
      </c>
      <c r="K647" s="0" t="n">
        <v>2.643</v>
      </c>
      <c r="L647" s="74" t="n">
        <v>-13.95312596163</v>
      </c>
    </row>
    <row r="648" customFormat="false" ht="12.8" hidden="false" customHeight="false" outlineLevel="0" collapsed="false">
      <c r="A648" s="0" t="n">
        <v>2.944</v>
      </c>
      <c r="B648" s="74" t="n">
        <v>3.616745973121</v>
      </c>
      <c r="C648" s="80" t="n">
        <v>2.894</v>
      </c>
      <c r="D648" s="74" t="n">
        <v>-8.020528776242</v>
      </c>
      <c r="K648" s="0" t="n">
        <v>2.644</v>
      </c>
      <c r="L648" s="74" t="n">
        <v>-14.75610392124</v>
      </c>
    </row>
    <row r="649" customFormat="false" ht="12.8" hidden="false" customHeight="false" outlineLevel="0" collapsed="false">
      <c r="A649" s="0" t="n">
        <v>2.945</v>
      </c>
      <c r="B649" s="74" t="n">
        <v>3.497993549305</v>
      </c>
      <c r="C649" s="80" t="n">
        <v>2.895</v>
      </c>
      <c r="D649" s="74" t="n">
        <v>-7.682184135694</v>
      </c>
      <c r="K649" s="0" t="n">
        <v>2.645</v>
      </c>
      <c r="L649" s="74" t="n">
        <v>-15.30828611159</v>
      </c>
    </row>
    <row r="650" customFormat="false" ht="12.8" hidden="false" customHeight="false" outlineLevel="0" collapsed="false">
      <c r="A650" s="0" t="n">
        <v>2.946</v>
      </c>
      <c r="B650" s="74" t="n">
        <v>3.375085500287</v>
      </c>
      <c r="C650" s="80" t="n">
        <v>2.896</v>
      </c>
      <c r="D650" s="74" t="n">
        <v>-7.354124826848</v>
      </c>
      <c r="K650" s="0" t="n">
        <v>2.646</v>
      </c>
      <c r="L650" s="74" t="n">
        <v>-15.52948437002</v>
      </c>
    </row>
    <row r="651" customFormat="false" ht="12.8" hidden="false" customHeight="false" outlineLevel="0" collapsed="false">
      <c r="A651" s="0" t="n">
        <v>2.947</v>
      </c>
      <c r="B651" s="74" t="n">
        <v>3.248294508313</v>
      </c>
      <c r="C651" s="80" t="n">
        <v>2.897</v>
      </c>
      <c r="D651" s="74" t="n">
        <v>-7.042815846285</v>
      </c>
      <c r="K651" s="0" t="n">
        <v>2.647</v>
      </c>
      <c r="L651" s="74" t="n">
        <v>-15.30637090376</v>
      </c>
    </row>
    <row r="652" customFormat="false" ht="12.8" hidden="false" customHeight="false" outlineLevel="0" collapsed="false">
      <c r="A652" s="0" t="n">
        <v>2.948</v>
      </c>
      <c r="B652" s="74" t="n">
        <v>3.117717048842</v>
      </c>
      <c r="C652" s="80" t="n">
        <v>2.898</v>
      </c>
      <c r="D652" s="74" t="n">
        <v>-6.746227631</v>
      </c>
      <c r="K652" s="0" t="n">
        <v>2.648</v>
      </c>
      <c r="L652" s="74" t="n">
        <v>-14.722643964</v>
      </c>
    </row>
    <row r="653" customFormat="false" ht="12.8" hidden="false" customHeight="false" outlineLevel="0" collapsed="false">
      <c r="A653" s="0" t="n">
        <v>2.949</v>
      </c>
      <c r="B653" s="74" t="n">
        <v>2.9845741165</v>
      </c>
      <c r="C653" s="80" t="n">
        <v>2.899</v>
      </c>
      <c r="D653" s="74" t="n">
        <v>-6.455108696914</v>
      </c>
      <c r="K653" s="0" t="n">
        <v>2.649</v>
      </c>
      <c r="L653" s="74" t="n">
        <v>-13.92483711292</v>
      </c>
    </row>
    <row r="654" customFormat="false" ht="12.8" hidden="false" customHeight="false" outlineLevel="0" collapsed="false">
      <c r="A654" s="0" t="n">
        <v>2.95</v>
      </c>
      <c r="B654" s="74" t="n">
        <v>2.849548447068</v>
      </c>
      <c r="C654" s="80" t="n">
        <v>2.9</v>
      </c>
      <c r="D654" s="74" t="n">
        <v>-6.158912024894</v>
      </c>
      <c r="K654" s="0" t="n">
        <v>2.65</v>
      </c>
      <c r="L654" s="74" t="n">
        <v>-13.0636226736</v>
      </c>
    </row>
    <row r="655" customFormat="false" ht="12.8" hidden="false" customHeight="false" outlineLevel="0" collapsed="false">
      <c r="A655" s="0" t="n">
        <v>2.951</v>
      </c>
      <c r="B655" s="74" t="n">
        <v>2.711320610715</v>
      </c>
      <c r="C655" s="80" t="n">
        <v>2.901</v>
      </c>
      <c r="D655" s="74" t="n">
        <v>-5.846637343656</v>
      </c>
      <c r="K655" s="0" t="n">
        <v>2.651</v>
      </c>
      <c r="L655" s="74" t="n">
        <v>-12.18652795351</v>
      </c>
    </row>
    <row r="656" customFormat="false" ht="12.8" hidden="false" customHeight="false" outlineLevel="0" collapsed="false">
      <c r="A656" s="0" t="n">
        <v>2.952</v>
      </c>
      <c r="B656" s="74" t="n">
        <v>2.57173874893</v>
      </c>
      <c r="C656" s="80" t="n">
        <v>2.902</v>
      </c>
      <c r="D656" s="74" t="n">
        <v>-5.507244525096</v>
      </c>
      <c r="K656" s="0" t="n">
        <v>2.652</v>
      </c>
      <c r="L656" s="74" t="n">
        <v>-11.32356606021</v>
      </c>
    </row>
    <row r="657" customFormat="false" ht="12.8" hidden="false" customHeight="false" outlineLevel="0" collapsed="false">
      <c r="A657" s="0" t="n">
        <v>2.953</v>
      </c>
      <c r="B657" s="74" t="n">
        <v>2.429526054785</v>
      </c>
      <c r="C657" s="80" t="n">
        <v>2.903</v>
      </c>
      <c r="D657" s="74" t="n">
        <v>-5.128166432568</v>
      </c>
      <c r="K657" s="0" t="n">
        <v>2.653</v>
      </c>
      <c r="L657" s="74" t="n">
        <v>-10.54582506526</v>
      </c>
    </row>
    <row r="658" customFormat="false" ht="12.8" hidden="false" customHeight="false" outlineLevel="0" collapsed="false">
      <c r="A658" s="0" t="n">
        <v>2.954</v>
      </c>
      <c r="B658" s="74" t="n">
        <v>2.285757987755</v>
      </c>
      <c r="C658" s="80" t="n">
        <v>2.904</v>
      </c>
      <c r="D658" s="74" t="n">
        <v>-4.714302069885</v>
      </c>
      <c r="K658" s="0" t="n">
        <v>2.654</v>
      </c>
      <c r="L658" s="74" t="n">
        <v>-9.884710571773</v>
      </c>
    </row>
    <row r="659" customFormat="false" ht="12.8" hidden="false" customHeight="false" outlineLevel="0" collapsed="false">
      <c r="A659" s="0" t="n">
        <v>2.955</v>
      </c>
      <c r="B659" s="74" t="n">
        <v>2.139367112864</v>
      </c>
      <c r="C659" s="80" t="n">
        <v>2.905</v>
      </c>
      <c r="D659" s="74" t="n">
        <v>-4.266757414308</v>
      </c>
      <c r="K659" s="0" t="n">
        <v>2.655</v>
      </c>
      <c r="L659" s="74" t="n">
        <v>-9.262903934986</v>
      </c>
    </row>
    <row r="660" customFormat="false" ht="12.8" hidden="false" customHeight="false" outlineLevel="0" collapsed="false">
      <c r="A660" s="0" t="n">
        <v>2.956</v>
      </c>
      <c r="B660" s="74" t="n">
        <v>1.990666432794</v>
      </c>
      <c r="C660" s="80" t="n">
        <v>2.906</v>
      </c>
      <c r="D660" s="74" t="n">
        <v>-3.796677173071</v>
      </c>
      <c r="K660" s="0" t="n">
        <v>2.656</v>
      </c>
      <c r="L660" s="74" t="n">
        <v>-8.505911991041</v>
      </c>
    </row>
    <row r="661" customFormat="false" ht="12.8" hidden="false" customHeight="false" outlineLevel="0" collapsed="false">
      <c r="A661" s="0" t="n">
        <v>2.957</v>
      </c>
      <c r="B661" s="74" t="n">
        <v>1.840341307204</v>
      </c>
      <c r="C661" s="80" t="n">
        <v>2.907</v>
      </c>
      <c r="D661" s="74" t="n">
        <v>-3.314780810975</v>
      </c>
      <c r="K661" s="0" t="n">
        <v>2.657</v>
      </c>
      <c r="L661" s="74" t="n">
        <v>-7.539340798705</v>
      </c>
    </row>
    <row r="662" customFormat="false" ht="12.8" hidden="false" customHeight="false" outlineLevel="0" collapsed="false">
      <c r="A662" s="0" t="n">
        <v>2.958</v>
      </c>
      <c r="B662" s="74" t="n">
        <v>1.687832252449</v>
      </c>
      <c r="C662" s="80" t="n">
        <v>2.908</v>
      </c>
      <c r="D662" s="74" t="n">
        <v>-2.836332765471</v>
      </c>
      <c r="K662" s="0" t="n">
        <v>2.658</v>
      </c>
      <c r="L662" s="74" t="n">
        <v>-6.346253275769</v>
      </c>
    </row>
    <row r="663" customFormat="false" ht="12.8" hidden="false" customHeight="false" outlineLevel="0" collapsed="false">
      <c r="A663" s="0" t="n">
        <v>2.959</v>
      </c>
      <c r="B663" s="74" t="n">
        <v>1.533849181558</v>
      </c>
      <c r="C663" s="80" t="n">
        <v>2.909</v>
      </c>
      <c r="D663" s="74" t="n">
        <v>-2.376391039861</v>
      </c>
      <c r="K663" s="0" t="n">
        <v>2.659</v>
      </c>
      <c r="L663" s="74" t="n">
        <v>-4.982008554295</v>
      </c>
    </row>
    <row r="664" customFormat="false" ht="12.8" hidden="false" customHeight="false" outlineLevel="0" collapsed="false">
      <c r="A664" s="0" t="n">
        <v>2.96</v>
      </c>
      <c r="B664" s="74" t="n">
        <v>1.379526824297</v>
      </c>
      <c r="C664" s="80" t="n">
        <v>2.91</v>
      </c>
      <c r="D664" s="74" t="n">
        <v>-1.946193886815</v>
      </c>
      <c r="K664" s="0" t="n">
        <v>2.66</v>
      </c>
      <c r="L664" s="74" t="n">
        <v>-3.428712129456</v>
      </c>
    </row>
    <row r="665" customFormat="false" ht="12.8" hidden="false" customHeight="false" outlineLevel="0" collapsed="false">
      <c r="A665" s="0" t="n">
        <v>2.961</v>
      </c>
      <c r="B665" s="74" t="n">
        <v>1.223621983178</v>
      </c>
      <c r="C665" s="80" t="n">
        <v>2.911</v>
      </c>
      <c r="D665" s="74" t="n">
        <v>-1.548917236672</v>
      </c>
      <c r="K665" s="0" t="n">
        <v>2.661</v>
      </c>
      <c r="L665" s="74" t="n">
        <v>-1.700658638414</v>
      </c>
    </row>
    <row r="666" customFormat="false" ht="12.8" hidden="false" customHeight="false" outlineLevel="0" collapsed="false">
      <c r="A666" s="0" t="n">
        <v>2.962</v>
      </c>
      <c r="B666" s="74" t="n">
        <v>1.06930843468</v>
      </c>
      <c r="C666" s="80" t="n">
        <v>2.912</v>
      </c>
      <c r="D666" s="74" t="n">
        <v>-1.184147647724</v>
      </c>
      <c r="K666" s="79" t="n">
        <v>2.662</v>
      </c>
      <c r="L666" s="74" t="n">
        <v>0.09925131827361</v>
      </c>
    </row>
    <row r="667" customFormat="false" ht="12.8" hidden="false" customHeight="false" outlineLevel="0" collapsed="false">
      <c r="A667" s="0" t="n">
        <v>2.963</v>
      </c>
      <c r="B667" s="74" t="n">
        <v>0.9157319662892</v>
      </c>
      <c r="C667" s="80" t="n">
        <v>2.913</v>
      </c>
      <c r="D667" s="74" t="n">
        <v>-0.8440857197607</v>
      </c>
      <c r="K667" s="79" t="n">
        <v>2.663</v>
      </c>
      <c r="L667" s="74" t="n">
        <v>1.830136387106</v>
      </c>
    </row>
    <row r="668" customFormat="false" ht="12.8" hidden="false" customHeight="false" outlineLevel="0" collapsed="false">
      <c r="A668" s="0" t="n">
        <v>2.964</v>
      </c>
      <c r="B668" s="74" t="n">
        <v>0.7651812918088</v>
      </c>
      <c r="C668" s="80" t="n">
        <v>2.914</v>
      </c>
      <c r="D668" s="74" t="n">
        <v>-0.5210315939087</v>
      </c>
      <c r="K668" s="79" t="n">
        <v>2.664</v>
      </c>
      <c r="L668" s="74" t="n">
        <v>3.400452731221</v>
      </c>
    </row>
    <row r="669" customFormat="false" ht="12.8" hidden="false" customHeight="false" outlineLevel="0" collapsed="false">
      <c r="A669" s="0" t="n">
        <v>2.965</v>
      </c>
      <c r="B669" s="74" t="n">
        <v>0.6138479232042</v>
      </c>
      <c r="C669" s="80" t="n">
        <v>2.915</v>
      </c>
      <c r="D669" s="74" t="n">
        <v>-0.1959394834079</v>
      </c>
      <c r="K669" s="79" t="n">
        <v>2.665</v>
      </c>
      <c r="L669" s="74" t="n">
        <v>4.774691889324</v>
      </c>
    </row>
    <row r="670" customFormat="false" ht="12.8" hidden="false" customHeight="false" outlineLevel="0" collapsed="false">
      <c r="A670" s="0" t="n">
        <v>2.966</v>
      </c>
      <c r="B670" s="74" t="n">
        <v>0.4670372857966</v>
      </c>
      <c r="C670" s="80" t="n">
        <v>2.916</v>
      </c>
      <c r="D670" s="74" t="n">
        <v>0.1438775134688</v>
      </c>
      <c r="K670" s="79" t="n">
        <v>2.666</v>
      </c>
      <c r="L670" s="74" t="n">
        <v>5.995055608273</v>
      </c>
    </row>
    <row r="671" customFormat="false" ht="12.8" hidden="false" customHeight="false" outlineLevel="0" collapsed="false">
      <c r="A671" s="0" t="n">
        <v>2.967</v>
      </c>
      <c r="B671" s="74" t="n">
        <v>0.3223774279121</v>
      </c>
      <c r="C671" s="0" t="n">
        <v>2.917</v>
      </c>
      <c r="D671" s="74" t="n">
        <v>0.5154235136601</v>
      </c>
      <c r="K671" s="79" t="n">
        <v>2.667</v>
      </c>
      <c r="L671" s="74" t="n">
        <v>7.037601056638</v>
      </c>
    </row>
    <row r="672" customFormat="false" ht="12.8" hidden="false" customHeight="false" outlineLevel="0" collapsed="false">
      <c r="A672" s="0" t="n">
        <v>2.968</v>
      </c>
      <c r="B672" s="74" t="n">
        <v>0.1800095780681</v>
      </c>
      <c r="C672" s="0" t="n">
        <v>2.918</v>
      </c>
      <c r="D672" s="74" t="n">
        <v>0.914524101959</v>
      </c>
      <c r="K672" s="79" t="n">
        <v>2.668</v>
      </c>
      <c r="L672" s="74" t="n">
        <v>7.942140913767</v>
      </c>
    </row>
    <row r="673" customFormat="false" ht="12.8" hidden="false" customHeight="false" outlineLevel="0" collapsed="false">
      <c r="A673" s="0" t="n">
        <v>2.969</v>
      </c>
      <c r="B673" s="74" t="n">
        <v>0.04054721428496</v>
      </c>
      <c r="C673" s="0" t="n">
        <v>2.919</v>
      </c>
      <c r="D673" s="74" t="n">
        <v>1.34742319857</v>
      </c>
      <c r="K673" s="79" t="n">
        <v>2.669</v>
      </c>
      <c r="L673" s="74" t="n">
        <v>8.76348575684</v>
      </c>
    </row>
    <row r="674" customFormat="false" ht="12.8" hidden="false" customHeight="false" outlineLevel="0" collapsed="false">
      <c r="A674" s="0" t="n">
        <v>2.97</v>
      </c>
      <c r="B674" s="74" t="n">
        <v>-0.0952173064528</v>
      </c>
      <c r="C674" s="0" t="n">
        <v>2.92</v>
      </c>
      <c r="D674" s="74" t="n">
        <v>1.807436670573</v>
      </c>
      <c r="K674" s="79" t="n">
        <v>2.67</v>
      </c>
      <c r="L674" s="74" t="n">
        <v>9.614260415893</v>
      </c>
    </row>
    <row r="675" customFormat="false" ht="12.8" hidden="false" customHeight="false" outlineLevel="0" collapsed="false">
      <c r="A675" s="0" t="n">
        <v>2.971</v>
      </c>
      <c r="B675" s="74" t="n">
        <v>-0.2289646211489</v>
      </c>
      <c r="C675" s="0" t="n">
        <v>2.921</v>
      </c>
      <c r="D675" s="74" t="n">
        <v>2.281971517003</v>
      </c>
      <c r="K675" s="79" t="n">
        <v>2.671</v>
      </c>
      <c r="L675" s="74" t="n">
        <v>10.58135971868</v>
      </c>
    </row>
    <row r="676" customFormat="false" ht="12.8" hidden="false" customHeight="false" outlineLevel="0" collapsed="false">
      <c r="A676" s="0" t="n">
        <v>2.972</v>
      </c>
      <c r="B676" s="74" t="n">
        <v>-0.3596934992582</v>
      </c>
      <c r="C676" s="0" t="n">
        <v>2.922</v>
      </c>
      <c r="D676" s="74" t="n">
        <v>2.752627198456</v>
      </c>
      <c r="K676" s="79" t="n">
        <v>2.672</v>
      </c>
      <c r="L676" s="74" t="n">
        <v>11.64799420829</v>
      </c>
    </row>
    <row r="677" customFormat="false" ht="12.8" hidden="false" customHeight="false" outlineLevel="0" collapsed="false">
      <c r="A677" s="0" t="n">
        <v>2.973</v>
      </c>
      <c r="B677" s="74" t="n">
        <v>-0.4872410347404</v>
      </c>
      <c r="C677" s="0" t="n">
        <v>2.923</v>
      </c>
      <c r="D677" s="74" t="n">
        <v>3.211169902824</v>
      </c>
      <c r="K677" s="79" t="n">
        <v>2.673</v>
      </c>
      <c r="L677" s="74" t="n">
        <v>12.73722072519</v>
      </c>
    </row>
    <row r="678" customFormat="false" ht="12.8" hidden="false" customHeight="false" outlineLevel="0" collapsed="false">
      <c r="A678" s="0" t="n">
        <v>2.974</v>
      </c>
      <c r="B678" s="74" t="n">
        <v>-0.6115289901429</v>
      </c>
      <c r="C678" s="0" t="n">
        <v>2.924</v>
      </c>
      <c r="D678" s="74" t="n">
        <v>3.640445355059</v>
      </c>
      <c r="K678" s="79" t="n">
        <v>2.674</v>
      </c>
      <c r="L678" s="74" t="n">
        <v>13.71807123786</v>
      </c>
    </row>
    <row r="679" customFormat="false" ht="12.8" hidden="false" customHeight="false" outlineLevel="0" collapsed="false">
      <c r="A679" s="0" t="n">
        <v>2.975</v>
      </c>
      <c r="B679" s="74" t="n">
        <v>-0.733453888382</v>
      </c>
      <c r="C679" s="0" t="n">
        <v>2.925</v>
      </c>
      <c r="D679" s="74" t="n">
        <v>4.032660919957</v>
      </c>
      <c r="K679" s="79" t="n">
        <v>2.675</v>
      </c>
      <c r="L679" s="74" t="n">
        <v>14.57514279434</v>
      </c>
    </row>
    <row r="680" customFormat="false" ht="12.8" hidden="false" customHeight="false" outlineLevel="0" collapsed="false">
      <c r="A680" s="0" t="n">
        <v>2.976</v>
      </c>
      <c r="B680" s="74" t="n">
        <v>-0.8531115200553</v>
      </c>
      <c r="C680" s="0" t="n">
        <v>2.926</v>
      </c>
      <c r="D680" s="74" t="n">
        <v>4.390797630986</v>
      </c>
      <c r="K680" s="79" t="n">
        <v>2.676</v>
      </c>
      <c r="L680" s="74" t="n">
        <v>15.20556613723</v>
      </c>
    </row>
    <row r="681" customFormat="false" ht="12.8" hidden="false" customHeight="false" outlineLevel="0" collapsed="false">
      <c r="A681" s="0" t="n">
        <v>2.977</v>
      </c>
      <c r="B681" s="74" t="n">
        <v>-0.9718637021103</v>
      </c>
      <c r="C681" s="0" t="n">
        <v>2.927</v>
      </c>
      <c r="D681" s="74" t="n">
        <v>4.726189714082</v>
      </c>
      <c r="K681" s="79" t="n">
        <v>2.677</v>
      </c>
      <c r="L681" s="74" t="n">
        <v>15.50864185647</v>
      </c>
    </row>
    <row r="682" customFormat="false" ht="12.8" hidden="false" customHeight="false" outlineLevel="0" collapsed="false">
      <c r="A682" s="0" t="n">
        <v>2.978</v>
      </c>
      <c r="B682" s="74" t="n">
        <v>-1.090765868385</v>
      </c>
      <c r="C682" s="0" t="n">
        <v>2.928</v>
      </c>
      <c r="D682" s="74" t="n">
        <v>5.046368740714</v>
      </c>
      <c r="K682" s="79" t="n">
        <v>2.678</v>
      </c>
      <c r="L682" s="74" t="n">
        <v>15.40283582008</v>
      </c>
    </row>
    <row r="683" customFormat="false" ht="12.8" hidden="false" customHeight="false" outlineLevel="0" collapsed="false">
      <c r="A683" s="0" t="n">
        <v>2.979</v>
      </c>
      <c r="B683" s="74" t="n">
        <v>-1.212506887072</v>
      </c>
      <c r="C683" s="0" t="n">
        <v>2.929</v>
      </c>
      <c r="D683" s="74" t="n">
        <v>5.365302931894</v>
      </c>
      <c r="K683" s="79" t="n">
        <v>2.679</v>
      </c>
      <c r="L683" s="74" t="n">
        <v>14.89256626802</v>
      </c>
    </row>
    <row r="684" customFormat="false" ht="12.8" hidden="false" customHeight="false" outlineLevel="0" collapsed="false">
      <c r="A684" s="0" t="n">
        <v>2.98</v>
      </c>
      <c r="B684" s="74" t="n">
        <v>-1.337986020072</v>
      </c>
      <c r="C684" s="0" t="n">
        <v>2.93</v>
      </c>
      <c r="D684" s="74" t="n">
        <v>5.700911730459</v>
      </c>
      <c r="K684" s="79" t="n">
        <v>2.68</v>
      </c>
      <c r="L684" s="74" t="n">
        <v>14.12951987015</v>
      </c>
    </row>
    <row r="685" customFormat="false" ht="12.8" hidden="false" customHeight="false" outlineLevel="0" collapsed="false">
      <c r="A685" s="0" t="n">
        <v>2.981</v>
      </c>
      <c r="B685" s="74" t="n">
        <v>-1.470571754091</v>
      </c>
      <c r="C685" s="0" t="n">
        <v>2.931</v>
      </c>
      <c r="D685" s="74" t="n">
        <v>6.063408209852</v>
      </c>
      <c r="K685" s="79" t="n">
        <v>2.681</v>
      </c>
      <c r="L685" s="74" t="n">
        <v>13.27603171092</v>
      </c>
    </row>
    <row r="686" customFormat="false" ht="12.8" hidden="false" customHeight="false" outlineLevel="0" collapsed="false">
      <c r="A686" s="0" t="n">
        <v>2.982</v>
      </c>
      <c r="B686" s="74" t="n">
        <v>-1.610504759952</v>
      </c>
      <c r="C686" s="0" t="n">
        <v>2.932</v>
      </c>
      <c r="D686" s="74" t="n">
        <v>6.450185658065</v>
      </c>
      <c r="K686" s="79" t="n">
        <v>2.682</v>
      </c>
      <c r="L686" s="74" t="n">
        <v>12.39403232523</v>
      </c>
    </row>
    <row r="687" customFormat="false" ht="12.8" hidden="false" customHeight="false" outlineLevel="0" collapsed="false">
      <c r="A687" s="0" t="n">
        <v>2.983</v>
      </c>
      <c r="B687" s="74" t="n">
        <v>-1.759787717366</v>
      </c>
      <c r="C687" s="0" t="n">
        <v>2.933</v>
      </c>
      <c r="D687" s="74" t="n">
        <v>6.863429918104</v>
      </c>
      <c r="K687" s="79" t="n">
        <v>2.683</v>
      </c>
      <c r="L687" s="74" t="n">
        <v>11.52732793089</v>
      </c>
    </row>
    <row r="688" customFormat="false" ht="12.8" hidden="false" customHeight="false" outlineLevel="0" collapsed="false">
      <c r="A688" s="0" t="n">
        <v>2.984</v>
      </c>
      <c r="B688" s="74" t="n">
        <v>-1.916972015691</v>
      </c>
      <c r="C688" s="0" t="n">
        <v>2.934</v>
      </c>
      <c r="D688" s="74" t="n">
        <v>7.285168212464</v>
      </c>
      <c r="K688" s="79" t="n">
        <v>2.684</v>
      </c>
      <c r="L688" s="74" t="n">
        <v>10.71841799093</v>
      </c>
    </row>
    <row r="689" customFormat="false" ht="12.8" hidden="false" customHeight="false" outlineLevel="0" collapsed="false">
      <c r="A689" s="0" t="n">
        <v>2.985</v>
      </c>
      <c r="B689" s="74" t="n">
        <v>-2.080712352752</v>
      </c>
      <c r="C689" s="0" t="n">
        <v>2.935</v>
      </c>
      <c r="D689" s="74" t="n">
        <v>7.703107823279</v>
      </c>
      <c r="K689" s="79" t="n">
        <v>2.685</v>
      </c>
      <c r="L689" s="74" t="n">
        <v>10.03170288529</v>
      </c>
    </row>
    <row r="690" customFormat="false" ht="12.8" hidden="false" customHeight="false" outlineLevel="0" collapsed="false">
      <c r="A690" s="0" t="n">
        <v>2.986</v>
      </c>
      <c r="B690" s="74" t="n">
        <v>-2.251250282981</v>
      </c>
      <c r="C690" s="0" t="n">
        <v>2.936</v>
      </c>
      <c r="D690" s="74" t="n">
        <v>8.092587007511</v>
      </c>
      <c r="K690" s="79" t="n">
        <v>2.686</v>
      </c>
      <c r="L690" s="74" t="n">
        <v>9.411778757044</v>
      </c>
    </row>
    <row r="691" customFormat="false" ht="12.8" hidden="false" customHeight="false" outlineLevel="0" collapsed="false">
      <c r="A691" s="0" t="n">
        <v>2.987</v>
      </c>
      <c r="B691" s="74" t="n">
        <v>-2.423049309662</v>
      </c>
      <c r="C691" s="0" t="n">
        <v>2.937</v>
      </c>
      <c r="D691" s="74" t="n">
        <v>8.437918843527</v>
      </c>
      <c r="K691" s="79" t="n">
        <v>2.687</v>
      </c>
      <c r="L691" s="74" t="n">
        <v>8.70863750393</v>
      </c>
    </row>
    <row r="692" customFormat="false" ht="12.8" hidden="false" customHeight="false" outlineLevel="0" collapsed="false">
      <c r="A692" s="0" t="n">
        <v>2.988</v>
      </c>
      <c r="B692" s="74" t="n">
        <v>-2.597588943226</v>
      </c>
      <c r="C692" s="0" t="n">
        <v>2.938</v>
      </c>
      <c r="D692" s="74" t="n">
        <v>8.727842563631</v>
      </c>
      <c r="K692" s="79" t="n">
        <v>2.688</v>
      </c>
      <c r="L692" s="74" t="n">
        <v>7.794449818693</v>
      </c>
    </row>
    <row r="693" customFormat="false" ht="12.8" hidden="false" customHeight="false" outlineLevel="0" collapsed="false">
      <c r="A693" s="0" t="n">
        <v>2.989</v>
      </c>
      <c r="B693" s="74" t="n">
        <v>-2.772012873517</v>
      </c>
      <c r="C693" s="0" t="n">
        <v>2.939</v>
      </c>
      <c r="D693" s="74" t="n">
        <v>8.951133623482</v>
      </c>
      <c r="K693" s="79" t="n">
        <v>2.689</v>
      </c>
      <c r="L693" s="74" t="n">
        <v>6.6617623437</v>
      </c>
    </row>
    <row r="694" customFormat="false" ht="12.8" hidden="false" customHeight="false" outlineLevel="0" collapsed="false">
      <c r="A694" s="0" t="n">
        <v>2.99</v>
      </c>
      <c r="B694" s="74" t="n">
        <v>-2.945863265748</v>
      </c>
      <c r="C694" s="0" t="n">
        <v>2.94</v>
      </c>
      <c r="D694" s="74" t="n">
        <v>9.118619563095</v>
      </c>
      <c r="K694" s="79" t="n">
        <v>2.69</v>
      </c>
      <c r="L694" s="74" t="n">
        <v>5.338469297972</v>
      </c>
    </row>
    <row r="695" customFormat="false" ht="12.8" hidden="false" customHeight="false" outlineLevel="0" collapsed="false">
      <c r="A695" s="0" t="n">
        <v>2.991</v>
      </c>
      <c r="B695" s="74" t="n">
        <v>-3.11510426196</v>
      </c>
      <c r="C695" s="0" t="n">
        <v>2.941</v>
      </c>
      <c r="D695" s="74" t="n">
        <v>9.23286044692</v>
      </c>
      <c r="K695" s="79" t="n">
        <v>2.691</v>
      </c>
      <c r="L695" s="74" t="n">
        <v>3.829943348198</v>
      </c>
    </row>
    <row r="696" customFormat="false" ht="12.8" hidden="false" customHeight="false" outlineLevel="0" collapsed="false">
      <c r="A696" s="0" t="n">
        <v>2.992</v>
      </c>
      <c r="B696" s="74" t="n">
        <v>-3.282818334462</v>
      </c>
      <c r="C696" s="0" t="n">
        <v>2.942</v>
      </c>
      <c r="D696" s="74" t="n">
        <v>9.308870740614</v>
      </c>
      <c r="K696" s="79" t="n">
        <v>2.692</v>
      </c>
      <c r="L696" s="74" t="n">
        <v>2.141115217423</v>
      </c>
    </row>
    <row r="697" customFormat="false" ht="12.8" hidden="false" customHeight="false" outlineLevel="0" collapsed="false">
      <c r="A697" s="0" t="n">
        <v>2.993</v>
      </c>
      <c r="B697" s="74" t="n">
        <v>-3.445805645233</v>
      </c>
      <c r="C697" s="0" t="n">
        <v>2.943</v>
      </c>
      <c r="D697" s="74" t="n">
        <v>9.365350514387</v>
      </c>
      <c r="K697" s="79" t="n">
        <v>2.693</v>
      </c>
      <c r="L697" s="74" t="n">
        <v>0.3492345146998</v>
      </c>
    </row>
    <row r="698" customFormat="false" ht="12.8" hidden="false" customHeight="false" outlineLevel="0" collapsed="false">
      <c r="A698" s="0" t="n">
        <v>2.994</v>
      </c>
      <c r="B698" s="74" t="n">
        <v>-3.601979123264</v>
      </c>
      <c r="C698" s="0" t="n">
        <v>2.944</v>
      </c>
      <c r="D698" s="74" t="n">
        <v>9.414489427503</v>
      </c>
      <c r="K698" s="79" t="n">
        <v>2.694</v>
      </c>
      <c r="L698" s="74" t="n">
        <v>-1.414727368933</v>
      </c>
    </row>
    <row r="699" customFormat="false" ht="12.8" hidden="false" customHeight="false" outlineLevel="0" collapsed="false">
      <c r="A699" s="0" t="n">
        <v>2.995</v>
      </c>
      <c r="B699" s="74" t="n">
        <v>-3.754335627668</v>
      </c>
      <c r="C699" s="0" t="n">
        <v>2.945</v>
      </c>
      <c r="D699" s="74" t="n">
        <v>9.462444086648</v>
      </c>
      <c r="K699" s="79" t="n">
        <v>2.695</v>
      </c>
      <c r="L699" s="74" t="n">
        <v>-3.030729937078</v>
      </c>
    </row>
    <row r="700" customFormat="false" ht="12.8" hidden="false" customHeight="false" outlineLevel="0" collapsed="false">
      <c r="A700" s="0" t="n">
        <v>2.996</v>
      </c>
      <c r="B700" s="74" t="n">
        <v>-3.896260733853</v>
      </c>
      <c r="C700" s="0" t="n">
        <v>2.946</v>
      </c>
      <c r="D700" s="74" t="n">
        <v>9.514492966519</v>
      </c>
      <c r="K700" s="79" t="n">
        <v>2.696</v>
      </c>
      <c r="L700" s="74" t="n">
        <v>-4.452793810614</v>
      </c>
    </row>
    <row r="701" customFormat="false" ht="12.8" hidden="false" customHeight="false" outlineLevel="0" collapsed="false">
      <c r="A701" s="0" t="n">
        <v>2.997</v>
      </c>
      <c r="B701" s="74" t="n">
        <v>-4.031245833403</v>
      </c>
      <c r="C701" s="0" t="n">
        <v>2.947</v>
      </c>
      <c r="D701" s="74" t="n">
        <v>9.563123868907</v>
      </c>
      <c r="K701" s="79" t="n">
        <v>2.697</v>
      </c>
      <c r="L701" s="74" t="n">
        <v>-5.711116090615</v>
      </c>
    </row>
    <row r="702" customFormat="false" ht="12.8" hidden="false" customHeight="false" outlineLevel="0" collapsed="false">
      <c r="A702" s="0" t="n">
        <v>2.998</v>
      </c>
      <c r="B702" s="74" t="n">
        <v>-4.154904689747</v>
      </c>
      <c r="C702" s="0" t="n">
        <v>2.948</v>
      </c>
      <c r="D702" s="74" t="n">
        <v>9.597667520714</v>
      </c>
      <c r="K702" s="79" t="n">
        <v>2.698</v>
      </c>
      <c r="L702" s="74" t="n">
        <v>-6.803487407041</v>
      </c>
    </row>
    <row r="703" customFormat="false" ht="12.8" hidden="false" customHeight="false" outlineLevel="0" collapsed="false">
      <c r="A703" s="0" t="n">
        <v>2.999</v>
      </c>
      <c r="B703" s="74" t="n">
        <v>-4.268005291479</v>
      </c>
      <c r="C703" s="0" t="n">
        <v>2.949</v>
      </c>
      <c r="D703" s="74" t="n">
        <v>9.605075220634</v>
      </c>
      <c r="K703" s="79" t="n">
        <v>2.699</v>
      </c>
      <c r="L703" s="74" t="n">
        <v>-7.730114439441</v>
      </c>
    </row>
    <row r="704" customFormat="false" ht="12.8" hidden="false" customHeight="false" outlineLevel="0" collapsed="false">
      <c r="A704" s="0" t="n">
        <v>3</v>
      </c>
      <c r="B704" s="74" t="n">
        <v>-4.370054340087</v>
      </c>
      <c r="C704" s="0" t="n">
        <v>2.95</v>
      </c>
      <c r="D704" s="74" t="n">
        <v>9.56632048013</v>
      </c>
      <c r="K704" s="79" t="n">
        <v>2.7</v>
      </c>
      <c r="L704" s="74" t="n">
        <v>-8.568379397459</v>
      </c>
    </row>
    <row r="705" customFormat="false" ht="12.8" hidden="false" customHeight="false" outlineLevel="0" collapsed="false">
      <c r="C705" s="0" t="n">
        <v>2.951</v>
      </c>
      <c r="D705" s="74" t="n">
        <v>9.473354019593</v>
      </c>
      <c r="K705" s="79" t="n">
        <v>2.701</v>
      </c>
      <c r="L705" s="74" t="n">
        <v>-9.40394790248</v>
      </c>
    </row>
    <row r="706" customFormat="false" ht="12.8" hidden="false" customHeight="false" outlineLevel="0" collapsed="false">
      <c r="C706" s="0" t="n">
        <v>2.952</v>
      </c>
      <c r="D706" s="74" t="n">
        <v>9.317736060227</v>
      </c>
      <c r="K706" s="79" t="n">
        <v>2.702</v>
      </c>
      <c r="L706" s="74" t="n">
        <v>-10.34511546606</v>
      </c>
    </row>
    <row r="707" customFormat="false" ht="12.8" hidden="false" customHeight="false" outlineLevel="0" collapsed="false">
      <c r="C707" s="0" t="n">
        <v>2.953</v>
      </c>
      <c r="D707" s="74" t="n">
        <v>9.101230519653</v>
      </c>
      <c r="K707" s="79" t="n">
        <v>2.703</v>
      </c>
      <c r="L707" s="74" t="n">
        <v>-11.38529506409</v>
      </c>
    </row>
    <row r="708" customFormat="false" ht="12.8" hidden="false" customHeight="false" outlineLevel="0" collapsed="false">
      <c r="C708" s="0" t="n">
        <v>2.954</v>
      </c>
      <c r="D708" s="74" t="n">
        <v>8.830865821923</v>
      </c>
      <c r="K708" s="79" t="n">
        <v>2.704</v>
      </c>
      <c r="L708" s="74" t="n">
        <v>-12.4942539146</v>
      </c>
    </row>
    <row r="709" customFormat="false" ht="12.8" hidden="false" customHeight="false" outlineLevel="0" collapsed="false">
      <c r="C709" s="0" t="n">
        <v>2.955</v>
      </c>
      <c r="D709" s="74" t="n">
        <v>8.521071325049</v>
      </c>
      <c r="K709" s="79" t="n">
        <v>2.705</v>
      </c>
      <c r="L709" s="74" t="n">
        <v>-13.48470826562</v>
      </c>
    </row>
    <row r="710" customFormat="false" ht="12.8" hidden="false" customHeight="false" outlineLevel="0" collapsed="false">
      <c r="C710" s="0" t="n">
        <v>2.956</v>
      </c>
      <c r="D710" s="74" t="n">
        <v>8.191315303137</v>
      </c>
      <c r="K710" s="79" t="n">
        <v>2.706</v>
      </c>
      <c r="L710" s="74" t="n">
        <v>-14.38425103343</v>
      </c>
    </row>
    <row r="711" customFormat="false" ht="12.8" hidden="false" customHeight="false" outlineLevel="0" collapsed="false">
      <c r="C711" s="0" t="n">
        <v>2.957</v>
      </c>
      <c r="D711" s="74" t="n">
        <v>7.849618786123</v>
      </c>
      <c r="K711" s="79" t="n">
        <v>2.707</v>
      </c>
      <c r="L711" s="74" t="n">
        <v>-15.08182461689</v>
      </c>
    </row>
    <row r="712" customFormat="false" ht="12.8" hidden="false" customHeight="false" outlineLevel="0" collapsed="false">
      <c r="C712" s="0" t="n">
        <v>2.958</v>
      </c>
      <c r="D712" s="74" t="n">
        <v>7.518066573187</v>
      </c>
      <c r="K712" s="79" t="n">
        <v>2.708</v>
      </c>
      <c r="L712" s="74" t="n">
        <v>-15.4764011455</v>
      </c>
    </row>
    <row r="713" customFormat="false" ht="12.8" hidden="false" customHeight="false" outlineLevel="0" collapsed="false">
      <c r="C713" s="0" t="n">
        <v>2.959</v>
      </c>
      <c r="D713" s="74" t="n">
        <v>7.196561873312</v>
      </c>
      <c r="K713" s="79" t="n">
        <v>2.709</v>
      </c>
      <c r="L713" s="74" t="n">
        <v>-15.47736822069</v>
      </c>
    </row>
    <row r="714" customFormat="false" ht="12.8" hidden="false" customHeight="false" outlineLevel="0" collapsed="false">
      <c r="C714" s="0" t="n">
        <v>2.96</v>
      </c>
      <c r="D714" s="74" t="n">
        <v>6.894601045468</v>
      </c>
      <c r="K714" s="79" t="n">
        <v>2.71</v>
      </c>
      <c r="L714" s="74" t="n">
        <v>-15.05539127413</v>
      </c>
    </row>
    <row r="715" customFormat="false" ht="12.8" hidden="false" customHeight="false" outlineLevel="0" collapsed="false">
      <c r="C715" s="0" t="n">
        <v>2.961</v>
      </c>
      <c r="D715" s="74" t="n">
        <v>6.601020657381</v>
      </c>
      <c r="K715" s="79" t="n">
        <v>2.711</v>
      </c>
      <c r="L715" s="74" t="n">
        <v>-14.3376230123</v>
      </c>
    </row>
    <row r="716" customFormat="false" ht="12.8" hidden="false" customHeight="false" outlineLevel="0" collapsed="false">
      <c r="C716" s="0" t="n">
        <v>2.962</v>
      </c>
      <c r="D716" s="74" t="n">
        <v>6.311985494503</v>
      </c>
      <c r="K716" s="79" t="n">
        <v>2.712</v>
      </c>
      <c r="L716" s="74" t="n">
        <v>-13.49798013632</v>
      </c>
    </row>
    <row r="717" customFormat="false" ht="12.8" hidden="false" customHeight="false" outlineLevel="0" collapsed="false">
      <c r="C717" s="0" t="n">
        <v>2.963</v>
      </c>
      <c r="D717" s="74" t="n">
        <v>6.006490400233</v>
      </c>
      <c r="K717" s="79" t="n">
        <v>2.713</v>
      </c>
      <c r="L717" s="74" t="n">
        <v>-12.62231082089</v>
      </c>
    </row>
    <row r="718" customFormat="false" ht="12.8" hidden="false" customHeight="false" outlineLevel="0" collapsed="false">
      <c r="C718" s="0" t="n">
        <v>2.964</v>
      </c>
      <c r="D718" s="74" t="n">
        <v>5.680954357691</v>
      </c>
      <c r="K718" s="79" t="n">
        <v>2.714</v>
      </c>
      <c r="L718" s="74" t="n">
        <v>-11.74938754679</v>
      </c>
    </row>
    <row r="719" customFormat="false" ht="12.8" hidden="false" customHeight="false" outlineLevel="0" collapsed="false">
      <c r="C719" s="0" t="n">
        <v>2.965</v>
      </c>
      <c r="D719" s="74" t="n">
        <v>5.323980114788</v>
      </c>
      <c r="K719" s="79" t="n">
        <v>2.715</v>
      </c>
      <c r="L719" s="74" t="n">
        <v>-10.91749950089</v>
      </c>
    </row>
    <row r="720" customFormat="false" ht="12.8" hidden="false" customHeight="false" outlineLevel="0" collapsed="false">
      <c r="C720" s="0" t="n">
        <v>2.966</v>
      </c>
      <c r="D720" s="74" t="n">
        <v>4.926503535448</v>
      </c>
      <c r="K720" s="79" t="n">
        <v>2.716</v>
      </c>
      <c r="L720" s="74" t="n">
        <v>-10.19863793576</v>
      </c>
    </row>
    <row r="721" customFormat="false" ht="12.8" hidden="false" customHeight="false" outlineLevel="0" collapsed="false">
      <c r="C721" s="0" t="n">
        <v>2.967</v>
      </c>
      <c r="D721" s="74" t="n">
        <v>4.494929311735</v>
      </c>
      <c r="K721" s="79" t="n">
        <v>2.717</v>
      </c>
      <c r="L721" s="74" t="n">
        <v>-9.570737388195</v>
      </c>
    </row>
    <row r="722" customFormat="false" ht="12.8" hidden="false" customHeight="false" outlineLevel="0" collapsed="false">
      <c r="C722" s="0" t="n">
        <v>2.968</v>
      </c>
      <c r="D722" s="74" t="n">
        <v>4.034017294711</v>
      </c>
      <c r="K722" s="79" t="n">
        <v>2.718</v>
      </c>
      <c r="L722" s="74" t="n">
        <v>-8.910510903947</v>
      </c>
    </row>
    <row r="723" customFormat="false" ht="12.8" hidden="false" customHeight="false" outlineLevel="0" collapsed="false">
      <c r="C723" s="0" t="n">
        <v>2.969</v>
      </c>
      <c r="D723" s="74" t="n">
        <v>3.556743426378</v>
      </c>
      <c r="K723" s="79" t="n">
        <v>2.719</v>
      </c>
      <c r="L723" s="74" t="n">
        <v>-8.051647770532</v>
      </c>
    </row>
    <row r="724" customFormat="false" ht="12.8" hidden="false" customHeight="false" outlineLevel="0" collapsed="false">
      <c r="C724" s="0" t="n">
        <v>2.97</v>
      </c>
      <c r="D724" s="74" t="n">
        <v>3.075421440417</v>
      </c>
      <c r="K724" s="79" t="n">
        <v>2.72</v>
      </c>
      <c r="L724" s="74" t="n">
        <v>-6.969387628335</v>
      </c>
    </row>
    <row r="725" customFormat="false" ht="12.8" hidden="false" customHeight="false" outlineLevel="0" collapsed="false">
      <c r="C725" s="0" t="n">
        <v>2.971</v>
      </c>
      <c r="D725" s="74" t="n">
        <v>2.604725004729</v>
      </c>
      <c r="K725" s="79" t="n">
        <v>2.721</v>
      </c>
      <c r="L725" s="74" t="n">
        <v>-5.691594663548</v>
      </c>
    </row>
    <row r="726" customFormat="false" ht="12.8" hidden="false" customHeight="false" outlineLevel="0" collapsed="false">
      <c r="C726" s="0" t="n">
        <v>2.972</v>
      </c>
      <c r="D726" s="74" t="n">
        <v>2.158296608939</v>
      </c>
      <c r="K726" s="79" t="n">
        <v>2.722</v>
      </c>
      <c r="L726" s="74" t="n">
        <v>-4.232331570014</v>
      </c>
    </row>
    <row r="727" customFormat="false" ht="12.8" hidden="false" customHeight="false" outlineLevel="0" collapsed="false">
      <c r="C727" s="0" t="n">
        <v>2.973</v>
      </c>
      <c r="D727" s="74" t="n">
        <v>1.744153365889</v>
      </c>
      <c r="K727" s="79" t="n">
        <v>2.723</v>
      </c>
      <c r="L727" s="74" t="n">
        <v>-2.583146700512</v>
      </c>
    </row>
    <row r="728" customFormat="false" ht="12.8" hidden="false" customHeight="false" outlineLevel="0" collapsed="false">
      <c r="C728" s="0" t="n">
        <v>2.974</v>
      </c>
      <c r="D728" s="74" t="n">
        <v>1.364018621293</v>
      </c>
      <c r="K728" s="79" t="n">
        <v>2.724</v>
      </c>
      <c r="L728" s="74" t="n">
        <v>-0.806020715538</v>
      </c>
    </row>
    <row r="729" customFormat="false" ht="12.8" hidden="false" customHeight="false" outlineLevel="0" collapsed="false">
      <c r="C729" s="0" t="n">
        <v>2.975</v>
      </c>
      <c r="D729" s="74" t="n">
        <v>1.015351575027</v>
      </c>
      <c r="K729" s="79" t="n">
        <v>2.725</v>
      </c>
      <c r="L729" s="74" t="n">
        <v>0.9786817862164</v>
      </c>
    </row>
    <row r="730" customFormat="false" ht="12.8" hidden="false" customHeight="false" outlineLevel="0" collapsed="false">
      <c r="C730" s="0" t="n">
        <v>2.976</v>
      </c>
      <c r="D730" s="74" t="n">
        <v>0.6838200545147</v>
      </c>
      <c r="K730" s="79" t="n">
        <v>2.726</v>
      </c>
      <c r="L730" s="74" t="n">
        <v>2.637049385911</v>
      </c>
    </row>
    <row r="731" customFormat="false" ht="12.8" hidden="false" customHeight="false" outlineLevel="0" collapsed="false">
      <c r="C731" s="0" t="n">
        <v>2.977</v>
      </c>
      <c r="D731" s="74" t="n">
        <v>0.3592237048867</v>
      </c>
      <c r="K731" s="79" t="n">
        <v>2.727</v>
      </c>
      <c r="L731" s="74" t="n">
        <v>4.113056566945</v>
      </c>
    </row>
    <row r="732" customFormat="false" ht="12.8" hidden="false" customHeight="false" outlineLevel="0" collapsed="false">
      <c r="C732" s="0" t="n">
        <v>2.978</v>
      </c>
      <c r="D732" s="74" t="n">
        <v>0.0283029384699</v>
      </c>
      <c r="K732" s="79" t="n">
        <v>2.728</v>
      </c>
      <c r="L732" s="74" t="n">
        <v>5.404771768886</v>
      </c>
    </row>
    <row r="733" customFormat="false" ht="12.8" hidden="false" customHeight="false" outlineLevel="0" collapsed="false">
      <c r="C733" s="0" t="n">
        <v>2.979</v>
      </c>
      <c r="D733" s="74" t="n">
        <v>-0.3248359053007</v>
      </c>
      <c r="K733" s="79" t="n">
        <v>2.729</v>
      </c>
      <c r="L733" s="74" t="n">
        <v>6.54243298651</v>
      </c>
    </row>
    <row r="734" customFormat="false" ht="12.8" hidden="false" customHeight="false" outlineLevel="0" collapsed="false">
      <c r="C734" s="0" t="n">
        <v>2.98</v>
      </c>
      <c r="D734" s="74" t="n">
        <v>-0.7071748296543</v>
      </c>
      <c r="K734" s="79" t="n">
        <v>2.73</v>
      </c>
      <c r="L734" s="74" t="n">
        <v>7.514296923691</v>
      </c>
    </row>
    <row r="735" customFormat="false" ht="12.8" hidden="false" customHeight="false" outlineLevel="0" collapsed="false">
      <c r="C735" s="0" t="n">
        <v>2.981</v>
      </c>
      <c r="D735" s="74" t="n">
        <v>-1.126913448872</v>
      </c>
      <c r="K735" s="79" t="n">
        <v>2.731</v>
      </c>
      <c r="L735" s="74" t="n">
        <v>8.35485854738</v>
      </c>
    </row>
    <row r="736" customFormat="false" ht="12.8" hidden="false" customHeight="false" outlineLevel="0" collapsed="false">
      <c r="C736" s="0" t="n">
        <v>2.982</v>
      </c>
      <c r="D736" s="74" t="n">
        <v>-1.574743268604</v>
      </c>
      <c r="K736" s="79" t="n">
        <v>2.732</v>
      </c>
      <c r="L736" s="74" t="n">
        <v>9.180654357073</v>
      </c>
    </row>
    <row r="737" customFormat="false" ht="12.8" hidden="false" customHeight="false" outlineLevel="0" collapsed="false">
      <c r="C737" s="0" t="n">
        <v>2.983</v>
      </c>
      <c r="D737" s="74" t="n">
        <v>-2.042936107725</v>
      </c>
      <c r="K737" s="79" t="n">
        <v>2.733</v>
      </c>
      <c r="L737" s="74" t="n">
        <v>10.08684180965</v>
      </c>
    </row>
    <row r="738" customFormat="false" ht="12.8" hidden="false" customHeight="false" outlineLevel="0" collapsed="false">
      <c r="C738" s="0" t="n">
        <v>2.984</v>
      </c>
      <c r="D738" s="74" t="n">
        <v>-2.519343475784</v>
      </c>
      <c r="K738" s="79" t="n">
        <v>2.734</v>
      </c>
      <c r="L738" s="74" t="n">
        <v>11.11748900926</v>
      </c>
    </row>
    <row r="739" customFormat="false" ht="12.8" hidden="false" customHeight="false" outlineLevel="0" collapsed="false">
      <c r="C739" s="0" t="n">
        <v>2.985</v>
      </c>
      <c r="D739" s="74" t="n">
        <v>-2.985129157242</v>
      </c>
      <c r="K739" s="79" t="n">
        <v>2.735</v>
      </c>
      <c r="L739" s="74" t="n">
        <v>12.19538643201</v>
      </c>
    </row>
    <row r="740" customFormat="false" ht="12.8" hidden="false" customHeight="false" outlineLevel="0" collapsed="false">
      <c r="C740" s="0" t="n">
        <v>2.986</v>
      </c>
      <c r="D740" s="74" t="n">
        <v>-3.428268076696</v>
      </c>
      <c r="K740" s="79" t="n">
        <v>2.736</v>
      </c>
      <c r="L740" s="74" t="n">
        <v>13.2362345586</v>
      </c>
    </row>
    <row r="741" customFormat="false" ht="12.8" hidden="false" customHeight="false" outlineLevel="0" collapsed="false">
      <c r="C741" s="0" t="n">
        <v>2.987</v>
      </c>
      <c r="D741" s="74" t="n">
        <v>-3.840230247217</v>
      </c>
      <c r="K741" s="79" t="n">
        <v>2.737</v>
      </c>
      <c r="L741" s="74" t="n">
        <v>14.15346301458</v>
      </c>
    </row>
    <row r="742" customFormat="false" ht="12.8" hidden="false" customHeight="false" outlineLevel="0" collapsed="false">
      <c r="C742" s="0" t="n">
        <v>2.988</v>
      </c>
      <c r="D742" s="74" t="n">
        <v>-4.214654116425</v>
      </c>
      <c r="K742" s="79" t="n">
        <v>2.738</v>
      </c>
      <c r="L742" s="74" t="n">
        <v>14.91052234251</v>
      </c>
    </row>
    <row r="743" customFormat="false" ht="12.8" hidden="false" customHeight="false" outlineLevel="0" collapsed="false">
      <c r="C743" s="0" t="n">
        <v>2.989</v>
      </c>
      <c r="D743" s="74" t="n">
        <v>-4.56082239867</v>
      </c>
      <c r="K743" s="79" t="n">
        <v>2.739</v>
      </c>
      <c r="L743" s="74" t="n">
        <v>15.39963287807</v>
      </c>
    </row>
    <row r="744" customFormat="false" ht="12.8" hidden="false" customHeight="false" outlineLevel="0" collapsed="false">
      <c r="C744" s="0" t="n">
        <v>2.99</v>
      </c>
      <c r="D744" s="74" t="n">
        <v>-4.885894344523</v>
      </c>
      <c r="K744" s="79" t="n">
        <v>2.74</v>
      </c>
      <c r="L744" s="74" t="n">
        <v>15.51096659806</v>
      </c>
    </row>
    <row r="745" customFormat="false" ht="12.8" hidden="false" customHeight="false" outlineLevel="0" collapsed="false">
      <c r="C745" s="0" t="n">
        <v>2.991</v>
      </c>
      <c r="D745" s="74" t="n">
        <v>-5.201742878391</v>
      </c>
      <c r="K745" s="79" t="n">
        <v>2.741</v>
      </c>
      <c r="L745" s="74" t="n">
        <v>15.18959067688</v>
      </c>
    </row>
    <row r="746" customFormat="false" ht="12.8" hidden="false" customHeight="false" outlineLevel="0" collapsed="false">
      <c r="C746" s="0" t="n">
        <v>2.992</v>
      </c>
      <c r="D746" s="74" t="n">
        <v>-5.533723598677</v>
      </c>
      <c r="K746" s="79" t="n">
        <v>2.742</v>
      </c>
      <c r="L746" s="74" t="n">
        <v>14.5318831806</v>
      </c>
    </row>
    <row r="747" customFormat="false" ht="12.8" hidden="false" customHeight="false" outlineLevel="0" collapsed="false">
      <c r="C747" s="0" t="n">
        <v>2.993</v>
      </c>
      <c r="D747" s="74" t="n">
        <v>-5.877324936199</v>
      </c>
      <c r="K747" s="79" t="n">
        <v>2.743</v>
      </c>
      <c r="L747" s="74" t="n">
        <v>13.70483452141</v>
      </c>
    </row>
    <row r="748" customFormat="false" ht="12.8" hidden="false" customHeight="false" outlineLevel="0" collapsed="false">
      <c r="C748" s="0" t="n">
        <v>2.994</v>
      </c>
      <c r="D748" s="74" t="n">
        <v>-6.252478766921</v>
      </c>
      <c r="K748" s="79" t="n">
        <v>2.744</v>
      </c>
      <c r="L748" s="74" t="n">
        <v>12.84128575502</v>
      </c>
    </row>
    <row r="749" customFormat="false" ht="12.8" hidden="false" customHeight="false" outlineLevel="0" collapsed="false">
      <c r="C749" s="0" t="n">
        <v>2.995</v>
      </c>
      <c r="D749" s="74" t="n">
        <v>-6.654810412293</v>
      </c>
      <c r="K749" s="79" t="n">
        <v>2.745</v>
      </c>
      <c r="L749" s="74" t="n">
        <v>11.96074392367</v>
      </c>
    </row>
    <row r="750" customFormat="false" ht="12.8" hidden="false" customHeight="false" outlineLevel="0" collapsed="false">
      <c r="C750" s="0" t="n">
        <v>2.996</v>
      </c>
      <c r="D750" s="74" t="n">
        <v>-7.076018815486</v>
      </c>
      <c r="K750" s="79" t="n">
        <v>2.746</v>
      </c>
      <c r="L750" s="74" t="n">
        <v>11.11069308773</v>
      </c>
    </row>
    <row r="751" customFormat="false" ht="12.8" hidden="false" customHeight="false" outlineLevel="0" collapsed="false">
      <c r="C751" s="0" t="n">
        <v>2.997</v>
      </c>
      <c r="D751" s="74" t="n">
        <v>-7.495877469898</v>
      </c>
      <c r="K751" s="79" t="n">
        <v>2.747</v>
      </c>
      <c r="L751" s="74" t="n">
        <v>10.36249441433</v>
      </c>
    </row>
    <row r="752" customFormat="false" ht="12.8" hidden="false" customHeight="false" outlineLevel="0" collapsed="false">
      <c r="C752" s="0" t="n">
        <v>2.998</v>
      </c>
      <c r="D752" s="74" t="n">
        <v>-7.903295445782</v>
      </c>
      <c r="K752" s="79" t="n">
        <v>2.748</v>
      </c>
      <c r="L752" s="74" t="n">
        <v>9.720858582487</v>
      </c>
    </row>
    <row r="753" customFormat="false" ht="12.8" hidden="false" customHeight="false" outlineLevel="0" collapsed="false">
      <c r="C753" s="0" t="n">
        <v>2.999</v>
      </c>
      <c r="D753" s="74" t="n">
        <v>-8.270864037375</v>
      </c>
      <c r="K753" s="79" t="n">
        <v>2.749</v>
      </c>
      <c r="L753" s="74" t="n">
        <v>9.079173189405</v>
      </c>
    </row>
    <row r="754" customFormat="false" ht="12.8" hidden="false" customHeight="false" outlineLevel="0" collapsed="false">
      <c r="C754" s="0" t="n">
        <v>3</v>
      </c>
      <c r="D754" s="74" t="n">
        <v>-8.590143673652</v>
      </c>
      <c r="K754" s="79" t="n">
        <v>2.75</v>
      </c>
      <c r="L754" s="74" t="n">
        <v>8.276084921209</v>
      </c>
    </row>
    <row r="755" customFormat="false" ht="12.8" hidden="false" customHeight="false" outlineLevel="0" collapsed="false">
      <c r="K755" s="79" t="n">
        <v>2.751</v>
      </c>
      <c r="L755" s="74" t="n">
        <v>7.253453349699</v>
      </c>
    </row>
    <row r="756" customFormat="false" ht="12.8" hidden="false" customHeight="false" outlineLevel="0" collapsed="false">
      <c r="K756" s="79" t="n">
        <v>2.752</v>
      </c>
      <c r="L756" s="74" t="n">
        <v>6.01795709949</v>
      </c>
    </row>
    <row r="757" customFormat="false" ht="12.8" hidden="false" customHeight="false" outlineLevel="0" collapsed="false">
      <c r="K757" s="79" t="n">
        <v>2.753</v>
      </c>
      <c r="L757" s="74" t="n">
        <v>4.60777929653</v>
      </c>
    </row>
    <row r="758" customFormat="false" ht="12.8" hidden="false" customHeight="false" outlineLevel="0" collapsed="false">
      <c r="K758" s="79" t="n">
        <v>2.754</v>
      </c>
      <c r="L758" s="74" t="n">
        <v>3.006621049862</v>
      </c>
    </row>
    <row r="759" customFormat="false" ht="12.8" hidden="false" customHeight="false" outlineLevel="0" collapsed="false">
      <c r="K759" s="79" t="n">
        <v>2.755</v>
      </c>
      <c r="L759" s="74" t="n">
        <v>1.248512713331</v>
      </c>
    </row>
    <row r="760" customFormat="false" ht="12.8" hidden="false" customHeight="false" outlineLevel="0" collapsed="false">
      <c r="K760" s="79" t="n">
        <v>2.756</v>
      </c>
      <c r="L760" s="74" t="n">
        <v>-0.543749741442</v>
      </c>
    </row>
    <row r="761" customFormat="false" ht="12.8" hidden="false" customHeight="false" outlineLevel="0" collapsed="false">
      <c r="K761" s="79" t="n">
        <v>2.757</v>
      </c>
      <c r="L761" s="74" t="n">
        <v>-2.242595911208</v>
      </c>
    </row>
    <row r="762" customFormat="false" ht="12.8" hidden="false" customHeight="false" outlineLevel="0" collapsed="false">
      <c r="K762" s="79" t="n">
        <v>2.758</v>
      </c>
      <c r="L762" s="74" t="n">
        <v>-3.764160132644</v>
      </c>
    </row>
    <row r="763" customFormat="false" ht="12.8" hidden="false" customHeight="false" outlineLevel="0" collapsed="false">
      <c r="K763" s="79" t="n">
        <v>2.759</v>
      </c>
      <c r="L763" s="74" t="n">
        <v>-5.102088200983</v>
      </c>
    </row>
    <row r="764" customFormat="false" ht="12.8" hidden="false" customHeight="false" outlineLevel="0" collapsed="false">
      <c r="K764" s="79" t="n">
        <v>2.76</v>
      </c>
      <c r="L764" s="74" t="n">
        <v>-6.280818482424</v>
      </c>
    </row>
    <row r="765" customFormat="false" ht="12.8" hidden="false" customHeight="false" outlineLevel="0" collapsed="false">
      <c r="K765" s="79" t="n">
        <v>2.761</v>
      </c>
      <c r="L765" s="74" t="n">
        <v>-7.291600309614</v>
      </c>
    </row>
    <row r="766" customFormat="false" ht="12.8" hidden="false" customHeight="false" outlineLevel="0" collapsed="false">
      <c r="K766" s="79" t="n">
        <v>2.762</v>
      </c>
      <c r="L766" s="74" t="n">
        <v>-8.153128581194</v>
      </c>
    </row>
    <row r="767" customFormat="false" ht="12.8" hidden="false" customHeight="false" outlineLevel="0" collapsed="false">
      <c r="K767" s="79" t="n">
        <v>2.763</v>
      </c>
      <c r="L767" s="74" t="n">
        <v>-8.973757578926</v>
      </c>
    </row>
    <row r="768" customFormat="false" ht="12.8" hidden="false" customHeight="false" outlineLevel="0" collapsed="false">
      <c r="K768" s="79" t="n">
        <v>2.764</v>
      </c>
      <c r="L768" s="74" t="n">
        <v>-9.863226491236</v>
      </c>
    </row>
    <row r="769" customFormat="false" ht="12.8" hidden="false" customHeight="false" outlineLevel="0" collapsed="false">
      <c r="K769" s="79" t="n">
        <v>2.765</v>
      </c>
      <c r="L769" s="74" t="n">
        <v>-10.85387930388</v>
      </c>
    </row>
    <row r="770" customFormat="false" ht="12.8" hidden="false" customHeight="false" outlineLevel="0" collapsed="false">
      <c r="K770" s="79" t="n">
        <v>2.766</v>
      </c>
      <c r="L770" s="74" t="n">
        <v>-11.93487560889</v>
      </c>
    </row>
    <row r="771" customFormat="false" ht="12.8" hidden="false" customHeight="false" outlineLevel="0" collapsed="false">
      <c r="K771" s="79" t="n">
        <v>2.767</v>
      </c>
      <c r="L771" s="74" t="n">
        <v>-12.99147418461</v>
      </c>
    </row>
    <row r="772" customFormat="false" ht="12.8" hidden="false" customHeight="false" outlineLevel="0" collapsed="false">
      <c r="K772" s="79" t="n">
        <v>2.768</v>
      </c>
      <c r="L772" s="74" t="n">
        <v>-13.95935395538</v>
      </c>
    </row>
    <row r="773" customFormat="false" ht="12.8" hidden="false" customHeight="false" outlineLevel="0" collapsed="false">
      <c r="K773" s="79" t="n">
        <v>2.769</v>
      </c>
      <c r="L773" s="74" t="n">
        <v>-14.75833625286</v>
      </c>
    </row>
    <row r="774" customFormat="false" ht="12.8" hidden="false" customHeight="false" outlineLevel="0" collapsed="false">
      <c r="K774" s="79" t="n">
        <v>2.77</v>
      </c>
      <c r="L774" s="74" t="n">
        <v>-15.31949295527</v>
      </c>
    </row>
    <row r="775" customFormat="false" ht="12.8" hidden="false" customHeight="false" outlineLevel="0" collapsed="false">
      <c r="K775" s="79" t="n">
        <v>2.771</v>
      </c>
      <c r="L775" s="74" t="n">
        <v>-15.53176875846</v>
      </c>
    </row>
    <row r="776" customFormat="false" ht="12.8" hidden="false" customHeight="false" outlineLevel="0" collapsed="false">
      <c r="K776" s="79" t="n">
        <v>2.772</v>
      </c>
      <c r="L776" s="74" t="n">
        <v>-15.30673828274</v>
      </c>
    </row>
    <row r="777" customFormat="false" ht="12.8" hidden="false" customHeight="false" outlineLevel="0" collapsed="false">
      <c r="K777" s="79" t="n">
        <v>2.773</v>
      </c>
      <c r="L777" s="74" t="n">
        <v>-14.72542757918</v>
      </c>
    </row>
    <row r="778" customFormat="false" ht="12.8" hidden="false" customHeight="false" outlineLevel="0" collapsed="false">
      <c r="K778" s="79" t="n">
        <v>2.774</v>
      </c>
      <c r="L778" s="74" t="n">
        <v>-13.92090504212</v>
      </c>
    </row>
    <row r="779" customFormat="false" ht="12.8" hidden="false" customHeight="false" outlineLevel="0" collapsed="false">
      <c r="K779" s="79" t="n">
        <v>2.775</v>
      </c>
      <c r="L779" s="74" t="n">
        <v>-13.06012030523</v>
      </c>
    </row>
    <row r="780" customFormat="false" ht="12.8" hidden="false" customHeight="false" outlineLevel="0" collapsed="false">
      <c r="K780" s="79" t="n">
        <v>2.776</v>
      </c>
      <c r="L780" s="74" t="n">
        <v>-12.18763682686</v>
      </c>
    </row>
    <row r="781" customFormat="false" ht="12.8" hidden="false" customHeight="false" outlineLevel="0" collapsed="false">
      <c r="K781" s="79" t="n">
        <v>2.777</v>
      </c>
      <c r="L781" s="74" t="n">
        <v>-11.32222862119</v>
      </c>
    </row>
    <row r="782" customFormat="false" ht="12.8" hidden="false" customHeight="false" outlineLevel="0" collapsed="false">
      <c r="K782" s="79" t="n">
        <v>2.778</v>
      </c>
      <c r="L782" s="74" t="n">
        <v>-10.54534724306</v>
      </c>
    </row>
    <row r="783" customFormat="false" ht="12.8" hidden="false" customHeight="false" outlineLevel="0" collapsed="false">
      <c r="K783" s="79" t="n">
        <v>2.779</v>
      </c>
      <c r="L783" s="74" t="n">
        <v>-9.884185830963</v>
      </c>
    </row>
    <row r="784" customFormat="false" ht="12.8" hidden="false" customHeight="false" outlineLevel="0" collapsed="false">
      <c r="K784" s="79" t="n">
        <v>2.78</v>
      </c>
      <c r="L784" s="74" t="n">
        <v>-9.257986772115</v>
      </c>
    </row>
    <row r="785" customFormat="false" ht="12.8" hidden="false" customHeight="false" outlineLevel="0" collapsed="false">
      <c r="K785" s="79" t="n">
        <v>2.781</v>
      </c>
      <c r="L785" s="74" t="n">
        <v>-8.508222655344</v>
      </c>
    </row>
    <row r="786" customFormat="false" ht="12.8" hidden="false" customHeight="false" outlineLevel="0" collapsed="false">
      <c r="K786" s="79" t="n">
        <v>2.782</v>
      </c>
      <c r="L786" s="74" t="n">
        <v>-7.536735344752</v>
      </c>
    </row>
    <row r="787" customFormat="false" ht="12.8" hidden="false" customHeight="false" outlineLevel="0" collapsed="false">
      <c r="K787" s="79" t="n">
        <v>2.783</v>
      </c>
      <c r="L787" s="74" t="n">
        <v>-6.351916282377</v>
      </c>
    </row>
    <row r="788" customFormat="false" ht="12.8" hidden="false" customHeight="false" outlineLevel="0" collapsed="false">
      <c r="K788" s="79" t="n">
        <v>2.784</v>
      </c>
      <c r="L788" s="74" t="n">
        <v>-4.981583004655</v>
      </c>
    </row>
    <row r="789" customFormat="false" ht="12.8" hidden="false" customHeight="false" outlineLevel="0" collapsed="false">
      <c r="K789" s="79" t="n">
        <v>2.785</v>
      </c>
      <c r="L789" s="74" t="n">
        <v>-3.427587340865</v>
      </c>
    </row>
    <row r="790" customFormat="false" ht="12.8" hidden="false" customHeight="false" outlineLevel="0" collapsed="false">
      <c r="K790" s="79" t="n">
        <v>2.786</v>
      </c>
      <c r="L790" s="74" t="n">
        <v>-1.702883250268</v>
      </c>
    </row>
    <row r="791" customFormat="false" ht="12.8" hidden="false" customHeight="false" outlineLevel="0" collapsed="false">
      <c r="K791" s="80" t="n">
        <v>2.787</v>
      </c>
      <c r="L791" s="74" t="n">
        <v>0.09954809238767</v>
      </c>
    </row>
    <row r="792" customFormat="false" ht="12.8" hidden="false" customHeight="false" outlineLevel="0" collapsed="false">
      <c r="K792" s="80" t="n">
        <v>2.788</v>
      </c>
      <c r="L792" s="74" t="n">
        <v>1.83155026087</v>
      </c>
    </row>
    <row r="793" customFormat="false" ht="12.8" hidden="false" customHeight="false" outlineLevel="0" collapsed="false">
      <c r="K793" s="80" t="n">
        <v>2.789</v>
      </c>
      <c r="L793" s="74" t="n">
        <v>3.399818941575</v>
      </c>
    </row>
    <row r="794" customFormat="false" ht="12.8" hidden="false" customHeight="false" outlineLevel="0" collapsed="false">
      <c r="K794" s="80" t="n">
        <v>2.79</v>
      </c>
      <c r="L794" s="74" t="n">
        <v>4.778397014296</v>
      </c>
    </row>
    <row r="795" customFormat="false" ht="12.8" hidden="false" customHeight="false" outlineLevel="0" collapsed="false">
      <c r="K795" s="80" t="n">
        <v>2.791</v>
      </c>
      <c r="L795" s="74" t="n">
        <v>5.993993167565</v>
      </c>
    </row>
    <row r="796" customFormat="false" ht="12.8" hidden="false" customHeight="false" outlineLevel="0" collapsed="false">
      <c r="K796" s="80" t="n">
        <v>2.792</v>
      </c>
      <c r="L796" s="74" t="n">
        <v>7.039889629412</v>
      </c>
    </row>
    <row r="797" customFormat="false" ht="12.8" hidden="false" customHeight="false" outlineLevel="0" collapsed="false">
      <c r="K797" s="80" t="n">
        <v>2.793</v>
      </c>
      <c r="L797" s="74" t="n">
        <v>7.946388463675</v>
      </c>
    </row>
    <row r="798" customFormat="false" ht="12.8" hidden="false" customHeight="false" outlineLevel="0" collapsed="false">
      <c r="K798" s="80" t="n">
        <v>2.794</v>
      </c>
      <c r="L798" s="74" t="n">
        <v>8.763703003037</v>
      </c>
    </row>
    <row r="799" customFormat="false" ht="12.8" hidden="false" customHeight="false" outlineLevel="0" collapsed="false">
      <c r="K799" s="80" t="n">
        <v>2.795</v>
      </c>
      <c r="L799" s="74" t="n">
        <v>9.613657541439</v>
      </c>
    </row>
    <row r="800" customFormat="false" ht="12.8" hidden="false" customHeight="false" outlineLevel="0" collapsed="false">
      <c r="K800" s="80" t="n">
        <v>2.796</v>
      </c>
      <c r="L800" s="74" t="n">
        <v>10.59273431486</v>
      </c>
    </row>
    <row r="801" customFormat="false" ht="12.8" hidden="false" customHeight="false" outlineLevel="0" collapsed="false">
      <c r="K801" s="80" t="n">
        <v>2.797</v>
      </c>
      <c r="L801" s="74" t="n">
        <v>11.6407395101</v>
      </c>
    </row>
    <row r="802" customFormat="false" ht="12.8" hidden="false" customHeight="false" outlineLevel="0" collapsed="false">
      <c r="K802" s="80" t="n">
        <v>2.798</v>
      </c>
      <c r="L802" s="74" t="n">
        <v>12.74532323085</v>
      </c>
    </row>
    <row r="803" customFormat="false" ht="12.8" hidden="false" customHeight="false" outlineLevel="0" collapsed="false">
      <c r="K803" s="80" t="n">
        <v>2.799</v>
      </c>
      <c r="L803" s="74" t="n">
        <v>13.71413938577</v>
      </c>
    </row>
    <row r="804" customFormat="false" ht="12.8" hidden="false" customHeight="false" outlineLevel="0" collapsed="false">
      <c r="K804" s="80" t="n">
        <v>2.8</v>
      </c>
      <c r="L804" s="74" t="n">
        <v>14.56354816994</v>
      </c>
    </row>
    <row r="805" customFormat="false" ht="12.8" hidden="false" customHeight="false" outlineLevel="0" collapsed="false">
      <c r="K805" s="80" t="n">
        <v>2.801</v>
      </c>
      <c r="L805" s="74" t="n">
        <v>15.20748998912</v>
      </c>
    </row>
    <row r="806" customFormat="false" ht="12.8" hidden="false" customHeight="false" outlineLevel="0" collapsed="false">
      <c r="K806" s="80" t="n">
        <v>2.802</v>
      </c>
      <c r="L806" s="74" t="n">
        <v>15.50950939029</v>
      </c>
    </row>
    <row r="807" customFormat="false" ht="12.8" hidden="false" customHeight="false" outlineLevel="0" collapsed="false">
      <c r="K807" s="80" t="n">
        <v>2.803</v>
      </c>
      <c r="L807" s="74" t="n">
        <v>15.40226270762</v>
      </c>
    </row>
    <row r="808" customFormat="false" ht="12.8" hidden="false" customHeight="false" outlineLevel="0" collapsed="false">
      <c r="K808" s="80" t="n">
        <v>2.804</v>
      </c>
      <c r="L808" s="74" t="n">
        <v>14.89582516148</v>
      </c>
    </row>
    <row r="809" customFormat="false" ht="12.8" hidden="false" customHeight="false" outlineLevel="0" collapsed="false">
      <c r="K809" s="80" t="n">
        <v>2.805</v>
      </c>
      <c r="L809" s="74" t="n">
        <v>14.13060514454</v>
      </c>
    </row>
    <row r="810" customFormat="false" ht="12.8" hidden="false" customHeight="false" outlineLevel="0" collapsed="false">
      <c r="K810" s="80" t="n">
        <v>2.806</v>
      </c>
      <c r="L810" s="74" t="n">
        <v>13.27483757866</v>
      </c>
    </row>
    <row r="811" customFormat="false" ht="12.8" hidden="false" customHeight="false" outlineLevel="0" collapsed="false">
      <c r="K811" s="80" t="n">
        <v>2.807</v>
      </c>
      <c r="L811" s="74" t="n">
        <v>12.3994927442</v>
      </c>
    </row>
    <row r="812" customFormat="false" ht="12.8" hidden="false" customHeight="false" outlineLevel="0" collapsed="false">
      <c r="K812" s="80" t="n">
        <v>2.808</v>
      </c>
      <c r="L812" s="74" t="n">
        <v>11.52963774605</v>
      </c>
    </row>
    <row r="813" customFormat="false" ht="12.8" hidden="false" customHeight="false" outlineLevel="0" collapsed="false">
      <c r="K813" s="80" t="n">
        <v>2.809</v>
      </c>
      <c r="L813" s="74" t="n">
        <v>10.72024816487</v>
      </c>
    </row>
    <row r="814" customFormat="false" ht="12.8" hidden="false" customHeight="false" outlineLevel="0" collapsed="false">
      <c r="K814" s="80" t="n">
        <v>2.81</v>
      </c>
      <c r="L814" s="74" t="n">
        <v>10.03229089617</v>
      </c>
    </row>
    <row r="815" customFormat="false" ht="12.8" hidden="false" customHeight="false" outlineLevel="0" collapsed="false">
      <c r="K815" s="80" t="n">
        <v>2.811</v>
      </c>
      <c r="L815" s="74" t="n">
        <v>9.411839349501</v>
      </c>
    </row>
    <row r="816" customFormat="false" ht="12.8" hidden="false" customHeight="false" outlineLevel="0" collapsed="false">
      <c r="K816" s="80" t="n">
        <v>2.812</v>
      </c>
      <c r="L816" s="74" t="n">
        <v>8.709977229013</v>
      </c>
    </row>
    <row r="817" customFormat="false" ht="12.8" hidden="false" customHeight="false" outlineLevel="0" collapsed="false">
      <c r="K817" s="80" t="n">
        <v>2.813</v>
      </c>
      <c r="L817" s="74" t="n">
        <v>7.792488989678</v>
      </c>
    </row>
    <row r="818" customFormat="false" ht="12.8" hidden="false" customHeight="false" outlineLevel="0" collapsed="false">
      <c r="K818" s="80" t="n">
        <v>2.814</v>
      </c>
      <c r="L818" s="74" t="n">
        <v>6.662037200359</v>
      </c>
    </row>
    <row r="819" customFormat="false" ht="12.8" hidden="false" customHeight="false" outlineLevel="0" collapsed="false">
      <c r="K819" s="80" t="n">
        <v>2.815</v>
      </c>
      <c r="L819" s="74" t="n">
        <v>5.337748200446</v>
      </c>
    </row>
    <row r="820" customFormat="false" ht="12.8" hidden="false" customHeight="false" outlineLevel="0" collapsed="false">
      <c r="K820" s="80" t="n">
        <v>2.816</v>
      </c>
      <c r="L820" s="74" t="n">
        <v>3.828292107062</v>
      </c>
    </row>
    <row r="821" customFormat="false" ht="12.8" hidden="false" customHeight="false" outlineLevel="0" collapsed="false">
      <c r="K821" s="80" t="n">
        <v>2.817</v>
      </c>
      <c r="L821" s="74" t="n">
        <v>2.14362004385</v>
      </c>
    </row>
    <row r="822" customFormat="false" ht="12.8" hidden="false" customHeight="false" outlineLevel="0" collapsed="false">
      <c r="K822" s="80" t="n">
        <v>2.818</v>
      </c>
      <c r="L822" s="74" t="n">
        <v>0.34956785138</v>
      </c>
    </row>
    <row r="823" customFormat="false" ht="12.8" hidden="false" customHeight="false" outlineLevel="0" collapsed="false">
      <c r="K823" s="80" t="n">
        <v>2.819</v>
      </c>
      <c r="L823" s="74" t="n">
        <v>-1.415046905811</v>
      </c>
    </row>
    <row r="824" customFormat="false" ht="12.8" hidden="false" customHeight="false" outlineLevel="0" collapsed="false">
      <c r="K824" s="80" t="n">
        <v>2.82</v>
      </c>
      <c r="L824" s="74" t="n">
        <v>-3.030151238744</v>
      </c>
    </row>
    <row r="825" customFormat="false" ht="12.8" hidden="false" customHeight="false" outlineLevel="0" collapsed="false">
      <c r="K825" s="80" t="n">
        <v>2.821</v>
      </c>
      <c r="L825" s="74" t="n">
        <v>-4.450801327977</v>
      </c>
    </row>
    <row r="826" customFormat="false" ht="12.8" hidden="false" customHeight="false" outlineLevel="0" collapsed="false">
      <c r="K826" s="80" t="n">
        <v>2.822</v>
      </c>
      <c r="L826" s="74" t="n">
        <v>-5.711771290567</v>
      </c>
    </row>
    <row r="827" customFormat="false" ht="12.8" hidden="false" customHeight="false" outlineLevel="0" collapsed="false">
      <c r="K827" s="80" t="n">
        <v>2.823</v>
      </c>
      <c r="L827" s="74" t="n">
        <v>-6.800237617091</v>
      </c>
    </row>
    <row r="828" customFormat="false" ht="12.8" hidden="false" customHeight="false" outlineLevel="0" collapsed="false">
      <c r="K828" s="80" t="n">
        <v>2.824</v>
      </c>
      <c r="L828" s="74" t="n">
        <v>-7.731059194989</v>
      </c>
    </row>
    <row r="829" customFormat="false" ht="12.8" hidden="false" customHeight="false" outlineLevel="0" collapsed="false">
      <c r="K829" s="80" t="n">
        <v>2.825</v>
      </c>
      <c r="L829" s="74" t="n">
        <v>-8.570572897498</v>
      </c>
    </row>
    <row r="830" customFormat="false" ht="12.8" hidden="false" customHeight="false" outlineLevel="0" collapsed="false">
      <c r="K830" s="80" t="n">
        <v>2.826</v>
      </c>
      <c r="L830" s="74" t="n">
        <v>-9.408250633341</v>
      </c>
    </row>
    <row r="831" customFormat="false" ht="12.8" hidden="false" customHeight="false" outlineLevel="0" collapsed="false">
      <c r="K831" s="80" t="n">
        <v>2.827</v>
      </c>
      <c r="L831" s="74" t="n">
        <v>-10.33881324713</v>
      </c>
    </row>
    <row r="832" customFormat="false" ht="12.8" hidden="false" customHeight="false" outlineLevel="0" collapsed="false">
      <c r="K832" s="80" t="n">
        <v>2.828</v>
      </c>
      <c r="L832" s="74" t="n">
        <v>-11.39650681724</v>
      </c>
    </row>
    <row r="833" customFormat="false" ht="12.8" hidden="false" customHeight="false" outlineLevel="0" collapsed="false">
      <c r="K833" s="80" t="n">
        <v>2.829</v>
      </c>
      <c r="L833" s="74" t="n">
        <v>-12.4705084297</v>
      </c>
    </row>
    <row r="834" customFormat="false" ht="12.8" hidden="false" customHeight="false" outlineLevel="0" collapsed="false">
      <c r="K834" s="80" t="n">
        <v>2.83</v>
      </c>
      <c r="L834" s="74" t="n">
        <v>-13.50417062026</v>
      </c>
    </row>
    <row r="835" customFormat="false" ht="12.8" hidden="false" customHeight="false" outlineLevel="0" collapsed="false">
      <c r="K835" s="80" t="n">
        <v>2.831</v>
      </c>
      <c r="L835" s="74" t="n">
        <v>-14.37448344932</v>
      </c>
    </row>
    <row r="836" customFormat="false" ht="12.8" hidden="false" customHeight="false" outlineLevel="0" collapsed="false">
      <c r="K836" s="80" t="n">
        <v>2.832</v>
      </c>
      <c r="L836" s="74" t="n">
        <v>-15.07673604266</v>
      </c>
    </row>
    <row r="837" customFormat="false" ht="12.8" hidden="false" customHeight="false" outlineLevel="0" collapsed="false">
      <c r="K837" s="80" t="n">
        <v>2.833</v>
      </c>
      <c r="L837" s="74" t="n">
        <v>-15.47748476716</v>
      </c>
    </row>
    <row r="838" customFormat="false" ht="12.8" hidden="false" customHeight="false" outlineLevel="0" collapsed="false">
      <c r="K838" s="80" t="n">
        <v>2.834</v>
      </c>
      <c r="L838" s="74" t="n">
        <v>-15.476220411</v>
      </c>
    </row>
    <row r="839" customFormat="false" ht="12.8" hidden="false" customHeight="false" outlineLevel="0" collapsed="false">
      <c r="K839" s="80" t="n">
        <v>2.835</v>
      </c>
      <c r="L839" s="74" t="n">
        <v>-15.05317052064</v>
      </c>
    </row>
    <row r="840" customFormat="false" ht="12.8" hidden="false" customHeight="false" outlineLevel="0" collapsed="false">
      <c r="K840" s="80" t="n">
        <v>2.836</v>
      </c>
      <c r="L840" s="74" t="n">
        <v>-14.33651818617</v>
      </c>
    </row>
    <row r="841" customFormat="false" ht="12.8" hidden="false" customHeight="false" outlineLevel="0" collapsed="false">
      <c r="K841" s="80" t="n">
        <v>2.837</v>
      </c>
      <c r="L841" s="74" t="n">
        <v>-13.49503097274</v>
      </c>
    </row>
    <row r="842" customFormat="false" ht="12.8" hidden="false" customHeight="false" outlineLevel="0" collapsed="false">
      <c r="K842" s="80" t="n">
        <v>2.838</v>
      </c>
      <c r="L842" s="74" t="n">
        <v>-12.6233073102</v>
      </c>
    </row>
    <row r="843" customFormat="false" ht="12.8" hidden="false" customHeight="false" outlineLevel="0" collapsed="false">
      <c r="K843" s="80" t="n">
        <v>2.839</v>
      </c>
      <c r="L843" s="74" t="n">
        <v>-11.74693336209</v>
      </c>
    </row>
    <row r="844" customFormat="false" ht="12.8" hidden="false" customHeight="false" outlineLevel="0" collapsed="false">
      <c r="K844" s="80" t="n">
        <v>2.84</v>
      </c>
      <c r="L844" s="74" t="n">
        <v>-10.91743036474</v>
      </c>
    </row>
    <row r="845" customFormat="false" ht="12.8" hidden="false" customHeight="false" outlineLevel="0" collapsed="false">
      <c r="K845" s="80" t="n">
        <v>2.841</v>
      </c>
      <c r="L845" s="74" t="n">
        <v>-10.19817225781</v>
      </c>
    </row>
    <row r="846" customFormat="false" ht="12.8" hidden="false" customHeight="false" outlineLevel="0" collapsed="false">
      <c r="K846" s="80" t="n">
        <v>2.842</v>
      </c>
      <c r="L846" s="74" t="n">
        <v>-9.572978441553</v>
      </c>
    </row>
    <row r="847" customFormat="false" ht="12.8" hidden="false" customHeight="false" outlineLevel="0" collapsed="false">
      <c r="K847" s="80" t="n">
        <v>2.843</v>
      </c>
      <c r="L847" s="74" t="n">
        <v>-8.910928957652</v>
      </c>
    </row>
    <row r="848" customFormat="false" ht="12.8" hidden="false" customHeight="false" outlineLevel="0" collapsed="false">
      <c r="K848" s="80" t="n">
        <v>2.844</v>
      </c>
      <c r="L848" s="74" t="n">
        <v>-8.05148253811</v>
      </c>
    </row>
    <row r="849" customFormat="false" ht="12.8" hidden="false" customHeight="false" outlineLevel="0" collapsed="false">
      <c r="K849" s="80" t="n">
        <v>2.845</v>
      </c>
      <c r="L849" s="74" t="n">
        <v>-6.966907124519</v>
      </c>
    </row>
    <row r="850" customFormat="false" ht="12.8" hidden="false" customHeight="false" outlineLevel="0" collapsed="false">
      <c r="K850" s="80" t="n">
        <v>2.846</v>
      </c>
      <c r="L850" s="74" t="n">
        <v>-5.688964439588</v>
      </c>
    </row>
    <row r="851" customFormat="false" ht="12.8" hidden="false" customHeight="false" outlineLevel="0" collapsed="false">
      <c r="K851" s="80" t="n">
        <v>2.847</v>
      </c>
      <c r="L851" s="74" t="n">
        <v>-4.23088615065</v>
      </c>
    </row>
    <row r="852" customFormat="false" ht="12.8" hidden="false" customHeight="false" outlineLevel="0" collapsed="false">
      <c r="K852" s="80" t="n">
        <v>2.848</v>
      </c>
      <c r="L852" s="74" t="n">
        <v>-2.581957378511</v>
      </c>
    </row>
    <row r="853" customFormat="false" ht="12.8" hidden="false" customHeight="false" outlineLevel="0" collapsed="false">
      <c r="K853" s="80" t="n">
        <v>2.849</v>
      </c>
      <c r="L853" s="74" t="n">
        <v>-0.8038527387591</v>
      </c>
    </row>
    <row r="854" customFormat="false" ht="12.8" hidden="false" customHeight="false" outlineLevel="0" collapsed="false">
      <c r="K854" s="80" t="n">
        <v>2.85</v>
      </c>
      <c r="L854" s="74" t="n">
        <v>0.9805255560096</v>
      </c>
    </row>
    <row r="855" customFormat="false" ht="12.8" hidden="false" customHeight="false" outlineLevel="0" collapsed="false">
      <c r="K855" s="80" t="n">
        <v>2.851</v>
      </c>
      <c r="L855" s="74" t="n">
        <v>2.638392187953</v>
      </c>
    </row>
    <row r="856" customFormat="false" ht="12.8" hidden="false" customHeight="false" outlineLevel="0" collapsed="false">
      <c r="K856" s="80" t="n">
        <v>2.852</v>
      </c>
      <c r="L856" s="74" t="n">
        <v>4.114370265896</v>
      </c>
    </row>
    <row r="857" customFormat="false" ht="12.8" hidden="false" customHeight="false" outlineLevel="0" collapsed="false">
      <c r="K857" s="80" t="n">
        <v>2.853</v>
      </c>
      <c r="L857" s="74" t="n">
        <v>5.405418011647</v>
      </c>
    </row>
    <row r="858" customFormat="false" ht="12.8" hidden="false" customHeight="false" outlineLevel="0" collapsed="false">
      <c r="K858" s="80" t="n">
        <v>2.854</v>
      </c>
      <c r="L858" s="74" t="n">
        <v>6.540435777911</v>
      </c>
    </row>
    <row r="859" customFormat="false" ht="12.8" hidden="false" customHeight="false" outlineLevel="0" collapsed="false">
      <c r="K859" s="80" t="n">
        <v>2.855</v>
      </c>
      <c r="L859" s="74" t="n">
        <v>7.506806515253</v>
      </c>
    </row>
    <row r="860" customFormat="false" ht="12.8" hidden="false" customHeight="false" outlineLevel="0" collapsed="false">
      <c r="K860" s="80" t="n">
        <v>2.856</v>
      </c>
      <c r="L860" s="74" t="n">
        <v>8.359590634007</v>
      </c>
    </row>
    <row r="861" customFormat="false" ht="12.8" hidden="false" customHeight="false" outlineLevel="0" collapsed="false">
      <c r="K861" s="80" t="n">
        <v>2.857</v>
      </c>
      <c r="L861" s="74" t="n">
        <v>9.180672649014</v>
      </c>
    </row>
    <row r="862" customFormat="false" ht="12.8" hidden="false" customHeight="false" outlineLevel="0" collapsed="false">
      <c r="K862" s="80" t="n">
        <v>2.858</v>
      </c>
      <c r="L862" s="74" t="n">
        <v>10.08612979787</v>
      </c>
    </row>
    <row r="863" customFormat="false" ht="12.8" hidden="false" customHeight="false" outlineLevel="0" collapsed="false">
      <c r="K863" s="80" t="n">
        <v>2.859</v>
      </c>
      <c r="L863" s="74" t="n">
        <v>11.10922659292</v>
      </c>
    </row>
    <row r="864" customFormat="false" ht="12.8" hidden="false" customHeight="false" outlineLevel="0" collapsed="false">
      <c r="K864" s="80" t="n">
        <v>2.86</v>
      </c>
      <c r="L864" s="74" t="n">
        <v>12.1986856224</v>
      </c>
    </row>
    <row r="865" customFormat="false" ht="12.8" hidden="false" customHeight="false" outlineLevel="0" collapsed="false">
      <c r="K865" s="80" t="n">
        <v>2.861</v>
      </c>
      <c r="L865" s="74" t="n">
        <v>13.23015283003</v>
      </c>
    </row>
    <row r="866" customFormat="false" ht="12.8" hidden="false" customHeight="false" outlineLevel="0" collapsed="false">
      <c r="K866" s="80" t="n">
        <v>2.862</v>
      </c>
      <c r="L866" s="74" t="n">
        <v>14.16780139585</v>
      </c>
    </row>
    <row r="867" customFormat="false" ht="12.8" hidden="false" customHeight="false" outlineLevel="0" collapsed="false">
      <c r="K867" s="80" t="n">
        <v>2.863</v>
      </c>
      <c r="L867" s="74" t="n">
        <v>14.90853243645</v>
      </c>
    </row>
    <row r="868" customFormat="false" ht="12.8" hidden="false" customHeight="false" outlineLevel="0" collapsed="false">
      <c r="K868" s="80" t="n">
        <v>2.864</v>
      </c>
      <c r="L868" s="74" t="n">
        <v>15.40104296486</v>
      </c>
    </row>
    <row r="869" customFormat="false" ht="12.8" hidden="false" customHeight="false" outlineLevel="0" collapsed="false">
      <c r="K869" s="80" t="n">
        <v>2.865</v>
      </c>
      <c r="L869" s="74" t="n">
        <v>15.51233023619</v>
      </c>
    </row>
    <row r="870" customFormat="false" ht="12.8" hidden="false" customHeight="false" outlineLevel="0" collapsed="false">
      <c r="K870" s="80" t="n">
        <v>2.866</v>
      </c>
      <c r="L870" s="74" t="n">
        <v>15.18894945797</v>
      </c>
    </row>
    <row r="871" customFormat="false" ht="12.8" hidden="false" customHeight="false" outlineLevel="0" collapsed="false">
      <c r="K871" s="80" t="n">
        <v>2.867</v>
      </c>
      <c r="L871" s="74" t="n">
        <v>14.53203190535</v>
      </c>
    </row>
    <row r="872" customFormat="false" ht="12.8" hidden="false" customHeight="false" outlineLevel="0" collapsed="false">
      <c r="K872" s="80" t="n">
        <v>2.868</v>
      </c>
      <c r="L872" s="74" t="n">
        <v>13.70670176091</v>
      </c>
    </row>
    <row r="873" customFormat="false" ht="12.8" hidden="false" customHeight="false" outlineLevel="0" collapsed="false">
      <c r="K873" s="80" t="n">
        <v>2.869</v>
      </c>
      <c r="L873" s="74" t="n">
        <v>12.84361170388</v>
      </c>
    </row>
    <row r="874" customFormat="false" ht="12.8" hidden="false" customHeight="false" outlineLevel="0" collapsed="false">
      <c r="K874" s="80" t="n">
        <v>2.87</v>
      </c>
      <c r="L874" s="74" t="n">
        <v>11.9603697915</v>
      </c>
    </row>
    <row r="875" customFormat="false" ht="12.8" hidden="false" customHeight="false" outlineLevel="0" collapsed="false">
      <c r="K875" s="80" t="n">
        <v>2.871</v>
      </c>
      <c r="L875" s="74" t="n">
        <v>11.11277479657</v>
      </c>
    </row>
    <row r="876" customFormat="false" ht="12.8" hidden="false" customHeight="false" outlineLevel="0" collapsed="false">
      <c r="K876" s="80" t="n">
        <v>2.872</v>
      </c>
      <c r="L876" s="74" t="n">
        <v>10.36202197469</v>
      </c>
    </row>
    <row r="877" customFormat="false" ht="12.8" hidden="false" customHeight="false" outlineLevel="0" collapsed="false">
      <c r="K877" s="80" t="n">
        <v>2.873</v>
      </c>
      <c r="L877" s="74" t="n">
        <v>9.721822232145</v>
      </c>
    </row>
    <row r="878" customFormat="false" ht="12.8" hidden="false" customHeight="false" outlineLevel="0" collapsed="false">
      <c r="K878" s="80" t="n">
        <v>2.874</v>
      </c>
      <c r="L878" s="74" t="n">
        <v>9.07700752512</v>
      </c>
    </row>
    <row r="879" customFormat="false" ht="12.8" hidden="false" customHeight="false" outlineLevel="0" collapsed="false">
      <c r="K879" s="80" t="n">
        <v>2.875</v>
      </c>
      <c r="L879" s="74" t="n">
        <v>8.279009933466</v>
      </c>
    </row>
    <row r="880" customFormat="false" ht="12.8" hidden="false" customHeight="false" outlineLevel="0" collapsed="false">
      <c r="K880" s="80" t="n">
        <v>2.876</v>
      </c>
      <c r="L880" s="74" t="n">
        <v>7.251390599533</v>
      </c>
    </row>
    <row r="881" customFormat="false" ht="12.8" hidden="false" customHeight="false" outlineLevel="0" collapsed="false">
      <c r="K881" s="80" t="n">
        <v>2.877</v>
      </c>
      <c r="L881" s="74" t="n">
        <v>6.017377482531</v>
      </c>
    </row>
    <row r="882" customFormat="false" ht="12.8" hidden="false" customHeight="false" outlineLevel="0" collapsed="false">
      <c r="K882" s="80" t="n">
        <v>2.878</v>
      </c>
      <c r="L882" s="74" t="n">
        <v>4.608723256515</v>
      </c>
    </row>
    <row r="883" customFormat="false" ht="12.8" hidden="false" customHeight="false" outlineLevel="0" collapsed="false">
      <c r="K883" s="80" t="n">
        <v>2.879</v>
      </c>
      <c r="L883" s="74" t="n">
        <v>3.006978381967</v>
      </c>
    </row>
    <row r="884" customFormat="false" ht="12.8" hidden="false" customHeight="false" outlineLevel="0" collapsed="false">
      <c r="K884" s="80" t="n">
        <v>2.88</v>
      </c>
      <c r="L884" s="74" t="n">
        <v>1.24881901473</v>
      </c>
    </row>
    <row r="885" customFormat="false" ht="12.8" hidden="false" customHeight="false" outlineLevel="0" collapsed="false">
      <c r="K885" s="80" t="n">
        <v>2.881</v>
      </c>
      <c r="L885" s="74" t="n">
        <v>-0.5428824004728</v>
      </c>
    </row>
    <row r="886" customFormat="false" ht="12.8" hidden="false" customHeight="false" outlineLevel="0" collapsed="false">
      <c r="K886" s="80" t="n">
        <v>2.882</v>
      </c>
      <c r="L886" s="74" t="n">
        <v>-2.244074471248</v>
      </c>
    </row>
    <row r="887" customFormat="false" ht="12.8" hidden="false" customHeight="false" outlineLevel="0" collapsed="false">
      <c r="K887" s="80" t="n">
        <v>2.883</v>
      </c>
      <c r="L887" s="74" t="n">
        <v>-3.766583918378</v>
      </c>
    </row>
    <row r="888" customFormat="false" ht="12.8" hidden="false" customHeight="false" outlineLevel="0" collapsed="false">
      <c r="K888" s="80" t="n">
        <v>2.884</v>
      </c>
      <c r="L888" s="74" t="n">
        <v>-5.101379555439</v>
      </c>
    </row>
    <row r="889" customFormat="false" ht="12.8" hidden="false" customHeight="false" outlineLevel="0" collapsed="false">
      <c r="K889" s="80" t="n">
        <v>2.885</v>
      </c>
      <c r="L889" s="74" t="n">
        <v>-6.279549091129</v>
      </c>
    </row>
    <row r="890" customFormat="false" ht="12.8" hidden="false" customHeight="false" outlineLevel="0" collapsed="false">
      <c r="K890" s="80" t="n">
        <v>2.886</v>
      </c>
      <c r="L890" s="74" t="n">
        <v>-7.285251153453</v>
      </c>
    </row>
    <row r="891" customFormat="false" ht="12.8" hidden="false" customHeight="false" outlineLevel="0" collapsed="false">
      <c r="K891" s="80" t="n">
        <v>2.887</v>
      </c>
      <c r="L891" s="74" t="n">
        <v>-8.164248861709</v>
      </c>
    </row>
    <row r="892" customFormat="false" ht="12.8" hidden="false" customHeight="false" outlineLevel="0" collapsed="false">
      <c r="K892" s="80" t="n">
        <v>2.888</v>
      </c>
      <c r="L892" s="74" t="n">
        <v>-8.974466086683</v>
      </c>
    </row>
    <row r="893" customFormat="false" ht="12.8" hidden="false" customHeight="false" outlineLevel="0" collapsed="false">
      <c r="K893" s="80" t="n">
        <v>2.889</v>
      </c>
      <c r="L893" s="74" t="n">
        <v>-9.861361808885</v>
      </c>
    </row>
    <row r="894" customFormat="false" ht="12.8" hidden="false" customHeight="false" outlineLevel="0" collapsed="false">
      <c r="K894" s="80" t="n">
        <v>2.89</v>
      </c>
      <c r="L894" s="74" t="n">
        <v>-10.85255390053</v>
      </c>
    </row>
    <row r="895" customFormat="false" ht="12.8" hidden="false" customHeight="false" outlineLevel="0" collapsed="false">
      <c r="K895" s="80" t="n">
        <v>2.891</v>
      </c>
      <c r="L895" s="74" t="n">
        <v>-11.93649694766</v>
      </c>
    </row>
    <row r="896" customFormat="false" ht="12.8" hidden="false" customHeight="false" outlineLevel="0" collapsed="false">
      <c r="K896" s="80" t="n">
        <v>2.892</v>
      </c>
      <c r="L896" s="74" t="n">
        <v>-12.98134773491</v>
      </c>
    </row>
    <row r="897" customFormat="false" ht="12.8" hidden="false" customHeight="false" outlineLevel="0" collapsed="false">
      <c r="K897" s="80" t="n">
        <v>2.893</v>
      </c>
      <c r="L897" s="74" t="n">
        <v>-13.95841303484</v>
      </c>
    </row>
    <row r="898" customFormat="false" ht="12.8" hidden="false" customHeight="false" outlineLevel="0" collapsed="false">
      <c r="K898" s="80" t="n">
        <v>2.894</v>
      </c>
      <c r="L898" s="74" t="n">
        <v>-14.75308178197</v>
      </c>
    </row>
    <row r="899" customFormat="false" ht="12.8" hidden="false" customHeight="false" outlineLevel="0" collapsed="false">
      <c r="K899" s="80" t="n">
        <v>2.895</v>
      </c>
      <c r="L899" s="74" t="n">
        <v>-15.32122301524</v>
      </c>
    </row>
    <row r="900" customFormat="false" ht="12.8" hidden="false" customHeight="false" outlineLevel="0" collapsed="false">
      <c r="K900" s="80" t="n">
        <v>2.896</v>
      </c>
      <c r="L900" s="74" t="n">
        <v>-15.52769924564</v>
      </c>
    </row>
    <row r="901" customFormat="false" ht="12.8" hidden="false" customHeight="false" outlineLevel="0" collapsed="false">
      <c r="K901" s="80" t="n">
        <v>2.897</v>
      </c>
      <c r="L901" s="74" t="n">
        <v>-15.31094482276</v>
      </c>
    </row>
    <row r="902" customFormat="false" ht="12.8" hidden="false" customHeight="false" outlineLevel="0" collapsed="false">
      <c r="K902" s="80" t="n">
        <v>2.898</v>
      </c>
      <c r="L902" s="74" t="n">
        <v>-14.72217730479</v>
      </c>
    </row>
    <row r="903" customFormat="false" ht="12.8" hidden="false" customHeight="false" outlineLevel="0" collapsed="false">
      <c r="K903" s="80" t="n">
        <v>2.899</v>
      </c>
      <c r="L903" s="74" t="n">
        <v>-13.92374716589</v>
      </c>
    </row>
    <row r="904" customFormat="false" ht="12.8" hidden="false" customHeight="false" outlineLevel="0" collapsed="false">
      <c r="K904" s="80" t="n">
        <v>2.9</v>
      </c>
      <c r="L904" s="74" t="n">
        <v>-13.06027044988</v>
      </c>
    </row>
    <row r="905" customFormat="false" ht="12.8" hidden="false" customHeight="false" outlineLevel="0" collapsed="false">
      <c r="K905" s="80" t="n">
        <v>2.901</v>
      </c>
      <c r="L905" s="74" t="n">
        <v>-12.18369872817</v>
      </c>
    </row>
    <row r="906" customFormat="false" ht="12.8" hidden="false" customHeight="false" outlineLevel="0" collapsed="false">
      <c r="K906" s="80" t="n">
        <v>2.902</v>
      </c>
      <c r="L906" s="74" t="n">
        <v>-11.32247780561</v>
      </c>
    </row>
    <row r="907" customFormat="false" ht="12.8" hidden="false" customHeight="false" outlineLevel="0" collapsed="false">
      <c r="K907" s="80" t="n">
        <v>2.903</v>
      </c>
      <c r="L907" s="74" t="n">
        <v>-10.54308823978</v>
      </c>
    </row>
    <row r="908" customFormat="false" ht="12.8" hidden="false" customHeight="false" outlineLevel="0" collapsed="false">
      <c r="K908" s="80" t="n">
        <v>2.904</v>
      </c>
      <c r="L908" s="74" t="n">
        <v>-9.881940857596</v>
      </c>
    </row>
    <row r="909" customFormat="false" ht="12.8" hidden="false" customHeight="false" outlineLevel="0" collapsed="false">
      <c r="K909" s="80" t="n">
        <v>2.905</v>
      </c>
      <c r="L909" s="74" t="n">
        <v>-9.254917942818</v>
      </c>
    </row>
    <row r="910" customFormat="false" ht="12.8" hidden="false" customHeight="false" outlineLevel="0" collapsed="false">
      <c r="K910" s="80" t="n">
        <v>2.906</v>
      </c>
      <c r="L910" s="74" t="n">
        <v>-8.507865778615</v>
      </c>
    </row>
    <row r="911" customFormat="false" ht="12.8" hidden="false" customHeight="false" outlineLevel="0" collapsed="false">
      <c r="K911" s="80" t="n">
        <v>2.907</v>
      </c>
      <c r="L911" s="74" t="n">
        <v>-7.538731032276</v>
      </c>
    </row>
    <row r="912" customFormat="false" ht="12.8" hidden="false" customHeight="false" outlineLevel="0" collapsed="false">
      <c r="K912" s="80" t="n">
        <v>2.908</v>
      </c>
      <c r="L912" s="74" t="n">
        <v>-6.350494239012</v>
      </c>
    </row>
    <row r="913" customFormat="false" ht="12.8" hidden="false" customHeight="false" outlineLevel="0" collapsed="false">
      <c r="K913" s="80" t="n">
        <v>2.909</v>
      </c>
      <c r="L913" s="74" t="n">
        <v>-4.982490333796</v>
      </c>
    </row>
    <row r="914" customFormat="false" ht="12.8" hidden="false" customHeight="false" outlineLevel="0" collapsed="false">
      <c r="K914" s="80" t="n">
        <v>2.91</v>
      </c>
      <c r="L914" s="74" t="n">
        <v>-3.428473763505</v>
      </c>
    </row>
    <row r="915" customFormat="false" ht="12.8" hidden="false" customHeight="false" outlineLevel="0" collapsed="false">
      <c r="K915" s="80" t="n">
        <v>2.911</v>
      </c>
      <c r="L915" s="74" t="n">
        <v>-1.701895891402</v>
      </c>
    </row>
    <row r="916" customFormat="false" ht="12.8" hidden="false" customHeight="false" outlineLevel="0" collapsed="false">
      <c r="K916" s="80" t="n">
        <v>2.912</v>
      </c>
      <c r="L916" s="74" t="n">
        <v>0.09981118897724</v>
      </c>
    </row>
    <row r="917" customFormat="false" ht="12.8" hidden="false" customHeight="false" outlineLevel="0" collapsed="false">
      <c r="K917" s="80" t="n">
        <v>2.913</v>
      </c>
      <c r="L917" s="74" t="n">
        <v>1.831266924351</v>
      </c>
    </row>
    <row r="918" customFormat="false" ht="12.8" hidden="false" customHeight="false" outlineLevel="0" collapsed="false">
      <c r="K918" s="80" t="n">
        <v>2.914</v>
      </c>
      <c r="L918" s="74" t="n">
        <v>3.400287880866</v>
      </c>
    </row>
    <row r="919" customFormat="false" ht="12.8" hidden="false" customHeight="false" outlineLevel="0" collapsed="false">
      <c r="K919" s="80" t="n">
        <v>2.915</v>
      </c>
      <c r="L919" s="74" t="n">
        <v>4.7781314331</v>
      </c>
    </row>
    <row r="920" customFormat="false" ht="12.8" hidden="false" customHeight="false" outlineLevel="0" collapsed="false">
      <c r="K920" s="80" t="n">
        <v>2.916</v>
      </c>
      <c r="L920" s="74" t="n">
        <v>5.994604552965</v>
      </c>
    </row>
    <row r="921" customFormat="false" ht="12.8" hidden="false" customHeight="false" outlineLevel="0" collapsed="false">
      <c r="K921" s="80" t="n">
        <v>2.917</v>
      </c>
      <c r="L921" s="74" t="n">
        <v>7.04476147759</v>
      </c>
    </row>
    <row r="922" customFormat="false" ht="12.8" hidden="false" customHeight="false" outlineLevel="0" collapsed="false">
      <c r="K922" s="80" t="n">
        <v>2.918</v>
      </c>
      <c r="L922" s="74" t="n">
        <v>7.939204354369</v>
      </c>
    </row>
    <row r="923" customFormat="false" ht="12.8" hidden="false" customHeight="false" outlineLevel="0" collapsed="false">
      <c r="K923" s="80" t="n">
        <v>2.919</v>
      </c>
      <c r="L923" s="74" t="n">
        <v>8.772964706525</v>
      </c>
    </row>
    <row r="924" customFormat="false" ht="12.8" hidden="false" customHeight="false" outlineLevel="0" collapsed="false">
      <c r="K924" s="80" t="n">
        <v>2.92</v>
      </c>
      <c r="L924" s="74" t="n">
        <v>9.615846619152</v>
      </c>
    </row>
    <row r="925" customFormat="false" ht="12.8" hidden="false" customHeight="false" outlineLevel="0" collapsed="false">
      <c r="K925" s="80" t="n">
        <v>2.921</v>
      </c>
      <c r="L925" s="74" t="n">
        <v>10.58677638683</v>
      </c>
    </row>
    <row r="926" customFormat="false" ht="12.8" hidden="false" customHeight="false" outlineLevel="0" collapsed="false">
      <c r="K926" s="80" t="n">
        <v>2.922</v>
      </c>
      <c r="L926" s="74" t="n">
        <v>11.65285884073</v>
      </c>
    </row>
    <row r="927" customFormat="false" ht="12.8" hidden="false" customHeight="false" outlineLevel="0" collapsed="false">
      <c r="K927" s="80" t="n">
        <v>2.923</v>
      </c>
      <c r="L927" s="74" t="n">
        <v>12.74152256112</v>
      </c>
    </row>
    <row r="928" customFormat="false" ht="12.8" hidden="false" customHeight="false" outlineLevel="0" collapsed="false">
      <c r="K928" s="80" t="n">
        <v>2.924</v>
      </c>
      <c r="L928" s="74" t="n">
        <v>13.71615297501</v>
      </c>
    </row>
    <row r="929" customFormat="false" ht="12.8" hidden="false" customHeight="false" outlineLevel="0" collapsed="false">
      <c r="K929" s="80" t="n">
        <v>2.925</v>
      </c>
      <c r="L929" s="74" t="n">
        <v>14.57208170239</v>
      </c>
    </row>
    <row r="930" customFormat="false" ht="12.8" hidden="false" customHeight="false" outlineLevel="0" collapsed="false">
      <c r="K930" s="80" t="n">
        <v>2.926</v>
      </c>
      <c r="L930" s="74" t="n">
        <v>15.2047162046</v>
      </c>
    </row>
    <row r="931" customFormat="false" ht="12.8" hidden="false" customHeight="false" outlineLevel="0" collapsed="false">
      <c r="K931" s="80" t="n">
        <v>2.927</v>
      </c>
      <c r="L931" s="74" t="n">
        <v>15.50941750384</v>
      </c>
    </row>
    <row r="932" customFormat="false" ht="12.8" hidden="false" customHeight="false" outlineLevel="0" collapsed="false">
      <c r="K932" s="80" t="n">
        <v>2.928</v>
      </c>
      <c r="L932" s="74" t="n">
        <v>15.40444960275</v>
      </c>
    </row>
    <row r="933" customFormat="false" ht="12.8" hidden="false" customHeight="false" outlineLevel="0" collapsed="false">
      <c r="K933" s="80" t="n">
        <v>2.929</v>
      </c>
      <c r="L933" s="74" t="n">
        <v>14.8959072731</v>
      </c>
    </row>
    <row r="934" customFormat="false" ht="12.8" hidden="false" customHeight="false" outlineLevel="0" collapsed="false">
      <c r="K934" s="80" t="n">
        <v>2.93</v>
      </c>
      <c r="L934" s="74" t="n">
        <v>14.1332778574</v>
      </c>
    </row>
    <row r="935" customFormat="false" ht="12.8" hidden="false" customHeight="false" outlineLevel="0" collapsed="false">
      <c r="K935" s="80" t="n">
        <v>2.931</v>
      </c>
      <c r="L935" s="74" t="n">
        <v>13.27953226954</v>
      </c>
    </row>
    <row r="936" customFormat="false" ht="12.8" hidden="false" customHeight="false" outlineLevel="0" collapsed="false">
      <c r="K936" s="80" t="n">
        <v>2.932</v>
      </c>
      <c r="L936" s="74" t="n">
        <v>12.39972655101</v>
      </c>
    </row>
    <row r="937" customFormat="false" ht="12.8" hidden="false" customHeight="false" outlineLevel="0" collapsed="false">
      <c r="K937" s="80" t="n">
        <v>2.933</v>
      </c>
      <c r="L937" s="74" t="n">
        <v>11.53133497262</v>
      </c>
    </row>
    <row r="938" customFormat="false" ht="12.8" hidden="false" customHeight="false" outlineLevel="0" collapsed="false">
      <c r="K938" s="80" t="n">
        <v>2.934</v>
      </c>
      <c r="L938" s="74" t="n">
        <v>10.72029086715</v>
      </c>
    </row>
    <row r="939" customFormat="false" ht="12.8" hidden="false" customHeight="false" outlineLevel="0" collapsed="false">
      <c r="K939" s="80" t="n">
        <v>2.935</v>
      </c>
      <c r="L939" s="74" t="n">
        <v>10.03367918188</v>
      </c>
    </row>
    <row r="940" customFormat="false" ht="12.8" hidden="false" customHeight="false" outlineLevel="0" collapsed="false">
      <c r="K940" s="80" t="n">
        <v>2.936</v>
      </c>
      <c r="L940" s="74" t="n">
        <v>9.412874933877</v>
      </c>
    </row>
    <row r="941" customFormat="false" ht="12.8" hidden="false" customHeight="false" outlineLevel="0" collapsed="false">
      <c r="K941" s="80" t="n">
        <v>2.937</v>
      </c>
      <c r="L941" s="74" t="n">
        <v>8.70933043059</v>
      </c>
    </row>
    <row r="942" customFormat="false" ht="12.8" hidden="false" customHeight="false" outlineLevel="0" collapsed="false">
      <c r="K942" s="80" t="n">
        <v>2.938</v>
      </c>
      <c r="L942" s="74" t="n">
        <v>7.79299032534</v>
      </c>
    </row>
    <row r="943" customFormat="false" ht="12.8" hidden="false" customHeight="false" outlineLevel="0" collapsed="false">
      <c r="K943" s="80" t="n">
        <v>2.939</v>
      </c>
      <c r="L943" s="74" t="n">
        <v>6.662674438599</v>
      </c>
    </row>
    <row r="944" customFormat="false" ht="12.8" hidden="false" customHeight="false" outlineLevel="0" collapsed="false">
      <c r="K944" s="80" t="n">
        <v>2.94</v>
      </c>
      <c r="L944" s="74" t="n">
        <v>5.33771456858</v>
      </c>
    </row>
    <row r="945" customFormat="false" ht="12.8" hidden="false" customHeight="false" outlineLevel="0" collapsed="false">
      <c r="K945" s="80" t="n">
        <v>2.941</v>
      </c>
      <c r="L945" s="74" t="n">
        <v>3.830685130615</v>
      </c>
    </row>
    <row r="946" customFormat="false" ht="12.8" hidden="false" customHeight="false" outlineLevel="0" collapsed="false">
      <c r="K946" s="80" t="n">
        <v>2.942</v>
      </c>
      <c r="L946" s="74" t="n">
        <v>2.144458669163</v>
      </c>
    </row>
    <row r="947" customFormat="false" ht="12.8" hidden="false" customHeight="false" outlineLevel="0" collapsed="false">
      <c r="K947" s="80" t="n">
        <v>2.943</v>
      </c>
      <c r="L947" s="74" t="n">
        <v>0.350369256916</v>
      </c>
    </row>
    <row r="948" customFormat="false" ht="12.8" hidden="false" customHeight="false" outlineLevel="0" collapsed="false">
      <c r="K948" s="80" t="n">
        <v>2.944</v>
      </c>
      <c r="L948" s="74" t="n">
        <v>-1.414035329027</v>
      </c>
    </row>
    <row r="949" customFormat="false" ht="12.8" hidden="false" customHeight="false" outlineLevel="0" collapsed="false">
      <c r="K949" s="80" t="n">
        <v>2.945</v>
      </c>
      <c r="L949" s="74" t="n">
        <v>-3.033045595427</v>
      </c>
    </row>
    <row r="950" customFormat="false" ht="12.8" hidden="false" customHeight="false" outlineLevel="0" collapsed="false">
      <c r="K950" s="80" t="n">
        <v>2.946</v>
      </c>
      <c r="L950" s="74" t="n">
        <v>-4.448051864308</v>
      </c>
    </row>
    <row r="951" customFormat="false" ht="12.8" hidden="false" customHeight="false" outlineLevel="0" collapsed="false">
      <c r="K951" s="80" t="n">
        <v>2.947</v>
      </c>
      <c r="L951" s="74" t="n">
        <v>-5.710041082991</v>
      </c>
    </row>
    <row r="952" customFormat="false" ht="12.8" hidden="false" customHeight="false" outlineLevel="0" collapsed="false">
      <c r="K952" s="80" t="n">
        <v>2.948</v>
      </c>
      <c r="L952" s="74" t="n">
        <v>-6.805135825917</v>
      </c>
    </row>
    <row r="953" customFormat="false" ht="12.8" hidden="false" customHeight="false" outlineLevel="0" collapsed="false">
      <c r="K953" s="80" t="n">
        <v>2.949</v>
      </c>
      <c r="L953" s="74" t="n">
        <v>-7.73213049252</v>
      </c>
    </row>
    <row r="954" customFormat="false" ht="12.8" hidden="false" customHeight="false" outlineLevel="0" collapsed="false">
      <c r="K954" s="80" t="n">
        <v>2.95</v>
      </c>
      <c r="L954" s="74" t="n">
        <v>-8.566578553107</v>
      </c>
    </row>
    <row r="955" customFormat="false" ht="12.8" hidden="false" customHeight="false" outlineLevel="0" collapsed="false">
      <c r="K955" s="80" t="n">
        <v>2.951</v>
      </c>
      <c r="L955" s="74" t="n">
        <v>-9.405099311049</v>
      </c>
    </row>
    <row r="956" customFormat="false" ht="12.8" hidden="false" customHeight="false" outlineLevel="0" collapsed="false">
      <c r="K956" s="80" t="n">
        <v>2.952</v>
      </c>
      <c r="L956" s="74" t="n">
        <v>-10.33526713555</v>
      </c>
    </row>
    <row r="957" customFormat="false" ht="12.8" hidden="false" customHeight="false" outlineLevel="0" collapsed="false">
      <c r="K957" s="80" t="n">
        <v>2.953</v>
      </c>
      <c r="L957" s="74" t="n">
        <v>-11.39165801987</v>
      </c>
    </row>
    <row r="958" customFormat="false" ht="12.8" hidden="false" customHeight="false" outlineLevel="0" collapsed="false">
      <c r="K958" s="80" t="n">
        <v>2.954</v>
      </c>
      <c r="L958" s="74" t="n">
        <v>-12.47418522378</v>
      </c>
    </row>
    <row r="959" customFormat="false" ht="12.8" hidden="false" customHeight="false" outlineLevel="0" collapsed="false">
      <c r="K959" s="80" t="n">
        <v>2.955</v>
      </c>
      <c r="L959" s="74" t="n">
        <v>-13.50584669244</v>
      </c>
    </row>
    <row r="960" customFormat="false" ht="12.8" hidden="false" customHeight="false" outlineLevel="0" collapsed="false">
      <c r="K960" s="80" t="n">
        <v>2.956</v>
      </c>
      <c r="L960" s="74" t="n">
        <v>-14.3741760552</v>
      </c>
    </row>
    <row r="961" customFormat="false" ht="12.8" hidden="false" customHeight="false" outlineLevel="0" collapsed="false">
      <c r="K961" s="80" t="n">
        <v>2.957</v>
      </c>
      <c r="L961" s="74" t="n">
        <v>-15.0808614935</v>
      </c>
    </row>
    <row r="962" customFormat="false" ht="12.8" hidden="false" customHeight="false" outlineLevel="0" collapsed="false">
      <c r="K962" s="80" t="n">
        <v>2.958</v>
      </c>
      <c r="L962" s="74" t="n">
        <v>-15.47343193594</v>
      </c>
    </row>
    <row r="963" customFormat="false" ht="12.8" hidden="false" customHeight="false" outlineLevel="0" collapsed="false">
      <c r="K963" s="80" t="n">
        <v>2.959</v>
      </c>
      <c r="L963" s="74" t="n">
        <v>-15.48439462847</v>
      </c>
    </row>
    <row r="964" customFormat="false" ht="12.8" hidden="false" customHeight="false" outlineLevel="0" collapsed="false">
      <c r="K964" s="80" t="n">
        <v>2.96</v>
      </c>
      <c r="L964" s="74" t="n">
        <v>-15.05543788956</v>
      </c>
    </row>
    <row r="965" customFormat="false" ht="12.8" hidden="false" customHeight="false" outlineLevel="0" collapsed="false">
      <c r="K965" s="80" t="n">
        <v>2.961</v>
      </c>
      <c r="L965" s="74" t="n">
        <v>-14.33581278628</v>
      </c>
    </row>
    <row r="966" customFormat="false" ht="12.8" hidden="false" customHeight="false" outlineLevel="0" collapsed="false">
      <c r="K966" s="80" t="n">
        <v>2.962</v>
      </c>
      <c r="L966" s="74" t="n">
        <v>-13.49423863523</v>
      </c>
    </row>
    <row r="967" customFormat="false" ht="12.8" hidden="false" customHeight="false" outlineLevel="0" collapsed="false">
      <c r="K967" s="80" t="n">
        <v>2.963</v>
      </c>
      <c r="L967" s="74" t="n">
        <v>-12.62283929006</v>
      </c>
    </row>
    <row r="968" customFormat="false" ht="12.8" hidden="false" customHeight="false" outlineLevel="0" collapsed="false">
      <c r="K968" s="80" t="n">
        <v>2.964</v>
      </c>
      <c r="L968" s="74" t="n">
        <v>-11.75251262095</v>
      </c>
    </row>
    <row r="969" customFormat="false" ht="12.8" hidden="false" customHeight="false" outlineLevel="0" collapsed="false">
      <c r="K969" s="80" t="n">
        <v>2.965</v>
      </c>
      <c r="L969" s="74" t="n">
        <v>-10.91548375255</v>
      </c>
    </row>
    <row r="970" customFormat="false" ht="12.8" hidden="false" customHeight="false" outlineLevel="0" collapsed="false">
      <c r="K970" s="80" t="n">
        <v>2.966</v>
      </c>
      <c r="L970" s="74" t="n">
        <v>-10.19793044185</v>
      </c>
    </row>
    <row r="971" customFormat="false" ht="12.8" hidden="false" customHeight="false" outlineLevel="0" collapsed="false">
      <c r="K971" s="80" t="n">
        <v>2.967</v>
      </c>
      <c r="L971" s="74" t="n">
        <v>-9.573697699299</v>
      </c>
    </row>
    <row r="972" customFormat="false" ht="12.8" hidden="false" customHeight="false" outlineLevel="0" collapsed="false">
      <c r="K972" s="80" t="n">
        <v>2.968</v>
      </c>
      <c r="L972" s="74" t="n">
        <v>-8.908383087877</v>
      </c>
    </row>
    <row r="973" customFormat="false" ht="12.8" hidden="false" customHeight="false" outlineLevel="0" collapsed="false">
      <c r="K973" s="80" t="n">
        <v>2.969</v>
      </c>
      <c r="L973" s="74" t="n">
        <v>-8.054273273514</v>
      </c>
    </row>
    <row r="974" customFormat="false" ht="12.8" hidden="false" customHeight="false" outlineLevel="0" collapsed="false">
      <c r="K974" s="80" t="n">
        <v>2.97</v>
      </c>
      <c r="L974" s="74" t="n">
        <v>-6.970508433545</v>
      </c>
    </row>
    <row r="975" customFormat="false" ht="12.8" hidden="false" customHeight="false" outlineLevel="0" collapsed="false">
      <c r="K975" s="80" t="n">
        <v>2.971</v>
      </c>
      <c r="L975" s="74" t="n">
        <v>-5.689316402182</v>
      </c>
    </row>
    <row r="976" customFormat="false" ht="12.8" hidden="false" customHeight="false" outlineLevel="0" collapsed="false">
      <c r="K976" s="80" t="n">
        <v>2.972</v>
      </c>
      <c r="L976" s="74" t="n">
        <v>-4.232284197969</v>
      </c>
    </row>
    <row r="977" customFormat="false" ht="12.8" hidden="false" customHeight="false" outlineLevel="0" collapsed="false">
      <c r="K977" s="80" t="n">
        <v>2.973</v>
      </c>
      <c r="L977" s="74" t="n">
        <v>-2.581373453722</v>
      </c>
    </row>
    <row r="978" customFormat="false" ht="12.8" hidden="false" customHeight="false" outlineLevel="0" collapsed="false">
      <c r="K978" s="80" t="n">
        <v>2.974</v>
      </c>
      <c r="L978" s="74" t="n">
        <v>-0.8027249252948</v>
      </c>
    </row>
    <row r="979" customFormat="false" ht="12.8" hidden="false" customHeight="false" outlineLevel="0" collapsed="false">
      <c r="K979" s="80" t="n">
        <v>2.975</v>
      </c>
      <c r="L979" s="74" t="n">
        <v>0.9821817314855</v>
      </c>
    </row>
    <row r="980" customFormat="false" ht="12.8" hidden="false" customHeight="false" outlineLevel="0" collapsed="false">
      <c r="K980" s="0" t="n">
        <v>2.976</v>
      </c>
      <c r="L980" s="74" t="n">
        <v>2.638009072154</v>
      </c>
    </row>
    <row r="981" customFormat="false" ht="12.8" hidden="false" customHeight="false" outlineLevel="0" collapsed="false">
      <c r="K981" s="0" t="n">
        <v>2.977</v>
      </c>
      <c r="L981" s="74" t="n">
        <v>4.115483890352</v>
      </c>
    </row>
    <row r="982" customFormat="false" ht="12.8" hidden="false" customHeight="false" outlineLevel="0" collapsed="false">
      <c r="K982" s="0" t="n">
        <v>2.978</v>
      </c>
      <c r="L982" s="74" t="n">
        <v>5.407421896341</v>
      </c>
    </row>
    <row r="983" customFormat="false" ht="12.8" hidden="false" customHeight="false" outlineLevel="0" collapsed="false">
      <c r="K983" s="0" t="n">
        <v>2.979</v>
      </c>
      <c r="L983" s="74" t="n">
        <v>6.540255104634</v>
      </c>
    </row>
    <row r="984" customFormat="false" ht="12.8" hidden="false" customHeight="false" outlineLevel="0" collapsed="false">
      <c r="K984" s="0" t="n">
        <v>2.98</v>
      </c>
      <c r="L984" s="74" t="n">
        <v>7.511989245009</v>
      </c>
    </row>
    <row r="985" customFormat="false" ht="12.8" hidden="false" customHeight="false" outlineLevel="0" collapsed="false">
      <c r="K985" s="0" t="n">
        <v>2.981</v>
      </c>
      <c r="L985" s="74" t="n">
        <v>8.356238217688</v>
      </c>
    </row>
    <row r="986" customFormat="false" ht="12.8" hidden="false" customHeight="false" outlineLevel="0" collapsed="false">
      <c r="K986" s="0" t="n">
        <v>2.982</v>
      </c>
      <c r="L986" s="74" t="n">
        <v>9.179196600801</v>
      </c>
    </row>
    <row r="987" customFormat="false" ht="12.8" hidden="false" customHeight="false" outlineLevel="0" collapsed="false">
      <c r="K987" s="0" t="n">
        <v>2.983</v>
      </c>
      <c r="L987" s="74" t="n">
        <v>10.08629892445</v>
      </c>
    </row>
    <row r="988" customFormat="false" ht="12.8" hidden="false" customHeight="false" outlineLevel="0" collapsed="false">
      <c r="K988" s="0" t="n">
        <v>2.984</v>
      </c>
      <c r="L988" s="74" t="n">
        <v>11.11010095298</v>
      </c>
    </row>
    <row r="989" customFormat="false" ht="12.8" hidden="false" customHeight="false" outlineLevel="0" collapsed="false">
      <c r="K989" s="0" t="n">
        <v>2.985</v>
      </c>
      <c r="L989" s="74" t="n">
        <v>12.2028891639</v>
      </c>
    </row>
    <row r="990" customFormat="false" ht="12.8" hidden="false" customHeight="false" outlineLevel="0" collapsed="false">
      <c r="K990" s="0" t="n">
        <v>2.986</v>
      </c>
      <c r="L990" s="74" t="n">
        <v>13.2350298095</v>
      </c>
    </row>
    <row r="991" customFormat="false" ht="12.8" hidden="false" customHeight="false" outlineLevel="0" collapsed="false">
      <c r="K991" s="0" t="n">
        <v>2.987</v>
      </c>
      <c r="L991" s="74" t="n">
        <v>14.17037798282</v>
      </c>
    </row>
    <row r="992" customFormat="false" ht="12.8" hidden="false" customHeight="false" outlineLevel="0" collapsed="false">
      <c r="K992" s="0" t="n">
        <v>2.988</v>
      </c>
      <c r="L992" s="74" t="n">
        <v>14.91463777203</v>
      </c>
    </row>
    <row r="993" customFormat="false" ht="12.8" hidden="false" customHeight="false" outlineLevel="0" collapsed="false">
      <c r="K993" s="0" t="n">
        <v>2.989</v>
      </c>
      <c r="L993" s="74" t="n">
        <v>15.405553819</v>
      </c>
    </row>
    <row r="994" customFormat="false" ht="12.8" hidden="false" customHeight="false" outlineLevel="0" collapsed="false">
      <c r="K994" s="0" t="n">
        <v>2.99</v>
      </c>
      <c r="L994" s="74" t="n">
        <v>15.51307584755</v>
      </c>
    </row>
    <row r="995" customFormat="false" ht="12.8" hidden="false" customHeight="false" outlineLevel="0" collapsed="false">
      <c r="K995" s="0" t="n">
        <v>2.991</v>
      </c>
      <c r="L995" s="74" t="n">
        <v>15.19043557385</v>
      </c>
    </row>
    <row r="996" customFormat="false" ht="12.8" hidden="false" customHeight="false" outlineLevel="0" collapsed="false">
      <c r="K996" s="0" t="n">
        <v>2.992</v>
      </c>
      <c r="L996" s="74" t="n">
        <v>14.53160333739</v>
      </c>
    </row>
    <row r="997" customFormat="false" ht="12.8" hidden="false" customHeight="false" outlineLevel="0" collapsed="false">
      <c r="K997" s="0" t="n">
        <v>2.993</v>
      </c>
      <c r="L997" s="74" t="n">
        <v>13.70529602213</v>
      </c>
    </row>
    <row r="998" customFormat="false" ht="12.8" hidden="false" customHeight="false" outlineLevel="0" collapsed="false">
      <c r="K998" s="0" t="n">
        <v>2.994</v>
      </c>
      <c r="L998" s="74" t="n">
        <v>12.84096435231</v>
      </c>
    </row>
    <row r="999" customFormat="false" ht="12.8" hidden="false" customHeight="false" outlineLevel="0" collapsed="false">
      <c r="K999" s="0" t="n">
        <v>2.995</v>
      </c>
      <c r="L999" s="74" t="n">
        <v>11.962898522</v>
      </c>
    </row>
    <row r="1000" customFormat="false" ht="12.8" hidden="false" customHeight="false" outlineLevel="0" collapsed="false">
      <c r="K1000" s="0" t="n">
        <v>2.996</v>
      </c>
      <c r="L1000" s="74" t="n">
        <v>11.11236628217</v>
      </c>
    </row>
    <row r="1001" customFormat="false" ht="12.8" hidden="false" customHeight="false" outlineLevel="0" collapsed="false">
      <c r="K1001" s="0" t="n">
        <v>2.997</v>
      </c>
      <c r="L1001" s="74" t="n">
        <v>10.3610707985</v>
      </c>
    </row>
    <row r="1002" customFormat="false" ht="12.8" hidden="false" customHeight="false" outlineLevel="0" collapsed="false">
      <c r="K1002" s="0" t="n">
        <v>2.998</v>
      </c>
      <c r="L1002" s="74" t="n">
        <v>9.721671454566</v>
      </c>
    </row>
    <row r="1003" customFormat="false" ht="12.8" hidden="false" customHeight="false" outlineLevel="0" collapsed="false">
      <c r="K1003" s="0" t="n">
        <v>2.999</v>
      </c>
      <c r="L1003" s="74" t="n">
        <v>9.080591420992</v>
      </c>
    </row>
    <row r="1004" customFormat="false" ht="12.8" hidden="false" customHeight="false" outlineLevel="0" collapsed="false">
      <c r="K1004" s="0" t="n">
        <v>3</v>
      </c>
      <c r="L1004" s="74" t="n">
        <v>8.279171172083</v>
      </c>
    </row>
  </sheetData>
  <mergeCells count="9">
    <mergeCell ref="A1:P2"/>
    <mergeCell ref="A3:B3"/>
    <mergeCell ref="C3:D3"/>
    <mergeCell ref="E3:F3"/>
    <mergeCell ref="G3:H3"/>
    <mergeCell ref="I3:J3"/>
    <mergeCell ref="K3:L3"/>
    <mergeCell ref="M3:N3"/>
    <mergeCell ref="O3:P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604"/>
  <sheetViews>
    <sheetView showFormulas="false" showGridLines="true" showRowColHeaders="true" showZeros="true" rightToLeft="false" tabSelected="false" showOutlineSymbols="true" defaultGridColor="true" view="normal" topLeftCell="A487" colorId="64" zoomScale="95" zoomScaleNormal="95" zoomScalePageLayoutView="100" workbookViewId="0">
      <selection pane="topLeft" activeCell="M497" activeCellId="0" sqref="M49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C1" s="75" t="s">
        <v>14</v>
      </c>
      <c r="D1" s="75" t="s">
        <v>45</v>
      </c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customFormat="false" ht="12.8" hidden="false" customHeight="false" outlineLevel="0" collapsed="false"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customFormat="false" ht="12.8" hidden="false" customHeight="false" outlineLevel="0" collapsed="false">
      <c r="A3" s="76" t="s">
        <v>35</v>
      </c>
      <c r="B3" s="76"/>
      <c r="C3" s="76" t="s">
        <v>36</v>
      </c>
      <c r="D3" s="76"/>
      <c r="E3" s="77" t="s">
        <v>37</v>
      </c>
      <c r="F3" s="77" t="n">
        <v>10</v>
      </c>
      <c r="G3" s="77" t="s">
        <v>38</v>
      </c>
      <c r="H3" s="77" t="n">
        <v>12</v>
      </c>
      <c r="I3" s="77" t="s">
        <v>39</v>
      </c>
      <c r="J3" s="77"/>
      <c r="K3" s="77" t="s">
        <v>40</v>
      </c>
      <c r="L3" s="77"/>
      <c r="M3" s="77" t="s">
        <v>41</v>
      </c>
      <c r="N3" s="77"/>
      <c r="O3" s="78" t="s">
        <v>42</v>
      </c>
      <c r="P3" s="78"/>
    </row>
    <row r="4" customFormat="false" ht="12.8" hidden="false" customHeight="false" outlineLevel="0" collapsed="false">
      <c r="A4" s="0" t="n">
        <v>2.4</v>
      </c>
      <c r="B4" s="74" t="n">
        <v>0.1222742564228</v>
      </c>
      <c r="C4" s="0" t="n">
        <v>2.4</v>
      </c>
      <c r="D4" s="74" t="n">
        <v>0.6727196741702</v>
      </c>
      <c r="E4" s="0" t="n">
        <v>2.4</v>
      </c>
      <c r="F4" s="74" t="n">
        <v>-0.6039098632228</v>
      </c>
      <c r="G4" s="0" t="n">
        <v>2.4</v>
      </c>
      <c r="H4" s="74" t="n">
        <v>1.491316788287</v>
      </c>
      <c r="I4" s="0" t="n">
        <v>2.3</v>
      </c>
      <c r="J4" s="74" t="n">
        <v>-1.152080959157</v>
      </c>
      <c r="K4" s="0" t="n">
        <v>2.5</v>
      </c>
      <c r="L4" s="74" t="n">
        <v>0.9954010251484</v>
      </c>
      <c r="M4" s="0" t="n">
        <v>2.5</v>
      </c>
      <c r="N4" s="74" t="n">
        <v>0.7582179247545</v>
      </c>
    </row>
    <row r="5" customFormat="false" ht="12.8" hidden="false" customHeight="false" outlineLevel="0" collapsed="false">
      <c r="A5" s="0" t="n">
        <v>2.401</v>
      </c>
      <c r="B5" s="74" t="n">
        <v>0.1416398964877</v>
      </c>
      <c r="C5" s="0" t="n">
        <v>2.401</v>
      </c>
      <c r="D5" s="74" t="n">
        <v>0.6852032633957</v>
      </c>
      <c r="E5" s="0" t="n">
        <v>2.401</v>
      </c>
      <c r="F5" s="74" t="n">
        <v>-0.6559311632132</v>
      </c>
      <c r="G5" s="0" t="n">
        <v>2.401</v>
      </c>
      <c r="H5" s="74" t="n">
        <v>1.556479558065</v>
      </c>
      <c r="I5" s="0" t="n">
        <v>2.301</v>
      </c>
      <c r="J5" s="74" t="n">
        <v>-1.042305889452</v>
      </c>
      <c r="K5" s="0" t="n">
        <v>2.501</v>
      </c>
      <c r="L5" s="74" t="n">
        <v>0.9187912715716</v>
      </c>
      <c r="M5" s="0" t="n">
        <v>2.501</v>
      </c>
      <c r="N5" s="74" t="n">
        <v>0.7732054496369</v>
      </c>
    </row>
    <row r="6" customFormat="false" ht="12.8" hidden="false" customHeight="false" outlineLevel="0" collapsed="false">
      <c r="A6" s="0" t="n">
        <v>2.402</v>
      </c>
      <c r="B6" s="74" t="n">
        <v>0.1629823787006</v>
      </c>
      <c r="C6" s="0" t="n">
        <v>2.402</v>
      </c>
      <c r="D6" s="74" t="n">
        <v>0.7186179708851</v>
      </c>
      <c r="E6" s="0" t="n">
        <v>2.402</v>
      </c>
      <c r="F6" s="74" t="n">
        <v>-0.6902544478951</v>
      </c>
      <c r="G6" s="0" t="n">
        <v>2.402</v>
      </c>
      <c r="H6" s="74" t="n">
        <v>1.589512284611</v>
      </c>
      <c r="I6" s="0" t="n">
        <v>2.302</v>
      </c>
      <c r="J6" s="74" t="n">
        <v>-0.8697980523694</v>
      </c>
      <c r="K6" s="0" t="n">
        <v>2.502</v>
      </c>
      <c r="L6" s="74" t="n">
        <v>0.7944745144988</v>
      </c>
      <c r="M6" s="0" t="n">
        <v>2.502</v>
      </c>
      <c r="N6" s="74" t="n">
        <v>0.7421958495636</v>
      </c>
    </row>
    <row r="7" customFormat="false" ht="12.8" hidden="false" customHeight="false" outlineLevel="0" collapsed="false">
      <c r="A7" s="0" t="n">
        <v>2.403</v>
      </c>
      <c r="B7" s="74" t="n">
        <v>0.1792693106414</v>
      </c>
      <c r="C7" s="0" t="n">
        <v>2.403</v>
      </c>
      <c r="D7" s="74" t="n">
        <v>0.7650495434929</v>
      </c>
      <c r="E7" s="0" t="n">
        <v>2.403</v>
      </c>
      <c r="F7" s="74" t="n">
        <v>-0.7045181821091</v>
      </c>
      <c r="G7" s="0" t="n">
        <v>2.403</v>
      </c>
      <c r="H7" s="74" t="n">
        <v>1.592355639494</v>
      </c>
      <c r="I7" s="0" t="n">
        <v>2.303</v>
      </c>
      <c r="J7" s="74" t="n">
        <v>-0.6520299768748</v>
      </c>
      <c r="K7" s="0" t="n">
        <v>2.503</v>
      </c>
      <c r="L7" s="74" t="n">
        <v>0.6264598832416</v>
      </c>
      <c r="M7" s="0" t="n">
        <v>2.503</v>
      </c>
      <c r="N7" s="74" t="n">
        <v>0.6653540138216</v>
      </c>
    </row>
    <row r="8" customFormat="false" ht="12.8" hidden="false" customHeight="false" outlineLevel="0" collapsed="false">
      <c r="A8" s="0" t="n">
        <v>2.404</v>
      </c>
      <c r="B8" s="74" t="n">
        <v>0.1857932013662</v>
      </c>
      <c r="C8" s="0" t="n">
        <v>2.404</v>
      </c>
      <c r="D8" s="74" t="n">
        <v>0.8127686416629</v>
      </c>
      <c r="E8" s="0" t="n">
        <v>2.404</v>
      </c>
      <c r="F8" s="74" t="n">
        <v>-0.6954732702029</v>
      </c>
      <c r="G8" s="0" t="n">
        <v>2.404</v>
      </c>
      <c r="H8" s="74" t="n">
        <v>1.566817436218</v>
      </c>
      <c r="I8" s="0" t="n">
        <v>2.304</v>
      </c>
      <c r="J8" s="74" t="n">
        <v>-0.4128245716545</v>
      </c>
      <c r="K8" s="0" t="n">
        <v>2.504</v>
      </c>
      <c r="L8" s="74" t="n">
        <v>0.4281673624559</v>
      </c>
      <c r="M8" s="0" t="n">
        <v>2.504</v>
      </c>
      <c r="N8" s="74" t="n">
        <v>0.5484861258015</v>
      </c>
    </row>
    <row r="9" customFormat="false" ht="12.8" hidden="false" customHeight="false" outlineLevel="0" collapsed="false">
      <c r="A9" s="0" t="n">
        <v>2.405</v>
      </c>
      <c r="B9" s="74" t="n">
        <v>0.1812915117328</v>
      </c>
      <c r="C9" s="0" t="n">
        <v>2.405</v>
      </c>
      <c r="D9" s="74" t="n">
        <v>0.8557304301504</v>
      </c>
      <c r="E9" s="0" t="n">
        <v>2.405</v>
      </c>
      <c r="F9" s="74" t="n">
        <v>-0.6629979859759</v>
      </c>
      <c r="G9" s="0" t="n">
        <v>2.405</v>
      </c>
      <c r="H9" s="74" t="n">
        <v>1.513064414285</v>
      </c>
      <c r="I9" s="0" t="n">
        <v>2.305</v>
      </c>
      <c r="J9" s="74" t="n">
        <v>-0.1724627745187</v>
      </c>
      <c r="K9" s="0" t="n">
        <v>2.505</v>
      </c>
      <c r="L9" s="74" t="n">
        <v>0.2132493271845</v>
      </c>
      <c r="M9" s="0" t="n">
        <v>2.505</v>
      </c>
      <c r="N9" s="74" t="n">
        <v>0.4025253693134</v>
      </c>
    </row>
    <row r="10" customFormat="false" ht="12.8" hidden="false" customHeight="false" outlineLevel="0" collapsed="false">
      <c r="A10" s="0" t="n">
        <v>2.406</v>
      </c>
      <c r="B10" s="74" t="n">
        <v>0.1675129985547</v>
      </c>
      <c r="C10" s="0" t="n">
        <v>2.406</v>
      </c>
      <c r="D10" s="74" t="n">
        <v>0.8919953267539</v>
      </c>
      <c r="E10" s="0" t="n">
        <v>2.406</v>
      </c>
      <c r="F10" s="74" t="n">
        <v>-0.6072148552605</v>
      </c>
      <c r="G10" s="0" t="n">
        <v>2.406</v>
      </c>
      <c r="H10" s="74" t="n">
        <v>1.433076275618</v>
      </c>
      <c r="I10" s="0" t="n">
        <v>2.306</v>
      </c>
      <c r="J10" s="74" t="n">
        <v>0.05425180704233</v>
      </c>
      <c r="K10" s="0" t="n">
        <v>2.506</v>
      </c>
      <c r="L10" s="74" t="n">
        <v>-0.0008010453506404</v>
      </c>
      <c r="M10" s="0" t="n">
        <v>2.506</v>
      </c>
      <c r="N10" s="74" t="n">
        <v>0.2422340595797</v>
      </c>
    </row>
    <row r="11" customFormat="false" ht="12.8" hidden="false" customHeight="false" outlineLevel="0" collapsed="false">
      <c r="A11" s="0" t="n">
        <v>2.407</v>
      </c>
      <c r="B11" s="74" t="n">
        <v>0.1485379164876</v>
      </c>
      <c r="C11" s="0" t="n">
        <v>2.407</v>
      </c>
      <c r="D11" s="74" t="n">
        <v>0.9237136313883</v>
      </c>
      <c r="E11" s="0" t="n">
        <v>2.407</v>
      </c>
      <c r="F11" s="74" t="n">
        <v>-0.5316712143268</v>
      </c>
      <c r="G11" s="0" t="n">
        <v>2.407</v>
      </c>
      <c r="H11" s="74" t="n">
        <v>1.327030735913</v>
      </c>
      <c r="I11" s="0" t="n">
        <v>2.307</v>
      </c>
      <c r="J11" s="74" t="n">
        <v>0.2574365833211</v>
      </c>
      <c r="K11" s="0" t="n">
        <v>2.507</v>
      </c>
      <c r="L11" s="74" t="n">
        <v>-0.2004707144683</v>
      </c>
      <c r="M11" s="0" t="n">
        <v>2.507</v>
      </c>
      <c r="N11" s="74" t="n">
        <v>0.08198850286962</v>
      </c>
    </row>
    <row r="12" customFormat="false" ht="12.8" hidden="false" customHeight="false" outlineLevel="0" collapsed="false">
      <c r="A12" s="0" t="n">
        <v>2.408</v>
      </c>
      <c r="B12" s="74" t="n">
        <v>0.1281119910684</v>
      </c>
      <c r="C12" s="0" t="n">
        <v>2.408</v>
      </c>
      <c r="D12" s="74" t="n">
        <v>0.9407133381197</v>
      </c>
      <c r="E12" s="0" t="n">
        <v>2.408</v>
      </c>
      <c r="F12" s="74" t="n">
        <v>-0.4366980240866</v>
      </c>
      <c r="G12" s="0" t="n">
        <v>2.408</v>
      </c>
      <c r="H12" s="74" t="n">
        <v>1.195860135462</v>
      </c>
      <c r="I12" s="0" t="n">
        <v>2.308</v>
      </c>
      <c r="J12" s="74" t="n">
        <v>0.437791899918</v>
      </c>
      <c r="K12" s="0" t="n">
        <v>2.508</v>
      </c>
      <c r="L12" s="74" t="n">
        <v>-0.3742214076126</v>
      </c>
      <c r="M12" s="0" t="n">
        <v>2.508</v>
      </c>
      <c r="N12" s="74" t="n">
        <v>-0.06563537246197</v>
      </c>
    </row>
    <row r="13" customFormat="false" ht="12.8" hidden="false" customHeight="false" outlineLevel="0" collapsed="false">
      <c r="A13" s="0" t="n">
        <v>2.409</v>
      </c>
      <c r="B13" s="74" t="n">
        <v>0.1101584667501</v>
      </c>
      <c r="C13" s="0" t="n">
        <v>2.409</v>
      </c>
      <c r="D13" s="74" t="n">
        <v>0.9234780932072</v>
      </c>
      <c r="E13" s="0" t="n">
        <v>2.409</v>
      </c>
      <c r="F13" s="74" t="n">
        <v>-0.3252576680838</v>
      </c>
      <c r="G13" s="0" t="n">
        <v>2.409</v>
      </c>
      <c r="H13" s="74" t="n">
        <v>1.039976444777</v>
      </c>
      <c r="I13" s="0" t="n">
        <v>2.309</v>
      </c>
      <c r="J13" s="74" t="n">
        <v>0.6031496123368</v>
      </c>
      <c r="K13" s="0" t="n">
        <v>2.509</v>
      </c>
      <c r="L13" s="74" t="n">
        <v>-0.5157626158166</v>
      </c>
      <c r="M13" s="0" t="n">
        <v>2.509</v>
      </c>
      <c r="N13" s="74" t="n">
        <v>-0.1936253574356</v>
      </c>
    </row>
    <row r="14" customFormat="false" ht="12.8" hidden="false" customHeight="false" outlineLevel="0" collapsed="false">
      <c r="A14" s="0" t="n">
        <v>2.41</v>
      </c>
      <c r="B14" s="74" t="n">
        <v>0.09915020958136</v>
      </c>
      <c r="C14" s="0" t="n">
        <v>2.41</v>
      </c>
      <c r="D14" s="74" t="n">
        <v>0.8521259828985</v>
      </c>
      <c r="E14" s="0" t="n">
        <v>2.41</v>
      </c>
      <c r="F14" s="74" t="n">
        <v>-0.1989959214427</v>
      </c>
      <c r="G14" s="0" t="n">
        <v>2.41</v>
      </c>
      <c r="H14" s="74" t="n">
        <v>0.8624868571609</v>
      </c>
      <c r="I14" s="0" t="n">
        <v>2.31</v>
      </c>
      <c r="J14" s="74" t="n">
        <v>0.7638754112815</v>
      </c>
      <c r="K14" s="0" t="n">
        <v>2.51</v>
      </c>
      <c r="L14" s="74" t="n">
        <v>-0.6211338670329</v>
      </c>
      <c r="M14" s="0" t="n">
        <v>2.51</v>
      </c>
      <c r="N14" s="74" t="n">
        <v>-0.2956233676673</v>
      </c>
    </row>
    <row r="15" customFormat="false" ht="12.8" hidden="false" customHeight="false" outlineLevel="0" collapsed="false">
      <c r="A15" s="0" t="n">
        <v>2.411</v>
      </c>
      <c r="B15" s="74" t="n">
        <v>0.09686402477587</v>
      </c>
      <c r="C15" s="0" t="n">
        <v>2.411</v>
      </c>
      <c r="D15" s="74" t="n">
        <v>0.7291812887061</v>
      </c>
      <c r="E15" s="0" t="n">
        <v>2.411</v>
      </c>
      <c r="F15" s="74" t="n">
        <v>-0.06143182288176</v>
      </c>
      <c r="G15" s="0" t="n">
        <v>2.411</v>
      </c>
      <c r="H15" s="74" t="n">
        <v>0.6675528792278</v>
      </c>
      <c r="I15" s="0" t="n">
        <v>2.311</v>
      </c>
      <c r="J15" s="74" t="n">
        <v>0.9285895604831</v>
      </c>
      <c r="K15" s="0" t="n">
        <v>2.511</v>
      </c>
      <c r="L15" s="74" t="n">
        <v>-0.6919873386067</v>
      </c>
      <c r="M15" s="0" t="n">
        <v>2.511</v>
      </c>
      <c r="N15" s="74" t="n">
        <v>-0.3724799873273</v>
      </c>
    </row>
    <row r="16" customFormat="false" ht="12.8" hidden="false" customHeight="false" outlineLevel="0" collapsed="false">
      <c r="A16" s="0" t="n">
        <v>2.412</v>
      </c>
      <c r="B16" s="74" t="n">
        <v>0.103163439996</v>
      </c>
      <c r="C16" s="0" t="n">
        <v>2.412</v>
      </c>
      <c r="D16" s="74" t="n">
        <v>0.5804287011914</v>
      </c>
      <c r="E16" s="0" t="n">
        <v>2.412</v>
      </c>
      <c r="F16" s="74" t="n">
        <v>0.08489043512855</v>
      </c>
      <c r="G16" s="0" t="n">
        <v>2.412</v>
      </c>
      <c r="H16" s="74" t="n">
        <v>0.4590359937689</v>
      </c>
      <c r="I16" s="0" t="n">
        <v>2.312</v>
      </c>
      <c r="J16" s="74" t="n">
        <v>1.099688401182</v>
      </c>
      <c r="K16" s="0" t="n">
        <v>2.512</v>
      </c>
      <c r="L16" s="74" t="n">
        <v>-0.7327947573811</v>
      </c>
      <c r="M16" s="0" t="n">
        <v>2.512</v>
      </c>
      <c r="N16" s="74" t="n">
        <v>-0.4254972686648</v>
      </c>
    </row>
    <row r="17" customFormat="false" ht="12.8" hidden="false" customHeight="false" outlineLevel="0" collapsed="false">
      <c r="A17" s="0" t="n">
        <v>2.413</v>
      </c>
      <c r="B17" s="74" t="n">
        <v>0.1157079597064</v>
      </c>
      <c r="C17" s="0" t="n">
        <v>2.413</v>
      </c>
      <c r="D17" s="74" t="n">
        <v>0.4450385928755</v>
      </c>
      <c r="E17" s="0" t="n">
        <v>2.413</v>
      </c>
      <c r="F17" s="74" t="n">
        <v>0.2361631287894</v>
      </c>
      <c r="G17" s="0" t="n">
        <v>2.413</v>
      </c>
      <c r="H17" s="74" t="n">
        <v>0.2453131749432</v>
      </c>
      <c r="I17" s="0" t="n">
        <v>2.313</v>
      </c>
      <c r="J17" s="74" t="n">
        <v>1.269134848925</v>
      </c>
      <c r="K17" s="0" t="n">
        <v>2.513</v>
      </c>
      <c r="L17" s="74" t="n">
        <v>-0.7500272786173</v>
      </c>
      <c r="M17" s="0" t="n">
        <v>2.513</v>
      </c>
      <c r="N17" s="74" t="n">
        <v>-0.4597409538839</v>
      </c>
    </row>
    <row r="18" customFormat="false" ht="12.8" hidden="false" customHeight="false" outlineLevel="0" collapsed="false">
      <c r="A18" s="0" t="n">
        <v>2.414</v>
      </c>
      <c r="B18" s="74" t="n">
        <v>0.1321320180107</v>
      </c>
      <c r="C18" s="0" t="n">
        <v>2.414</v>
      </c>
      <c r="D18" s="74" t="n">
        <v>0.350252198619</v>
      </c>
      <c r="E18" s="0" t="n">
        <v>2.414</v>
      </c>
      <c r="F18" s="74" t="n">
        <v>0.3886183413527</v>
      </c>
      <c r="G18" s="0" t="n">
        <v>2.414</v>
      </c>
      <c r="H18" s="74" t="n">
        <v>0.03091784268096</v>
      </c>
      <c r="I18" s="0" t="n">
        <v>2.314</v>
      </c>
      <c r="J18" s="74" t="n">
        <v>1.416533142836</v>
      </c>
      <c r="K18" s="0" t="n">
        <v>2.514</v>
      </c>
      <c r="L18" s="74" t="n">
        <v>-0.7486880156633</v>
      </c>
      <c r="M18" s="0" t="n">
        <v>2.514</v>
      </c>
      <c r="N18" s="74" t="n">
        <v>-0.4740388432511</v>
      </c>
    </row>
    <row r="19" customFormat="false" ht="12.8" hidden="false" customHeight="false" outlineLevel="0" collapsed="false">
      <c r="A19" s="0" t="n">
        <v>2.415</v>
      </c>
      <c r="B19" s="74" t="n">
        <v>0.1493285253125</v>
      </c>
      <c r="C19" s="0" t="n">
        <v>2.415</v>
      </c>
      <c r="D19" s="74" t="n">
        <v>0.306259183336</v>
      </c>
      <c r="E19" s="0" t="n">
        <v>2.415</v>
      </c>
      <c r="F19" s="74" t="n">
        <v>0.5381076721299</v>
      </c>
      <c r="G19" s="0" t="n">
        <v>2.415</v>
      </c>
      <c r="H19" s="74" t="n">
        <v>-0.1756195319112</v>
      </c>
      <c r="I19" s="0" t="n">
        <v>2.315</v>
      </c>
      <c r="J19" s="74" t="n">
        <v>1.514424866555</v>
      </c>
      <c r="K19" s="0" t="n">
        <v>2.515</v>
      </c>
      <c r="L19" s="74" t="n">
        <v>-0.7275030826772</v>
      </c>
      <c r="M19" s="0" t="n">
        <v>2.515</v>
      </c>
      <c r="N19" s="74" t="n">
        <v>-0.4694191564594</v>
      </c>
    </row>
    <row r="20" customFormat="false" ht="12.8" hidden="false" customHeight="false" outlineLevel="0" collapsed="false">
      <c r="A20" s="0" t="n">
        <v>2.416</v>
      </c>
      <c r="B20" s="74" t="n">
        <v>0.1648248683032</v>
      </c>
      <c r="C20" s="0" t="n">
        <v>2.416</v>
      </c>
      <c r="D20" s="74" t="n">
        <v>0.3055868178051</v>
      </c>
      <c r="E20" s="0" t="n">
        <v>2.416</v>
      </c>
      <c r="F20" s="74" t="n">
        <v>0.6799492894509</v>
      </c>
      <c r="G20" s="0" t="n">
        <v>2.416</v>
      </c>
      <c r="H20" s="74" t="n">
        <v>-0.3683539791123</v>
      </c>
      <c r="I20" s="0" t="n">
        <v>2.316</v>
      </c>
      <c r="J20" s="74" t="n">
        <v>1.539484900921</v>
      </c>
      <c r="K20" s="0" t="n">
        <v>2.516</v>
      </c>
      <c r="L20" s="74" t="n">
        <v>-0.6837588046781</v>
      </c>
      <c r="M20" s="0" t="n">
        <v>2.516</v>
      </c>
      <c r="N20" s="74" t="n">
        <v>-0.4389461095359</v>
      </c>
    </row>
    <row r="21" customFormat="false" ht="12.8" hidden="false" customHeight="false" outlineLevel="0" collapsed="false">
      <c r="A21" s="0" t="n">
        <v>2.417</v>
      </c>
      <c r="B21" s="74" t="n">
        <v>0.17657812051</v>
      </c>
      <c r="C21" s="0" t="n">
        <v>2.417</v>
      </c>
      <c r="D21" s="74" t="n">
        <v>0.3325315571655</v>
      </c>
      <c r="E21" s="0" t="n">
        <v>2.417</v>
      </c>
      <c r="F21" s="74" t="n">
        <v>0.8109497230633</v>
      </c>
      <c r="G21" s="0" t="n">
        <v>2.417</v>
      </c>
      <c r="H21" s="74" t="n">
        <v>-0.5464904998873</v>
      </c>
      <c r="I21" s="0" t="n">
        <v>2.317</v>
      </c>
      <c r="J21" s="74" t="n">
        <v>1.477161350931</v>
      </c>
      <c r="K21" s="0" t="n">
        <v>2.517</v>
      </c>
      <c r="L21" s="74" t="n">
        <v>-0.6103200535014</v>
      </c>
      <c r="M21" s="0" t="n">
        <v>2.517</v>
      </c>
      <c r="N21" s="74" t="n">
        <v>-0.3792626090579</v>
      </c>
    </row>
    <row r="22" customFormat="false" ht="12.8" hidden="false" customHeight="false" outlineLevel="0" collapsed="false">
      <c r="A22" s="0" t="n">
        <v>2.418</v>
      </c>
      <c r="B22" s="74" t="n">
        <v>0.1848303353099</v>
      </c>
      <c r="C22" s="0" t="n">
        <v>2.418</v>
      </c>
      <c r="D22" s="74" t="n">
        <v>0.3645265355917</v>
      </c>
      <c r="E22" s="0" t="n">
        <v>2.418</v>
      </c>
      <c r="F22" s="74" t="n">
        <v>0.9291001138266</v>
      </c>
      <c r="G22" s="0" t="n">
        <v>2.418</v>
      </c>
      <c r="H22" s="74" t="n">
        <v>-0.7044695350328</v>
      </c>
      <c r="I22" s="0" t="n">
        <v>2.318</v>
      </c>
      <c r="J22" s="74" t="n">
        <v>1.329594761443</v>
      </c>
      <c r="K22" s="0" t="n">
        <v>2.518</v>
      </c>
      <c r="L22" s="74" t="n">
        <v>-0.5002227512758</v>
      </c>
      <c r="M22" s="0" t="n">
        <v>2.518</v>
      </c>
      <c r="N22" s="74" t="n">
        <v>-0.2926973249357</v>
      </c>
    </row>
    <row r="23" customFormat="false" ht="12.8" hidden="false" customHeight="false" outlineLevel="0" collapsed="false">
      <c r="A23" s="0" t="n">
        <v>2.419</v>
      </c>
      <c r="B23" s="74" t="n">
        <v>0.1910881551302</v>
      </c>
      <c r="C23" s="0" t="n">
        <v>2.419</v>
      </c>
      <c r="D23" s="74" t="n">
        <v>0.3817893828035</v>
      </c>
      <c r="E23" s="0" t="n">
        <v>2.419</v>
      </c>
      <c r="F23" s="74" t="n">
        <v>1.033732187437</v>
      </c>
      <c r="G23" s="0" t="n">
        <v>2.419</v>
      </c>
      <c r="H23" s="74" t="n">
        <v>-0.8406732615333</v>
      </c>
      <c r="I23" s="0" t="n">
        <v>2.319</v>
      </c>
      <c r="J23" s="74" t="n">
        <v>1.109465860413</v>
      </c>
      <c r="K23" s="0" t="n">
        <v>2.519</v>
      </c>
      <c r="L23" s="74" t="n">
        <v>-0.3545572845327</v>
      </c>
      <c r="M23" s="0" t="n">
        <v>2.519</v>
      </c>
      <c r="N23" s="74" t="n">
        <v>-0.1843516401205</v>
      </c>
    </row>
    <row r="24" customFormat="false" ht="12.8" hidden="false" customHeight="false" outlineLevel="0" collapsed="false">
      <c r="A24" s="0" t="n">
        <v>2.42</v>
      </c>
      <c r="B24" s="74" t="n">
        <v>0.1975783482451</v>
      </c>
      <c r="C24" s="0" t="n">
        <v>2.42</v>
      </c>
      <c r="D24" s="74" t="n">
        <v>0.3679004936137</v>
      </c>
      <c r="E24" s="0" t="n">
        <v>2.42</v>
      </c>
      <c r="F24" s="74" t="n">
        <v>1.124387713605</v>
      </c>
      <c r="G24" s="0" t="n">
        <v>2.42</v>
      </c>
      <c r="H24" s="74" t="n">
        <v>-0.9562757778508</v>
      </c>
      <c r="I24" s="0" t="n">
        <v>2.32</v>
      </c>
      <c r="J24" s="74" t="n">
        <v>0.8404459759788</v>
      </c>
      <c r="K24" s="0" t="n">
        <v>2.52</v>
      </c>
      <c r="L24" s="74" t="n">
        <v>-0.1808963642218</v>
      </c>
      <c r="M24" s="0" t="n">
        <v>2.52</v>
      </c>
      <c r="N24" s="74" t="n">
        <v>-0.06330908031037</v>
      </c>
    </row>
    <row r="25" customFormat="false" ht="12.8" hidden="false" customHeight="false" outlineLevel="0" collapsed="false">
      <c r="A25" s="0" t="n">
        <v>2.421</v>
      </c>
      <c r="B25" s="74" t="n">
        <v>0.2065426077557</v>
      </c>
      <c r="C25" s="0" t="n">
        <v>2.421</v>
      </c>
      <c r="D25" s="74" t="n">
        <v>0.316842657139</v>
      </c>
      <c r="E25" s="0" t="n">
        <v>2.421</v>
      </c>
      <c r="F25" s="74" t="n">
        <v>1.199459448118</v>
      </c>
      <c r="G25" s="0" t="n">
        <v>2.421</v>
      </c>
      <c r="H25" s="74" t="n">
        <v>-1.052539950733</v>
      </c>
      <c r="I25" s="0" t="n">
        <v>2.321</v>
      </c>
      <c r="J25" s="74" t="n">
        <v>0.5501520967325</v>
      </c>
      <c r="K25" s="0" t="n">
        <v>2.521</v>
      </c>
      <c r="L25" s="74" t="n">
        <v>0.006689708436997</v>
      </c>
      <c r="M25" s="0" t="n">
        <v>2.521</v>
      </c>
      <c r="N25" s="74" t="n">
        <v>0.06256595714856</v>
      </c>
    </row>
    <row r="26" customFormat="false" ht="12.8" hidden="false" customHeight="false" outlineLevel="0" collapsed="false">
      <c r="A26" s="0" t="n">
        <v>2.422</v>
      </c>
      <c r="B26" s="74" t="n">
        <v>0.2191356626442</v>
      </c>
      <c r="C26" s="0" t="n">
        <v>2.422</v>
      </c>
      <c r="D26" s="74" t="n">
        <v>0.227871143771</v>
      </c>
      <c r="E26" s="0" t="n">
        <v>2.422</v>
      </c>
      <c r="F26" s="74" t="n">
        <v>1.260439403909</v>
      </c>
      <c r="G26" s="0" t="n">
        <v>2.422</v>
      </c>
      <c r="H26" s="74" t="n">
        <v>-1.130723128611</v>
      </c>
      <c r="I26" s="0" t="n">
        <v>2.322</v>
      </c>
      <c r="J26" s="74" t="n">
        <v>0.2688613632471</v>
      </c>
      <c r="K26" s="0" t="n">
        <v>2.522</v>
      </c>
      <c r="L26" s="74" t="n">
        <v>0.1926712556303</v>
      </c>
      <c r="M26" s="0" t="n">
        <v>2.522</v>
      </c>
      <c r="N26" s="74" t="n">
        <v>0.1884076168111</v>
      </c>
    </row>
    <row r="27" customFormat="false" ht="12.8" hidden="false" customHeight="false" outlineLevel="0" collapsed="false">
      <c r="A27" s="0" t="n">
        <v>2.423</v>
      </c>
      <c r="B27" s="74" t="n">
        <v>0.2354337975862</v>
      </c>
      <c r="C27" s="0" t="n">
        <v>2.423</v>
      </c>
      <c r="D27" s="74" t="n">
        <v>0.1127499508926</v>
      </c>
      <c r="E27" s="0" t="n">
        <v>2.423</v>
      </c>
      <c r="F27" s="74" t="n">
        <v>1.30763648184</v>
      </c>
      <c r="G27" s="0" t="n">
        <v>2.423</v>
      </c>
      <c r="H27" s="74" t="n">
        <v>-1.189750908522</v>
      </c>
      <c r="I27" s="0" t="n">
        <v>2.323</v>
      </c>
      <c r="J27" s="74" t="n">
        <v>0.02121843490867</v>
      </c>
      <c r="K27" s="0" t="n">
        <v>2.523</v>
      </c>
      <c r="L27" s="74" t="n">
        <v>0.3662598234136</v>
      </c>
      <c r="M27" s="0" t="n">
        <v>2.523</v>
      </c>
      <c r="N27" s="74" t="n">
        <v>0.3114577527746</v>
      </c>
    </row>
    <row r="28" customFormat="false" ht="12.8" hidden="false" customHeight="false" outlineLevel="0" collapsed="false">
      <c r="A28" s="0" t="n">
        <v>2.424</v>
      </c>
      <c r="B28" s="74" t="n">
        <v>0.2540374321074</v>
      </c>
      <c r="C28" s="0" t="n">
        <v>2.424</v>
      </c>
      <c r="D28" s="74" t="n">
        <v>-0.01441274498027</v>
      </c>
      <c r="E28" s="0" t="n">
        <v>2.424</v>
      </c>
      <c r="F28" s="74" t="n">
        <v>1.340665416674</v>
      </c>
      <c r="G28" s="0" t="n">
        <v>2.424</v>
      </c>
      <c r="H28" s="74" t="n">
        <v>-1.228153355564</v>
      </c>
      <c r="I28" s="0" t="n">
        <v>2.324</v>
      </c>
      <c r="J28" s="74" t="n">
        <v>-0.1782847707565</v>
      </c>
      <c r="K28" s="0" t="n">
        <v>2.524</v>
      </c>
      <c r="L28" s="74" t="n">
        <v>0.5217013404547</v>
      </c>
      <c r="M28" s="0" t="n">
        <v>2.524</v>
      </c>
      <c r="N28" s="74" t="n">
        <v>0.429860532328</v>
      </c>
    </row>
    <row r="29" customFormat="false" ht="12.8" hidden="false" customHeight="false" outlineLevel="0" collapsed="false">
      <c r="A29" s="0" t="n">
        <v>2.425</v>
      </c>
      <c r="B29" s="74" t="n">
        <v>0.2726941467151</v>
      </c>
      <c r="C29" s="0" t="n">
        <v>2.425</v>
      </c>
      <c r="D29" s="74" t="n">
        <v>-0.1344565739215</v>
      </c>
      <c r="E29" s="0" t="n">
        <v>2.425</v>
      </c>
      <c r="F29" s="74" t="n">
        <v>1.357742867934</v>
      </c>
      <c r="G29" s="0" t="n">
        <v>2.425</v>
      </c>
      <c r="H29" s="74" t="n">
        <v>-1.241876479693</v>
      </c>
      <c r="I29" s="0" t="n">
        <v>2.325</v>
      </c>
      <c r="J29" s="74" t="n">
        <v>-0.3252515125959</v>
      </c>
      <c r="K29" s="0" t="n">
        <v>2.525</v>
      </c>
      <c r="L29" s="74" t="n">
        <v>0.6570869742547</v>
      </c>
      <c r="M29" s="0" t="n">
        <v>2.525</v>
      </c>
      <c r="N29" s="74" t="n">
        <v>0.540913764598</v>
      </c>
    </row>
    <row r="30" customFormat="false" ht="12.8" hidden="false" customHeight="false" outlineLevel="0" collapsed="false">
      <c r="A30" s="0" t="n">
        <v>2.426</v>
      </c>
      <c r="B30" s="74" t="n">
        <v>0.2890134713695</v>
      </c>
      <c r="C30" s="0" t="n">
        <v>2.426</v>
      </c>
      <c r="D30" s="74" t="n">
        <v>-0.2321822239161</v>
      </c>
      <c r="E30" s="0" t="n">
        <v>2.426</v>
      </c>
      <c r="F30" s="74" t="n">
        <v>1.355956850965</v>
      </c>
      <c r="G30" s="0" t="n">
        <v>2.426</v>
      </c>
      <c r="H30" s="74" t="n">
        <v>-1.225620526719</v>
      </c>
      <c r="I30" s="0" t="n">
        <v>2.326</v>
      </c>
      <c r="J30" s="74" t="n">
        <v>-0.4296042310013</v>
      </c>
      <c r="K30" s="0" t="n">
        <v>2.526</v>
      </c>
      <c r="L30" s="74" t="n">
        <v>0.7720952182114</v>
      </c>
      <c r="M30" s="0" t="n">
        <v>2.526</v>
      </c>
      <c r="N30" s="74" t="n">
        <v>0.6398175715708</v>
      </c>
    </row>
    <row r="31" customFormat="false" ht="12.8" hidden="false" customHeight="false" outlineLevel="0" collapsed="false">
      <c r="A31" s="0" t="n">
        <v>2.427</v>
      </c>
      <c r="B31" s="74" t="n">
        <v>0.3015050953466</v>
      </c>
      <c r="C31" s="0" t="n">
        <v>2.427</v>
      </c>
      <c r="D31" s="74" t="n">
        <v>-0.2948758782573</v>
      </c>
      <c r="E31" s="0" t="n">
        <v>2.427</v>
      </c>
      <c r="F31" s="74" t="n">
        <v>1.334903794445</v>
      </c>
      <c r="G31" s="0" t="n">
        <v>2.427</v>
      </c>
      <c r="H31" s="74" t="n">
        <v>-1.173055247117</v>
      </c>
      <c r="I31" s="0" t="n">
        <v>2.327</v>
      </c>
      <c r="J31" s="74" t="n">
        <v>-0.5095644404242</v>
      </c>
      <c r="K31" s="0" t="n">
        <v>2.527</v>
      </c>
      <c r="L31" s="74" t="n">
        <v>0.8670704838435</v>
      </c>
      <c r="M31" s="0" t="n">
        <v>2.527</v>
      </c>
      <c r="N31" s="74" t="n">
        <v>0.7185364428292</v>
      </c>
    </row>
    <row r="32" customFormat="false" ht="12.8" hidden="false" customHeight="false" outlineLevel="0" collapsed="false">
      <c r="A32" s="0" t="n">
        <v>2.428</v>
      </c>
      <c r="B32" s="74" t="n">
        <v>0.3097360920519</v>
      </c>
      <c r="C32" s="0" t="n">
        <v>2.428</v>
      </c>
      <c r="D32" s="74" t="n">
        <v>-0.3170599554831</v>
      </c>
      <c r="E32" s="0" t="n">
        <v>2.428</v>
      </c>
      <c r="F32" s="74" t="n">
        <v>1.29555893423</v>
      </c>
      <c r="G32" s="0" t="n">
        <v>2.428</v>
      </c>
      <c r="H32" s="74" t="n">
        <v>-1.084628108981</v>
      </c>
      <c r="I32" s="0" t="n">
        <v>2.328</v>
      </c>
      <c r="J32" s="74" t="n">
        <v>-0.5819012283774</v>
      </c>
      <c r="K32" s="0" t="n">
        <v>2.528</v>
      </c>
      <c r="L32" s="74" t="n">
        <v>0.9432446686512</v>
      </c>
      <c r="M32" s="0" t="n">
        <v>2.528</v>
      </c>
      <c r="N32" s="74" t="n">
        <v>0.765904399993</v>
      </c>
    </row>
    <row r="33" customFormat="false" ht="12.8" hidden="false" customHeight="false" outlineLevel="0" collapsed="false">
      <c r="A33" s="0" t="n">
        <v>2.429</v>
      </c>
      <c r="B33" s="74" t="n">
        <v>0.3139346796267</v>
      </c>
      <c r="C33" s="0" t="n">
        <v>2.429</v>
      </c>
      <c r="D33" s="74" t="n">
        <v>-0.3007578284823</v>
      </c>
      <c r="E33" s="0" t="n">
        <v>2.429</v>
      </c>
      <c r="F33" s="74" t="n">
        <v>1.238386250463</v>
      </c>
      <c r="G33" s="0" t="n">
        <v>2.429</v>
      </c>
      <c r="H33" s="74" t="n">
        <v>-0.9573591939415</v>
      </c>
      <c r="I33" s="0" t="n">
        <v>2.329</v>
      </c>
      <c r="J33" s="74" t="n">
        <v>-0.6633833490188</v>
      </c>
      <c r="K33" s="0" t="n">
        <v>2.529</v>
      </c>
      <c r="L33" s="74" t="n">
        <v>0.9983053399186</v>
      </c>
      <c r="M33" s="0" t="n">
        <v>2.529</v>
      </c>
      <c r="N33" s="74" t="n">
        <v>0.772205237876</v>
      </c>
    </row>
    <row r="34" customFormat="false" ht="12.8" hidden="false" customHeight="false" outlineLevel="0" collapsed="false">
      <c r="A34" s="0" t="n">
        <v>2.43</v>
      </c>
      <c r="B34" s="74" t="n">
        <v>0.315715531559</v>
      </c>
      <c r="C34" s="0" t="n">
        <v>2.43</v>
      </c>
      <c r="D34" s="74" t="n">
        <v>-0.2554181209488</v>
      </c>
      <c r="E34" s="0" t="n">
        <v>2.43</v>
      </c>
      <c r="F34" s="74" t="n">
        <v>1.163348075818</v>
      </c>
      <c r="G34" s="0" t="n">
        <v>2.43</v>
      </c>
      <c r="H34" s="74" t="n">
        <v>-0.7936516306893</v>
      </c>
      <c r="I34" s="0" t="n">
        <v>2.33</v>
      </c>
      <c r="J34" s="74" t="n">
        <v>-0.7616938802126</v>
      </c>
      <c r="K34" s="0" t="n">
        <v>2.53</v>
      </c>
      <c r="L34" s="74" t="n">
        <v>1.022983750449</v>
      </c>
      <c r="M34" s="0" t="n">
        <v>2.53</v>
      </c>
      <c r="N34" s="74" t="n">
        <v>0.7317657133341</v>
      </c>
    </row>
    <row r="35" customFormat="false" ht="12.8" hidden="false" customHeight="false" outlineLevel="0" collapsed="false">
      <c r="A35" s="0" t="n">
        <v>2.431</v>
      </c>
      <c r="B35" s="74" t="n">
        <v>0.3175990012307</v>
      </c>
      <c r="C35" s="0" t="n">
        <v>2.431</v>
      </c>
      <c r="D35" s="74" t="n">
        <v>-0.1951899369609</v>
      </c>
      <c r="E35" s="0" t="n">
        <v>2.431</v>
      </c>
      <c r="F35" s="74" t="n">
        <v>1.073487713731</v>
      </c>
      <c r="G35" s="0" t="n">
        <v>2.431</v>
      </c>
      <c r="H35" s="74" t="n">
        <v>-0.5992034150486</v>
      </c>
      <c r="I35" s="0" t="n">
        <v>2.331</v>
      </c>
      <c r="J35" s="74" t="n">
        <v>-0.8741974314707</v>
      </c>
      <c r="K35" s="0" t="n">
        <v>2.531</v>
      </c>
      <c r="L35" s="74" t="n">
        <v>1.007077038242</v>
      </c>
      <c r="M35" s="0" t="n">
        <v>2.531</v>
      </c>
      <c r="N35" s="74" t="n">
        <v>0.64503069778</v>
      </c>
    </row>
    <row r="36" customFormat="false" ht="12.8" hidden="false" customHeight="false" outlineLevel="0" collapsed="false">
      <c r="A36" s="0" t="n">
        <v>2.432</v>
      </c>
      <c r="B36" s="74" t="n">
        <v>0.3234693253508</v>
      </c>
      <c r="C36" s="0" t="n">
        <v>2.432</v>
      </c>
      <c r="D36" s="74" t="n">
        <v>-0.1336373993982</v>
      </c>
      <c r="E36" s="0" t="n">
        <v>2.432</v>
      </c>
      <c r="F36" s="74" t="n">
        <v>0.9724321154487</v>
      </c>
      <c r="G36" s="0" t="n">
        <v>2.432</v>
      </c>
      <c r="H36" s="74" t="n">
        <v>-0.3812669690736</v>
      </c>
      <c r="I36" s="0" t="n">
        <v>2.332</v>
      </c>
      <c r="J36" s="74" t="n">
        <v>-0.9922164275825</v>
      </c>
      <c r="K36" s="0" t="n">
        <v>2.532</v>
      </c>
      <c r="L36" s="74" t="n">
        <v>0.9425648658825</v>
      </c>
      <c r="M36" s="0" t="n">
        <v>2.532</v>
      </c>
      <c r="N36" s="74" t="n">
        <v>0.5203711256531</v>
      </c>
    </row>
    <row r="37" customFormat="false" ht="12.8" hidden="false" customHeight="false" outlineLevel="0" collapsed="false">
      <c r="A37" s="0" t="n">
        <v>2.433</v>
      </c>
      <c r="B37" s="74" t="n">
        <v>0.3360938807418</v>
      </c>
      <c r="C37" s="0" t="n">
        <v>2.433</v>
      </c>
      <c r="D37" s="74" t="n">
        <v>-0.0863209868017</v>
      </c>
      <c r="E37" s="0" t="n">
        <v>2.433</v>
      </c>
      <c r="F37" s="74" t="n">
        <v>0.8648743624438</v>
      </c>
      <c r="G37" s="0" t="n">
        <v>2.433</v>
      </c>
      <c r="H37" s="74" t="n">
        <v>-0.1469074771562</v>
      </c>
      <c r="I37" s="0" t="n">
        <v>2.333</v>
      </c>
      <c r="J37" s="74" t="n">
        <v>-1.096815187265</v>
      </c>
      <c r="K37" s="0" t="n">
        <v>2.533</v>
      </c>
      <c r="L37" s="74" t="n">
        <v>0.8294586866325</v>
      </c>
      <c r="M37" s="0" t="n">
        <v>2.533</v>
      </c>
      <c r="N37" s="74" t="n">
        <v>0.3689055444817</v>
      </c>
    </row>
    <row r="38" customFormat="false" ht="12.8" hidden="false" customHeight="false" outlineLevel="0" collapsed="false">
      <c r="A38" s="0" t="n">
        <v>2.434</v>
      </c>
      <c r="B38" s="74" t="n">
        <v>0.3567410470776</v>
      </c>
      <c r="C38" s="0" t="n">
        <v>2.434</v>
      </c>
      <c r="D38" s="74" t="n">
        <v>-0.05916629697851</v>
      </c>
      <c r="E38" s="0" t="n">
        <v>2.434</v>
      </c>
      <c r="F38" s="74" t="n">
        <v>0.7530648337333</v>
      </c>
      <c r="G38" s="0" t="n">
        <v>2.434</v>
      </c>
      <c r="H38" s="74" t="n">
        <v>0.0947528487434</v>
      </c>
      <c r="I38" s="0" t="n">
        <v>2.334</v>
      </c>
      <c r="J38" s="74" t="n">
        <v>-1.170558332788</v>
      </c>
      <c r="K38" s="0" t="n">
        <v>2.534</v>
      </c>
      <c r="L38" s="74" t="n">
        <v>0.6717647448235</v>
      </c>
      <c r="M38" s="0" t="n">
        <v>2.534</v>
      </c>
      <c r="N38" s="74" t="n">
        <v>0.2062220454047</v>
      </c>
    </row>
    <row r="39" customFormat="false" ht="12.8" hidden="false" customHeight="false" outlineLevel="0" collapsed="false">
      <c r="A39" s="0" t="n">
        <v>2.435</v>
      </c>
      <c r="B39" s="74" t="n">
        <v>0.3852700017704</v>
      </c>
      <c r="C39" s="0" t="n">
        <v>2.435</v>
      </c>
      <c r="D39" s="74" t="n">
        <v>-0.05335164096878</v>
      </c>
      <c r="E39" s="0" t="n">
        <v>2.435</v>
      </c>
      <c r="F39" s="74" t="n">
        <v>0.63840253089</v>
      </c>
      <c r="G39" s="0" t="n">
        <v>2.435</v>
      </c>
      <c r="H39" s="74" t="n">
        <v>0.3361171341084</v>
      </c>
      <c r="I39" s="0" t="n">
        <v>2.335</v>
      </c>
      <c r="J39" s="74" t="n">
        <v>-1.186922104133</v>
      </c>
      <c r="K39" s="0" t="n">
        <v>2.535</v>
      </c>
      <c r="L39" s="74" t="n">
        <v>0.4795412719943</v>
      </c>
      <c r="M39" s="0" t="n">
        <v>2.535</v>
      </c>
      <c r="N39" s="74" t="n">
        <v>0.04632160079388</v>
      </c>
    </row>
    <row r="40" customFormat="false" ht="12.8" hidden="false" customHeight="false" outlineLevel="0" collapsed="false">
      <c r="A40" s="0" t="n">
        <v>2.436</v>
      </c>
      <c r="B40" s="74" t="n">
        <v>0.4210459260283</v>
      </c>
      <c r="C40" s="0" t="n">
        <v>2.436</v>
      </c>
      <c r="D40" s="74" t="n">
        <v>-0.06479596860382</v>
      </c>
      <c r="E40" s="0" t="n">
        <v>2.436</v>
      </c>
      <c r="F40" s="74" t="n">
        <v>0.5214242248233</v>
      </c>
      <c r="G40" s="0" t="n">
        <v>2.436</v>
      </c>
      <c r="H40" s="74" t="n">
        <v>0.569657049927</v>
      </c>
      <c r="I40" s="0" t="n">
        <v>2.336</v>
      </c>
      <c r="J40" s="74" t="n">
        <v>-1.128130395641</v>
      </c>
      <c r="K40" s="0" t="n">
        <v>2.536</v>
      </c>
      <c r="L40" s="74" t="n">
        <v>0.267128621013</v>
      </c>
      <c r="M40" s="0" t="n">
        <v>2.536</v>
      </c>
      <c r="N40" s="74" t="n">
        <v>-0.09819927200397</v>
      </c>
    </row>
    <row r="41" customFormat="false" ht="12.8" hidden="false" customHeight="false" outlineLevel="0" collapsed="false">
      <c r="A41" s="0" t="n">
        <v>2.437</v>
      </c>
      <c r="B41" s="74" t="n">
        <v>0.4622029378671</v>
      </c>
      <c r="C41" s="0" t="n">
        <v>2.437</v>
      </c>
      <c r="D41" s="74" t="n">
        <v>-0.08310918955948</v>
      </c>
      <c r="E41" s="0" t="n">
        <v>2.437</v>
      </c>
      <c r="F41" s="74" t="n">
        <v>0.4049522945817</v>
      </c>
      <c r="G41" s="0" t="n">
        <v>2.437</v>
      </c>
      <c r="H41" s="74" t="n">
        <v>0.7890929922888</v>
      </c>
      <c r="I41" s="0" t="n">
        <v>2.337</v>
      </c>
      <c r="J41" s="74" t="n">
        <v>-0.9988988966033</v>
      </c>
      <c r="K41" s="0" t="n">
        <v>2.537</v>
      </c>
      <c r="L41" s="74" t="n">
        <v>0.05133383148637</v>
      </c>
      <c r="M41" s="0" t="n">
        <v>2.537</v>
      </c>
      <c r="N41" s="74" t="n">
        <v>-0.2205574692274</v>
      </c>
    </row>
    <row r="42" customFormat="false" ht="12.8" hidden="false" customHeight="false" outlineLevel="0" collapsed="false">
      <c r="A42" s="0" t="n">
        <v>2.438</v>
      </c>
      <c r="B42" s="74" t="n">
        <v>0.5087049042329</v>
      </c>
      <c r="C42" s="0" t="n">
        <v>2.438</v>
      </c>
      <c r="D42" s="74" t="n">
        <v>-0.09542266310103</v>
      </c>
      <c r="E42" s="0" t="n">
        <v>2.438</v>
      </c>
      <c r="F42" s="74" t="n">
        <v>0.2883570962545</v>
      </c>
      <c r="G42" s="0" t="n">
        <v>2.438</v>
      </c>
      <c r="H42" s="74" t="n">
        <v>0.98893010053</v>
      </c>
      <c r="I42" s="0" t="n">
        <v>2.338</v>
      </c>
      <c r="J42" s="74" t="n">
        <v>-0.8110038079951</v>
      </c>
      <c r="K42" s="0" t="n">
        <v>2.538</v>
      </c>
      <c r="L42" s="74" t="n">
        <v>-0.1517753027562</v>
      </c>
      <c r="M42" s="0" t="n">
        <v>2.538</v>
      </c>
      <c r="N42" s="74" t="n">
        <v>-0.3173624579909</v>
      </c>
    </row>
    <row r="43" customFormat="false" ht="12.8" hidden="false" customHeight="false" outlineLevel="0" collapsed="false">
      <c r="A43" s="0" t="n">
        <v>2.439</v>
      </c>
      <c r="B43" s="74" t="n">
        <v>0.5585275591264</v>
      </c>
      <c r="C43" s="0" t="n">
        <v>2.439</v>
      </c>
      <c r="D43" s="74" t="n">
        <v>-0.09440115380362</v>
      </c>
      <c r="E43" s="0" t="n">
        <v>2.439</v>
      </c>
      <c r="F43" s="74" t="n">
        <v>0.1738035208168</v>
      </c>
      <c r="G43" s="0" t="n">
        <v>2.439</v>
      </c>
      <c r="H43" s="74" t="n">
        <v>1.164662865638</v>
      </c>
      <c r="I43" s="0" t="n">
        <v>2.339</v>
      </c>
      <c r="J43" s="74" t="n">
        <v>-0.5854610435914</v>
      </c>
      <c r="K43" s="0" t="n">
        <v>2.539</v>
      </c>
      <c r="L43" s="74" t="n">
        <v>-0.3341854366267</v>
      </c>
      <c r="M43" s="0" t="n">
        <v>2.539</v>
      </c>
      <c r="N43" s="74" t="n">
        <v>-0.3879973189857</v>
      </c>
    </row>
    <row r="44" customFormat="false" ht="12.8" hidden="false" customHeight="false" outlineLevel="0" collapsed="false">
      <c r="A44" s="0" t="n">
        <v>2.44</v>
      </c>
      <c r="B44" s="74" t="n">
        <v>0.6079778020809</v>
      </c>
      <c r="C44" s="0" t="n">
        <v>2.44</v>
      </c>
      <c r="D44" s="74" t="n">
        <v>-0.07257119388042</v>
      </c>
      <c r="E44" s="0" t="n">
        <v>2.44</v>
      </c>
      <c r="F44" s="74" t="n">
        <v>0.05831370993397</v>
      </c>
      <c r="G44" s="0" t="n">
        <v>2.44</v>
      </c>
      <c r="H44" s="74" t="n">
        <v>1.312826985985</v>
      </c>
      <c r="I44" s="0" t="n">
        <v>2.34</v>
      </c>
      <c r="J44" s="74" t="n">
        <v>-0.3431090469056</v>
      </c>
      <c r="K44" s="0" t="n">
        <v>2.54</v>
      </c>
      <c r="L44" s="74" t="n">
        <v>-0.4835869553982</v>
      </c>
      <c r="M44" s="0" t="n">
        <v>2.54</v>
      </c>
      <c r="N44" s="74" t="n">
        <v>-0.4360364279937</v>
      </c>
    </row>
    <row r="45" customFormat="false" ht="12.8" hidden="false" customHeight="false" outlineLevel="0" collapsed="false">
      <c r="A45" s="0" t="n">
        <v>2.441</v>
      </c>
      <c r="B45" s="74" t="n">
        <v>0.6508847065906</v>
      </c>
      <c r="C45" s="0" t="n">
        <v>2.441</v>
      </c>
      <c r="D45" s="74" t="n">
        <v>-0.03152896532622</v>
      </c>
      <c r="E45" s="0" t="n">
        <v>2.441</v>
      </c>
      <c r="F45" s="74" t="n">
        <v>-0.05110705880221</v>
      </c>
      <c r="G45" s="0" t="n">
        <v>2.441</v>
      </c>
      <c r="H45" s="74" t="n">
        <v>1.430622347527</v>
      </c>
      <c r="I45" s="0" t="n">
        <v>2.341</v>
      </c>
      <c r="J45" s="74" t="n">
        <v>-0.1059276931244</v>
      </c>
      <c r="K45" s="0" t="n">
        <v>2.541</v>
      </c>
      <c r="L45" s="74" t="n">
        <v>-0.598255303922</v>
      </c>
      <c r="M45" s="0" t="n">
        <v>2.541</v>
      </c>
      <c r="N45" s="74" t="n">
        <v>-0.4643936393522</v>
      </c>
    </row>
    <row r="46" customFormat="false" ht="12.8" hidden="false" customHeight="false" outlineLevel="0" collapsed="false">
      <c r="A46" s="0" t="n">
        <v>2.442</v>
      </c>
      <c r="B46" s="74" t="n">
        <v>0.6758677013096</v>
      </c>
      <c r="C46" s="0" t="n">
        <v>2.442</v>
      </c>
      <c r="D46" s="74" t="n">
        <v>0.02378665177975</v>
      </c>
      <c r="E46" s="0" t="n">
        <v>2.442</v>
      </c>
      <c r="F46" s="74" t="n">
        <v>-0.1519200908982</v>
      </c>
      <c r="G46" s="0" t="n">
        <v>2.442</v>
      </c>
      <c r="H46" s="74" t="n">
        <v>1.516735952984</v>
      </c>
      <c r="I46" s="0" t="n">
        <v>2.342</v>
      </c>
      <c r="J46" s="74" t="n">
        <v>0.1145096374457</v>
      </c>
      <c r="K46" s="0" t="n">
        <v>2.542</v>
      </c>
      <c r="L46" s="74" t="n">
        <v>-0.677150095407</v>
      </c>
      <c r="M46" s="0" t="n">
        <v>2.542</v>
      </c>
      <c r="N46" s="74" t="n">
        <v>-0.4748429995222</v>
      </c>
    </row>
    <row r="47" customFormat="false" ht="12.8" hidden="false" customHeight="false" outlineLevel="0" collapsed="false">
      <c r="A47" s="0" t="n">
        <v>2.443</v>
      </c>
      <c r="B47" s="74" t="n">
        <v>0.6720980524881</v>
      </c>
      <c r="C47" s="0" t="n">
        <v>2.443</v>
      </c>
      <c r="D47" s="74" t="n">
        <v>0.08601433188804</v>
      </c>
      <c r="E47" s="0" t="n">
        <v>2.443</v>
      </c>
      <c r="F47" s="74" t="n">
        <v>-0.237662199505</v>
      </c>
      <c r="G47" s="0" t="n">
        <v>2.443</v>
      </c>
      <c r="H47" s="74" t="n">
        <v>1.57087408698</v>
      </c>
      <c r="I47" s="0" t="n">
        <v>2.343</v>
      </c>
      <c r="J47" s="74" t="n">
        <v>0.3107082919086</v>
      </c>
      <c r="K47" s="0" t="n">
        <v>2.543</v>
      </c>
      <c r="L47" s="74" t="n">
        <v>-0.7243531296263</v>
      </c>
      <c r="M47" s="0" t="n">
        <v>2.543</v>
      </c>
      <c r="N47" s="74" t="n">
        <v>-0.4632715666008</v>
      </c>
    </row>
    <row r="48" customFormat="false" ht="12.8" hidden="false" customHeight="false" outlineLevel="0" collapsed="false">
      <c r="A48" s="0" t="n">
        <v>2.444</v>
      </c>
      <c r="B48" s="74" t="n">
        <v>0.6414748922647</v>
      </c>
      <c r="C48" s="0" t="n">
        <v>2.444</v>
      </c>
      <c r="D48" s="74" t="n">
        <v>0.1477967109382</v>
      </c>
      <c r="E48" s="0" t="n">
        <v>2.444</v>
      </c>
      <c r="F48" s="74" t="n">
        <v>-0.3076422861789</v>
      </c>
      <c r="G48" s="0" t="n">
        <v>2.444</v>
      </c>
      <c r="H48" s="74" t="n">
        <v>1.593352899422</v>
      </c>
      <c r="I48" s="0" t="n">
        <v>2.344</v>
      </c>
      <c r="J48" s="74" t="n">
        <v>0.4862332353255</v>
      </c>
      <c r="K48" s="0" t="n">
        <v>2.544</v>
      </c>
      <c r="L48" s="74" t="n">
        <v>-0.7472242130076</v>
      </c>
      <c r="M48" s="0" t="n">
        <v>2.544</v>
      </c>
      <c r="N48" s="74" t="n">
        <v>-0.4263412117969</v>
      </c>
    </row>
    <row r="49" customFormat="false" ht="12.8" hidden="false" customHeight="false" outlineLevel="0" collapsed="false">
      <c r="A49" s="0" t="n">
        <v>2.445</v>
      </c>
      <c r="B49" s="74" t="n">
        <v>0.5993234486848</v>
      </c>
      <c r="C49" s="0" t="n">
        <v>2.445</v>
      </c>
      <c r="D49" s="74" t="n">
        <v>0.2030416773566</v>
      </c>
      <c r="E49" s="0" t="n">
        <v>2.445</v>
      </c>
      <c r="F49" s="74" t="n">
        <v>-0.3607154295245</v>
      </c>
      <c r="G49" s="0" t="n">
        <v>2.445</v>
      </c>
      <c r="H49" s="74" t="n">
        <v>1.586468158755</v>
      </c>
      <c r="I49" s="0" t="n">
        <v>2.345</v>
      </c>
      <c r="J49" s="74" t="n">
        <v>0.6491684836265</v>
      </c>
      <c r="K49" s="0" t="n">
        <v>2.545</v>
      </c>
      <c r="L49" s="74" t="n">
        <v>-0.7508033762318</v>
      </c>
      <c r="M49" s="0" t="n">
        <v>2.545</v>
      </c>
      <c r="N49" s="74" t="n">
        <v>-0.3613854171854</v>
      </c>
    </row>
    <row r="50" customFormat="false" ht="12.8" hidden="false" customHeight="false" outlineLevel="0" collapsed="false">
      <c r="A50" s="0" t="n">
        <v>2.446</v>
      </c>
      <c r="B50" s="74" t="n">
        <v>0.5664308517715</v>
      </c>
      <c r="C50" s="0" t="n">
        <v>2.446</v>
      </c>
      <c r="D50" s="74" t="n">
        <v>0.2496098754452</v>
      </c>
      <c r="E50" s="0" t="n">
        <v>2.446</v>
      </c>
      <c r="F50" s="74" t="n">
        <v>-0.4043643329775</v>
      </c>
      <c r="G50" s="0" t="n">
        <v>2.446</v>
      </c>
      <c r="H50" s="74" t="n">
        <v>1.550425510943</v>
      </c>
      <c r="I50" s="0" t="n">
        <v>2.346</v>
      </c>
      <c r="J50" s="74" t="n">
        <v>0.8104520538823</v>
      </c>
      <c r="K50" s="0" t="n">
        <v>2.546</v>
      </c>
      <c r="L50" s="74" t="n">
        <v>-0.7340176457361</v>
      </c>
      <c r="M50" s="0" t="n">
        <v>2.546</v>
      </c>
      <c r="N50" s="74" t="n">
        <v>-0.2695596035349</v>
      </c>
    </row>
    <row r="51" customFormat="false" ht="12.8" hidden="false" customHeight="false" outlineLevel="0" collapsed="false">
      <c r="A51" s="0" t="n">
        <v>2.447</v>
      </c>
      <c r="B51" s="74" t="n">
        <v>0.5548300553283</v>
      </c>
      <c r="C51" s="0" t="n">
        <v>2.447</v>
      </c>
      <c r="D51" s="74" t="n">
        <v>0.2892883419135</v>
      </c>
      <c r="E51" s="0" t="n">
        <v>2.447</v>
      </c>
      <c r="F51" s="74" t="n">
        <v>-0.4430700575949</v>
      </c>
      <c r="G51" s="0" t="n">
        <v>2.447</v>
      </c>
      <c r="H51" s="74" t="n">
        <v>1.488491009266</v>
      </c>
      <c r="I51" s="0" t="n">
        <v>2.347</v>
      </c>
      <c r="J51" s="74" t="n">
        <v>0.9770274421773</v>
      </c>
      <c r="K51" s="0" t="n">
        <v>2.547</v>
      </c>
      <c r="L51" s="74" t="n">
        <v>-0.6979182707784</v>
      </c>
      <c r="M51" s="0" t="n">
        <v>2.547</v>
      </c>
      <c r="N51" s="74" t="n">
        <v>-0.1582254826867</v>
      </c>
    </row>
    <row r="52" customFormat="false" ht="12.8" hidden="false" customHeight="false" outlineLevel="0" collapsed="false">
      <c r="A52" s="0" t="n">
        <v>2.448</v>
      </c>
      <c r="B52" s="74" t="n">
        <v>0.5660229324844</v>
      </c>
      <c r="C52" s="0" t="n">
        <v>2.448</v>
      </c>
      <c r="D52" s="74" t="n">
        <v>0.3274013532632</v>
      </c>
      <c r="E52" s="0" t="n">
        <v>2.448</v>
      </c>
      <c r="F52" s="74" t="n">
        <v>-0.490054419052</v>
      </c>
      <c r="G52" s="0" t="n">
        <v>2.448</v>
      </c>
      <c r="H52" s="74" t="n">
        <v>1.399777782603</v>
      </c>
      <c r="I52" s="0" t="n">
        <v>2.348</v>
      </c>
      <c r="J52" s="74" t="n">
        <v>1.149299945345</v>
      </c>
      <c r="K52" s="0" t="n">
        <v>2.548</v>
      </c>
      <c r="L52" s="74" t="n">
        <v>-0.632108752289</v>
      </c>
      <c r="M52" s="0" t="n">
        <v>2.548</v>
      </c>
      <c r="N52" s="74" t="n">
        <v>-0.0359275059092</v>
      </c>
    </row>
    <row r="53" customFormat="false" ht="12.8" hidden="false" customHeight="false" outlineLevel="0" collapsed="false">
      <c r="A53" s="0" t="n">
        <v>2.449</v>
      </c>
      <c r="B53" s="74" t="n">
        <v>0.5935857047733</v>
      </c>
      <c r="C53" s="0" t="n">
        <v>2.449</v>
      </c>
      <c r="D53" s="74" t="n">
        <v>0.3711528638472</v>
      </c>
      <c r="E53" s="0" t="n">
        <v>2.449</v>
      </c>
      <c r="F53" s="74" t="n">
        <v>-0.5453362049271</v>
      </c>
      <c r="G53" s="0" t="n">
        <v>2.449</v>
      </c>
      <c r="H53" s="74" t="n">
        <v>1.285478403296</v>
      </c>
      <c r="I53" s="0" t="n">
        <v>2.349</v>
      </c>
      <c r="J53" s="74" t="n">
        <v>1.314900874261</v>
      </c>
      <c r="K53" s="0" t="n">
        <v>2.549</v>
      </c>
      <c r="L53" s="74" t="n">
        <v>-0.5314998786872</v>
      </c>
      <c r="M53" s="0" t="n">
        <v>2.549</v>
      </c>
      <c r="N53" s="74" t="n">
        <v>0.09045475963869</v>
      </c>
    </row>
    <row r="54" customFormat="false" ht="12.8" hidden="false" customHeight="false" outlineLevel="0" collapsed="false">
      <c r="A54" s="0" t="n">
        <v>2.45</v>
      </c>
      <c r="B54" s="74" t="n">
        <v>0.6286615972887</v>
      </c>
      <c r="C54" s="0" t="n">
        <v>2.45</v>
      </c>
      <c r="D54" s="74" t="n">
        <v>0.4273562666605</v>
      </c>
      <c r="E54" s="0" t="n">
        <v>2.45</v>
      </c>
      <c r="F54" s="74" t="n">
        <v>-0.6038764419823</v>
      </c>
      <c r="G54" s="0" t="n">
        <v>2.45</v>
      </c>
      <c r="H54" s="74" t="n">
        <v>1.146463104523</v>
      </c>
      <c r="I54" s="0" t="n">
        <v>2.35</v>
      </c>
      <c r="J54" s="74" t="n">
        <v>1.451401757013</v>
      </c>
      <c r="K54" s="0" t="n">
        <v>2.55</v>
      </c>
      <c r="L54" s="74" t="n">
        <v>-0.3941198339123</v>
      </c>
      <c r="M54" s="0" t="n">
        <v>2.55</v>
      </c>
      <c r="N54" s="74" t="n">
        <v>0.2163400653017</v>
      </c>
    </row>
    <row r="55" customFormat="false" ht="12.8" hidden="false" customHeight="false" outlineLevel="0" collapsed="false">
      <c r="A55" s="0" t="n">
        <v>2.451</v>
      </c>
      <c r="B55" s="74" t="n">
        <v>0.6624080138273</v>
      </c>
      <c r="C55" s="0" t="n">
        <v>2.451</v>
      </c>
      <c r="D55" s="74" t="n">
        <v>0.4978047248922</v>
      </c>
      <c r="E55" s="0" t="n">
        <v>2.451</v>
      </c>
      <c r="F55" s="74" t="n">
        <v>-0.6553956665859</v>
      </c>
      <c r="G55" s="0" t="n">
        <v>2.451</v>
      </c>
      <c r="H55" s="74" t="n">
        <v>0.9830268907505</v>
      </c>
      <c r="I55" s="0" t="n">
        <v>2.351</v>
      </c>
      <c r="J55" s="74" t="n">
        <v>1.530147095599</v>
      </c>
      <c r="K55" s="0" t="n">
        <v>2.551</v>
      </c>
      <c r="L55" s="74" t="n">
        <v>-0.2262372008187</v>
      </c>
      <c r="M55" s="0" t="n">
        <v>2.551</v>
      </c>
      <c r="N55" s="74" t="n">
        <v>0.3391477046263</v>
      </c>
    </row>
    <row r="56" customFormat="false" ht="12.8" hidden="false" customHeight="false" outlineLevel="0" collapsed="false">
      <c r="A56" s="0" t="n">
        <v>2.452</v>
      </c>
      <c r="B56" s="74" t="n">
        <v>0.6865987830185</v>
      </c>
      <c r="C56" s="0" t="n">
        <v>2.452</v>
      </c>
      <c r="D56" s="74" t="n">
        <v>0.5801389680308</v>
      </c>
      <c r="E56" s="0" t="n">
        <v>2.452</v>
      </c>
      <c r="F56" s="74" t="n">
        <v>-0.689628711319</v>
      </c>
      <c r="G56" s="0" t="n">
        <v>2.452</v>
      </c>
      <c r="H56" s="74" t="n">
        <v>0.8002913195526</v>
      </c>
      <c r="I56" s="0" t="n">
        <v>2.352</v>
      </c>
      <c r="J56" s="74" t="n">
        <v>1.531226757263</v>
      </c>
      <c r="K56" s="0" t="n">
        <v>2.552</v>
      </c>
      <c r="L56" s="74" t="n">
        <v>-0.04050726155275</v>
      </c>
      <c r="M56" s="0" t="n">
        <v>2.552</v>
      </c>
      <c r="N56" s="74" t="n">
        <v>0.4567942225709</v>
      </c>
    </row>
    <row r="57" customFormat="false" ht="12.8" hidden="false" customHeight="false" outlineLevel="0" collapsed="false">
      <c r="A57" s="0" t="n">
        <v>2.453</v>
      </c>
      <c r="B57" s="74" t="n">
        <v>0.6934177499609</v>
      </c>
      <c r="C57" s="0" t="n">
        <v>2.453</v>
      </c>
      <c r="D57" s="74" t="n">
        <v>0.6648942936825</v>
      </c>
      <c r="E57" s="0" t="n">
        <v>2.453</v>
      </c>
      <c r="F57" s="74" t="n">
        <v>-0.7042570059162</v>
      </c>
      <c r="G57" s="0" t="n">
        <v>2.453</v>
      </c>
      <c r="H57" s="74" t="n">
        <v>0.5997709251544</v>
      </c>
      <c r="I57" s="0" t="n">
        <v>2.353</v>
      </c>
      <c r="J57" s="74" t="n">
        <v>1.44301069749</v>
      </c>
      <c r="K57" s="0" t="n">
        <v>2.553</v>
      </c>
      <c r="L57" s="74" t="n">
        <v>0.147146287979</v>
      </c>
      <c r="M57" s="0" t="n">
        <v>2.553</v>
      </c>
      <c r="N57" s="74" t="n">
        <v>0.5658539528551</v>
      </c>
    </row>
    <row r="58" customFormat="false" ht="12.8" hidden="false" customHeight="false" outlineLevel="0" collapsed="false">
      <c r="A58" s="0" t="n">
        <v>2.454</v>
      </c>
      <c r="B58" s="74" t="n">
        <v>0.6780468040451</v>
      </c>
      <c r="C58" s="0" t="n">
        <v>2.454</v>
      </c>
      <c r="D58" s="74" t="n">
        <v>0.7422669503576</v>
      </c>
      <c r="E58" s="0" t="n">
        <v>2.454</v>
      </c>
      <c r="F58" s="74" t="n">
        <v>-0.6951980628688</v>
      </c>
      <c r="G58" s="0" t="n">
        <v>2.454</v>
      </c>
      <c r="H58" s="74" t="n">
        <v>0.3887391586975</v>
      </c>
      <c r="I58" s="0" t="n">
        <v>2.354</v>
      </c>
      <c r="J58" s="74" t="n">
        <v>1.273080410369</v>
      </c>
      <c r="K58" s="0" t="n">
        <v>2.554</v>
      </c>
      <c r="L58" s="74" t="n">
        <v>0.3245762461966</v>
      </c>
      <c r="M58" s="0" t="n">
        <v>2.554</v>
      </c>
      <c r="N58" s="74" t="n">
        <v>0.6605848409432</v>
      </c>
    </row>
    <row r="59" customFormat="false" ht="12.8" hidden="false" customHeight="false" outlineLevel="0" collapsed="false">
      <c r="A59" s="0" t="n">
        <v>2.455</v>
      </c>
      <c r="B59" s="74" t="n">
        <v>0.6416149754955</v>
      </c>
      <c r="C59" s="0" t="n">
        <v>2.455</v>
      </c>
      <c r="D59" s="74" t="n">
        <v>0.8011721946408</v>
      </c>
      <c r="E59" s="0" t="n">
        <v>2.455</v>
      </c>
      <c r="F59" s="74" t="n">
        <v>-0.6625643727408</v>
      </c>
      <c r="G59" s="0" t="n">
        <v>2.455</v>
      </c>
      <c r="H59" s="74" t="n">
        <v>0.1741677116653</v>
      </c>
      <c r="I59" s="0" t="n">
        <v>2.355</v>
      </c>
      <c r="J59" s="74" t="n">
        <v>1.036756828527</v>
      </c>
      <c r="K59" s="0" t="n">
        <v>2.555</v>
      </c>
      <c r="L59" s="74" t="n">
        <v>0.4848432899538</v>
      </c>
      <c r="M59" s="0" t="n">
        <v>2.555</v>
      </c>
      <c r="N59" s="74" t="n">
        <v>0.7323495094139</v>
      </c>
    </row>
    <row r="60" customFormat="false" ht="12.8" hidden="false" customHeight="false" outlineLevel="0" collapsed="false">
      <c r="A60" s="0" t="n">
        <v>2.456</v>
      </c>
      <c r="B60" s="74" t="n">
        <v>0.5903143926838</v>
      </c>
      <c r="C60" s="0" t="n">
        <v>2.456</v>
      </c>
      <c r="D60" s="74" t="n">
        <v>0.8342701354272</v>
      </c>
      <c r="E60" s="0" t="n">
        <v>2.456</v>
      </c>
      <c r="F60" s="74" t="n">
        <v>-0.607571344617</v>
      </c>
      <c r="G60" s="0" t="n">
        <v>2.456</v>
      </c>
      <c r="H60" s="74" t="n">
        <v>-0.0379642478607</v>
      </c>
      <c r="I60" s="0" t="n">
        <v>2.356</v>
      </c>
      <c r="J60" s="74" t="n">
        <v>0.7580358381913</v>
      </c>
      <c r="K60" s="0" t="n">
        <v>2.556</v>
      </c>
      <c r="L60" s="74" t="n">
        <v>0.6253255839756</v>
      </c>
      <c r="M60" s="0" t="n">
        <v>2.556</v>
      </c>
      <c r="N60" s="74" t="n">
        <v>0.7702711624027</v>
      </c>
    </row>
    <row r="61" customFormat="false" ht="12.8" hidden="false" customHeight="false" outlineLevel="0" collapsed="false">
      <c r="A61" s="0" t="n">
        <v>2.457</v>
      </c>
      <c r="B61" s="74" t="n">
        <v>0.5325178392772</v>
      </c>
      <c r="C61" s="0" t="n">
        <v>2.457</v>
      </c>
      <c r="D61" s="74" t="n">
        <v>0.8391712933009</v>
      </c>
      <c r="E61" s="0" t="n">
        <v>2.457</v>
      </c>
      <c r="F61" s="74" t="n">
        <v>-0.5313772422597</v>
      </c>
      <c r="G61" s="0" t="n">
        <v>2.457</v>
      </c>
      <c r="H61" s="74" t="n">
        <v>-0.2424866221805</v>
      </c>
      <c r="I61" s="0" t="n">
        <v>2.357</v>
      </c>
      <c r="J61" s="74" t="n">
        <v>0.4674109896545</v>
      </c>
      <c r="K61" s="0" t="n">
        <v>2.557</v>
      </c>
      <c r="L61" s="74" t="n">
        <v>0.7452188212098</v>
      </c>
      <c r="M61" s="0" t="n">
        <v>2.557</v>
      </c>
      <c r="N61" s="74" t="n">
        <v>0.7652721324449</v>
      </c>
    </row>
    <row r="62" customFormat="false" ht="12.8" hidden="false" customHeight="false" outlineLevel="0" collapsed="false">
      <c r="A62" s="0" t="n">
        <v>2.458</v>
      </c>
      <c r="B62" s="74" t="n">
        <v>0.4765269729131</v>
      </c>
      <c r="C62" s="0" t="n">
        <v>2.458</v>
      </c>
      <c r="D62" s="74" t="n">
        <v>0.8182443779983</v>
      </c>
      <c r="E62" s="0" t="n">
        <v>2.458</v>
      </c>
      <c r="F62" s="74" t="n">
        <v>-0.4365353428734</v>
      </c>
      <c r="G62" s="0" t="n">
        <v>2.458</v>
      </c>
      <c r="H62" s="74" t="n">
        <v>-0.4308931948115</v>
      </c>
      <c r="I62" s="0" t="n">
        <v>2.358</v>
      </c>
      <c r="J62" s="74" t="n">
        <v>0.1936328927795</v>
      </c>
      <c r="K62" s="0" t="n">
        <v>2.558</v>
      </c>
      <c r="L62" s="74" t="n">
        <v>0.845148138269</v>
      </c>
      <c r="M62" s="0" t="n">
        <v>2.558</v>
      </c>
      <c r="N62" s="74" t="n">
        <v>0.7137202528228</v>
      </c>
    </row>
    <row r="63" customFormat="false" ht="12.8" hidden="false" customHeight="false" outlineLevel="0" collapsed="false">
      <c r="A63" s="0" t="n">
        <v>2.459</v>
      </c>
      <c r="B63" s="74" t="n">
        <v>0.4298698558678</v>
      </c>
      <c r="C63" s="0" t="n">
        <v>2.459</v>
      </c>
      <c r="D63" s="74" t="n">
        <v>0.7806496550858</v>
      </c>
      <c r="E63" s="0" t="n">
        <v>2.459</v>
      </c>
      <c r="F63" s="74" t="n">
        <v>-0.3250123305397</v>
      </c>
      <c r="G63" s="0" t="n">
        <v>2.459</v>
      </c>
      <c r="H63" s="74" t="n">
        <v>-0.6014455835165</v>
      </c>
      <c r="I63" s="0" t="n">
        <v>2.359</v>
      </c>
      <c r="J63" s="74" t="n">
        <v>-0.04134353577933</v>
      </c>
      <c r="K63" s="0" t="n">
        <v>2.559</v>
      </c>
      <c r="L63" s="74" t="n">
        <v>0.9258626415122</v>
      </c>
      <c r="M63" s="0" t="n">
        <v>2.559</v>
      </c>
      <c r="N63" s="74" t="n">
        <v>0.6177063785638</v>
      </c>
    </row>
    <row r="64" customFormat="false" ht="12.8" hidden="false" customHeight="false" outlineLevel="0" collapsed="false">
      <c r="A64" s="0" t="n">
        <v>2.46</v>
      </c>
      <c r="B64" s="74" t="n">
        <v>0.3997732056217</v>
      </c>
      <c r="C64" s="0" t="n">
        <v>2.46</v>
      </c>
      <c r="D64" s="74" t="n">
        <v>0.7369273142248</v>
      </c>
      <c r="E64" s="0" t="n">
        <v>2.46</v>
      </c>
      <c r="F64" s="74" t="n">
        <v>-0.1990474430554</v>
      </c>
      <c r="G64" s="0" t="n">
        <v>2.46</v>
      </c>
      <c r="H64" s="74" t="n">
        <v>-0.7530032160336</v>
      </c>
      <c r="I64" s="0" t="n">
        <v>2.36</v>
      </c>
      <c r="J64" s="74" t="n">
        <v>-0.2252957767424</v>
      </c>
      <c r="K64" s="0" t="n">
        <v>2.56</v>
      </c>
      <c r="L64" s="74" t="n">
        <v>0.9869585908534</v>
      </c>
      <c r="M64" s="0" t="n">
        <v>2.56</v>
      </c>
      <c r="N64" s="74" t="n">
        <v>0.4863611153584</v>
      </c>
    </row>
    <row r="65" customFormat="false" ht="12.8" hidden="false" customHeight="false" outlineLevel="0" collapsed="false">
      <c r="A65" s="0" t="n">
        <v>2.461</v>
      </c>
      <c r="B65" s="74" t="n">
        <v>0.3917232338347</v>
      </c>
      <c r="C65" s="0" t="n">
        <v>2.461</v>
      </c>
      <c r="D65" s="74" t="n">
        <v>0.6982486248477</v>
      </c>
      <c r="E65" s="0" t="n">
        <v>2.461</v>
      </c>
      <c r="F65" s="74" t="n">
        <v>-0.06133622968484</v>
      </c>
      <c r="G65" s="0" t="n">
        <v>2.461</v>
      </c>
      <c r="H65" s="74" t="n">
        <v>-0.8816012708386</v>
      </c>
      <c r="I65" s="0" t="n">
        <v>2.361</v>
      </c>
      <c r="J65" s="74" t="n">
        <v>-0.3592215182689</v>
      </c>
      <c r="K65" s="0" t="n">
        <v>2.561</v>
      </c>
      <c r="L65" s="74" t="n">
        <v>1.020375149405</v>
      </c>
      <c r="M65" s="0" t="n">
        <v>2.561</v>
      </c>
      <c r="N65" s="74" t="n">
        <v>0.3322586135972</v>
      </c>
    </row>
    <row r="66" customFormat="false" ht="12.8" hidden="false" customHeight="false" outlineLevel="0" collapsed="false">
      <c r="A66" s="0" t="n">
        <v>2.462</v>
      </c>
      <c r="B66" s="74" t="n">
        <v>0.4057328326662</v>
      </c>
      <c r="C66" s="0" t="n">
        <v>2.462</v>
      </c>
      <c r="D66" s="74" t="n">
        <v>0.6761598543726</v>
      </c>
      <c r="E66" s="0" t="n">
        <v>2.462</v>
      </c>
      <c r="F66" s="74" t="n">
        <v>0.08495269623245</v>
      </c>
      <c r="G66" s="0" t="n">
        <v>2.462</v>
      </c>
      <c r="H66" s="74" t="n">
        <v>-0.9910034613045</v>
      </c>
      <c r="I66" s="0" t="n">
        <v>2.362</v>
      </c>
      <c r="J66" s="74" t="n">
        <v>-0.4557894218731</v>
      </c>
      <c r="K66" s="0" t="n">
        <v>2.562</v>
      </c>
      <c r="L66" s="74" t="n">
        <v>1.015209934896</v>
      </c>
      <c r="M66" s="0" t="n">
        <v>2.562</v>
      </c>
      <c r="N66" s="74" t="n">
        <v>0.1702773443201</v>
      </c>
    </row>
    <row r="67" customFormat="false" ht="12.8" hidden="false" customHeight="false" outlineLevel="0" collapsed="false">
      <c r="A67" s="0" t="n">
        <v>2.463</v>
      </c>
      <c r="B67" s="74" t="n">
        <v>0.4364971277444</v>
      </c>
      <c r="C67" s="0" t="n">
        <v>2.463</v>
      </c>
      <c r="D67" s="74" t="n">
        <v>0.6762044145093</v>
      </c>
      <c r="E67" s="0" t="n">
        <v>2.463</v>
      </c>
      <c r="F67" s="74" t="n">
        <v>0.2362482453048</v>
      </c>
      <c r="G67" s="0" t="n">
        <v>2.463</v>
      </c>
      <c r="H67" s="74" t="n">
        <v>-1.080333676823</v>
      </c>
      <c r="I67" s="0" t="n">
        <v>2.363</v>
      </c>
      <c r="J67" s="74" t="n">
        <v>-0.5293284210121</v>
      </c>
      <c r="K67" s="0" t="n">
        <v>2.563</v>
      </c>
      <c r="L67" s="74" t="n">
        <v>0.9638884489158</v>
      </c>
      <c r="M67" s="0" t="n">
        <v>2.563</v>
      </c>
      <c r="N67" s="74" t="n">
        <v>0.0140021703406</v>
      </c>
    </row>
    <row r="68" customFormat="false" ht="12.8" hidden="false" customHeight="false" outlineLevel="0" collapsed="false">
      <c r="A68" s="0" t="n">
        <v>2.464</v>
      </c>
      <c r="B68" s="74" t="n">
        <v>0.4751808374413</v>
      </c>
      <c r="C68" s="0" t="n">
        <v>2.464</v>
      </c>
      <c r="D68" s="74" t="n">
        <v>0.6996567070232</v>
      </c>
      <c r="E68" s="0" t="n">
        <v>2.464</v>
      </c>
      <c r="F68" s="74" t="n">
        <v>0.3886771640117</v>
      </c>
      <c r="G68" s="0" t="n">
        <v>2.464</v>
      </c>
      <c r="H68" s="74" t="n">
        <v>-1.152237755047</v>
      </c>
      <c r="I68" s="0" t="n">
        <v>2.364</v>
      </c>
      <c r="J68" s="74" t="n">
        <v>-0.603479223736</v>
      </c>
      <c r="K68" s="0" t="n">
        <v>2.564</v>
      </c>
      <c r="L68" s="74" t="n">
        <v>0.8626295113959</v>
      </c>
      <c r="M68" s="0" t="n">
        <v>2.564</v>
      </c>
      <c r="N68" s="74" t="n">
        <v>-0.1254768526471</v>
      </c>
    </row>
    <row r="69" customFormat="false" ht="12.8" hidden="false" customHeight="false" outlineLevel="0" collapsed="false">
      <c r="A69" s="0" t="n">
        <v>2.465</v>
      </c>
      <c r="B69" s="74" t="n">
        <v>0.5133698262698</v>
      </c>
      <c r="C69" s="0" t="n">
        <v>2.465</v>
      </c>
      <c r="D69" s="74" t="n">
        <v>0.7400142294911</v>
      </c>
      <c r="E69" s="0" t="n">
        <v>2.465</v>
      </c>
      <c r="F69" s="74" t="n">
        <v>0.5381616377226</v>
      </c>
      <c r="G69" s="0" t="n">
        <v>2.465</v>
      </c>
      <c r="H69" s="74" t="n">
        <v>-1.204463980301</v>
      </c>
      <c r="I69" s="0" t="n">
        <v>2.365</v>
      </c>
      <c r="J69" s="74" t="n">
        <v>-0.6889016820827</v>
      </c>
      <c r="K69" s="0" t="n">
        <v>2.565</v>
      </c>
      <c r="L69" s="74" t="n">
        <v>0.7151994757257</v>
      </c>
      <c r="M69" s="0" t="n">
        <v>2.565</v>
      </c>
      <c r="N69" s="74" t="n">
        <v>-0.2420778345084</v>
      </c>
    </row>
    <row r="70" customFormat="false" ht="12.8" hidden="false" customHeight="false" outlineLevel="0" collapsed="false">
      <c r="A70" s="0" t="n">
        <v>2.466</v>
      </c>
      <c r="B70" s="74" t="n">
        <v>0.5422309626686</v>
      </c>
      <c r="C70" s="0" t="n">
        <v>2.466</v>
      </c>
      <c r="D70" s="74" t="n">
        <v>0.789009823626</v>
      </c>
      <c r="E70" s="0" t="n">
        <v>2.466</v>
      </c>
      <c r="F70" s="74" t="n">
        <v>0.6799894498528</v>
      </c>
      <c r="G70" s="0" t="n">
        <v>2.466</v>
      </c>
      <c r="H70" s="74" t="n">
        <v>-1.236032433572</v>
      </c>
      <c r="I70" s="0" t="n">
        <v>2.366</v>
      </c>
      <c r="J70" s="74" t="n">
        <v>-0.7919950309945</v>
      </c>
      <c r="K70" s="0" t="n">
        <v>2.566</v>
      </c>
      <c r="L70" s="74" t="n">
        <v>0.530198954339</v>
      </c>
      <c r="M70" s="0" t="n">
        <v>2.566</v>
      </c>
      <c r="N70" s="74" t="n">
        <v>-0.3329516982882</v>
      </c>
    </row>
    <row r="71" customFormat="false" ht="12.8" hidden="false" customHeight="false" outlineLevel="0" collapsed="false">
      <c r="A71" s="0" t="n">
        <v>2.467</v>
      </c>
      <c r="B71" s="74" t="n">
        <v>0.5537516289366</v>
      </c>
      <c r="C71" s="0" t="n">
        <v>2.467</v>
      </c>
      <c r="D71" s="74" t="n">
        <v>0.8345271329369</v>
      </c>
      <c r="E71" s="0" t="n">
        <v>2.467</v>
      </c>
      <c r="F71" s="74" t="n">
        <v>0.8109163227427</v>
      </c>
      <c r="G71" s="0" t="n">
        <v>2.467</v>
      </c>
      <c r="H71" s="74" t="n">
        <v>-1.238951989494</v>
      </c>
      <c r="I71" s="0" t="n">
        <v>2.367</v>
      </c>
      <c r="J71" s="74" t="n">
        <v>-0.9078376631392</v>
      </c>
      <c r="K71" s="0" t="n">
        <v>2.567</v>
      </c>
      <c r="L71" s="74" t="n">
        <v>0.3214257389145</v>
      </c>
      <c r="M71" s="0" t="n">
        <v>2.567</v>
      </c>
      <c r="N71" s="74" t="n">
        <v>-0.3988998910339</v>
      </c>
    </row>
    <row r="72" customFormat="false" ht="12.8" hidden="false" customHeight="false" outlineLevel="0" collapsed="false">
      <c r="A72" s="0" t="n">
        <v>2.468</v>
      </c>
      <c r="B72" s="74" t="n">
        <v>0.5415851918843</v>
      </c>
      <c r="C72" s="0" t="n">
        <v>2.468</v>
      </c>
      <c r="D72" s="74" t="n">
        <v>0.873877793741</v>
      </c>
      <c r="E72" s="0" t="n">
        <v>2.468</v>
      </c>
      <c r="F72" s="74" t="n">
        <v>0.9291535051587</v>
      </c>
      <c r="G72" s="0" t="n">
        <v>2.468</v>
      </c>
      <c r="H72" s="74" t="n">
        <v>-1.211811852281</v>
      </c>
      <c r="I72" s="0" t="n">
        <v>2.368</v>
      </c>
      <c r="J72" s="74" t="n">
        <v>-1.023986766803</v>
      </c>
      <c r="K72" s="0" t="n">
        <v>2.568</v>
      </c>
      <c r="L72" s="74" t="n">
        <v>0.1046191828907</v>
      </c>
      <c r="M72" s="0" t="n">
        <v>2.568</v>
      </c>
      <c r="N72" s="74" t="n">
        <v>-0.44341204232</v>
      </c>
    </row>
    <row r="73" customFormat="false" ht="12.8" hidden="false" customHeight="false" outlineLevel="0" collapsed="false">
      <c r="A73" s="0" t="n">
        <v>2.469</v>
      </c>
      <c r="B73" s="74" t="n">
        <v>0.5048526261875</v>
      </c>
      <c r="C73" s="0" t="n">
        <v>2.469</v>
      </c>
      <c r="D73" s="74" t="n">
        <v>0.9090451340767</v>
      </c>
      <c r="E73" s="0" t="n">
        <v>2.469</v>
      </c>
      <c r="F73" s="74" t="n">
        <v>1.03378410411</v>
      </c>
      <c r="G73" s="0" t="n">
        <v>2.469</v>
      </c>
      <c r="H73" s="74" t="n">
        <v>-1.148188749181</v>
      </c>
      <c r="I73" s="0" t="n">
        <v>2.369</v>
      </c>
      <c r="J73" s="74" t="n">
        <v>-1.124083991906</v>
      </c>
      <c r="K73" s="0" t="n">
        <v>2.569</v>
      </c>
      <c r="L73" s="74" t="n">
        <v>-0.1026929784509</v>
      </c>
      <c r="M73" s="0" t="n">
        <v>2.569</v>
      </c>
      <c r="N73" s="74" t="n">
        <v>-0.4684722725142</v>
      </c>
    </row>
    <row r="74" customFormat="false" ht="12.8" hidden="false" customHeight="false" outlineLevel="0" collapsed="false">
      <c r="A74" s="0" t="n">
        <v>2.47</v>
      </c>
      <c r="B74" s="74" t="n">
        <v>0.4494100358188</v>
      </c>
      <c r="C74" s="0" t="n">
        <v>2.47</v>
      </c>
      <c r="D74" s="74" t="n">
        <v>0.9360729011732</v>
      </c>
      <c r="E74" s="0" t="n">
        <v>2.47</v>
      </c>
      <c r="F74" s="74" t="n">
        <v>1.124287315444</v>
      </c>
      <c r="G74" s="0" t="n">
        <v>2.47</v>
      </c>
      <c r="H74" s="74" t="n">
        <v>-1.045832513484</v>
      </c>
      <c r="I74" s="0" t="n">
        <v>2.37</v>
      </c>
      <c r="J74" s="74" t="n">
        <v>-1.182211780695</v>
      </c>
      <c r="K74" s="0" t="n">
        <v>2.57</v>
      </c>
      <c r="L74" s="74" t="n">
        <v>-0.2916550602558</v>
      </c>
      <c r="M74" s="0" t="n">
        <v>2.57</v>
      </c>
      <c r="N74" s="74" t="n">
        <v>-0.4752367782699</v>
      </c>
    </row>
    <row r="75" customFormat="false" ht="12.8" hidden="false" customHeight="false" outlineLevel="0" collapsed="false">
      <c r="A75" s="0" t="n">
        <v>2.471</v>
      </c>
      <c r="B75" s="74" t="n">
        <v>0.3842762315236</v>
      </c>
      <c r="C75" s="0" t="n">
        <v>2.471</v>
      </c>
      <c r="D75" s="74" t="n">
        <v>0.9392367418848</v>
      </c>
      <c r="E75" s="0" t="n">
        <v>2.471</v>
      </c>
      <c r="F75" s="74" t="n">
        <v>1.199453461706</v>
      </c>
      <c r="G75" s="0" t="n">
        <v>2.471</v>
      </c>
      <c r="H75" s="74" t="n">
        <v>-0.9063097428092</v>
      </c>
      <c r="I75" s="0" t="n">
        <v>2.371</v>
      </c>
      <c r="J75" s="74" t="n">
        <v>-1.176811915155</v>
      </c>
      <c r="K75" s="0" t="n">
        <v>2.571</v>
      </c>
      <c r="L75" s="74" t="n">
        <v>-0.449303149365</v>
      </c>
      <c r="M75" s="0" t="n">
        <v>2.571</v>
      </c>
      <c r="N75" s="74" t="n">
        <v>-0.4584734938337</v>
      </c>
    </row>
    <row r="76" customFormat="false" ht="12.8" hidden="false" customHeight="false" outlineLevel="0" collapsed="false">
      <c r="A76" s="0" t="n">
        <v>2.472</v>
      </c>
      <c r="B76" s="74" t="n">
        <v>0.3202461757985</v>
      </c>
      <c r="C76" s="0" t="n">
        <v>2.472</v>
      </c>
      <c r="D76" s="74" t="n">
        <v>0.8965253756146</v>
      </c>
      <c r="E76" s="0" t="n">
        <v>2.472</v>
      </c>
      <c r="F76" s="74" t="n">
        <v>1.260550956214</v>
      </c>
      <c r="G76" s="0" t="n">
        <v>2.472</v>
      </c>
      <c r="H76" s="74" t="n">
        <v>-0.7319723119981</v>
      </c>
      <c r="I76" s="0" t="n">
        <v>2.372</v>
      </c>
      <c r="J76" s="74" t="n">
        <v>-1.098028819964</v>
      </c>
      <c r="K76" s="0" t="n">
        <v>2.572</v>
      </c>
      <c r="L76" s="74" t="n">
        <v>-0.5731593145059</v>
      </c>
      <c r="M76" s="0" t="n">
        <v>2.572</v>
      </c>
      <c r="N76" s="74" t="n">
        <v>-0.4159483318202</v>
      </c>
    </row>
    <row r="77" customFormat="false" ht="12.8" hidden="false" customHeight="false" outlineLevel="0" collapsed="false">
      <c r="A77" s="0" t="n">
        <v>2.473</v>
      </c>
      <c r="B77" s="74" t="n">
        <v>0.2649140977579</v>
      </c>
      <c r="C77" s="0" t="n">
        <v>2.473</v>
      </c>
      <c r="D77" s="74" t="n">
        <v>0.7986133927182</v>
      </c>
      <c r="E77" s="0" t="n">
        <v>2.473</v>
      </c>
      <c r="F77" s="74" t="n">
        <v>1.307614610066</v>
      </c>
      <c r="G77" s="0" t="n">
        <v>2.473</v>
      </c>
      <c r="H77" s="74" t="n">
        <v>-0.5286558992044</v>
      </c>
      <c r="I77" s="0" t="n">
        <v>2.373</v>
      </c>
      <c r="J77" s="74" t="n">
        <v>-0.9512217501992</v>
      </c>
      <c r="K77" s="0" t="n">
        <v>2.573</v>
      </c>
      <c r="L77" s="74" t="n">
        <v>-0.6608195539212</v>
      </c>
      <c r="M77" s="0" t="n">
        <v>2.573</v>
      </c>
      <c r="N77" s="74" t="n">
        <v>-0.3440944912875</v>
      </c>
    </row>
    <row r="78" customFormat="false" ht="12.8" hidden="false" customHeight="false" outlineLevel="0" collapsed="false">
      <c r="A78" s="0" t="n">
        <v>2.474</v>
      </c>
      <c r="B78" s="74" t="n">
        <v>0.2262804654602</v>
      </c>
      <c r="C78" s="0" t="n">
        <v>2.474</v>
      </c>
      <c r="D78" s="74" t="n">
        <v>0.6558988884701</v>
      </c>
      <c r="E78" s="0" t="n">
        <v>2.474</v>
      </c>
      <c r="F78" s="74" t="n">
        <v>1.34097411635</v>
      </c>
      <c r="G78" s="0" t="n">
        <v>2.474</v>
      </c>
      <c r="H78" s="74" t="n">
        <v>-0.3044779322395</v>
      </c>
      <c r="I78" s="0" t="n">
        <v>2.374</v>
      </c>
      <c r="J78" s="74" t="n">
        <v>-0.7489631981332</v>
      </c>
      <c r="K78" s="0" t="n">
        <v>2.574</v>
      </c>
      <c r="L78" s="74" t="n">
        <v>-0.7157490141273</v>
      </c>
      <c r="M78" s="0" t="n">
        <v>2.574</v>
      </c>
      <c r="N78" s="74" t="n">
        <v>-0.2465453119309</v>
      </c>
    </row>
    <row r="79" customFormat="false" ht="12.8" hidden="false" customHeight="false" outlineLevel="0" collapsed="false">
      <c r="A79" s="0" t="n">
        <v>2.475</v>
      </c>
      <c r="B79" s="74" t="n">
        <v>0.2086717411162</v>
      </c>
      <c r="C79" s="0" t="n">
        <v>2.475</v>
      </c>
      <c r="D79" s="74" t="n">
        <v>0.509165528627</v>
      </c>
      <c r="E79" s="0" t="n">
        <v>2.475</v>
      </c>
      <c r="F79" s="74" t="n">
        <v>1.357926000498</v>
      </c>
      <c r="G79" s="0" t="n">
        <v>2.475</v>
      </c>
      <c r="H79" s="74" t="n">
        <v>-0.06670143548013</v>
      </c>
      <c r="I79" s="0" t="n">
        <v>2.375</v>
      </c>
      <c r="J79" s="74" t="n">
        <v>-0.5166345981931</v>
      </c>
      <c r="K79" s="0" t="n">
        <v>2.575</v>
      </c>
      <c r="L79" s="74" t="n">
        <v>-0.7434401111368</v>
      </c>
      <c r="M79" s="0" t="n">
        <v>2.575</v>
      </c>
      <c r="N79" s="74" t="n">
        <v>-0.1315427296066</v>
      </c>
    </row>
    <row r="80" customFormat="false" ht="12.8" hidden="false" customHeight="false" outlineLevel="0" collapsed="false">
      <c r="A80" s="0" t="n">
        <v>2.476</v>
      </c>
      <c r="B80" s="74" t="n">
        <v>0.2116562250639</v>
      </c>
      <c r="C80" s="0" t="n">
        <v>2.476</v>
      </c>
      <c r="D80" s="74" t="n">
        <v>0.3915104910677</v>
      </c>
      <c r="E80" s="0" t="n">
        <v>2.476</v>
      </c>
      <c r="F80" s="74" t="n">
        <v>1.35605767182</v>
      </c>
      <c r="G80" s="0" t="n">
        <v>2.476</v>
      </c>
      <c r="H80" s="74" t="n">
        <v>0.1757660617532</v>
      </c>
      <c r="I80" s="0" t="n">
        <v>2.376</v>
      </c>
      <c r="J80" s="74" t="n">
        <v>-0.2744316198909</v>
      </c>
      <c r="K80" s="0" t="n">
        <v>2.576</v>
      </c>
      <c r="L80" s="74" t="n">
        <v>-0.7515569142806</v>
      </c>
      <c r="M80" s="0" t="n">
        <v>2.576</v>
      </c>
      <c r="N80" s="74" t="n">
        <v>-0.007638391159556</v>
      </c>
    </row>
    <row r="81" customFormat="false" ht="12.8" hidden="false" customHeight="false" outlineLevel="0" collapsed="false">
      <c r="A81" s="0" t="n">
        <v>2.477</v>
      </c>
      <c r="B81" s="74" t="n">
        <v>0.229688280403</v>
      </c>
      <c r="C81" s="0" t="n">
        <v>2.477</v>
      </c>
      <c r="D81" s="74" t="n">
        <v>0.3221475494011</v>
      </c>
      <c r="E81" s="0" t="n">
        <v>2.477</v>
      </c>
      <c r="F81" s="74" t="n">
        <v>1.335239481508</v>
      </c>
      <c r="G81" s="0" t="n">
        <v>2.477</v>
      </c>
      <c r="H81" s="74" t="n">
        <v>0.4152907376729</v>
      </c>
      <c r="I81" s="0" t="n">
        <v>2.377</v>
      </c>
      <c r="J81" s="74" t="n">
        <v>-0.040124795668</v>
      </c>
      <c r="K81" s="0" t="n">
        <v>2.577</v>
      </c>
      <c r="L81" s="74" t="n">
        <v>-0.7402112309709</v>
      </c>
      <c r="M81" s="0" t="n">
        <v>2.577</v>
      </c>
      <c r="N81" s="74" t="n">
        <v>0.1187213408036</v>
      </c>
    </row>
    <row r="82" customFormat="false" ht="12.8" hidden="false" customHeight="false" outlineLevel="0" collapsed="false">
      <c r="A82" s="0" t="n">
        <v>2.478</v>
      </c>
      <c r="B82" s="74" t="n">
        <v>0.2529785605902</v>
      </c>
      <c r="C82" s="0" t="n">
        <v>2.478</v>
      </c>
      <c r="D82" s="74" t="n">
        <v>0.301435294638</v>
      </c>
      <c r="E82" s="0" t="n">
        <v>2.478</v>
      </c>
      <c r="F82" s="74" t="n">
        <v>1.295525682147</v>
      </c>
      <c r="G82" s="0" t="n">
        <v>2.478</v>
      </c>
      <c r="H82" s="74" t="n">
        <v>0.6447339974959</v>
      </c>
      <c r="I82" s="0" t="n">
        <v>2.378</v>
      </c>
      <c r="J82" s="74" t="n">
        <v>0.1728432370634</v>
      </c>
      <c r="K82" s="0" t="n">
        <v>2.578</v>
      </c>
      <c r="L82" s="74" t="n">
        <v>-0.709658317604</v>
      </c>
      <c r="M82" s="0" t="n">
        <v>2.578</v>
      </c>
      <c r="N82" s="74" t="n">
        <v>0.2435428621825</v>
      </c>
    </row>
    <row r="83" customFormat="false" ht="12.8" hidden="false" customHeight="false" outlineLevel="0" collapsed="false">
      <c r="A83" s="0" t="n">
        <v>2.479</v>
      </c>
      <c r="B83" s="74" t="n">
        <v>0.2732103223708</v>
      </c>
      <c r="C83" s="0" t="n">
        <v>2.479</v>
      </c>
      <c r="D83" s="74" t="n">
        <v>0.3166493561628</v>
      </c>
      <c r="E83" s="0" t="n">
        <v>2.479</v>
      </c>
      <c r="F83" s="74" t="n">
        <v>1.238557633861</v>
      </c>
      <c r="G83" s="0" t="n">
        <v>2.479</v>
      </c>
      <c r="H83" s="74" t="n">
        <v>0.8579891037865</v>
      </c>
      <c r="I83" s="0" t="n">
        <v>2.379</v>
      </c>
      <c r="J83" s="74" t="n">
        <v>0.3627966058372</v>
      </c>
      <c r="K83" s="0" t="n">
        <v>2.579</v>
      </c>
      <c r="L83" s="74" t="n">
        <v>-0.6510049842824</v>
      </c>
      <c r="M83" s="0" t="n">
        <v>2.579</v>
      </c>
      <c r="N83" s="74" t="n">
        <v>0.364780984068</v>
      </c>
    </row>
    <row r="84" customFormat="false" ht="12.8" hidden="false" customHeight="false" outlineLevel="0" collapsed="false">
      <c r="A84" s="0" t="n">
        <v>2.48</v>
      </c>
      <c r="B84" s="74" t="n">
        <v>0.2838411903488</v>
      </c>
      <c r="C84" s="0" t="n">
        <v>2.48</v>
      </c>
      <c r="D84" s="74" t="n">
        <v>0.3486483025218</v>
      </c>
      <c r="E84" s="0" t="n">
        <v>2.48</v>
      </c>
      <c r="F84" s="74" t="n">
        <v>1.163651180109</v>
      </c>
      <c r="G84" s="0" t="n">
        <v>2.48</v>
      </c>
      <c r="H84" s="74" t="n">
        <v>1.05018474374</v>
      </c>
      <c r="I84" s="0" t="n">
        <v>2.38</v>
      </c>
      <c r="J84" s="74" t="n">
        <v>0.5334348150006</v>
      </c>
      <c r="K84" s="0" t="n">
        <v>2.58</v>
      </c>
      <c r="L84" s="74" t="n">
        <v>-0.5601810169765</v>
      </c>
      <c r="M84" s="0" t="n">
        <v>2.58</v>
      </c>
      <c r="N84" s="74" t="n">
        <v>0.4803637319946</v>
      </c>
    </row>
    <row r="85" customFormat="false" ht="12.8" hidden="false" customHeight="false" outlineLevel="0" collapsed="false">
      <c r="A85" s="0" t="n">
        <v>2.481</v>
      </c>
      <c r="B85" s="74" t="n">
        <v>0.2802180654097</v>
      </c>
      <c r="C85" s="0" t="n">
        <v>2.481</v>
      </c>
      <c r="D85" s="74" t="n">
        <v>0.3755152054025</v>
      </c>
      <c r="E85" s="0" t="n">
        <v>2.481</v>
      </c>
      <c r="F85" s="74" t="n">
        <v>1.073630715426</v>
      </c>
      <c r="G85" s="0" t="n">
        <v>2.481</v>
      </c>
      <c r="H85" s="74" t="n">
        <v>1.216964304705</v>
      </c>
      <c r="I85" s="0" t="n">
        <v>2.381</v>
      </c>
      <c r="J85" s="74" t="n">
        <v>0.6948005837965</v>
      </c>
      <c r="K85" s="0" t="n">
        <v>2.581</v>
      </c>
      <c r="L85" s="74" t="n">
        <v>-0.4316460289313</v>
      </c>
      <c r="M85" s="0" t="n">
        <v>2.581</v>
      </c>
      <c r="N85" s="74" t="n">
        <v>0.5868087110429</v>
      </c>
    </row>
    <row r="86" customFormat="false" ht="12.8" hidden="false" customHeight="false" outlineLevel="0" collapsed="false">
      <c r="A86" s="0" t="n">
        <v>2.482</v>
      </c>
      <c r="B86" s="74" t="n">
        <v>0.2611889753329</v>
      </c>
      <c r="C86" s="0" t="n">
        <v>2.482</v>
      </c>
      <c r="D86" s="74" t="n">
        <v>0.3792243864784</v>
      </c>
      <c r="E86" s="0" t="n">
        <v>2.482</v>
      </c>
      <c r="F86" s="74" t="n">
        <v>0.9723875554315</v>
      </c>
      <c r="G86" s="0" t="n">
        <v>2.482</v>
      </c>
      <c r="H86" s="74" t="n">
        <v>1.355138451802</v>
      </c>
      <c r="I86" s="0" t="n">
        <v>2.382</v>
      </c>
      <c r="J86" s="74" t="n">
        <v>0.8570473125322</v>
      </c>
      <c r="K86" s="0" t="n">
        <v>2.582</v>
      </c>
      <c r="L86" s="74" t="n">
        <v>-0.2704225318872</v>
      </c>
      <c r="M86" s="0" t="n">
        <v>2.582</v>
      </c>
      <c r="N86" s="74" t="n">
        <v>0.6778797412511</v>
      </c>
    </row>
    <row r="87" customFormat="false" ht="12.8" hidden="false" customHeight="false" outlineLevel="0" collapsed="false">
      <c r="A87" s="0" t="n">
        <v>2.483</v>
      </c>
      <c r="B87" s="74" t="n">
        <v>0.2281088914032</v>
      </c>
      <c r="C87" s="0" t="n">
        <v>2.483</v>
      </c>
      <c r="D87" s="74" t="n">
        <v>0.3472472194971</v>
      </c>
      <c r="E87" s="0" t="n">
        <v>2.483</v>
      </c>
      <c r="F87" s="74" t="n">
        <v>0.8651948177043</v>
      </c>
      <c r="G87" s="0" t="n">
        <v>2.483</v>
      </c>
      <c r="H87" s="74" t="n">
        <v>1.462669193827</v>
      </c>
      <c r="I87" s="0" t="n">
        <v>2.383</v>
      </c>
      <c r="J87" s="74" t="n">
        <v>1.025721054649</v>
      </c>
      <c r="K87" s="0" t="n">
        <v>2.583</v>
      </c>
      <c r="L87" s="74" t="n">
        <v>-0.08780841763576</v>
      </c>
      <c r="M87" s="0" t="n">
        <v>2.583</v>
      </c>
      <c r="N87" s="74" t="n">
        <v>0.7439661595507</v>
      </c>
    </row>
    <row r="88" customFormat="false" ht="12.8" hidden="false" customHeight="false" outlineLevel="0" collapsed="false">
      <c r="A88" s="0" t="n">
        <v>2.484</v>
      </c>
      <c r="B88" s="74" t="n">
        <v>0.1872821661812</v>
      </c>
      <c r="C88" s="0" t="n">
        <v>2.484</v>
      </c>
      <c r="D88" s="74" t="n">
        <v>0.276769689743</v>
      </c>
      <c r="E88" s="0" t="n">
        <v>2.484</v>
      </c>
      <c r="F88" s="74" t="n">
        <v>0.7535223152905</v>
      </c>
      <c r="G88" s="0" t="n">
        <v>2.484</v>
      </c>
      <c r="H88" s="74" t="n">
        <v>1.538176078267</v>
      </c>
      <c r="I88" s="0" t="n">
        <v>2.384</v>
      </c>
      <c r="J88" s="74" t="n">
        <v>1.198085475156</v>
      </c>
      <c r="K88" s="0" t="n">
        <v>2.584</v>
      </c>
      <c r="L88" s="74" t="n">
        <v>0.1007011351556</v>
      </c>
      <c r="M88" s="0" t="n">
        <v>2.584</v>
      </c>
      <c r="N88" s="74" t="n">
        <v>0.7743308570235</v>
      </c>
    </row>
    <row r="89" customFormat="false" ht="12.8" hidden="false" customHeight="false" outlineLevel="0" collapsed="false">
      <c r="A89" s="0" t="n">
        <v>2.485</v>
      </c>
      <c r="B89" s="74" t="n">
        <v>0.1466294609218</v>
      </c>
      <c r="C89" s="0" t="n">
        <v>2.485</v>
      </c>
      <c r="D89" s="74" t="n">
        <v>0.17345207869</v>
      </c>
      <c r="E89" s="0" t="n">
        <v>2.485</v>
      </c>
      <c r="F89" s="74" t="n">
        <v>0.6385957926816</v>
      </c>
      <c r="G89" s="0" t="n">
        <v>2.485</v>
      </c>
      <c r="H89" s="74" t="n">
        <v>1.581758725578</v>
      </c>
      <c r="I89" s="0" t="n">
        <v>2.385</v>
      </c>
      <c r="J89" s="74" t="n">
        <v>1.357690699748</v>
      </c>
      <c r="K89" s="0" t="n">
        <v>2.585</v>
      </c>
      <c r="L89" s="74" t="n">
        <v>0.2815520384314</v>
      </c>
      <c r="M89" s="0" t="n">
        <v>2.585</v>
      </c>
      <c r="N89" s="74" t="n">
        <v>0.7600609716378</v>
      </c>
    </row>
    <row r="90" customFormat="false" ht="12.8" hidden="false" customHeight="false" outlineLevel="0" collapsed="false">
      <c r="A90" s="0" t="n">
        <v>2.486</v>
      </c>
      <c r="B90" s="74" t="n">
        <v>0.1122642362283</v>
      </c>
      <c r="C90" s="0" t="n">
        <v>2.486</v>
      </c>
      <c r="D90" s="74" t="n">
        <v>0.0498036343711</v>
      </c>
      <c r="E90" s="0" t="n">
        <v>2.486</v>
      </c>
      <c r="F90" s="74" t="n">
        <v>0.5219775467332</v>
      </c>
      <c r="G90" s="0" t="n">
        <v>2.486</v>
      </c>
      <c r="H90" s="74" t="n">
        <v>1.594888295595</v>
      </c>
      <c r="I90" s="0" t="n">
        <v>2.386</v>
      </c>
      <c r="J90" s="74" t="n">
        <v>1.480642096328</v>
      </c>
      <c r="K90" s="0" t="n">
        <v>2.586</v>
      </c>
      <c r="L90" s="74" t="n">
        <v>0.4464927179968</v>
      </c>
      <c r="M90" s="0" t="n">
        <v>2.586</v>
      </c>
      <c r="N90" s="74" t="n">
        <v>0.6985342922465</v>
      </c>
    </row>
    <row r="91" customFormat="false" ht="12.8" hidden="false" customHeight="false" outlineLevel="0" collapsed="false">
      <c r="A91" s="0" t="n">
        <v>2.487</v>
      </c>
      <c r="B91" s="74" t="n">
        <v>0.08886350298849</v>
      </c>
      <c r="C91" s="0" t="n">
        <v>2.487</v>
      </c>
      <c r="D91" s="74" t="n">
        <v>-0.07597912161332</v>
      </c>
      <c r="E91" s="0" t="n">
        <v>2.487</v>
      </c>
      <c r="F91" s="74" t="n">
        <v>0.4046466427192</v>
      </c>
      <c r="G91" s="0" t="n">
        <v>2.487</v>
      </c>
      <c r="H91" s="74" t="n">
        <v>1.578193907579</v>
      </c>
      <c r="I91" s="0" t="n">
        <v>2.387</v>
      </c>
      <c r="J91" s="74" t="n">
        <v>1.539729855338</v>
      </c>
      <c r="K91" s="0" t="n">
        <v>2.587</v>
      </c>
      <c r="L91" s="74" t="n">
        <v>0.5919834956518</v>
      </c>
      <c r="M91" s="0" t="n">
        <v>2.587</v>
      </c>
      <c r="N91" s="74" t="n">
        <v>0.5938693545389</v>
      </c>
    </row>
    <row r="92" customFormat="false" ht="12.8" hidden="false" customHeight="false" outlineLevel="0" collapsed="false">
      <c r="A92" s="0" t="n">
        <v>2.488</v>
      </c>
      <c r="B92" s="74" t="n">
        <v>0.07859104953717</v>
      </c>
      <c r="C92" s="0" t="n">
        <v>2.488</v>
      </c>
      <c r="D92" s="74" t="n">
        <v>-0.1866116145259</v>
      </c>
      <c r="E92" s="0" t="n">
        <v>2.488</v>
      </c>
      <c r="F92" s="74" t="n">
        <v>0.2887390632247</v>
      </c>
      <c r="G92" s="0" t="n">
        <v>2.488</v>
      </c>
      <c r="H92" s="74" t="n">
        <v>1.533960124801</v>
      </c>
      <c r="I92" s="0" t="n">
        <v>2.388</v>
      </c>
      <c r="J92" s="74" t="n">
        <v>1.515030155443</v>
      </c>
      <c r="K92" s="0" t="n">
        <v>2.588</v>
      </c>
      <c r="L92" s="74" t="n">
        <v>0.7169706528438</v>
      </c>
      <c r="M92" s="0" t="n">
        <v>2.588</v>
      </c>
      <c r="N92" s="74" t="n">
        <v>0.4553274442102</v>
      </c>
    </row>
    <row r="93" customFormat="false" ht="12.8" hidden="false" customHeight="false" outlineLevel="0" collapsed="false">
      <c r="A93" s="0" t="n">
        <v>2.489</v>
      </c>
      <c r="B93" s="74" t="n">
        <v>0.08187307876615</v>
      </c>
      <c r="C93" s="0" t="n">
        <v>2.489</v>
      </c>
      <c r="D93" s="74" t="n">
        <v>-0.2685548342724</v>
      </c>
      <c r="E93" s="0" t="n">
        <v>2.489</v>
      </c>
      <c r="F93" s="74" t="n">
        <v>0.1736044491443</v>
      </c>
      <c r="G93" s="0" t="n">
        <v>2.489</v>
      </c>
      <c r="H93" s="74" t="n">
        <v>1.462747016378</v>
      </c>
      <c r="I93" s="0" t="n">
        <v>2.389</v>
      </c>
      <c r="J93" s="74" t="n">
        <v>1.402451233444</v>
      </c>
      <c r="K93" s="0" t="n">
        <v>2.589</v>
      </c>
      <c r="L93" s="74" t="n">
        <v>0.8213847163187</v>
      </c>
      <c r="M93" s="0" t="n">
        <v>2.589</v>
      </c>
      <c r="N93" s="74" t="n">
        <v>0.2971685547403</v>
      </c>
    </row>
    <row r="94" customFormat="false" ht="12.8" hidden="false" customHeight="false" outlineLevel="0" collapsed="false">
      <c r="A94" s="0" t="n">
        <v>2.49</v>
      </c>
      <c r="B94" s="74" t="n">
        <v>0.09634722225084</v>
      </c>
      <c r="C94" s="0" t="n">
        <v>2.49</v>
      </c>
      <c r="D94" s="74" t="n">
        <v>-0.3113991247191</v>
      </c>
      <c r="E94" s="0" t="n">
        <v>2.49</v>
      </c>
      <c r="F94" s="74" t="n">
        <v>0.05922552013108</v>
      </c>
      <c r="G94" s="0" t="n">
        <v>2.49</v>
      </c>
      <c r="H94" s="74" t="n">
        <v>1.365555469248</v>
      </c>
      <c r="I94" s="0" t="n">
        <v>2.39</v>
      </c>
      <c r="J94" s="74" t="n">
        <v>1.211425062134</v>
      </c>
      <c r="K94" s="0" t="n">
        <v>2.59</v>
      </c>
      <c r="L94" s="74" t="n">
        <v>0.9073499161775</v>
      </c>
      <c r="M94" s="0" t="n">
        <v>2.59</v>
      </c>
      <c r="N94" s="74" t="n">
        <v>0.1340070565215</v>
      </c>
    </row>
    <row r="95" customFormat="false" ht="12.8" hidden="false" customHeight="false" outlineLevel="0" collapsed="false">
      <c r="A95" s="80" t="n">
        <v>2.491</v>
      </c>
      <c r="B95" s="74" t="n">
        <v>0.1171710837184</v>
      </c>
      <c r="C95" s="0" t="n">
        <v>2.491</v>
      </c>
      <c r="D95" s="74" t="n">
        <v>-0.3134041372759</v>
      </c>
      <c r="E95" s="0" t="n">
        <v>2.491</v>
      </c>
      <c r="F95" s="74" t="n">
        <v>-0.05164961210708</v>
      </c>
      <c r="G95" s="0" t="n">
        <v>2.491</v>
      </c>
      <c r="H95" s="74" t="n">
        <v>1.242058352124</v>
      </c>
      <c r="I95" s="0" t="n">
        <v>2.391</v>
      </c>
      <c r="J95" s="74" t="n">
        <v>0.9600032814138</v>
      </c>
      <c r="K95" s="0" t="n">
        <v>2.591</v>
      </c>
      <c r="L95" s="74" t="n">
        <v>0.9734827658689</v>
      </c>
      <c r="M95" s="0" t="n">
        <v>2.591</v>
      </c>
      <c r="N95" s="74" t="n">
        <v>-0.0204609107386</v>
      </c>
    </row>
    <row r="96" customFormat="false" ht="12.8" hidden="false" customHeight="false" outlineLevel="0" collapsed="false">
      <c r="A96" s="80" t="n">
        <v>2.492</v>
      </c>
      <c r="B96" s="74" t="n">
        <v>0.137805537869</v>
      </c>
      <c r="C96" s="0" t="n">
        <v>2.492</v>
      </c>
      <c r="D96" s="74" t="n">
        <v>-0.2810596432465</v>
      </c>
      <c r="E96" s="0" t="n">
        <v>2.492</v>
      </c>
      <c r="F96" s="74" t="n">
        <v>-0.1518663930325</v>
      </c>
      <c r="G96" s="0" t="n">
        <v>2.492</v>
      </c>
      <c r="H96" s="74" t="n">
        <v>1.094542469171</v>
      </c>
      <c r="I96" s="0" t="n">
        <v>2.392</v>
      </c>
      <c r="J96" s="74" t="n">
        <v>0.6751585083867</v>
      </c>
      <c r="K96" s="0" t="n">
        <v>2.592</v>
      </c>
      <c r="L96" s="74" t="n">
        <v>1.015127732513</v>
      </c>
      <c r="M96" s="0" t="n">
        <v>2.592</v>
      </c>
      <c r="N96" s="74" t="n">
        <v>-0.1553747859542</v>
      </c>
    </row>
    <row r="97" customFormat="false" ht="12.8" hidden="false" customHeight="false" outlineLevel="0" collapsed="false">
      <c r="A97" s="80" t="n">
        <v>2.493</v>
      </c>
      <c r="B97" s="74" t="n">
        <v>0.1537520545769</v>
      </c>
      <c r="C97" s="0" t="n">
        <v>2.493</v>
      </c>
      <c r="D97" s="74" t="n">
        <v>-0.2264971351474</v>
      </c>
      <c r="E97" s="0" t="n">
        <v>2.493</v>
      </c>
      <c r="F97" s="74" t="n">
        <v>-0.2383404834414</v>
      </c>
      <c r="G97" s="0" t="n">
        <v>2.493</v>
      </c>
      <c r="H97" s="74" t="n">
        <v>0.9240736382763</v>
      </c>
      <c r="I97" s="0" t="n">
        <v>2.393</v>
      </c>
      <c r="J97" s="74" t="n">
        <v>0.3864016648795</v>
      </c>
      <c r="K97" s="0" t="n">
        <v>2.593</v>
      </c>
      <c r="L97" s="74" t="n">
        <v>1.020658339306</v>
      </c>
      <c r="M97" s="0" t="n">
        <v>2.593</v>
      </c>
      <c r="N97" s="74" t="n">
        <v>-0.2671004902457</v>
      </c>
    </row>
    <row r="98" customFormat="false" ht="12.8" hidden="false" customHeight="false" outlineLevel="0" collapsed="false">
      <c r="A98" s="80" t="n">
        <v>2.494</v>
      </c>
      <c r="B98" s="74" t="n">
        <v>0.162375721054</v>
      </c>
      <c r="C98" s="0" t="n">
        <v>2.494</v>
      </c>
      <c r="D98" s="74" t="n">
        <v>-0.1637313076582</v>
      </c>
      <c r="E98" s="0" t="n">
        <v>2.494</v>
      </c>
      <c r="F98" s="74" t="n">
        <v>-0.3082628963069</v>
      </c>
      <c r="G98" s="0" t="n">
        <v>2.494</v>
      </c>
      <c r="H98" s="74" t="n">
        <v>0.7339012058021</v>
      </c>
      <c r="I98" s="0" t="n">
        <v>2.394</v>
      </c>
      <c r="J98" s="74" t="n">
        <v>0.1216778574997</v>
      </c>
      <c r="K98" s="0" t="n">
        <v>2.594</v>
      </c>
      <c r="L98" s="74" t="n">
        <v>0.9810761341908</v>
      </c>
      <c r="M98" s="0" t="n">
        <v>2.594</v>
      </c>
      <c r="N98" s="74" t="n">
        <v>-0.3517191987587</v>
      </c>
    </row>
    <row r="99" customFormat="false" ht="12.8" hidden="false" customHeight="false" outlineLevel="0" collapsed="false">
      <c r="A99" s="80" t="n">
        <v>2.495</v>
      </c>
      <c r="B99" s="74" t="n">
        <v>0.1631657807377</v>
      </c>
      <c r="C99" s="0" t="n">
        <v>2.495</v>
      </c>
      <c r="D99" s="74" t="n">
        <v>-0.1083024034578</v>
      </c>
      <c r="E99" s="0" t="n">
        <v>2.495</v>
      </c>
      <c r="F99" s="74" t="n">
        <v>-0.3620947640855</v>
      </c>
      <c r="G99" s="0" t="n">
        <v>2.495</v>
      </c>
      <c r="H99" s="74" t="n">
        <v>0.5295507383244</v>
      </c>
      <c r="I99" s="0" t="n">
        <v>2.395</v>
      </c>
      <c r="J99" s="74" t="n">
        <v>-0.09935480470769</v>
      </c>
      <c r="K99" s="0" t="n">
        <v>2.595</v>
      </c>
      <c r="L99" s="74" t="n">
        <v>0.8925850529487</v>
      </c>
      <c r="M99" s="0" t="n">
        <v>2.595</v>
      </c>
      <c r="N99" s="74" t="n">
        <v>-0.4117350708739</v>
      </c>
    </row>
    <row r="100" customFormat="false" ht="12.8" hidden="false" customHeight="false" outlineLevel="0" collapsed="false">
      <c r="A100" s="80" t="n">
        <v>2.496</v>
      </c>
      <c r="B100" s="74" t="n">
        <v>0.1578605109491</v>
      </c>
      <c r="C100" s="0" t="n">
        <v>2.496</v>
      </c>
      <c r="D100" s="74" t="n">
        <v>-0.07039022670336</v>
      </c>
      <c r="E100" s="0" t="n">
        <v>2.496</v>
      </c>
      <c r="F100" s="74" t="n">
        <v>-0.404629574222</v>
      </c>
      <c r="G100" s="0" t="n">
        <v>2.496</v>
      </c>
      <c r="H100" s="74" t="n">
        <v>0.3163435524873</v>
      </c>
      <c r="I100" s="0" t="n">
        <v>2.396</v>
      </c>
      <c r="J100" s="74" t="n">
        <v>-0.2684480297511</v>
      </c>
      <c r="K100" s="0" t="n">
        <v>2.596</v>
      </c>
      <c r="L100" s="74" t="n">
        <v>0.7560954626175</v>
      </c>
      <c r="M100" s="0" t="n">
        <v>2.596</v>
      </c>
      <c r="N100" s="74" t="n">
        <v>-0.4511975592128</v>
      </c>
    </row>
    <row r="101" customFormat="false" ht="12.8" hidden="false" customHeight="false" outlineLevel="0" collapsed="false">
      <c r="A101" s="80" t="n">
        <v>2.497</v>
      </c>
      <c r="B101" s="74" t="n">
        <v>0.14946939799</v>
      </c>
      <c r="C101" s="0" t="n">
        <v>2.497</v>
      </c>
      <c r="D101" s="74" t="n">
        <v>-0.05370576969228</v>
      </c>
      <c r="E101" s="0" t="n">
        <v>2.497</v>
      </c>
      <c r="F101" s="74" t="n">
        <v>-0.4434193768935</v>
      </c>
      <c r="G101" s="0" t="n">
        <v>2.497</v>
      </c>
      <c r="H101" s="74" t="n">
        <v>0.1020804252171</v>
      </c>
      <c r="I101" s="0" t="n">
        <v>2.397</v>
      </c>
      <c r="J101" s="74" t="n">
        <v>-0.3887547335186</v>
      </c>
      <c r="K101" s="0" t="n">
        <v>2.597</v>
      </c>
      <c r="L101" s="74" t="n">
        <v>0.57949631972</v>
      </c>
      <c r="M101" s="0" t="n">
        <v>2.597</v>
      </c>
      <c r="N101" s="74" t="n">
        <v>-0.4712033752822</v>
      </c>
    </row>
    <row r="102" customFormat="false" ht="12.8" hidden="false" customHeight="false" outlineLevel="0" collapsed="false">
      <c r="A102" s="80" t="n">
        <v>2.498</v>
      </c>
      <c r="B102" s="74" t="n">
        <v>0.1420492596539</v>
      </c>
      <c r="C102" s="0" t="n">
        <v>2.498</v>
      </c>
      <c r="D102" s="74" t="n">
        <v>-0.05767696285552</v>
      </c>
      <c r="E102" s="0" t="n">
        <v>2.498</v>
      </c>
      <c r="F102" s="74" t="n">
        <v>-0.489526786013</v>
      </c>
      <c r="G102" s="0" t="n">
        <v>2.498</v>
      </c>
      <c r="H102" s="74" t="n">
        <v>-0.1078940562464</v>
      </c>
      <c r="I102" s="0" t="n">
        <v>2.398</v>
      </c>
      <c r="J102" s="74" t="n">
        <v>-0.477804191433</v>
      </c>
      <c r="K102" s="0" t="n">
        <v>2.598</v>
      </c>
      <c r="L102" s="74" t="n">
        <v>0.3750497978148</v>
      </c>
      <c r="M102" s="0" t="n">
        <v>2.598</v>
      </c>
      <c r="N102" s="74" t="n">
        <v>-0.4727647114407</v>
      </c>
    </row>
    <row r="103" customFormat="false" ht="12.8" hidden="false" customHeight="false" outlineLevel="0" collapsed="false">
      <c r="A103" s="80" t="n">
        <v>2.499</v>
      </c>
      <c r="B103" s="74" t="n">
        <v>0.1390146649511</v>
      </c>
      <c r="C103" s="0" t="n">
        <v>2.499</v>
      </c>
      <c r="D103" s="74" t="n">
        <v>-0.0735053429002</v>
      </c>
      <c r="E103" s="0" t="n">
        <v>2.499</v>
      </c>
      <c r="F103" s="74" t="n">
        <v>-0.5460451602607</v>
      </c>
      <c r="G103" s="0" t="n">
        <v>2.499</v>
      </c>
      <c r="H103" s="74" t="n">
        <v>-0.305594486927</v>
      </c>
      <c r="I103" s="0" t="n">
        <v>2.399</v>
      </c>
      <c r="J103" s="74" t="n">
        <v>-0.5497684868903</v>
      </c>
      <c r="K103" s="0" t="n">
        <v>2.599</v>
      </c>
      <c r="L103" s="74" t="n">
        <v>0.1590345430476</v>
      </c>
      <c r="M103" s="0" t="n">
        <v>2.599</v>
      </c>
      <c r="N103" s="74" t="n">
        <v>-0.4505891062844</v>
      </c>
    </row>
    <row r="104" customFormat="false" ht="12.8" hidden="false" customHeight="false" outlineLevel="0" collapsed="false">
      <c r="A104" s="80" t="n">
        <v>2.5</v>
      </c>
      <c r="B104" s="74" t="n">
        <v>0.1418373229715</v>
      </c>
      <c r="C104" s="0" t="n">
        <v>2.5</v>
      </c>
      <c r="D104" s="74" t="n">
        <v>-0.09037429519216</v>
      </c>
      <c r="E104" s="0" t="n">
        <v>2.5</v>
      </c>
      <c r="F104" s="74" t="n">
        <v>-0.6038493911082</v>
      </c>
      <c r="G104" s="0" t="n">
        <v>2.5</v>
      </c>
      <c r="H104" s="74" t="n">
        <v>-0.4899770079409</v>
      </c>
      <c r="I104" s="0" t="n">
        <v>2.4</v>
      </c>
      <c r="J104" s="74" t="n">
        <v>-0.6262587047615</v>
      </c>
      <c r="K104" s="0" t="n">
        <v>2.6</v>
      </c>
      <c r="L104" s="74" t="n">
        <v>-0.05332212454694</v>
      </c>
      <c r="M104" s="0" t="n">
        <v>2.6</v>
      </c>
      <c r="N104" s="74" t="n">
        <v>-0.4009935565147</v>
      </c>
    </row>
    <row r="105" customFormat="false" ht="12.8" hidden="false" customHeight="false" outlineLevel="0" collapsed="false">
      <c r="A105" s="80" t="n">
        <v>2.501</v>
      </c>
      <c r="B105" s="74" t="n">
        <v>0.1503874249784</v>
      </c>
      <c r="C105" s="0" t="n">
        <v>2.501</v>
      </c>
      <c r="D105" s="74" t="n">
        <v>-0.09734448510035</v>
      </c>
      <c r="E105" s="0" t="n">
        <v>2.501</v>
      </c>
      <c r="F105" s="74" t="n">
        <v>-0.6553337867998</v>
      </c>
      <c r="G105" s="0" t="n">
        <v>2.501</v>
      </c>
      <c r="H105" s="74" t="n">
        <v>-0.6534052978772</v>
      </c>
      <c r="I105" s="0" t="n">
        <v>2.401</v>
      </c>
      <c r="J105" s="74" t="n">
        <v>-0.7156804352789</v>
      </c>
      <c r="K105" s="0" t="n">
        <v>2.601</v>
      </c>
      <c r="L105" s="74" t="n">
        <v>-0.2462884377619</v>
      </c>
      <c r="M105" s="0" t="n">
        <v>2.601</v>
      </c>
      <c r="N105" s="74" t="n">
        <v>-0.3235044550251</v>
      </c>
    </row>
    <row r="106" customFormat="false" ht="12.8" hidden="false" customHeight="false" outlineLevel="0" collapsed="false">
      <c r="A106" s="80" t="n">
        <v>2.502</v>
      </c>
      <c r="B106" s="74" t="n">
        <v>0.1633321371329</v>
      </c>
      <c r="C106" s="0" t="n">
        <v>2.502</v>
      </c>
      <c r="D106" s="74" t="n">
        <v>-0.08562549781795</v>
      </c>
      <c r="E106" s="0" t="n">
        <v>2.502</v>
      </c>
      <c r="F106" s="74" t="n">
        <v>-0.6900763590758</v>
      </c>
      <c r="G106" s="0" t="n">
        <v>2.502</v>
      </c>
      <c r="H106" s="74" t="n">
        <v>-0.7973326446213</v>
      </c>
      <c r="I106" s="0" t="n">
        <v>2.402</v>
      </c>
      <c r="J106" s="74" t="n">
        <v>-0.824344207952</v>
      </c>
      <c r="K106" s="0" t="n">
        <v>2.602</v>
      </c>
      <c r="L106" s="74" t="n">
        <v>-0.4130329417517</v>
      </c>
      <c r="M106" s="0" t="n">
        <v>2.602</v>
      </c>
      <c r="N106" s="74" t="n">
        <v>-0.2220194874757</v>
      </c>
    </row>
    <row r="107" customFormat="false" ht="12.8" hidden="false" customHeight="false" outlineLevel="0" collapsed="false">
      <c r="A107" s="80" t="n">
        <v>2.503</v>
      </c>
      <c r="B107" s="74" t="n">
        <v>0.1788123694019</v>
      </c>
      <c r="C107" s="0" t="n">
        <v>2.503</v>
      </c>
      <c r="D107" s="74" t="n">
        <v>-0.05436646993336</v>
      </c>
      <c r="E107" s="0" t="n">
        <v>2.503</v>
      </c>
      <c r="F107" s="74" t="n">
        <v>-0.7042395865529</v>
      </c>
      <c r="G107" s="0" t="n">
        <v>2.503</v>
      </c>
      <c r="H107" s="74" t="n">
        <v>-0.9198548989794</v>
      </c>
      <c r="I107" s="0" t="n">
        <v>2.403</v>
      </c>
      <c r="J107" s="74" t="n">
        <v>-0.9411923647376</v>
      </c>
      <c r="K107" s="0" t="n">
        <v>2.603</v>
      </c>
      <c r="L107" s="74" t="n">
        <v>-0.5458875520838</v>
      </c>
      <c r="M107" s="0" t="n">
        <v>2.603</v>
      </c>
      <c r="N107" s="74" t="n">
        <v>-0.1047226073366</v>
      </c>
    </row>
    <row r="108" customFormat="false" ht="12.8" hidden="false" customHeight="false" outlineLevel="0" collapsed="false">
      <c r="A108" s="80" t="n">
        <v>2.504</v>
      </c>
      <c r="B108" s="74" t="n">
        <v>0.1946234544688</v>
      </c>
      <c r="C108" s="0" t="n">
        <v>2.504</v>
      </c>
      <c r="D108" s="74" t="n">
        <v>-0.005403447227028</v>
      </c>
      <c r="E108" s="0" t="n">
        <v>2.504</v>
      </c>
      <c r="F108" s="74" t="n">
        <v>-0.6953731428836</v>
      </c>
      <c r="G108" s="0" t="n">
        <v>2.504</v>
      </c>
      <c r="H108" s="74" t="n">
        <v>-1.022497012089</v>
      </c>
      <c r="I108" s="0" t="n">
        <v>2.404</v>
      </c>
      <c r="J108" s="74" t="n">
        <v>-1.056572350921</v>
      </c>
      <c r="K108" s="0" t="n">
        <v>2.604</v>
      </c>
      <c r="L108" s="74" t="n">
        <v>-0.6421836999267</v>
      </c>
      <c r="M108" s="0" t="n">
        <v>2.604</v>
      </c>
      <c r="N108" s="74" t="n">
        <v>0.0200958368446</v>
      </c>
    </row>
    <row r="109" customFormat="false" ht="12.8" hidden="false" customHeight="false" outlineLevel="0" collapsed="false">
      <c r="A109" s="80" t="n">
        <v>2.505</v>
      </c>
      <c r="B109" s="74" t="n">
        <v>0.208722623871</v>
      </c>
      <c r="C109" s="0" t="n">
        <v>2.505</v>
      </c>
      <c r="D109" s="74" t="n">
        <v>0.05448275454695</v>
      </c>
      <c r="E109" s="0" t="n">
        <v>2.505</v>
      </c>
      <c r="F109" s="74" t="n">
        <v>-0.6629788041962</v>
      </c>
      <c r="G109" s="0" t="n">
        <v>2.505</v>
      </c>
      <c r="H109" s="74" t="n">
        <v>-1.106821773276</v>
      </c>
      <c r="I109" s="0" t="n">
        <v>2.405</v>
      </c>
      <c r="J109" s="74" t="n">
        <v>-1.144992478563</v>
      </c>
      <c r="K109" s="0" t="n">
        <v>2.605</v>
      </c>
      <c r="L109" s="74" t="n">
        <v>-0.7049606140855</v>
      </c>
      <c r="M109" s="0" t="n">
        <v>2.605</v>
      </c>
      <c r="N109" s="74" t="n">
        <v>0.1466188116196</v>
      </c>
    </row>
    <row r="110" customFormat="false" ht="12.8" hidden="false" customHeight="false" outlineLevel="0" collapsed="false">
      <c r="A110" s="80" t="n">
        <v>2.506</v>
      </c>
      <c r="B110" s="74" t="n">
        <v>0.2202669706279</v>
      </c>
      <c r="C110" s="0" t="n">
        <v>2.506</v>
      </c>
      <c r="D110" s="74" t="n">
        <v>0.1172340331702</v>
      </c>
      <c r="E110" s="0" t="n">
        <v>2.506</v>
      </c>
      <c r="F110" s="74" t="n">
        <v>-0.607501233781</v>
      </c>
      <c r="G110" s="0" t="n">
        <v>2.506</v>
      </c>
      <c r="H110" s="74" t="n">
        <v>-1.170879464312</v>
      </c>
      <c r="I110" s="0" t="n">
        <v>2.406</v>
      </c>
      <c r="J110" s="74" t="n">
        <v>-1.187010963245</v>
      </c>
      <c r="K110" s="0" t="n">
        <v>2.606</v>
      </c>
      <c r="L110" s="74" t="n">
        <v>-0.7393003395213</v>
      </c>
      <c r="M110" s="0" t="n">
        <v>2.606</v>
      </c>
      <c r="N110" s="74" t="n">
        <v>0.2714262722363</v>
      </c>
    </row>
    <row r="111" customFormat="false" ht="12.8" hidden="false" customHeight="false" outlineLevel="0" collapsed="false">
      <c r="A111" s="80" t="n">
        <v>2.507</v>
      </c>
      <c r="B111" s="74" t="n">
        <v>0.2297507007997</v>
      </c>
      <c r="C111" s="0" t="n">
        <v>2.507</v>
      </c>
      <c r="D111" s="74" t="n">
        <v>0.1764080902565</v>
      </c>
      <c r="E111" s="0" t="n">
        <v>2.507</v>
      </c>
      <c r="F111" s="74" t="n">
        <v>-0.5316952032202</v>
      </c>
      <c r="G111" s="0" t="n">
        <v>2.507</v>
      </c>
      <c r="H111" s="74" t="n">
        <v>-1.218620099371</v>
      </c>
      <c r="I111" s="0" t="n">
        <v>2.407</v>
      </c>
      <c r="J111" s="74" t="n">
        <v>-1.161762731586</v>
      </c>
      <c r="K111" s="0" t="n">
        <v>2.607</v>
      </c>
      <c r="L111" s="74" t="n">
        <v>-0.7503967427808</v>
      </c>
      <c r="M111" s="0" t="n">
        <v>2.607</v>
      </c>
      <c r="N111" s="74" t="n">
        <v>0.3922105414542</v>
      </c>
    </row>
    <row r="112" customFormat="false" ht="12.8" hidden="false" customHeight="false" outlineLevel="0" collapsed="false">
      <c r="A112" s="80" t="n">
        <v>2.508</v>
      </c>
      <c r="B112" s="74" t="n">
        <v>0.2387826139516</v>
      </c>
      <c r="C112" s="0" t="n">
        <v>2.508</v>
      </c>
      <c r="D112" s="74" t="n">
        <v>0.2273970849753</v>
      </c>
      <c r="E112" s="0" t="n">
        <v>2.508</v>
      </c>
      <c r="F112" s="74" t="n">
        <v>-0.4365183294421</v>
      </c>
      <c r="G112" s="0" t="n">
        <v>2.508</v>
      </c>
      <c r="H112" s="74" t="n">
        <v>-1.240314951872</v>
      </c>
      <c r="I112" s="0" t="n">
        <v>2.408</v>
      </c>
      <c r="J112" s="74" t="n">
        <v>-1.062516384538</v>
      </c>
      <c r="K112" s="0" t="n">
        <v>2.608</v>
      </c>
      <c r="L112" s="74" t="n">
        <v>-0.7451677005773</v>
      </c>
      <c r="M112" s="0" t="n">
        <v>2.608</v>
      </c>
      <c r="N112" s="74" t="n">
        <v>0.5065684511251</v>
      </c>
    </row>
    <row r="113" customFormat="false" ht="12.8" hidden="false" customHeight="false" outlineLevel="0" collapsed="false">
      <c r="A113" s="80" t="n">
        <v>2.509</v>
      </c>
      <c r="B113" s="74" t="n">
        <v>0.249656977926</v>
      </c>
      <c r="C113" s="0" t="n">
        <v>2.509</v>
      </c>
      <c r="D113" s="74" t="n">
        <v>0.2701079820125</v>
      </c>
      <c r="E113" s="0" t="n">
        <v>2.509</v>
      </c>
      <c r="F113" s="74" t="n">
        <v>-0.3251305655103</v>
      </c>
      <c r="G113" s="0" t="n">
        <v>2.509</v>
      </c>
      <c r="H113" s="74" t="n">
        <v>-1.234432810449</v>
      </c>
      <c r="I113" s="0" t="n">
        <v>2.409</v>
      </c>
      <c r="J113" s="74" t="n">
        <v>-0.897678124271</v>
      </c>
      <c r="K113" s="0" t="n">
        <v>2.609</v>
      </c>
      <c r="L113" s="74" t="n">
        <v>-0.7190870668472</v>
      </c>
      <c r="M113" s="0" t="n">
        <v>2.609</v>
      </c>
      <c r="N113" s="74" t="n">
        <v>0.6101338337697</v>
      </c>
    </row>
    <row r="114" customFormat="false" ht="12.8" hidden="false" customHeight="false" outlineLevel="0" collapsed="false">
      <c r="A114" s="80" t="n">
        <v>2.51</v>
      </c>
      <c r="B114" s="74" t="n">
        <v>0.2648965522178</v>
      </c>
      <c r="C114" s="0" t="n">
        <v>2.51</v>
      </c>
      <c r="D114" s="74" t="n">
        <v>0.3081650810801</v>
      </c>
      <c r="E114" s="0" t="n">
        <v>2.51</v>
      </c>
      <c r="F114" s="74" t="n">
        <v>-0.1990044363094</v>
      </c>
      <c r="G114" s="0" t="n">
        <v>2.51</v>
      </c>
      <c r="H114" s="74" t="n">
        <v>-1.194446805498</v>
      </c>
      <c r="I114" s="0" t="n">
        <v>2.41</v>
      </c>
      <c r="J114" s="74" t="n">
        <v>-0.6849402732868</v>
      </c>
      <c r="K114" s="0" t="n">
        <v>2.61</v>
      </c>
      <c r="L114" s="74" t="n">
        <v>-0.6686583145371</v>
      </c>
      <c r="M114" s="0" t="n">
        <v>2.61</v>
      </c>
      <c r="N114" s="74" t="n">
        <v>0.69593634992</v>
      </c>
    </row>
    <row r="115" customFormat="false" ht="12.8" hidden="false" customHeight="false" outlineLevel="0" collapsed="false">
      <c r="A115" s="80" t="n">
        <v>2.511</v>
      </c>
      <c r="B115" s="74" t="n">
        <v>0.2863797762842</v>
      </c>
      <c r="C115" s="0" t="n">
        <v>2.511</v>
      </c>
      <c r="D115" s="74" t="n">
        <v>0.348227604542</v>
      </c>
      <c r="E115" s="0" t="n">
        <v>2.511</v>
      </c>
      <c r="F115" s="74" t="n">
        <v>-0.06127243547648</v>
      </c>
      <c r="G115" s="0" t="n">
        <v>2.511</v>
      </c>
      <c r="H115" s="74" t="n">
        <v>-1.118763716315</v>
      </c>
      <c r="I115" s="0" t="n">
        <v>2.411</v>
      </c>
      <c r="J115" s="74" t="n">
        <v>-0.4474291998442</v>
      </c>
      <c r="K115" s="0" t="n">
        <v>2.611</v>
      </c>
      <c r="L115" s="74" t="n">
        <v>-0.5860576829634</v>
      </c>
      <c r="M115" s="0" t="n">
        <v>2.611</v>
      </c>
      <c r="N115" s="74" t="n">
        <v>0.7539986546397</v>
      </c>
    </row>
    <row r="116" customFormat="false" ht="12.8" hidden="false" customHeight="false" outlineLevel="0" collapsed="false">
      <c r="A116" s="80" t="n">
        <v>2.512</v>
      </c>
      <c r="B116" s="74" t="n">
        <v>0.3136998821151</v>
      </c>
      <c r="C116" s="0" t="n">
        <v>2.512</v>
      </c>
      <c r="D116" s="74" t="n">
        <v>0.3974666594895</v>
      </c>
      <c r="E116" s="0" t="n">
        <v>2.512</v>
      </c>
      <c r="F116" s="74" t="n">
        <v>0.08494006084019</v>
      </c>
      <c r="G116" s="0" t="n">
        <v>2.512</v>
      </c>
      <c r="H116" s="74" t="n">
        <v>-1.003341612203</v>
      </c>
      <c r="I116" s="0" t="n">
        <v>2.412</v>
      </c>
      <c r="J116" s="74" t="n">
        <v>-0.2060421974979</v>
      </c>
      <c r="K116" s="0" t="n">
        <v>2.612</v>
      </c>
      <c r="L116" s="74" t="n">
        <v>-0.4676321087763</v>
      </c>
      <c r="M116" s="0" t="n">
        <v>2.612</v>
      </c>
      <c r="N116" s="74" t="n">
        <v>0.7737229769539</v>
      </c>
    </row>
    <row r="117" customFormat="false" ht="12.8" hidden="false" customHeight="false" outlineLevel="0" collapsed="false">
      <c r="A117" s="80" t="n">
        <v>2.513</v>
      </c>
      <c r="B117" s="74" t="n">
        <v>0.3442731522595</v>
      </c>
      <c r="C117" s="0" t="n">
        <v>2.513</v>
      </c>
      <c r="D117" s="74" t="n">
        <v>0.4608082968995</v>
      </c>
      <c r="E117" s="0" t="n">
        <v>2.513</v>
      </c>
      <c r="F117" s="74" t="n">
        <v>0.236202979043</v>
      </c>
      <c r="G117" s="0" t="n">
        <v>2.513</v>
      </c>
      <c r="H117" s="74" t="n">
        <v>-0.8517076814184</v>
      </c>
      <c r="I117" s="0" t="n">
        <v>2.413</v>
      </c>
      <c r="J117" s="74" t="n">
        <v>0.02282054924631</v>
      </c>
      <c r="K117" s="0" t="n">
        <v>2.613</v>
      </c>
      <c r="L117" s="74" t="n">
        <v>-0.3130708402215</v>
      </c>
      <c r="M117" s="0" t="n">
        <v>2.613</v>
      </c>
      <c r="N117" s="74" t="n">
        <v>0.748035472508</v>
      </c>
    </row>
    <row r="118" customFormat="false" ht="12.8" hidden="false" customHeight="false" outlineLevel="0" collapsed="false">
      <c r="A118" s="80" t="n">
        <v>2.514</v>
      </c>
      <c r="B118" s="74" t="n">
        <v>0.3744045002366</v>
      </c>
      <c r="C118" s="0" t="n">
        <v>2.514</v>
      </c>
      <c r="D118" s="74" t="n">
        <v>0.537663542422</v>
      </c>
      <c r="E118" s="0" t="n">
        <v>2.514</v>
      </c>
      <c r="F118" s="74" t="n">
        <v>0.3886522066511</v>
      </c>
      <c r="G118" s="0" t="n">
        <v>2.514</v>
      </c>
      <c r="H118" s="74" t="n">
        <v>-0.6670919974202</v>
      </c>
      <c r="I118" s="0" t="n">
        <v>2.414</v>
      </c>
      <c r="J118" s="74" t="n">
        <v>0.2294775423795</v>
      </c>
      <c r="K118" s="0" t="n">
        <v>2.614</v>
      </c>
      <c r="L118" s="74" t="n">
        <v>-0.1345937734547</v>
      </c>
      <c r="M118" s="0" t="n">
        <v>2.614</v>
      </c>
      <c r="N118" s="74" t="n">
        <v>0.6760675872899</v>
      </c>
    </row>
    <row r="119" customFormat="false" ht="12.8" hidden="false" customHeight="false" outlineLevel="0" collapsed="false">
      <c r="A119" s="80" t="n">
        <v>2.515</v>
      </c>
      <c r="B119" s="74" t="n">
        <v>0.4002493752652</v>
      </c>
      <c r="C119" s="0" t="n">
        <v>2.515</v>
      </c>
      <c r="D119" s="74" t="n">
        <v>0.6223603236151</v>
      </c>
      <c r="E119" s="0" t="n">
        <v>2.515</v>
      </c>
      <c r="F119" s="74" t="n">
        <v>0.538127228692</v>
      </c>
      <c r="G119" s="0" t="n">
        <v>2.515</v>
      </c>
      <c r="H119" s="74" t="n">
        <v>-0.4560795800605</v>
      </c>
      <c r="I119" s="0" t="n">
        <v>2.415</v>
      </c>
      <c r="J119" s="74" t="n">
        <v>0.4129624373089</v>
      </c>
      <c r="K119" s="0" t="n">
        <v>2.615</v>
      </c>
      <c r="L119" s="74" t="n">
        <v>0.05384328630964</v>
      </c>
      <c r="M119" s="0" t="n">
        <v>2.615</v>
      </c>
      <c r="N119" s="74" t="n">
        <v>0.5630102792601</v>
      </c>
    </row>
    <row r="120" customFormat="false" ht="12.8" hidden="false" customHeight="false" outlineLevel="0" collapsed="false">
      <c r="A120" s="80" t="n">
        <v>2.516</v>
      </c>
      <c r="B120" s="74" t="n">
        <v>0.4191526008268</v>
      </c>
      <c r="C120" s="0" t="n">
        <v>2.516</v>
      </c>
      <c r="D120" s="74" t="n">
        <v>0.7050356976115</v>
      </c>
      <c r="E120" s="0" t="n">
        <v>2.516</v>
      </c>
      <c r="F120" s="74" t="n">
        <v>0.6799224789652</v>
      </c>
      <c r="G120" s="0" t="n">
        <v>2.516</v>
      </c>
      <c r="H120" s="74" t="n">
        <v>-0.2262992733509</v>
      </c>
      <c r="I120" s="0" t="n">
        <v>2.416</v>
      </c>
      <c r="J120" s="74" t="n">
        <v>0.5801874904203</v>
      </c>
      <c r="K120" s="0" t="n">
        <v>2.616</v>
      </c>
      <c r="L120" s="74" t="n">
        <v>0.2376589598112</v>
      </c>
      <c r="M120" s="0" t="n">
        <v>2.616</v>
      </c>
      <c r="N120" s="74" t="n">
        <v>0.4198095390757</v>
      </c>
    </row>
    <row r="121" customFormat="false" ht="12.8" hidden="false" customHeight="false" outlineLevel="0" collapsed="false">
      <c r="A121" s="80" t="n">
        <v>2.517</v>
      </c>
      <c r="B121" s="74" t="n">
        <v>0.4289902857828</v>
      </c>
      <c r="C121" s="0" t="n">
        <v>2.517</v>
      </c>
      <c r="D121" s="74" t="n">
        <v>0.7743722083297</v>
      </c>
      <c r="E121" s="0" t="n">
        <v>2.517</v>
      </c>
      <c r="F121" s="74" t="n">
        <v>0.8109228873424</v>
      </c>
      <c r="G121" s="0" t="n">
        <v>2.517</v>
      </c>
      <c r="H121" s="74" t="n">
        <v>0.01391560825364</v>
      </c>
      <c r="I121" s="0" t="n">
        <v>2.417</v>
      </c>
      <c r="J121" s="74" t="n">
        <v>0.7408179742785</v>
      </c>
      <c r="K121" s="0" t="n">
        <v>2.617</v>
      </c>
      <c r="L121" s="74" t="n">
        <v>0.4071383477536</v>
      </c>
      <c r="M121" s="0" t="n">
        <v>2.617</v>
      </c>
      <c r="N121" s="74" t="n">
        <v>0.2603144603608</v>
      </c>
    </row>
    <row r="122" customFormat="false" ht="12.8" hidden="false" customHeight="false" outlineLevel="0" collapsed="false">
      <c r="A122" s="80" t="n">
        <v>2.518</v>
      </c>
      <c r="B122" s="74" t="n">
        <v>0.4293623302127</v>
      </c>
      <c r="C122" s="0" t="n">
        <v>2.518</v>
      </c>
      <c r="D122" s="74" t="n">
        <v>0.821619345607</v>
      </c>
      <c r="E122" s="0" t="n">
        <v>2.518</v>
      </c>
      <c r="F122" s="74" t="n">
        <v>0.9291487061948</v>
      </c>
      <c r="G122" s="0" t="n">
        <v>2.518</v>
      </c>
      <c r="H122" s="74" t="n">
        <v>0.2561927542405</v>
      </c>
      <c r="I122" s="0" t="n">
        <v>2.418</v>
      </c>
      <c r="J122" s="74" t="n">
        <v>0.9046545373246</v>
      </c>
      <c r="K122" s="0" t="n">
        <v>2.618</v>
      </c>
      <c r="L122" s="74" t="n">
        <v>0.5578437783818</v>
      </c>
      <c r="M122" s="0" t="n">
        <v>2.618</v>
      </c>
      <c r="N122" s="74" t="n">
        <v>0.09924693342688</v>
      </c>
    </row>
    <row r="123" customFormat="false" ht="12.8" hidden="false" customHeight="false" outlineLevel="0" collapsed="false">
      <c r="A123" s="80" t="n">
        <v>2.519</v>
      </c>
      <c r="B123" s="74" t="n">
        <v>0.4226905337304</v>
      </c>
      <c r="C123" s="0" t="n">
        <v>2.519</v>
      </c>
      <c r="D123" s="74" t="n">
        <v>0.8403362158729</v>
      </c>
      <c r="E123" s="0" t="n">
        <v>2.519</v>
      </c>
      <c r="F123" s="74" t="n">
        <v>1.033715288652</v>
      </c>
      <c r="G123" s="0" t="n">
        <v>2.519</v>
      </c>
      <c r="H123" s="74" t="n">
        <v>0.4930453638292</v>
      </c>
      <c r="I123" s="0" t="n">
        <v>2.419</v>
      </c>
      <c r="J123" s="74" t="n">
        <v>1.07525659646</v>
      </c>
      <c r="K123" s="0" t="n">
        <v>2.619</v>
      </c>
      <c r="L123" s="74" t="n">
        <v>0.6880992007119</v>
      </c>
      <c r="M123" s="0" t="n">
        <v>2.619</v>
      </c>
      <c r="N123" s="74" t="n">
        <v>-0.0505416393915</v>
      </c>
    </row>
    <row r="124" customFormat="false" ht="12.8" hidden="false" customHeight="false" outlineLevel="0" collapsed="false">
      <c r="A124" s="80" t="n">
        <v>2.52</v>
      </c>
      <c r="B124" s="74" t="n">
        <v>0.4130457813451</v>
      </c>
      <c r="C124" s="0" t="n">
        <v>2.52</v>
      </c>
      <c r="D124" s="74" t="n">
        <v>0.8316957077149</v>
      </c>
      <c r="E124" s="0" t="n">
        <v>2.52</v>
      </c>
      <c r="F124" s="74" t="n">
        <v>1.124521699662</v>
      </c>
      <c r="G124" s="0" t="n">
        <v>2.52</v>
      </c>
      <c r="H124" s="74" t="n">
        <v>0.7178132502954</v>
      </c>
      <c r="I124" s="0" t="n">
        <v>2.42</v>
      </c>
      <c r="J124" s="74" t="n">
        <v>1.245999443068</v>
      </c>
      <c r="K124" s="0" t="n">
        <v>2.62</v>
      </c>
      <c r="L124" s="74" t="n">
        <v>0.7976244573262</v>
      </c>
      <c r="M124" s="0" t="n">
        <v>2.62</v>
      </c>
      <c r="N124" s="74" t="n">
        <v>-0.1804294891864</v>
      </c>
    </row>
    <row r="125" customFormat="false" ht="12.8" hidden="false" customHeight="false" outlineLevel="0" collapsed="false">
      <c r="A125" s="80" t="n">
        <v>2.521</v>
      </c>
      <c r="B125" s="74" t="n">
        <v>0.405823512375</v>
      </c>
      <c r="C125" s="0" t="n">
        <v>2.521</v>
      </c>
      <c r="D125" s="74" t="n">
        <v>0.8013908206784</v>
      </c>
      <c r="E125" s="0" t="n">
        <v>2.521</v>
      </c>
      <c r="F125" s="74" t="n">
        <v>1.199584741344</v>
      </c>
      <c r="G125" s="0" t="n">
        <v>2.521</v>
      </c>
      <c r="H125" s="74" t="n">
        <v>0.9247854199864</v>
      </c>
      <c r="I125" s="0" t="n">
        <v>2.421</v>
      </c>
      <c r="J125" s="74" t="n">
        <v>1.39810798533</v>
      </c>
      <c r="K125" s="0" t="n">
        <v>2.621</v>
      </c>
      <c r="L125" s="74" t="n">
        <v>0.8878122582025</v>
      </c>
      <c r="M125" s="0" t="n">
        <v>2.621</v>
      </c>
      <c r="N125" s="74" t="n">
        <v>-0.2855394444161</v>
      </c>
    </row>
    <row r="126" customFormat="false" ht="12.8" hidden="false" customHeight="false" outlineLevel="0" collapsed="false">
      <c r="A126" s="80" t="n">
        <v>2.522</v>
      </c>
      <c r="B126" s="74" t="n">
        <v>0.405302879844</v>
      </c>
      <c r="C126" s="0" t="n">
        <v>2.522</v>
      </c>
      <c r="D126" s="74" t="n">
        <v>0.759090204428</v>
      </c>
      <c r="E126" s="0" t="n">
        <v>2.522</v>
      </c>
      <c r="F126" s="74" t="n">
        <v>1.260444195891</v>
      </c>
      <c r="G126" s="0" t="n">
        <v>2.522</v>
      </c>
      <c r="H126" s="74" t="n">
        <v>1.109002184642</v>
      </c>
      <c r="I126" s="0" t="n">
        <v>2.422</v>
      </c>
      <c r="J126" s="74" t="n">
        <v>1.505382022914</v>
      </c>
      <c r="K126" s="0" t="n">
        <v>2.622</v>
      </c>
      <c r="L126" s="74" t="n">
        <v>0.9592105790862</v>
      </c>
      <c r="M126" s="0" t="n">
        <v>2.622</v>
      </c>
      <c r="N126" s="74" t="n">
        <v>-0.3652198044547</v>
      </c>
    </row>
    <row r="127" customFormat="false" ht="12.8" hidden="false" customHeight="false" outlineLevel="0" collapsed="false">
      <c r="A127" s="80" t="n">
        <v>2.523</v>
      </c>
      <c r="B127" s="74" t="n">
        <v>0.4146757807723</v>
      </c>
      <c r="C127" s="0" t="n">
        <v>2.523</v>
      </c>
      <c r="D127" s="74" t="n">
        <v>0.7161372313395</v>
      </c>
      <c r="E127" s="0" t="n">
        <v>2.523</v>
      </c>
      <c r="F127" s="74" t="n">
        <v>1.307876668206</v>
      </c>
      <c r="G127" s="0" t="n">
        <v>2.523</v>
      </c>
      <c r="H127" s="74" t="n">
        <v>1.266631235778</v>
      </c>
      <c r="I127" s="0" t="n">
        <v>2.423</v>
      </c>
      <c r="J127" s="74" t="n">
        <v>1.542111940309</v>
      </c>
      <c r="K127" s="0" t="n">
        <v>2.623</v>
      </c>
      <c r="L127" s="74" t="n">
        <v>1.00743354009</v>
      </c>
      <c r="M127" s="0" t="n">
        <v>2.623</v>
      </c>
      <c r="N127" s="74" t="n">
        <v>-0.4210505760744</v>
      </c>
    </row>
    <row r="128" customFormat="false" ht="12.8" hidden="false" customHeight="false" outlineLevel="0" collapsed="false">
      <c r="A128" s="80" t="n">
        <v>2.524</v>
      </c>
      <c r="B128" s="74" t="n">
        <v>0.4361642379168</v>
      </c>
      <c r="C128" s="0" t="n">
        <v>2.524</v>
      </c>
      <c r="D128" s="74" t="n">
        <v>0.6847639416252</v>
      </c>
      <c r="E128" s="0" t="n">
        <v>2.524</v>
      </c>
      <c r="F128" s="74" t="n">
        <v>1.340893795046</v>
      </c>
      <c r="G128" s="0" t="n">
        <v>2.524</v>
      </c>
      <c r="H128" s="74" t="n">
        <v>1.394906819033</v>
      </c>
      <c r="I128" s="0" t="n">
        <v>2.424</v>
      </c>
      <c r="J128" s="74" t="n">
        <v>1.492030890023</v>
      </c>
      <c r="K128" s="0" t="n">
        <v>2.624</v>
      </c>
      <c r="L128" s="74" t="n">
        <v>1.022855982072</v>
      </c>
      <c r="M128" s="0" t="n">
        <v>2.624</v>
      </c>
      <c r="N128" s="74" t="n">
        <v>-0.4566940752311</v>
      </c>
    </row>
    <row r="129" customFormat="false" ht="12.8" hidden="false" customHeight="false" outlineLevel="0" collapsed="false">
      <c r="A129" s="80" t="n">
        <v>2.525</v>
      </c>
      <c r="B129" s="74" t="n">
        <v>0.4694273284186</v>
      </c>
      <c r="C129" s="0" t="n">
        <v>2.525</v>
      </c>
      <c r="D129" s="74" t="n">
        <v>0.6729755342891</v>
      </c>
      <c r="E129" s="0" t="n">
        <v>2.525</v>
      </c>
      <c r="F129" s="74" t="n">
        <v>1.357788931301</v>
      </c>
      <c r="G129" s="0" t="n">
        <v>2.525</v>
      </c>
      <c r="H129" s="74" t="n">
        <v>1.491595349461</v>
      </c>
      <c r="I129" s="0" t="n">
        <v>2.425</v>
      </c>
      <c r="J129" s="74" t="n">
        <v>1.355375030744</v>
      </c>
      <c r="K129" s="0" t="n">
        <v>2.625</v>
      </c>
      <c r="L129" s="74" t="n">
        <v>0.9956865729048</v>
      </c>
      <c r="M129" s="0" t="n">
        <v>2.625</v>
      </c>
      <c r="N129" s="74" t="n">
        <v>-0.4740592963176</v>
      </c>
    </row>
    <row r="130" customFormat="false" ht="12.8" hidden="false" customHeight="false" outlineLevel="0" collapsed="false">
      <c r="A130" s="80" t="n">
        <v>2.526</v>
      </c>
      <c r="B130" s="74" t="n">
        <v>0.5121192306278</v>
      </c>
      <c r="C130" s="0" t="n">
        <v>2.526</v>
      </c>
      <c r="D130" s="74" t="n">
        <v>0.6850163091907</v>
      </c>
      <c r="E130" s="0" t="n">
        <v>2.526</v>
      </c>
      <c r="F130" s="74" t="n">
        <v>1.356119273185</v>
      </c>
      <c r="G130" s="0" t="n">
        <v>2.526</v>
      </c>
      <c r="H130" s="74" t="n">
        <v>1.556173793553</v>
      </c>
      <c r="I130" s="0" t="n">
        <v>2.426</v>
      </c>
      <c r="J130" s="74" t="n">
        <v>1.14455642179</v>
      </c>
      <c r="K130" s="0" t="n">
        <v>2.626</v>
      </c>
      <c r="L130" s="74" t="n">
        <v>0.9189086793117</v>
      </c>
      <c r="M130" s="0" t="n">
        <v>2.626</v>
      </c>
      <c r="N130" s="74" t="n">
        <v>-0.4711860276351</v>
      </c>
    </row>
    <row r="131" customFormat="false" ht="12.8" hidden="false" customHeight="false" outlineLevel="0" collapsed="false">
      <c r="A131" s="80" t="n">
        <v>2.527</v>
      </c>
      <c r="B131" s="74" t="n">
        <v>0.5570848503182</v>
      </c>
      <c r="C131" s="0" t="n">
        <v>2.527</v>
      </c>
      <c r="D131" s="74" t="n">
        <v>0.7177052813616</v>
      </c>
      <c r="E131" s="0" t="n">
        <v>2.527</v>
      </c>
      <c r="F131" s="74" t="n">
        <v>1.334851861151</v>
      </c>
      <c r="G131" s="0" t="n">
        <v>2.527</v>
      </c>
      <c r="H131" s="74" t="n">
        <v>1.589386235435</v>
      </c>
      <c r="I131" s="0" t="n">
        <v>2.427</v>
      </c>
      <c r="J131" s="74" t="n">
        <v>0.8804238343994</v>
      </c>
      <c r="K131" s="0" t="n">
        <v>2.627</v>
      </c>
      <c r="L131" s="74" t="n">
        <v>0.7940959289615</v>
      </c>
      <c r="M131" s="0" t="n">
        <v>2.627</v>
      </c>
      <c r="N131" s="74" t="n">
        <v>-0.4435366456543</v>
      </c>
    </row>
    <row r="132" customFormat="false" ht="12.8" hidden="false" customHeight="false" outlineLevel="0" collapsed="false">
      <c r="A132" s="80" t="n">
        <v>2.528</v>
      </c>
      <c r="B132" s="74" t="n">
        <v>0.5996017377988</v>
      </c>
      <c r="C132" s="0" t="n">
        <v>2.528</v>
      </c>
      <c r="D132" s="74" t="n">
        <v>0.7638392459194</v>
      </c>
      <c r="E132" s="0" t="n">
        <v>2.528</v>
      </c>
      <c r="F132" s="74" t="n">
        <v>1.295485215051</v>
      </c>
      <c r="G132" s="0" t="n">
        <v>2.528</v>
      </c>
      <c r="H132" s="74" t="n">
        <v>1.59162574026</v>
      </c>
      <c r="I132" s="0" t="n">
        <v>2.428</v>
      </c>
      <c r="J132" s="74" t="n">
        <v>0.5914649648664</v>
      </c>
      <c r="K132" s="0" t="n">
        <v>2.628</v>
      </c>
      <c r="L132" s="74" t="n">
        <v>0.626675900951</v>
      </c>
      <c r="M132" s="0" t="n">
        <v>2.628</v>
      </c>
      <c r="N132" s="74" t="n">
        <v>-0.3874923645416</v>
      </c>
    </row>
    <row r="133" customFormat="false" ht="12.8" hidden="false" customHeight="false" outlineLevel="0" collapsed="false">
      <c r="A133" s="80" t="n">
        <v>2.529</v>
      </c>
      <c r="B133" s="74" t="n">
        <v>0.6355597243932</v>
      </c>
      <c r="C133" s="0" t="n">
        <v>2.529</v>
      </c>
      <c r="D133" s="74" t="n">
        <v>0.8113868030515</v>
      </c>
      <c r="E133" s="0" t="n">
        <v>2.529</v>
      </c>
      <c r="F133" s="74" t="n">
        <v>1.237884467495</v>
      </c>
      <c r="G133" s="0" t="n">
        <v>2.529</v>
      </c>
      <c r="H133" s="74" t="n">
        <v>1.566142461753</v>
      </c>
      <c r="I133" s="0" t="n">
        <v>2.429</v>
      </c>
      <c r="J133" s="74" t="n">
        <v>0.3067786937483</v>
      </c>
      <c r="K133" s="0" t="n">
        <v>2.629</v>
      </c>
      <c r="L133" s="74" t="n">
        <v>0.427979188011</v>
      </c>
      <c r="M133" s="0" t="n">
        <v>2.629</v>
      </c>
      <c r="N133" s="74" t="n">
        <v>-0.3033889384124</v>
      </c>
    </row>
    <row r="134" customFormat="false" ht="12.8" hidden="false" customHeight="false" outlineLevel="0" collapsed="false">
      <c r="A134" s="80" t="n">
        <v>2.53</v>
      </c>
      <c r="B134" s="74" t="n">
        <v>0.66293034135</v>
      </c>
      <c r="C134" s="0" t="n">
        <v>2.53</v>
      </c>
      <c r="D134" s="74" t="n">
        <v>0.8546245972329</v>
      </c>
      <c r="E134" s="0" t="n">
        <v>2.53</v>
      </c>
      <c r="F134" s="74" t="n">
        <v>1.16327048882</v>
      </c>
      <c r="G134" s="0" t="n">
        <v>2.53</v>
      </c>
      <c r="H134" s="74" t="n">
        <v>1.512176292851</v>
      </c>
      <c r="I134" s="0" t="n">
        <v>2.43</v>
      </c>
      <c r="J134" s="74" t="n">
        <v>0.05310319235593</v>
      </c>
      <c r="K134" s="0" t="n">
        <v>2.63</v>
      </c>
      <c r="L134" s="74" t="n">
        <v>0.213034324939</v>
      </c>
      <c r="M134" s="0" t="n">
        <v>2.63</v>
      </c>
      <c r="N134" s="74" t="n">
        <v>-0.1971437514238</v>
      </c>
    </row>
    <row r="135" customFormat="false" ht="12.8" hidden="false" customHeight="false" outlineLevel="0" collapsed="false">
      <c r="A135" s="80" t="n">
        <v>2.531</v>
      </c>
      <c r="B135" s="74" t="n">
        <v>0.679795957057</v>
      </c>
      <c r="C135" s="0" t="n">
        <v>2.531</v>
      </c>
      <c r="D135" s="74" t="n">
        <v>0.8918154792217</v>
      </c>
      <c r="E135" s="0" t="n">
        <v>2.531</v>
      </c>
      <c r="F135" s="74" t="n">
        <v>1.073111101101</v>
      </c>
      <c r="G135" s="0" t="n">
        <v>2.531</v>
      </c>
      <c r="H135" s="74" t="n">
        <v>1.432304410855</v>
      </c>
      <c r="I135" s="0" t="n">
        <v>2.431</v>
      </c>
      <c r="J135" s="74" t="n">
        <v>-0.1530426182538</v>
      </c>
      <c r="K135" s="0" t="n">
        <v>2.631</v>
      </c>
      <c r="L135" s="74" t="n">
        <v>-0.001272626405903</v>
      </c>
      <c r="M135" s="0" t="n">
        <v>2.631</v>
      </c>
      <c r="N135" s="74" t="n">
        <v>-0.07709787959847</v>
      </c>
    </row>
    <row r="136" customFormat="false" ht="12.8" hidden="false" customHeight="false" outlineLevel="0" collapsed="false">
      <c r="A136" s="80" t="n">
        <v>2.532</v>
      </c>
      <c r="B136" s="74" t="n">
        <v>0.68491769905</v>
      </c>
      <c r="C136" s="0" t="n">
        <v>2.532</v>
      </c>
      <c r="D136" s="74" t="n">
        <v>0.924675930919</v>
      </c>
      <c r="E136" s="0" t="n">
        <v>2.532</v>
      </c>
      <c r="F136" s="74" t="n">
        <v>0.9722930589968</v>
      </c>
      <c r="G136" s="0" t="n">
        <v>2.532</v>
      </c>
      <c r="H136" s="74" t="n">
        <v>1.325972652324</v>
      </c>
      <c r="I136" s="0" t="n">
        <v>2.432</v>
      </c>
      <c r="J136" s="74" t="n">
        <v>-0.3075765113407</v>
      </c>
      <c r="K136" s="0" t="n">
        <v>2.632</v>
      </c>
      <c r="L136" s="74" t="n">
        <v>-0.200226038618</v>
      </c>
      <c r="M136" s="0" t="n">
        <v>2.632</v>
      </c>
      <c r="N136" s="74" t="n">
        <v>0.04849736191551</v>
      </c>
    </row>
    <row r="137" customFormat="false" ht="12.8" hidden="false" customHeight="false" outlineLevel="0" collapsed="false">
      <c r="A137" s="80" t="n">
        <v>2.533</v>
      </c>
      <c r="B137" s="74" t="n">
        <v>0.6799598478834</v>
      </c>
      <c r="C137" s="0" t="n">
        <v>2.533</v>
      </c>
      <c r="D137" s="74" t="n">
        <v>0.942653685993</v>
      </c>
      <c r="E137" s="0" t="n">
        <v>2.533</v>
      </c>
      <c r="F137" s="74" t="n">
        <v>0.8647682330836</v>
      </c>
      <c r="G137" s="0" t="n">
        <v>2.533</v>
      </c>
      <c r="H137" s="74" t="n">
        <v>1.195713048814</v>
      </c>
      <c r="I137" s="0" t="n">
        <v>2.433</v>
      </c>
      <c r="J137" s="74" t="n">
        <v>-0.4175773797768</v>
      </c>
      <c r="K137" s="0" t="n">
        <v>2.633</v>
      </c>
      <c r="L137" s="74" t="n">
        <v>-0.3741749792591</v>
      </c>
      <c r="M137" s="0" t="n">
        <v>2.633</v>
      </c>
      <c r="N137" s="74" t="n">
        <v>0.1746032058387</v>
      </c>
    </row>
    <row r="138" customFormat="false" ht="12.8" hidden="false" customHeight="false" outlineLevel="0" collapsed="false">
      <c r="A138" s="80" t="n">
        <v>2.534</v>
      </c>
      <c r="B138" s="74" t="n">
        <v>0.6670715840719</v>
      </c>
      <c r="C138" s="0" t="n">
        <v>2.534</v>
      </c>
      <c r="D138" s="74" t="n">
        <v>0.925157183996</v>
      </c>
      <c r="E138" s="0" t="n">
        <v>2.534</v>
      </c>
      <c r="F138" s="74" t="n">
        <v>0.75309156964</v>
      </c>
      <c r="G138" s="0" t="n">
        <v>2.534</v>
      </c>
      <c r="H138" s="74" t="n">
        <v>1.040145186366</v>
      </c>
      <c r="I138" s="0" t="n">
        <v>2.434</v>
      </c>
      <c r="J138" s="74" t="n">
        <v>-0.4981024693931</v>
      </c>
      <c r="K138" s="0" t="n">
        <v>2.634</v>
      </c>
      <c r="L138" s="74" t="n">
        <v>-0.5157778041758</v>
      </c>
      <c r="M138" s="0" t="n">
        <v>2.634</v>
      </c>
      <c r="N138" s="74" t="n">
        <v>0.297997725407</v>
      </c>
    </row>
    <row r="139" customFormat="false" ht="12.8" hidden="false" customHeight="false" outlineLevel="0" collapsed="false">
      <c r="A139" s="80" t="n">
        <v>2.535</v>
      </c>
      <c r="B139" s="74" t="n">
        <v>0.6498386387703</v>
      </c>
      <c r="C139" s="0" t="n">
        <v>2.535</v>
      </c>
      <c r="D139" s="74" t="n">
        <v>0.8539247050025</v>
      </c>
      <c r="E139" s="0" t="n">
        <v>2.535</v>
      </c>
      <c r="F139" s="74" t="n">
        <v>0.6385654137149</v>
      </c>
      <c r="G139" s="0" t="n">
        <v>2.535</v>
      </c>
      <c r="H139" s="74" t="n">
        <v>0.8627333944334</v>
      </c>
      <c r="I139" s="0" t="n">
        <v>2.435</v>
      </c>
      <c r="J139" s="74" t="n">
        <v>-0.5710936694155</v>
      </c>
      <c r="K139" s="0" t="n">
        <v>2.635</v>
      </c>
      <c r="L139" s="74" t="n">
        <v>-0.6212248408665</v>
      </c>
      <c r="M139" s="0" t="n">
        <v>2.635</v>
      </c>
      <c r="N139" s="74" t="n">
        <v>0.4169877782581</v>
      </c>
    </row>
    <row r="140" customFormat="false" ht="12.8" hidden="false" customHeight="false" outlineLevel="0" collapsed="false">
      <c r="A140" s="80" t="n">
        <v>2.536</v>
      </c>
      <c r="B140" s="74" t="n">
        <v>0.632772963944</v>
      </c>
      <c r="C140" s="0" t="n">
        <v>2.536</v>
      </c>
      <c r="D140" s="74" t="n">
        <v>0.7300638278281</v>
      </c>
      <c r="E140" s="0" t="n">
        <v>2.536</v>
      </c>
      <c r="F140" s="74" t="n">
        <v>0.5216117986651</v>
      </c>
      <c r="G140" s="0" t="n">
        <v>2.536</v>
      </c>
      <c r="H140" s="74" t="n">
        <v>0.6682174058138</v>
      </c>
      <c r="I140" s="0" t="n">
        <v>2.436</v>
      </c>
      <c r="J140" s="74" t="n">
        <v>-0.6503485766618</v>
      </c>
      <c r="K140" s="0" t="n">
        <v>2.636</v>
      </c>
      <c r="L140" s="74" t="n">
        <v>-0.6918871710802</v>
      </c>
      <c r="M140" s="0" t="n">
        <v>2.636</v>
      </c>
      <c r="N140" s="74" t="n">
        <v>0.5291255770014</v>
      </c>
    </row>
    <row r="141" customFormat="false" ht="12.8" hidden="false" customHeight="false" outlineLevel="0" collapsed="false">
      <c r="A141" s="80" t="n">
        <v>2.537</v>
      </c>
      <c r="B141" s="74" t="n">
        <v>0.619001833668</v>
      </c>
      <c r="C141" s="0" t="n">
        <v>2.537</v>
      </c>
      <c r="D141" s="74" t="n">
        <v>0.580538985823</v>
      </c>
      <c r="E141" s="0" t="n">
        <v>2.537</v>
      </c>
      <c r="F141" s="74" t="n">
        <v>0.4051051638288</v>
      </c>
      <c r="G141" s="0" t="n">
        <v>2.537</v>
      </c>
      <c r="H141" s="74" t="n">
        <v>0.4600506687021</v>
      </c>
      <c r="I141" s="0" t="n">
        <v>2.437</v>
      </c>
      <c r="J141" s="74" t="n">
        <v>-0.7455582401492</v>
      </c>
      <c r="K141" s="0" t="n">
        <v>2.637</v>
      </c>
      <c r="L141" s="74" t="n">
        <v>-0.7332724365831</v>
      </c>
      <c r="M141" s="0" t="n">
        <v>2.637</v>
      </c>
      <c r="N141" s="74" t="n">
        <v>0.6297499376961</v>
      </c>
    </row>
    <row r="142" customFormat="false" ht="12.8" hidden="false" customHeight="false" outlineLevel="0" collapsed="false">
      <c r="A142" s="80" t="n">
        <v>2.538</v>
      </c>
      <c r="B142" s="74" t="n">
        <v>0.6154034653203</v>
      </c>
      <c r="C142" s="0" t="n">
        <v>2.538</v>
      </c>
      <c r="D142" s="74" t="n">
        <v>0.4448537196037</v>
      </c>
      <c r="E142" s="0" t="n">
        <v>2.538</v>
      </c>
      <c r="F142" s="74" t="n">
        <v>0.2885948467086</v>
      </c>
      <c r="G142" s="0" t="n">
        <v>2.538</v>
      </c>
      <c r="H142" s="74" t="n">
        <v>0.2459469759851</v>
      </c>
      <c r="I142" s="0" t="n">
        <v>2.438</v>
      </c>
      <c r="J142" s="74" t="n">
        <v>-0.8571201374999</v>
      </c>
      <c r="K142" s="0" t="n">
        <v>2.638</v>
      </c>
      <c r="L142" s="74" t="n">
        <v>-0.7498796510518</v>
      </c>
      <c r="M142" s="0" t="n">
        <v>2.638</v>
      </c>
      <c r="N142" s="74" t="n">
        <v>0.7109359636697</v>
      </c>
    </row>
    <row r="143" customFormat="false" ht="12.8" hidden="false" customHeight="false" outlineLevel="0" collapsed="false">
      <c r="A143" s="80" t="n">
        <v>2.539</v>
      </c>
      <c r="B143" s="74" t="n">
        <v>0.6239885621358</v>
      </c>
      <c r="C143" s="0" t="n">
        <v>2.539</v>
      </c>
      <c r="D143" s="74" t="n">
        <v>0.3495611642228</v>
      </c>
      <c r="E143" s="0" t="n">
        <v>2.539</v>
      </c>
      <c r="F143" s="74" t="n">
        <v>0.1736150329879</v>
      </c>
      <c r="G143" s="0" t="n">
        <v>2.539</v>
      </c>
      <c r="H143" s="74" t="n">
        <v>0.03185078484446</v>
      </c>
      <c r="I143" s="0" t="n">
        <v>2.439</v>
      </c>
      <c r="J143" s="74" t="n">
        <v>-0.9742653468949</v>
      </c>
      <c r="K143" s="0" t="n">
        <v>2.639</v>
      </c>
      <c r="L143" s="74" t="n">
        <v>-0.7486724861857</v>
      </c>
      <c r="M143" s="0" t="n">
        <v>2.639</v>
      </c>
      <c r="N143" s="74" t="n">
        <v>0.762631738988</v>
      </c>
    </row>
    <row r="144" customFormat="false" ht="12.8" hidden="false" customHeight="false" outlineLevel="0" collapsed="false">
      <c r="A144" s="80" t="n">
        <v>2.54</v>
      </c>
      <c r="B144" s="74" t="n">
        <v>0.6424374188759</v>
      </c>
      <c r="C144" s="0" t="n">
        <v>2.54</v>
      </c>
      <c r="D144" s="74" t="n">
        <v>0.3056640442135</v>
      </c>
      <c r="E144" s="0" t="n">
        <v>2.54</v>
      </c>
      <c r="F144" s="74" t="n">
        <v>0.05912481847523</v>
      </c>
      <c r="G144" s="0" t="n">
        <v>2.54</v>
      </c>
      <c r="H144" s="74" t="n">
        <v>-0.1747175616999</v>
      </c>
      <c r="I144" s="0" t="n">
        <v>2.44</v>
      </c>
      <c r="J144" s="74" t="n">
        <v>-1.084569000466</v>
      </c>
      <c r="K144" s="0" t="n">
        <v>2.64</v>
      </c>
      <c r="L144" s="74" t="n">
        <v>-0.7283495963268</v>
      </c>
      <c r="M144" s="0" t="n">
        <v>2.64</v>
      </c>
      <c r="N144" s="74" t="n">
        <v>0.773823693733</v>
      </c>
    </row>
    <row r="145" customFormat="false" ht="12.8" hidden="false" customHeight="false" outlineLevel="0" collapsed="false">
      <c r="A145" s="80" t="n">
        <v>2.541</v>
      </c>
      <c r="B145" s="74" t="n">
        <v>0.6629138386625</v>
      </c>
      <c r="C145" s="0" t="n">
        <v>2.541</v>
      </c>
      <c r="D145" s="74" t="n">
        <v>0.3045009000887</v>
      </c>
      <c r="E145" s="0" t="n">
        <v>2.541</v>
      </c>
      <c r="F145" s="74" t="n">
        <v>-0.05140676947728</v>
      </c>
      <c r="G145" s="0" t="n">
        <v>2.541</v>
      </c>
      <c r="H145" s="74" t="n">
        <v>-0.3687898856944</v>
      </c>
      <c r="I145" s="0" t="n">
        <v>2.441</v>
      </c>
      <c r="J145" s="74" t="n">
        <v>-1.164171712618</v>
      </c>
      <c r="K145" s="0" t="n">
        <v>2.641</v>
      </c>
      <c r="L145" s="74" t="n">
        <v>-0.6830421591203</v>
      </c>
      <c r="M145" s="0" t="n">
        <v>2.641</v>
      </c>
      <c r="N145" s="74" t="n">
        <v>0.7383505668981</v>
      </c>
    </row>
    <row r="146" customFormat="false" ht="12.8" hidden="false" customHeight="false" outlineLevel="0" collapsed="false">
      <c r="A146" s="80" t="n">
        <v>2.542</v>
      </c>
      <c r="B146" s="74" t="n">
        <v>0.6761676256686</v>
      </c>
      <c r="C146" s="0" t="n">
        <v>2.542</v>
      </c>
      <c r="D146" s="74" t="n">
        <v>0.3316794080918</v>
      </c>
      <c r="E146" s="0" t="n">
        <v>2.542</v>
      </c>
      <c r="F146" s="74" t="n">
        <v>-0.1518237242069</v>
      </c>
      <c r="G146" s="0" t="n">
        <v>2.542</v>
      </c>
      <c r="H146" s="74" t="n">
        <v>-0.5464948656004</v>
      </c>
      <c r="I146" s="0" t="n">
        <v>2.442</v>
      </c>
      <c r="J146" s="74" t="n">
        <v>-1.187313830086</v>
      </c>
      <c r="K146" s="0" t="n">
        <v>2.642</v>
      </c>
      <c r="L146" s="74" t="n">
        <v>-0.610394156677</v>
      </c>
      <c r="M146" s="0" t="n">
        <v>2.642</v>
      </c>
      <c r="N146" s="74" t="n">
        <v>0.6568605249068</v>
      </c>
    </row>
    <row r="147" customFormat="false" ht="12.8" hidden="false" customHeight="false" outlineLevel="0" collapsed="false">
      <c r="A147" s="80" t="n">
        <v>2.543</v>
      </c>
      <c r="B147" s="74" t="n">
        <v>0.6751583986721</v>
      </c>
      <c r="C147" s="0" t="n">
        <v>2.543</v>
      </c>
      <c r="D147" s="74" t="n">
        <v>0.3632290685606</v>
      </c>
      <c r="E147" s="0" t="n">
        <v>2.543</v>
      </c>
      <c r="F147" s="74" t="n">
        <v>-0.2380915153037</v>
      </c>
      <c r="G147" s="0" t="n">
        <v>2.543</v>
      </c>
      <c r="H147" s="74" t="n">
        <v>-0.7045494115679</v>
      </c>
      <c r="I147" s="0" t="n">
        <v>2.443</v>
      </c>
      <c r="J147" s="74" t="n">
        <v>-1.141184494517</v>
      </c>
      <c r="K147" s="0" t="n">
        <v>2.643</v>
      </c>
      <c r="L147" s="74" t="n">
        <v>-0.5001995094624</v>
      </c>
      <c r="M147" s="0" t="n">
        <v>2.643</v>
      </c>
      <c r="N147" s="74" t="n">
        <v>0.5355982869776</v>
      </c>
    </row>
    <row r="148" customFormat="false" ht="12.8" hidden="false" customHeight="false" outlineLevel="0" collapsed="false">
      <c r="A148" s="80" t="n">
        <v>2.544</v>
      </c>
      <c r="B148" s="74" t="n">
        <v>0.6570175609535</v>
      </c>
      <c r="C148" s="0" t="n">
        <v>2.544</v>
      </c>
      <c r="D148" s="74" t="n">
        <v>0.3806890845283</v>
      </c>
      <c r="E148" s="0" t="n">
        <v>2.544</v>
      </c>
      <c r="F148" s="74" t="n">
        <v>-0.307959282983</v>
      </c>
      <c r="G148" s="0" t="n">
        <v>2.544</v>
      </c>
      <c r="H148" s="74" t="n">
        <v>-0.8416251274075</v>
      </c>
      <c r="I148" s="0" t="n">
        <v>2.444</v>
      </c>
      <c r="J148" s="74" t="n">
        <v>-1.021777556346</v>
      </c>
      <c r="K148" s="0" t="n">
        <v>2.644</v>
      </c>
      <c r="L148" s="74" t="n">
        <v>-0.3544767745791</v>
      </c>
      <c r="M148" s="0" t="n">
        <v>2.644</v>
      </c>
      <c r="N148" s="74" t="n">
        <v>0.3865603132243</v>
      </c>
    </row>
    <row r="149" customFormat="false" ht="12.8" hidden="false" customHeight="false" outlineLevel="0" collapsed="false">
      <c r="A149" s="80" t="n">
        <v>2.545</v>
      </c>
      <c r="B149" s="74" t="n">
        <v>0.6214976652123</v>
      </c>
      <c r="C149" s="0" t="n">
        <v>2.545</v>
      </c>
      <c r="D149" s="74" t="n">
        <v>0.3676061967829</v>
      </c>
      <c r="E149" s="0" t="n">
        <v>2.545</v>
      </c>
      <c r="F149" s="74" t="n">
        <v>-0.3619904609784</v>
      </c>
      <c r="G149" s="0" t="n">
        <v>2.545</v>
      </c>
      <c r="H149" s="74" t="n">
        <v>-0.9563441141869</v>
      </c>
      <c r="I149" s="0" t="n">
        <v>2.445</v>
      </c>
      <c r="J149" s="74" t="n">
        <v>-0.8404324396253</v>
      </c>
      <c r="K149" s="0" t="n">
        <v>2.645</v>
      </c>
      <c r="L149" s="74" t="n">
        <v>-0.1807130664891</v>
      </c>
      <c r="M149" s="0" t="n">
        <v>2.645</v>
      </c>
      <c r="N149" s="74" t="n">
        <v>0.2243282688372</v>
      </c>
    </row>
    <row r="150" customFormat="false" ht="12.8" hidden="false" customHeight="false" outlineLevel="0" collapsed="false">
      <c r="A150" s="80" t="n">
        <v>2.546</v>
      </c>
      <c r="B150" s="74" t="n">
        <v>0.5695314367798</v>
      </c>
      <c r="C150" s="0" t="n">
        <v>2.546</v>
      </c>
      <c r="D150" s="74" t="n">
        <v>0.3165767717227</v>
      </c>
      <c r="E150" s="0" t="n">
        <v>2.546</v>
      </c>
      <c r="F150" s="74" t="n">
        <v>-0.4045082889958</v>
      </c>
      <c r="G150" s="0" t="n">
        <v>2.546</v>
      </c>
      <c r="H150" s="74" t="n">
        <v>-1.052702342139</v>
      </c>
      <c r="I150" s="0" t="n">
        <v>2.446</v>
      </c>
      <c r="J150" s="74" t="n">
        <v>-0.6188284685083</v>
      </c>
      <c r="K150" s="0" t="n">
        <v>2.646</v>
      </c>
      <c r="L150" s="74" t="n">
        <v>0.006687390341686</v>
      </c>
      <c r="M150" s="0" t="n">
        <v>2.646</v>
      </c>
      <c r="N150" s="74" t="n">
        <v>0.06367107750004</v>
      </c>
    </row>
    <row r="151" customFormat="false" ht="12.8" hidden="false" customHeight="false" outlineLevel="0" collapsed="false">
      <c r="A151" s="80" t="n">
        <v>2.547</v>
      </c>
      <c r="B151" s="74" t="n">
        <v>0.5057617611678</v>
      </c>
      <c r="C151" s="0" t="n">
        <v>2.547</v>
      </c>
      <c r="D151" s="74" t="n">
        <v>0.2283537613167</v>
      </c>
      <c r="E151" s="0" t="n">
        <v>2.547</v>
      </c>
      <c r="F151" s="74" t="n">
        <v>-0.4431171629316</v>
      </c>
      <c r="G151" s="0" t="n">
        <v>2.547</v>
      </c>
      <c r="H151" s="74" t="n">
        <v>-1.130191935481</v>
      </c>
      <c r="I151" s="0" t="n">
        <v>2.447</v>
      </c>
      <c r="J151" s="74" t="n">
        <v>-0.3781456556055</v>
      </c>
      <c r="K151" s="0" t="n">
        <v>2.647</v>
      </c>
      <c r="L151" s="74" t="n">
        <v>0.1927205603937</v>
      </c>
      <c r="M151" s="0" t="n">
        <v>2.647</v>
      </c>
      <c r="N151" s="74" t="n">
        <v>-0.08268318449646</v>
      </c>
    </row>
    <row r="152" customFormat="false" ht="12.8" hidden="false" customHeight="false" outlineLevel="0" collapsed="false">
      <c r="A152" s="80" t="n">
        <v>2.548</v>
      </c>
      <c r="B152" s="74" t="n">
        <v>0.438753849812</v>
      </c>
      <c r="C152" s="0" t="n">
        <v>2.548</v>
      </c>
      <c r="D152" s="74" t="n">
        <v>0.1133737630403</v>
      </c>
      <c r="E152" s="0" t="n">
        <v>2.548</v>
      </c>
      <c r="F152" s="74" t="n">
        <v>-0.4901381878658</v>
      </c>
      <c r="G152" s="0" t="n">
        <v>2.548</v>
      </c>
      <c r="H152" s="74" t="n">
        <v>-1.188369037328</v>
      </c>
      <c r="I152" s="0" t="n">
        <v>2.448</v>
      </c>
      <c r="J152" s="74" t="n">
        <v>-0.1389391930138</v>
      </c>
      <c r="K152" s="0" t="n">
        <v>2.648</v>
      </c>
      <c r="L152" s="74" t="n">
        <v>0.3662502595728</v>
      </c>
      <c r="M152" s="0" t="n">
        <v>2.648</v>
      </c>
      <c r="N152" s="74" t="n">
        <v>-0.2081221909392</v>
      </c>
    </row>
    <row r="153" customFormat="false" ht="12.8" hidden="false" customHeight="false" outlineLevel="0" collapsed="false">
      <c r="A153" s="80" t="n">
        <v>2.549</v>
      </c>
      <c r="B153" s="74" t="n">
        <v>0.378261401928</v>
      </c>
      <c r="C153" s="0" t="n">
        <v>2.549</v>
      </c>
      <c r="D153" s="74" t="n">
        <v>-0.01320147249308</v>
      </c>
      <c r="E153" s="0" t="n">
        <v>2.549</v>
      </c>
      <c r="F153" s="74" t="n">
        <v>-0.5447360369071</v>
      </c>
      <c r="G153" s="0" t="n">
        <v>2.549</v>
      </c>
      <c r="H153" s="74" t="n">
        <v>-1.227637575524</v>
      </c>
      <c r="I153" s="0" t="n">
        <v>2.449</v>
      </c>
      <c r="J153" s="74" t="n">
        <v>0.08445513166974</v>
      </c>
      <c r="K153" s="0" t="n">
        <v>2.649</v>
      </c>
      <c r="L153" s="74" t="n">
        <v>0.5217089031437</v>
      </c>
      <c r="M153" s="0" t="n">
        <v>2.649</v>
      </c>
      <c r="N153" s="74" t="n">
        <v>-0.3079104531097</v>
      </c>
    </row>
    <row r="154" customFormat="false" ht="12.8" hidden="false" customHeight="false" outlineLevel="0" collapsed="false">
      <c r="A154" s="80" t="n">
        <v>2.55</v>
      </c>
      <c r="B154" s="74" t="n">
        <v>0.3328605647442</v>
      </c>
      <c r="C154" s="0" t="n">
        <v>2.55</v>
      </c>
      <c r="D154" s="74" t="n">
        <v>-0.1339132580896</v>
      </c>
      <c r="E154" s="0" t="n">
        <v>2.55</v>
      </c>
      <c r="F154" s="74" t="n">
        <v>-0.6038059337095</v>
      </c>
      <c r="G154" s="0" t="n">
        <v>2.55</v>
      </c>
      <c r="H154" s="74" t="n">
        <v>-1.240870997186</v>
      </c>
      <c r="I154" s="0" t="n">
        <v>2.45</v>
      </c>
      <c r="J154" s="74" t="n">
        <v>0.2837840025319</v>
      </c>
      <c r="K154" s="0" t="n">
        <v>2.65</v>
      </c>
      <c r="L154" s="74" t="n">
        <v>0.657071804166</v>
      </c>
      <c r="M154" s="0" t="n">
        <v>2.65</v>
      </c>
      <c r="N154" s="74" t="n">
        <v>-0.3811312812995</v>
      </c>
    </row>
    <row r="155" customFormat="false" ht="12.8" hidden="false" customHeight="false" outlineLevel="0" collapsed="false">
      <c r="A155" s="80" t="n">
        <v>2.551</v>
      </c>
      <c r="B155" s="74" t="n">
        <v>0.3064749470538</v>
      </c>
      <c r="C155" s="0" t="n">
        <v>2.551</v>
      </c>
      <c r="D155" s="74" t="n">
        <v>-0.231747780462</v>
      </c>
      <c r="E155" s="0" t="n">
        <v>2.551</v>
      </c>
      <c r="F155" s="74" t="n">
        <v>-0.655155313147</v>
      </c>
      <c r="G155" s="0" t="n">
        <v>2.551</v>
      </c>
      <c r="H155" s="74" t="n">
        <v>-1.224895164341</v>
      </c>
      <c r="I155" s="0" t="n">
        <v>2.451</v>
      </c>
      <c r="J155" s="74" t="n">
        <v>0.4619393467263</v>
      </c>
      <c r="K155" s="0" t="n">
        <v>2.651</v>
      </c>
      <c r="L155" s="74" t="n">
        <v>0.7719742432506</v>
      </c>
      <c r="M155" s="0" t="n">
        <v>2.651</v>
      </c>
      <c r="N155" s="74" t="n">
        <v>-0.4314114590684</v>
      </c>
    </row>
    <row r="156" customFormat="false" ht="12.8" hidden="false" customHeight="false" outlineLevel="0" collapsed="false">
      <c r="A156" s="80" t="n">
        <v>2.552</v>
      </c>
      <c r="B156" s="74" t="n">
        <v>0.2997150731779</v>
      </c>
      <c r="C156" s="0" t="n">
        <v>2.552</v>
      </c>
      <c r="D156" s="74" t="n">
        <v>-0.2945549324502</v>
      </c>
      <c r="E156" s="0" t="n">
        <v>2.552</v>
      </c>
      <c r="F156" s="74" t="n">
        <v>-0.6895507110671</v>
      </c>
      <c r="G156" s="0" t="n">
        <v>2.552</v>
      </c>
      <c r="H156" s="74" t="n">
        <v>-1.1727340613</v>
      </c>
      <c r="I156" s="0" t="n">
        <v>2.452</v>
      </c>
      <c r="J156" s="74" t="n">
        <v>0.6259860786827</v>
      </c>
      <c r="K156" s="0" t="n">
        <v>2.652</v>
      </c>
      <c r="L156" s="74" t="n">
        <v>0.8670684155651</v>
      </c>
      <c r="M156" s="0" t="n">
        <v>2.652</v>
      </c>
      <c r="N156" s="74" t="n">
        <v>-0.4621309682746</v>
      </c>
    </row>
    <row r="157" customFormat="false" ht="12.8" hidden="false" customHeight="false" outlineLevel="0" collapsed="false">
      <c r="A157" s="80" t="n">
        <v>2.553</v>
      </c>
      <c r="B157" s="74" t="n">
        <v>0.3098865173484</v>
      </c>
      <c r="C157" s="0" t="n">
        <v>2.553</v>
      </c>
      <c r="D157" s="74" t="n">
        <v>-0.3173906199077</v>
      </c>
      <c r="E157" s="0" t="n">
        <v>2.553</v>
      </c>
      <c r="F157" s="74" t="n">
        <v>-0.7040015895766</v>
      </c>
      <c r="G157" s="0" t="n">
        <v>2.553</v>
      </c>
      <c r="H157" s="74" t="n">
        <v>-1.084068609449</v>
      </c>
      <c r="I157" s="0" t="n">
        <v>2.453</v>
      </c>
      <c r="J157" s="74" t="n">
        <v>0.7868052205702</v>
      </c>
      <c r="K157" s="0" t="n">
        <v>2.653</v>
      </c>
      <c r="L157" s="74" t="n">
        <v>0.9432735462553</v>
      </c>
      <c r="M157" s="0" t="n">
        <v>2.653</v>
      </c>
      <c r="N157" s="74" t="n">
        <v>-0.4742094143577</v>
      </c>
    </row>
    <row r="158" customFormat="false" ht="12.8" hidden="false" customHeight="false" outlineLevel="0" collapsed="false">
      <c r="A158" s="80" t="n">
        <v>2.554</v>
      </c>
      <c r="B158" s="74" t="n">
        <v>0.3314251097348</v>
      </c>
      <c r="C158" s="0" t="n">
        <v>2.554</v>
      </c>
      <c r="D158" s="74" t="n">
        <v>-0.3011090879799</v>
      </c>
      <c r="E158" s="0" t="n">
        <v>2.554</v>
      </c>
      <c r="F158" s="74" t="n">
        <v>-0.6951073473242</v>
      </c>
      <c r="G158" s="0" t="n">
        <v>2.554</v>
      </c>
      <c r="H158" s="74" t="n">
        <v>-0.9572191660426</v>
      </c>
      <c r="I158" s="0" t="n">
        <v>2.454</v>
      </c>
      <c r="J158" s="74" t="n">
        <v>0.9524847933594</v>
      </c>
      <c r="K158" s="0" t="n">
        <v>2.654</v>
      </c>
      <c r="L158" s="74" t="n">
        <v>0.9982739270917</v>
      </c>
      <c r="M158" s="0" t="n">
        <v>2.654</v>
      </c>
      <c r="N158" s="74" t="n">
        <v>-0.4659204383538</v>
      </c>
    </row>
    <row r="159" customFormat="false" ht="12.8" hidden="false" customHeight="false" outlineLevel="0" collapsed="false">
      <c r="A159" s="80" t="n">
        <v>2.555</v>
      </c>
      <c r="B159" s="74" t="n">
        <v>0.35471755384</v>
      </c>
      <c r="C159" s="0" t="n">
        <v>2.555</v>
      </c>
      <c r="D159" s="74" t="n">
        <v>-0.2559517520991</v>
      </c>
      <c r="E159" s="0" t="n">
        <v>2.555</v>
      </c>
      <c r="F159" s="74" t="n">
        <v>-0.6625389994447</v>
      </c>
      <c r="G159" s="0" t="n">
        <v>2.555</v>
      </c>
      <c r="H159" s="74" t="n">
        <v>-0.7932817331747</v>
      </c>
      <c r="I159" s="0" t="n">
        <v>2.455</v>
      </c>
      <c r="J159" s="74" t="n">
        <v>1.124404443545</v>
      </c>
      <c r="K159" s="0" t="n">
        <v>2.655</v>
      </c>
      <c r="L159" s="74" t="n">
        <v>1.023046093293</v>
      </c>
      <c r="M159" s="0" t="n">
        <v>2.655</v>
      </c>
      <c r="N159" s="74" t="n">
        <v>-0.4321882758223</v>
      </c>
    </row>
    <row r="160" customFormat="false" ht="12.8" hidden="false" customHeight="false" outlineLevel="0" collapsed="false">
      <c r="A160" s="80" t="n">
        <v>2.556</v>
      </c>
      <c r="B160" s="74" t="n">
        <v>0.3703233021352</v>
      </c>
      <c r="C160" s="0" t="n">
        <v>2.556</v>
      </c>
      <c r="D160" s="74" t="n">
        <v>-0.1950132528417</v>
      </c>
      <c r="E160" s="0" t="n">
        <v>2.556</v>
      </c>
      <c r="F160" s="74" t="n">
        <v>-0.6075447749907</v>
      </c>
      <c r="G160" s="0" t="n">
        <v>2.556</v>
      </c>
      <c r="H160" s="74" t="n">
        <v>-0.5993384532866</v>
      </c>
      <c r="I160" s="0" t="n">
        <v>2.456</v>
      </c>
      <c r="J160" s="74" t="n">
        <v>1.292708978923</v>
      </c>
      <c r="K160" s="0" t="n">
        <v>2.656</v>
      </c>
      <c r="L160" s="74" t="n">
        <v>1.007150839451</v>
      </c>
      <c r="M160" s="0" t="n">
        <v>2.656</v>
      </c>
      <c r="N160" s="74" t="n">
        <v>-0.3699856866983</v>
      </c>
    </row>
    <row r="161" customFormat="false" ht="12.8" hidden="false" customHeight="false" outlineLevel="0" collapsed="false">
      <c r="A161" s="80" t="n">
        <v>2.557</v>
      </c>
      <c r="B161" s="74" t="n">
        <v>0.3715002170388</v>
      </c>
      <c r="C161" s="0" t="n">
        <v>2.557</v>
      </c>
      <c r="D161" s="74" t="n">
        <v>-0.1346627827866</v>
      </c>
      <c r="E161" s="0" t="n">
        <v>2.557</v>
      </c>
      <c r="F161" s="74" t="n">
        <v>-0.5313879895145</v>
      </c>
      <c r="G161" s="0" t="n">
        <v>2.557</v>
      </c>
      <c r="H161" s="74" t="n">
        <v>-0.3812771638327</v>
      </c>
      <c r="I161" s="0" t="n">
        <v>2.457</v>
      </c>
      <c r="J161" s="74" t="n">
        <v>1.43422267137</v>
      </c>
      <c r="K161" s="0" t="n">
        <v>2.657</v>
      </c>
      <c r="L161" s="74" t="n">
        <v>0.9425653516079</v>
      </c>
      <c r="M161" s="0" t="n">
        <v>2.657</v>
      </c>
      <c r="N161" s="74" t="n">
        <v>-0.2809361096463</v>
      </c>
    </row>
    <row r="162" customFormat="false" ht="12.8" hidden="false" customHeight="false" outlineLevel="0" collapsed="false">
      <c r="A162" s="80" t="n">
        <v>2.558</v>
      </c>
      <c r="B162" s="74" t="n">
        <v>0.3560828889834</v>
      </c>
      <c r="C162" s="0" t="n">
        <v>2.558</v>
      </c>
      <c r="D162" s="74" t="n">
        <v>-0.08673619636596</v>
      </c>
      <c r="E162" s="0" t="n">
        <v>2.558</v>
      </c>
      <c r="F162" s="74" t="n">
        <v>-0.436447818527</v>
      </c>
      <c r="G162" s="0" t="n">
        <v>2.558</v>
      </c>
      <c r="H162" s="74" t="n">
        <v>-0.1467841302254</v>
      </c>
      <c r="I162" s="0" t="n">
        <v>2.458</v>
      </c>
      <c r="J162" s="74" t="n">
        <v>1.524014961416</v>
      </c>
      <c r="K162" s="0" t="n">
        <v>2.658</v>
      </c>
      <c r="L162" s="74" t="n">
        <v>0.8296119715138</v>
      </c>
      <c r="M162" s="0" t="n">
        <v>2.658</v>
      </c>
      <c r="N162" s="74" t="n">
        <v>-0.1712730868299</v>
      </c>
    </row>
    <row r="163" customFormat="false" ht="12.8" hidden="false" customHeight="false" outlineLevel="0" collapsed="false">
      <c r="A163" s="80" t="n">
        <v>2.559</v>
      </c>
      <c r="B163" s="74" t="n">
        <v>0.3251160885751</v>
      </c>
      <c r="C163" s="0" t="n">
        <v>2.559</v>
      </c>
      <c r="D163" s="74" t="n">
        <v>-0.05942043170573</v>
      </c>
      <c r="E163" s="0" t="n">
        <v>2.559</v>
      </c>
      <c r="F163" s="74" t="n">
        <v>-0.3249996781103</v>
      </c>
      <c r="G163" s="79" t="n">
        <v>2.559</v>
      </c>
      <c r="H163" s="74" t="n">
        <v>0.09495654719641</v>
      </c>
      <c r="I163" s="0" t="n">
        <v>2.459</v>
      </c>
      <c r="J163" s="74" t="n">
        <v>1.536517714443</v>
      </c>
      <c r="K163" s="0" t="n">
        <v>2.659</v>
      </c>
      <c r="L163" s="74" t="n">
        <v>0.6718930776018</v>
      </c>
      <c r="M163" s="0" t="n">
        <v>2.659</v>
      </c>
      <c r="N163" s="74" t="n">
        <v>-0.04990173235652</v>
      </c>
    </row>
    <row r="164" customFormat="false" ht="12.8" hidden="false" customHeight="false" outlineLevel="0" collapsed="false">
      <c r="A164" s="80" t="n">
        <v>2.56</v>
      </c>
      <c r="B164" s="74" t="n">
        <v>0.2824504627629</v>
      </c>
      <c r="C164" s="0" t="n">
        <v>2.56</v>
      </c>
      <c r="D164" s="74" t="n">
        <v>-0.05316329441935</v>
      </c>
      <c r="E164" s="0" t="n">
        <v>2.56</v>
      </c>
      <c r="F164" s="74" t="n">
        <v>-0.1987389042264</v>
      </c>
      <c r="G164" s="79" t="n">
        <v>2.56</v>
      </c>
      <c r="H164" s="74" t="n">
        <v>0.3362807640305</v>
      </c>
      <c r="I164" s="0" t="n">
        <v>2.46</v>
      </c>
      <c r="J164" s="74" t="n">
        <v>1.460987804869</v>
      </c>
      <c r="K164" s="0" t="n">
        <v>2.66</v>
      </c>
      <c r="L164" s="74" t="n">
        <v>0.4795180614468</v>
      </c>
      <c r="M164" s="0" t="n">
        <v>2.66</v>
      </c>
      <c r="N164" s="74" t="n">
        <v>0.07635456000835</v>
      </c>
    </row>
    <row r="165" customFormat="false" ht="12.8" hidden="false" customHeight="false" outlineLevel="0" collapsed="false">
      <c r="A165" s="80" t="n">
        <v>2.561</v>
      </c>
      <c r="B165" s="74" t="n">
        <v>0.2328147575005</v>
      </c>
      <c r="C165" s="0" t="n">
        <v>2.561</v>
      </c>
      <c r="D165" s="74" t="n">
        <v>-0.06494624110682</v>
      </c>
      <c r="E165" s="0" t="n">
        <v>2.561</v>
      </c>
      <c r="F165" s="74" t="n">
        <v>-0.06130512088769</v>
      </c>
      <c r="G165" s="79" t="n">
        <v>2.561</v>
      </c>
      <c r="H165" s="74" t="n">
        <v>0.5697865342802</v>
      </c>
      <c r="I165" s="0" t="n">
        <v>2.461</v>
      </c>
      <c r="J165" s="74" t="n">
        <v>1.302171064385</v>
      </c>
      <c r="K165" s="0" t="n">
        <v>2.661</v>
      </c>
      <c r="L165" s="74" t="n">
        <v>0.2672433541731</v>
      </c>
      <c r="M165" s="0" t="n">
        <v>2.661</v>
      </c>
      <c r="N165" s="74" t="n">
        <v>0.2024526466551</v>
      </c>
    </row>
    <row r="166" customFormat="false" ht="12.8" hidden="false" customHeight="false" outlineLevel="0" collapsed="false">
      <c r="A166" s="80" t="n">
        <v>2.562</v>
      </c>
      <c r="B166" s="74" t="n">
        <v>0.184769412871</v>
      </c>
      <c r="C166" s="0" t="n">
        <v>2.562</v>
      </c>
      <c r="D166" s="74" t="n">
        <v>-0.08245103298095</v>
      </c>
      <c r="E166" s="0" t="n">
        <v>2.562</v>
      </c>
      <c r="F166" s="74" t="n">
        <v>0.08501588368924</v>
      </c>
      <c r="G166" s="79" t="n">
        <v>2.562</v>
      </c>
      <c r="H166" s="74" t="n">
        <v>0.7890444224843</v>
      </c>
      <c r="I166" s="0" t="n">
        <v>2.462</v>
      </c>
      <c r="J166" s="74" t="n">
        <v>1.07283790701</v>
      </c>
      <c r="K166" s="0" t="n">
        <v>2.662</v>
      </c>
      <c r="L166" s="74" t="n">
        <v>0.05132827761042</v>
      </c>
      <c r="M166" s="0" t="n">
        <v>2.662</v>
      </c>
      <c r="N166" s="74" t="n">
        <v>0.3257045089348</v>
      </c>
    </row>
    <row r="167" customFormat="false" ht="12.8" hidden="false" customHeight="false" outlineLevel="0" collapsed="false">
      <c r="A167" s="80" t="n">
        <v>2.563</v>
      </c>
      <c r="B167" s="74" t="n">
        <v>0.1449113298699</v>
      </c>
      <c r="C167" s="0" t="n">
        <v>2.563</v>
      </c>
      <c r="D167" s="74" t="n">
        <v>-0.0951877496131</v>
      </c>
      <c r="E167" s="0" t="n">
        <v>2.563</v>
      </c>
      <c r="F167" s="74" t="n">
        <v>0.2363045461296</v>
      </c>
      <c r="G167" s="79" t="n">
        <v>2.563</v>
      </c>
      <c r="H167" s="74" t="n">
        <v>0.9886948227789</v>
      </c>
      <c r="I167" s="0" t="n">
        <v>2.463</v>
      </c>
      <c r="J167" s="74" t="n">
        <v>0.7988727226827</v>
      </c>
      <c r="K167" s="0" t="n">
        <v>2.663</v>
      </c>
      <c r="L167" s="74" t="n">
        <v>-0.1526003727077</v>
      </c>
      <c r="M167" s="0" t="n">
        <v>2.663</v>
      </c>
      <c r="N167" s="74" t="n">
        <v>0.4440530368452</v>
      </c>
    </row>
    <row r="168" customFormat="false" ht="12.8" hidden="false" customHeight="false" outlineLevel="0" collapsed="false">
      <c r="A168" s="80" t="n">
        <v>2.564</v>
      </c>
      <c r="B168" s="74" t="n">
        <v>0.1196793041036</v>
      </c>
      <c r="C168" s="0" t="n">
        <v>2.564</v>
      </c>
      <c r="D168" s="74" t="n">
        <v>-0.09360673757898</v>
      </c>
      <c r="E168" s="0" t="n">
        <v>2.564</v>
      </c>
      <c r="F168" s="74" t="n">
        <v>0.388706195429</v>
      </c>
      <c r="G168" s="79" t="n">
        <v>2.564</v>
      </c>
      <c r="H168" s="74" t="n">
        <v>1.164369826164</v>
      </c>
      <c r="I168" s="0" t="n">
        <v>2.464</v>
      </c>
      <c r="J168" s="74" t="n">
        <v>0.5082588496097</v>
      </c>
      <c r="K168" s="0" t="n">
        <v>2.664</v>
      </c>
      <c r="L168" s="74" t="n">
        <v>-0.3345110707736</v>
      </c>
      <c r="M168" s="0" t="n">
        <v>2.664</v>
      </c>
      <c r="N168" s="74" t="n">
        <v>0.5543028231674</v>
      </c>
    </row>
    <row r="169" customFormat="false" ht="12.8" hidden="false" customHeight="false" outlineLevel="0" collapsed="false">
      <c r="A169" s="80" t="n">
        <v>2.565</v>
      </c>
      <c r="B169" s="74" t="n">
        <v>0.1100304801457</v>
      </c>
      <c r="C169" s="0" t="n">
        <v>2.565</v>
      </c>
      <c r="D169" s="74" t="n">
        <v>-0.07231487915574</v>
      </c>
      <c r="E169" s="0" t="n">
        <v>2.565</v>
      </c>
      <c r="F169" s="74" t="n">
        <v>0.5381345859897</v>
      </c>
      <c r="G169" s="79" t="n">
        <v>2.565</v>
      </c>
      <c r="H169" s="74" t="n">
        <v>1.312581537828</v>
      </c>
      <c r="I169" s="0" t="n">
        <v>2.465</v>
      </c>
      <c r="J169" s="74" t="n">
        <v>0.2303550429307</v>
      </c>
      <c r="K169" s="0" t="n">
        <v>2.665</v>
      </c>
      <c r="L169" s="74" t="n">
        <v>-0.4834826775235</v>
      </c>
      <c r="M169" s="0" t="n">
        <v>2.665</v>
      </c>
      <c r="N169" s="74" t="n">
        <v>0.6509677785657</v>
      </c>
    </row>
    <row r="170" customFormat="false" ht="12.8" hidden="false" customHeight="false" outlineLevel="0" collapsed="false">
      <c r="A170" s="80" t="n">
        <v>2.566</v>
      </c>
      <c r="B170" s="74" t="n">
        <v>0.114469913329</v>
      </c>
      <c r="C170" s="0" t="n">
        <v>2.566</v>
      </c>
      <c r="D170" s="74" t="n">
        <v>-0.03147726264892</v>
      </c>
      <c r="E170" s="0" t="n">
        <v>2.566</v>
      </c>
      <c r="F170" s="74" t="n">
        <v>0.6799664049925</v>
      </c>
      <c r="G170" s="79" t="n">
        <v>2.566</v>
      </c>
      <c r="H170" s="74" t="n">
        <v>1.43024007302</v>
      </c>
      <c r="I170" s="0" t="n">
        <v>2.466</v>
      </c>
      <c r="J170" s="74" t="n">
        <v>-0.0108116454126</v>
      </c>
      <c r="K170" s="0" t="n">
        <v>2.666</v>
      </c>
      <c r="L170" s="74" t="n">
        <v>-0.5983514415677</v>
      </c>
      <c r="M170" s="0" t="n">
        <v>2.666</v>
      </c>
      <c r="N170" s="74" t="n">
        <v>0.7259872575323</v>
      </c>
    </row>
    <row r="171" customFormat="false" ht="12.8" hidden="false" customHeight="false" outlineLevel="0" collapsed="false">
      <c r="A171" s="80" t="n">
        <v>2.567</v>
      </c>
      <c r="B171" s="74" t="n">
        <v>0.129387609588</v>
      </c>
      <c r="C171" s="80" t="n">
        <v>2.567</v>
      </c>
      <c r="D171" s="74" t="n">
        <v>0.02370564496231</v>
      </c>
      <c r="E171" s="0" t="n">
        <v>2.567</v>
      </c>
      <c r="F171" s="74" t="n">
        <v>0.8109371308484</v>
      </c>
      <c r="G171" s="79" t="n">
        <v>2.567</v>
      </c>
      <c r="H171" s="74" t="n">
        <v>1.516649539013</v>
      </c>
      <c r="I171" s="0" t="n">
        <v>2.467</v>
      </c>
      <c r="J171" s="74" t="n">
        <v>-0.2023064450394</v>
      </c>
      <c r="K171" s="0" t="n">
        <v>2.667</v>
      </c>
      <c r="L171" s="74" t="n">
        <v>-0.6771451042584</v>
      </c>
      <c r="M171" s="0" t="n">
        <v>2.667</v>
      </c>
      <c r="N171" s="74" t="n">
        <v>0.7679696135655</v>
      </c>
    </row>
    <row r="172" customFormat="false" ht="12.8" hidden="false" customHeight="false" outlineLevel="0" collapsed="false">
      <c r="A172" s="80" t="n">
        <v>2.568</v>
      </c>
      <c r="B172" s="74" t="n">
        <v>0.150238189074</v>
      </c>
      <c r="C172" s="80" t="n">
        <v>2.568</v>
      </c>
      <c r="D172" s="74" t="n">
        <v>0.08591396663762</v>
      </c>
      <c r="E172" s="0" t="n">
        <v>2.568</v>
      </c>
      <c r="F172" s="74" t="n">
        <v>0.9291901094115</v>
      </c>
      <c r="G172" s="79" t="n">
        <v>2.568</v>
      </c>
      <c r="H172" s="74" t="n">
        <v>1.570780732815</v>
      </c>
      <c r="I172" s="0" t="n">
        <v>2.468</v>
      </c>
      <c r="J172" s="74" t="n">
        <v>-0.3424931296194</v>
      </c>
      <c r="K172" s="0" t="n">
        <v>2.668</v>
      </c>
      <c r="L172" s="74" t="n">
        <v>-0.7244596590051</v>
      </c>
      <c r="M172" s="0" t="n">
        <v>2.668</v>
      </c>
      <c r="N172" s="74" t="n">
        <v>0.7681782158584</v>
      </c>
    </row>
    <row r="173" customFormat="false" ht="12.8" hidden="false" customHeight="false" outlineLevel="0" collapsed="false">
      <c r="A173" s="80" t="n">
        <v>2.569</v>
      </c>
      <c r="B173" s="74" t="n">
        <v>0.1698824759924</v>
      </c>
      <c r="C173" s="80" t="n">
        <v>2.569</v>
      </c>
      <c r="D173" s="74" t="n">
        <v>0.1477684816758</v>
      </c>
      <c r="E173" s="0" t="n">
        <v>2.569</v>
      </c>
      <c r="F173" s="74" t="n">
        <v>1.033884842725</v>
      </c>
      <c r="G173" s="79" t="n">
        <v>2.569</v>
      </c>
      <c r="H173" s="74" t="n">
        <v>1.594124772802</v>
      </c>
      <c r="I173" s="0" t="n">
        <v>2.469</v>
      </c>
      <c r="J173" s="74" t="n">
        <v>-0.4413173128796</v>
      </c>
      <c r="K173" s="0" t="n">
        <v>2.669</v>
      </c>
      <c r="L173" s="74" t="n">
        <v>-0.7474711758925</v>
      </c>
      <c r="M173" s="0" t="n">
        <v>2.669</v>
      </c>
      <c r="N173" s="74" t="n">
        <v>0.721788962046</v>
      </c>
    </row>
    <row r="174" customFormat="false" ht="12.8" hidden="false" customHeight="false" outlineLevel="0" collapsed="false">
      <c r="A174" s="80" t="n">
        <v>2.57</v>
      </c>
      <c r="B174" s="74" t="n">
        <v>0.1825685606409</v>
      </c>
      <c r="C174" s="80" t="n">
        <v>2.57</v>
      </c>
      <c r="D174" s="74" t="n">
        <v>0.2030512126027</v>
      </c>
      <c r="E174" s="0" t="n">
        <v>2.57</v>
      </c>
      <c r="F174" s="74" t="n">
        <v>1.124454733717</v>
      </c>
      <c r="G174" s="79" t="n">
        <v>2.57</v>
      </c>
      <c r="H174" s="74" t="n">
        <v>1.586838617053</v>
      </c>
      <c r="I174" s="0" t="n">
        <v>2.47</v>
      </c>
      <c r="J174" s="74" t="n">
        <v>-0.5212351098246</v>
      </c>
      <c r="K174" s="0" t="n">
        <v>2.67</v>
      </c>
      <c r="L174" s="74" t="n">
        <v>-0.7499240042112</v>
      </c>
      <c r="M174" s="0" t="n">
        <v>2.67</v>
      </c>
      <c r="N174" s="74" t="n">
        <v>0.6304574542006</v>
      </c>
    </row>
    <row r="175" customFormat="false" ht="12.8" hidden="false" customHeight="false" outlineLevel="0" collapsed="false">
      <c r="A175" s="80" t="n">
        <v>2.571</v>
      </c>
      <c r="B175" s="74" t="n">
        <v>0.1847470418335</v>
      </c>
      <c r="C175" s="80" t="n">
        <v>2.571</v>
      </c>
      <c r="D175" s="74" t="n">
        <v>0.2497466390242</v>
      </c>
      <c r="E175" s="0" t="n">
        <v>2.571</v>
      </c>
      <c r="F175" s="74" t="n">
        <v>1.199614507929</v>
      </c>
      <c r="G175" s="79" t="n">
        <v>2.571</v>
      </c>
      <c r="H175" s="74" t="n">
        <v>1.551775950929</v>
      </c>
      <c r="I175" s="0" t="n">
        <v>2.471</v>
      </c>
      <c r="J175" s="74" t="n">
        <v>-0.5917181319279</v>
      </c>
      <c r="K175" s="0" t="n">
        <v>2.671</v>
      </c>
      <c r="L175" s="74" t="n">
        <v>-0.735535565726</v>
      </c>
      <c r="M175" s="0" t="n">
        <v>2.671</v>
      </c>
      <c r="N175" s="74" t="n">
        <v>0.502319295177</v>
      </c>
    </row>
    <row r="176" customFormat="false" ht="12.8" hidden="false" customHeight="false" outlineLevel="0" collapsed="false">
      <c r="A176" s="80" t="n">
        <v>2.572</v>
      </c>
      <c r="B176" s="74" t="n">
        <v>0.1765676740505</v>
      </c>
      <c r="C176" s="80" t="n">
        <v>2.572</v>
      </c>
      <c r="D176" s="74" t="n">
        <v>0.2894450832071</v>
      </c>
      <c r="E176" s="0" t="n">
        <v>2.572</v>
      </c>
      <c r="F176" s="74" t="n">
        <v>1.260590482642</v>
      </c>
      <c r="G176" s="79" t="n">
        <v>2.572</v>
      </c>
      <c r="H176" s="74" t="n">
        <v>1.488815983965</v>
      </c>
      <c r="I176" s="0" t="n">
        <v>2.472</v>
      </c>
      <c r="J176" s="74" t="n">
        <v>-0.6759994749386</v>
      </c>
      <c r="K176" s="0" t="n">
        <v>2.672</v>
      </c>
      <c r="L176" s="74" t="n">
        <v>-0.6969635877665</v>
      </c>
      <c r="M176" s="0" t="n">
        <v>2.672</v>
      </c>
      <c r="N176" s="74" t="n">
        <v>0.3500240741641</v>
      </c>
    </row>
    <row r="177" customFormat="false" ht="12.8" hidden="false" customHeight="false" outlineLevel="0" collapsed="false">
      <c r="A177" s="80" t="n">
        <v>2.573</v>
      </c>
      <c r="B177" s="74" t="n">
        <v>0.1604010327524</v>
      </c>
      <c r="C177" s="80" t="n">
        <v>2.573</v>
      </c>
      <c r="D177" s="74" t="n">
        <v>0.3274501233625</v>
      </c>
      <c r="E177" s="0" t="n">
        <v>2.573</v>
      </c>
      <c r="F177" s="74" t="n">
        <v>1.308020783508</v>
      </c>
      <c r="G177" s="79" t="n">
        <v>2.573</v>
      </c>
      <c r="H177" s="74" t="n">
        <v>1.400954461824</v>
      </c>
      <c r="I177" s="0" t="n">
        <v>2.473</v>
      </c>
      <c r="J177" s="74" t="n">
        <v>-0.7760440902099</v>
      </c>
      <c r="K177" s="0" t="n">
        <v>2.673</v>
      </c>
      <c r="L177" s="74" t="n">
        <v>-0.6323135329143</v>
      </c>
      <c r="M177" s="0" t="n">
        <v>2.673</v>
      </c>
      <c r="N177" s="74" t="n">
        <v>0.1881578697265</v>
      </c>
    </row>
    <row r="178" customFormat="false" ht="12.8" hidden="false" customHeight="false" outlineLevel="0" collapsed="false">
      <c r="A178" s="80" t="n">
        <v>2.574</v>
      </c>
      <c r="B178" s="74" t="n">
        <v>0.1404365281728</v>
      </c>
      <c r="C178" s="80" t="n">
        <v>2.574</v>
      </c>
      <c r="D178" s="74" t="n">
        <v>0.3713303615857</v>
      </c>
      <c r="E178" s="0" t="n">
        <v>2.574</v>
      </c>
      <c r="F178" s="74" t="n">
        <v>1.34108627425</v>
      </c>
      <c r="G178" s="79" t="n">
        <v>2.574</v>
      </c>
      <c r="H178" s="74" t="n">
        <v>1.285891739805</v>
      </c>
      <c r="I178" s="0" t="n">
        <v>2.474</v>
      </c>
      <c r="J178" s="74" t="n">
        <v>-0.8907879222202</v>
      </c>
      <c r="K178" s="0" t="n">
        <v>2.674</v>
      </c>
      <c r="L178" s="74" t="n">
        <v>-0.531218541</v>
      </c>
      <c r="M178" s="0" t="n">
        <v>2.674</v>
      </c>
      <c r="N178" s="74" t="n">
        <v>0.03074724621248</v>
      </c>
    </row>
    <row r="179" customFormat="false" ht="12.8" hidden="false" customHeight="false" outlineLevel="0" collapsed="false">
      <c r="A179" s="80" t="n">
        <v>2.575</v>
      </c>
      <c r="B179" s="74" t="n">
        <v>0.1203720382461</v>
      </c>
      <c r="C179" s="80" t="n">
        <v>2.575</v>
      </c>
      <c r="D179" s="74" t="n">
        <v>0.4271629896785</v>
      </c>
      <c r="E179" s="0" t="n">
        <v>2.575</v>
      </c>
      <c r="F179" s="74" t="n">
        <v>1.357748173084</v>
      </c>
      <c r="G179" s="79" t="n">
        <v>2.575</v>
      </c>
      <c r="H179" s="74" t="n">
        <v>1.146807627773</v>
      </c>
      <c r="I179" s="0" t="n">
        <v>2.475</v>
      </c>
      <c r="J179" s="74" t="n">
        <v>-1.007778888227</v>
      </c>
      <c r="K179" s="0" t="n">
        <v>2.675</v>
      </c>
      <c r="L179" s="74" t="n">
        <v>-0.3944659903226</v>
      </c>
      <c r="M179" s="0" t="n">
        <v>2.675</v>
      </c>
      <c r="N179" s="74" t="n">
        <v>-0.1110102181276</v>
      </c>
    </row>
    <row r="180" customFormat="false" ht="12.8" hidden="false" customHeight="false" outlineLevel="0" collapsed="false">
      <c r="A180" s="80" t="n">
        <v>2.576</v>
      </c>
      <c r="B180" s="74" t="n">
        <v>0.1051682713201</v>
      </c>
      <c r="C180" s="80" t="n">
        <v>2.576</v>
      </c>
      <c r="D180" s="74" t="n">
        <v>0.4973271780283</v>
      </c>
      <c r="E180" s="0" t="n">
        <v>2.576</v>
      </c>
      <c r="F180" s="74" t="n">
        <v>1.356010721728</v>
      </c>
      <c r="G180" s="79" t="n">
        <v>2.576</v>
      </c>
      <c r="H180" s="74" t="n">
        <v>0.9827374084034</v>
      </c>
      <c r="I180" s="0" t="n">
        <v>2.476</v>
      </c>
      <c r="J180" s="74" t="n">
        <v>-1.112121552707</v>
      </c>
      <c r="K180" s="0" t="n">
        <v>2.676</v>
      </c>
      <c r="L180" s="74" t="n">
        <v>-0.2261654437486</v>
      </c>
      <c r="M180" s="0" t="n">
        <v>2.676</v>
      </c>
      <c r="N180" s="74" t="n">
        <v>-0.2304191486008</v>
      </c>
    </row>
    <row r="181" customFormat="false" ht="12.8" hidden="false" customHeight="false" outlineLevel="0" collapsed="false">
      <c r="A181" s="80" t="n">
        <v>2.577</v>
      </c>
      <c r="B181" s="74" t="n">
        <v>0.09731511792833</v>
      </c>
      <c r="C181" s="80" t="n">
        <v>2.577</v>
      </c>
      <c r="D181" s="74" t="n">
        <v>0.5797527389975</v>
      </c>
      <c r="E181" s="0" t="n">
        <v>2.577</v>
      </c>
      <c r="F181" s="74" t="n">
        <v>1.335209590262</v>
      </c>
      <c r="G181" s="79" t="n">
        <v>2.577</v>
      </c>
      <c r="H181" s="74" t="n">
        <v>0.7994708213129</v>
      </c>
      <c r="I181" s="0" t="n">
        <v>2.477</v>
      </c>
      <c r="J181" s="74" t="n">
        <v>-1.176669886347</v>
      </c>
      <c r="K181" s="0" t="n">
        <v>2.677</v>
      </c>
      <c r="L181" s="74" t="n">
        <v>-0.04056911155892</v>
      </c>
      <c r="M181" s="0" t="n">
        <v>2.677</v>
      </c>
      <c r="N181" s="74" t="n">
        <v>-0.3240381695517</v>
      </c>
    </row>
    <row r="182" customFormat="false" ht="12.8" hidden="false" customHeight="false" outlineLevel="0" collapsed="false">
      <c r="A182" s="80" t="n">
        <v>2.578</v>
      </c>
      <c r="B182" s="74" t="n">
        <v>0.09834921416582</v>
      </c>
      <c r="C182" s="80" t="n">
        <v>2.578</v>
      </c>
      <c r="D182" s="74" t="n">
        <v>0.6644458915261</v>
      </c>
      <c r="E182" s="0" t="n">
        <v>2.578</v>
      </c>
      <c r="F182" s="74" t="n">
        <v>1.295105781995</v>
      </c>
      <c r="G182" s="79" t="n">
        <v>2.578</v>
      </c>
      <c r="H182" s="74" t="n">
        <v>0.599039080691</v>
      </c>
      <c r="I182" s="0" t="n">
        <v>2.478</v>
      </c>
      <c r="J182" s="74" t="n">
        <v>-1.181851562112</v>
      </c>
      <c r="K182" s="0" t="n">
        <v>2.678</v>
      </c>
      <c r="L182" s="74" t="n">
        <v>0.1471491366731</v>
      </c>
      <c r="M182" s="0" t="n">
        <v>2.678</v>
      </c>
      <c r="N182" s="74" t="n">
        <v>-0.3926422672156</v>
      </c>
    </row>
    <row r="183" customFormat="false" ht="12.8" hidden="false" customHeight="false" outlineLevel="0" collapsed="false">
      <c r="A183" s="80" t="n">
        <v>2.579</v>
      </c>
      <c r="B183" s="74" t="n">
        <v>0.1071213026774</v>
      </c>
      <c r="C183" s="80" t="n">
        <v>2.579</v>
      </c>
      <c r="D183" s="74" t="n">
        <v>0.7419256387748</v>
      </c>
      <c r="E183" s="0" t="n">
        <v>2.579</v>
      </c>
      <c r="F183" s="74" t="n">
        <v>1.238361145826</v>
      </c>
      <c r="G183" s="79" t="n">
        <v>2.579</v>
      </c>
      <c r="H183" s="74" t="n">
        <v>0.387670185574</v>
      </c>
      <c r="I183" s="0" t="n">
        <v>2.479</v>
      </c>
      <c r="J183" s="74" t="n">
        <v>-1.114275539905</v>
      </c>
      <c r="K183" s="0" t="n">
        <v>2.679</v>
      </c>
      <c r="L183" s="74" t="n">
        <v>0.3245750658362</v>
      </c>
      <c r="M183" s="0" t="n">
        <v>2.679</v>
      </c>
      <c r="N183" s="74" t="n">
        <v>-0.4390093415967</v>
      </c>
    </row>
    <row r="184" customFormat="false" ht="12.8" hidden="false" customHeight="false" outlineLevel="0" collapsed="false">
      <c r="A184" s="80" t="n">
        <v>2.58</v>
      </c>
      <c r="B184" s="74" t="n">
        <v>0.1215415914298</v>
      </c>
      <c r="C184" s="80" t="n">
        <v>2.58</v>
      </c>
      <c r="D184" s="74" t="n">
        <v>0.8011990392682</v>
      </c>
      <c r="E184" s="0" t="n">
        <v>2.58</v>
      </c>
      <c r="F184" s="74" t="n">
        <v>1.163458798916</v>
      </c>
      <c r="G184" s="79" t="n">
        <v>2.58</v>
      </c>
      <c r="H184" s="74" t="n">
        <v>0.1736420696561</v>
      </c>
      <c r="I184" s="0" t="n">
        <v>2.48</v>
      </c>
      <c r="J184" s="74" t="n">
        <v>-0.9748628822072</v>
      </c>
      <c r="K184" s="0" t="n">
        <v>2.68</v>
      </c>
      <c r="L184" s="74" t="n">
        <v>0.4849077050918</v>
      </c>
      <c r="M184" s="0" t="n">
        <v>2.68</v>
      </c>
      <c r="N184" s="74" t="n">
        <v>-0.4670102380291</v>
      </c>
    </row>
    <row r="185" customFormat="false" ht="12.8" hidden="false" customHeight="false" outlineLevel="0" collapsed="false">
      <c r="A185" s="80" t="n">
        <v>2.581</v>
      </c>
      <c r="B185" s="74" t="n">
        <v>0.138369152164</v>
      </c>
      <c r="C185" s="80" t="n">
        <v>2.581</v>
      </c>
      <c r="D185" s="74" t="n">
        <v>0.8343728518046</v>
      </c>
      <c r="E185" s="0" t="n">
        <v>2.581</v>
      </c>
      <c r="F185" s="74" t="n">
        <v>1.073458189</v>
      </c>
      <c r="G185" s="79" t="n">
        <v>2.581</v>
      </c>
      <c r="H185" s="74" t="n">
        <v>-0.03829928562246</v>
      </c>
      <c r="I185" s="0" t="n">
        <v>2.481</v>
      </c>
      <c r="J185" s="74" t="n">
        <v>-0.7805451347994</v>
      </c>
      <c r="K185" s="0" t="n">
        <v>2.681</v>
      </c>
      <c r="L185" s="74" t="n">
        <v>0.6252490008331</v>
      </c>
      <c r="M185" s="0" t="n">
        <v>2.681</v>
      </c>
      <c r="N185" s="74" t="n">
        <v>-0.4752793733349</v>
      </c>
    </row>
    <row r="186" customFormat="false" ht="12.8" hidden="false" customHeight="false" outlineLevel="0" collapsed="false">
      <c r="A186" s="80" t="n">
        <v>2.582</v>
      </c>
      <c r="B186" s="74" t="n">
        <v>0.154932228845</v>
      </c>
      <c r="C186" s="80" t="n">
        <v>2.582</v>
      </c>
      <c r="D186" s="74" t="n">
        <v>0.8394091347706</v>
      </c>
      <c r="E186" s="0" t="n">
        <v>2.582</v>
      </c>
      <c r="F186" s="74" t="n">
        <v>0.9726081458695</v>
      </c>
      <c r="G186" s="79" t="n">
        <v>2.582</v>
      </c>
      <c r="H186" s="74" t="n">
        <v>-0.2428246809753</v>
      </c>
      <c r="I186" s="0" t="n">
        <v>2.482</v>
      </c>
      <c r="J186" s="74" t="n">
        <v>-0.5511081244686</v>
      </c>
      <c r="K186" s="0" t="n">
        <v>2.682</v>
      </c>
      <c r="L186" s="74" t="n">
        <v>0.7452402847162</v>
      </c>
      <c r="M186" s="0" t="n">
        <v>2.682</v>
      </c>
      <c r="N186" s="74" t="n">
        <v>-0.4623992999597</v>
      </c>
    </row>
    <row r="187" customFormat="false" ht="12.8" hidden="false" customHeight="false" outlineLevel="0" collapsed="false">
      <c r="A187" s="80" t="n">
        <v>2.583</v>
      </c>
      <c r="B187" s="74" t="n">
        <v>0.169162486662</v>
      </c>
      <c r="C187" s="80" t="n">
        <v>2.583</v>
      </c>
      <c r="D187" s="74" t="n">
        <v>0.8191283731712</v>
      </c>
      <c r="E187" s="0" t="n">
        <v>2.583</v>
      </c>
      <c r="F187" s="74" t="n">
        <v>0.8651754938809</v>
      </c>
      <c r="G187" s="79" t="n">
        <v>2.583</v>
      </c>
      <c r="H187" s="74" t="n">
        <v>-0.4306589633595</v>
      </c>
      <c r="I187" s="0" t="n">
        <v>2.483</v>
      </c>
      <c r="J187" s="74" t="n">
        <v>-0.3089297267166</v>
      </c>
      <c r="K187" s="0" t="n">
        <v>2.683</v>
      </c>
      <c r="L187" s="74" t="n">
        <v>0.8450139230506</v>
      </c>
      <c r="M187" s="0" t="n">
        <v>2.683</v>
      </c>
      <c r="N187" s="74" t="n">
        <v>-0.4221858996617</v>
      </c>
    </row>
    <row r="188" customFormat="false" ht="12.8" hidden="false" customHeight="false" outlineLevel="0" collapsed="false">
      <c r="A188" s="80" t="n">
        <v>2.584</v>
      </c>
      <c r="B188" s="74" t="n">
        <v>0.1795308183502</v>
      </c>
      <c r="C188" s="80" t="n">
        <v>2.584</v>
      </c>
      <c r="D188" s="74" t="n">
        <v>0.7802004995578</v>
      </c>
      <c r="E188" s="0" t="n">
        <v>2.584</v>
      </c>
      <c r="F188" s="74" t="n">
        <v>0.7534586292179</v>
      </c>
      <c r="G188" s="79" t="n">
        <v>2.584</v>
      </c>
      <c r="H188" s="74" t="n">
        <v>-0.6008893115918</v>
      </c>
      <c r="I188" s="0" t="n">
        <v>2.484</v>
      </c>
      <c r="J188" s="74" t="n">
        <v>-0.07267374200316</v>
      </c>
      <c r="K188" s="0" t="n">
        <v>2.684</v>
      </c>
      <c r="L188" s="74" t="n">
        <v>0.9258684872738</v>
      </c>
      <c r="M188" s="0" t="n">
        <v>2.684</v>
      </c>
      <c r="N188" s="74" t="n">
        <v>-0.3533974101239</v>
      </c>
    </row>
    <row r="189" customFormat="false" ht="12.8" hidden="false" customHeight="false" outlineLevel="0" collapsed="false">
      <c r="A189" s="80" t="n">
        <v>2.585</v>
      </c>
      <c r="B189" s="74" t="n">
        <v>0.1868633220421</v>
      </c>
      <c r="C189" s="80" t="n">
        <v>2.585</v>
      </c>
      <c r="D189" s="74" t="n">
        <v>0.7373620048694</v>
      </c>
      <c r="E189" s="0" t="n">
        <v>2.585</v>
      </c>
      <c r="F189" s="74" t="n">
        <v>0.6387590491616</v>
      </c>
      <c r="G189" s="79" t="n">
        <v>2.585</v>
      </c>
      <c r="H189" s="74" t="n">
        <v>-0.7519759354261</v>
      </c>
      <c r="I189" s="0" t="n">
        <v>2.485</v>
      </c>
      <c r="J189" s="74" t="n">
        <v>0.144059455172</v>
      </c>
      <c r="K189" s="0" t="n">
        <v>2.685</v>
      </c>
      <c r="L189" s="74" t="n">
        <v>0.9868486885782</v>
      </c>
      <c r="M189" s="0" t="n">
        <v>2.685</v>
      </c>
      <c r="N189" s="74" t="n">
        <v>-0.2584700428471</v>
      </c>
    </row>
    <row r="190" customFormat="false" ht="12.8" hidden="false" customHeight="false" outlineLevel="0" collapsed="false">
      <c r="A190" s="80" t="n">
        <v>2.586</v>
      </c>
      <c r="B190" s="74" t="n">
        <v>0.1928779014041</v>
      </c>
      <c r="C190" s="80" t="n">
        <v>2.586</v>
      </c>
      <c r="D190" s="74" t="n">
        <v>0.6986295042078</v>
      </c>
      <c r="E190" s="0" t="n">
        <v>2.586</v>
      </c>
      <c r="F190" s="74" t="n">
        <v>0.5219450656409</v>
      </c>
      <c r="G190" s="79" t="n">
        <v>2.586</v>
      </c>
      <c r="H190" s="74" t="n">
        <v>-0.881270015937</v>
      </c>
      <c r="I190" s="0" t="n">
        <v>2.486</v>
      </c>
      <c r="J190" s="74" t="n">
        <v>0.3367512883216</v>
      </c>
      <c r="K190" s="0" t="n">
        <v>2.686</v>
      </c>
      <c r="L190" s="74" t="n">
        <v>1.020258004437</v>
      </c>
      <c r="M190" s="0" t="n">
        <v>2.686</v>
      </c>
      <c r="N190" s="74" t="n">
        <v>-0.1449291500041</v>
      </c>
    </row>
    <row r="191" customFormat="false" ht="12.8" hidden="false" customHeight="false" outlineLevel="0" collapsed="false">
      <c r="A191" s="80" t="n">
        <v>2.587</v>
      </c>
      <c r="B191" s="74" t="n">
        <v>0.2001039471126</v>
      </c>
      <c r="C191" s="80" t="n">
        <v>2.587</v>
      </c>
      <c r="D191" s="74" t="n">
        <v>0.6760165785803</v>
      </c>
      <c r="E191" s="0" t="n">
        <v>2.587</v>
      </c>
      <c r="F191" s="74" t="n">
        <v>0.4056137468038</v>
      </c>
      <c r="G191" s="79" t="n">
        <v>2.587</v>
      </c>
      <c r="H191" s="74" t="n">
        <v>-0.9901992612076</v>
      </c>
      <c r="I191" s="0" t="n">
        <v>2.487</v>
      </c>
      <c r="J191" s="74" t="n">
        <v>0.5097385396612</v>
      </c>
      <c r="K191" s="0" t="n">
        <v>2.687</v>
      </c>
      <c r="L191" s="74" t="n">
        <v>1.015241951857</v>
      </c>
      <c r="M191" s="0" t="n">
        <v>2.687</v>
      </c>
      <c r="N191" s="74" t="n">
        <v>-0.02167560551711</v>
      </c>
    </row>
    <row r="192" customFormat="false" ht="12.8" hidden="false" customHeight="false" outlineLevel="0" collapsed="false">
      <c r="A192" s="80" t="n">
        <v>2.588</v>
      </c>
      <c r="B192" s="74" t="n">
        <v>0.2102985030733</v>
      </c>
      <c r="C192" s="80" t="n">
        <v>2.588</v>
      </c>
      <c r="D192" s="74" t="n">
        <v>0.6761103160009</v>
      </c>
      <c r="E192" s="0" t="n">
        <v>2.588</v>
      </c>
      <c r="F192" s="74" t="n">
        <v>0.2887710244489</v>
      </c>
      <c r="G192" s="79" t="n">
        <v>2.588</v>
      </c>
      <c r="H192" s="74" t="n">
        <v>-1.080972013204</v>
      </c>
      <c r="I192" s="0" t="n">
        <v>2.488</v>
      </c>
      <c r="J192" s="74" t="n">
        <v>0.6719896928722</v>
      </c>
      <c r="K192" s="0" t="n">
        <v>2.688</v>
      </c>
      <c r="L192" s="74" t="n">
        <v>0.9638507536098</v>
      </c>
      <c r="M192" s="0" t="n">
        <v>2.688</v>
      </c>
      <c r="N192" s="74" t="n">
        <v>0.1047080453479</v>
      </c>
    </row>
    <row r="193" customFormat="false" ht="12.8" hidden="false" customHeight="false" outlineLevel="0" collapsed="false">
      <c r="A193" s="80" t="n">
        <v>2.589</v>
      </c>
      <c r="B193" s="74" t="n">
        <v>0.2242685390235</v>
      </c>
      <c r="C193" s="80" t="n">
        <v>2.589</v>
      </c>
      <c r="D193" s="74" t="n">
        <v>0.6987963173632</v>
      </c>
      <c r="E193" s="0" t="n">
        <v>2.589</v>
      </c>
      <c r="F193" s="74" t="n">
        <v>0.1738471104729</v>
      </c>
      <c r="G193" s="79" t="n">
        <v>2.589</v>
      </c>
      <c r="H193" s="74" t="n">
        <v>-1.15260819954</v>
      </c>
      <c r="I193" s="0" t="n">
        <v>2.489</v>
      </c>
      <c r="J193" s="74" t="n">
        <v>0.8336797016734</v>
      </c>
      <c r="K193" s="0" t="n">
        <v>2.689</v>
      </c>
      <c r="L193" s="74" t="n">
        <v>0.8623287242076</v>
      </c>
      <c r="M193" s="0" t="n">
        <v>2.689</v>
      </c>
      <c r="N193" s="74" t="n">
        <v>0.2298569981066</v>
      </c>
    </row>
    <row r="194" customFormat="false" ht="12.8" hidden="false" customHeight="false" outlineLevel="0" collapsed="false">
      <c r="A194" s="80" t="n">
        <v>2.59</v>
      </c>
      <c r="B194" s="74" t="n">
        <v>0.2415029957372</v>
      </c>
      <c r="C194" s="80" t="n">
        <v>2.59</v>
      </c>
      <c r="D194" s="74" t="n">
        <v>0.7398455634374</v>
      </c>
      <c r="E194" s="0" t="n">
        <v>2.59</v>
      </c>
      <c r="F194" s="74" t="n">
        <v>0.05868507671773</v>
      </c>
      <c r="G194" s="79" t="n">
        <v>2.59</v>
      </c>
      <c r="H194" s="74" t="n">
        <v>-1.204534067159</v>
      </c>
      <c r="I194" s="0" t="n">
        <v>2.49</v>
      </c>
      <c r="J194" s="74" t="n">
        <v>1.00168225051</v>
      </c>
      <c r="K194" s="0" t="n">
        <v>2.69</v>
      </c>
      <c r="L194" s="74" t="n">
        <v>0.7153377399375</v>
      </c>
      <c r="M194" s="0" t="n">
        <v>2.69</v>
      </c>
      <c r="N194" s="74" t="n">
        <v>0.3515418977404</v>
      </c>
    </row>
    <row r="195" customFormat="false" ht="12.8" hidden="false" customHeight="false" outlineLevel="0" collapsed="false">
      <c r="A195" s="80" t="n">
        <v>2.591</v>
      </c>
      <c r="B195" s="74" t="n">
        <v>0.260315087129</v>
      </c>
      <c r="C195" s="80" t="n">
        <v>2.591</v>
      </c>
      <c r="D195" s="74" t="n">
        <v>0.7874505902096</v>
      </c>
      <c r="E195" s="0" t="n">
        <v>2.591</v>
      </c>
      <c r="F195" s="74" t="n">
        <v>-0.05107053414232</v>
      </c>
      <c r="G195" s="79" t="n">
        <v>2.591</v>
      </c>
      <c r="H195" s="74" t="n">
        <v>-1.235902803979</v>
      </c>
      <c r="I195" s="0" t="n">
        <v>2.491</v>
      </c>
      <c r="J195" s="74" t="n">
        <v>1.173797012669</v>
      </c>
      <c r="K195" s="0" t="n">
        <v>2.691</v>
      </c>
      <c r="L195" s="74" t="n">
        <v>0.5303529073548</v>
      </c>
      <c r="M195" s="0" t="n">
        <v>2.691</v>
      </c>
      <c r="N195" s="74" t="n">
        <v>0.4678624416521</v>
      </c>
    </row>
    <row r="196" customFormat="false" ht="12.8" hidden="false" customHeight="false" outlineLevel="0" collapsed="false">
      <c r="A196" s="80" t="n">
        <v>2.592</v>
      </c>
      <c r="B196" s="74" t="n">
        <v>0.2782319516028</v>
      </c>
      <c r="C196" s="80" t="n">
        <v>2.592</v>
      </c>
      <c r="D196" s="74" t="n">
        <v>0.8339173308154</v>
      </c>
      <c r="E196" s="0" t="n">
        <v>2.592</v>
      </c>
      <c r="F196" s="74" t="n">
        <v>-0.1520729645312</v>
      </c>
      <c r="G196" s="79" t="n">
        <v>2.592</v>
      </c>
      <c r="H196" s="74" t="n">
        <v>-1.239761218249</v>
      </c>
      <c r="I196" s="0" t="n">
        <v>2.492</v>
      </c>
      <c r="J196" s="74" t="n">
        <v>1.337424315665</v>
      </c>
      <c r="K196" s="0" t="n">
        <v>2.692</v>
      </c>
      <c r="L196" s="74" t="n">
        <v>0.3215711916176</v>
      </c>
      <c r="M196" s="0" t="n">
        <v>2.692</v>
      </c>
      <c r="N196" s="74" t="n">
        <v>0.5756512796817</v>
      </c>
    </row>
    <row r="197" customFormat="false" ht="12.8" hidden="false" customHeight="false" outlineLevel="0" collapsed="false">
      <c r="A197" s="80" t="n">
        <v>2.593</v>
      </c>
      <c r="B197" s="74" t="n">
        <v>0.2932354778516</v>
      </c>
      <c r="C197" s="80" t="n">
        <v>2.593</v>
      </c>
      <c r="D197" s="74" t="n">
        <v>0.8738990219961</v>
      </c>
      <c r="E197" s="0" t="n">
        <v>2.593</v>
      </c>
      <c r="F197" s="74" t="n">
        <v>-0.2382238989859</v>
      </c>
      <c r="G197" s="79" t="n">
        <v>2.593</v>
      </c>
      <c r="H197" s="74" t="n">
        <v>-1.212591982987</v>
      </c>
      <c r="I197" s="0" t="n">
        <v>2.493</v>
      </c>
      <c r="J197" s="74" t="n">
        <v>1.46708005283</v>
      </c>
      <c r="K197" s="0" t="n">
        <v>2.693</v>
      </c>
      <c r="L197" s="74" t="n">
        <v>0.1048064479287</v>
      </c>
      <c r="M197" s="0" t="n">
        <v>2.693</v>
      </c>
      <c r="N197" s="74" t="n">
        <v>0.6687824107619</v>
      </c>
    </row>
    <row r="198" customFormat="false" ht="12.8" hidden="false" customHeight="false" outlineLevel="0" collapsed="false">
      <c r="A198" s="80" t="n">
        <v>2.594</v>
      </c>
      <c r="B198" s="74" t="n">
        <v>0.3042691818303</v>
      </c>
      <c r="C198" s="80" t="n">
        <v>2.594</v>
      </c>
      <c r="D198" s="74" t="n">
        <v>0.909933526883</v>
      </c>
      <c r="E198" s="0" t="n">
        <v>2.594</v>
      </c>
      <c r="F198" s="74" t="n">
        <v>-0.3081565036756</v>
      </c>
      <c r="G198" s="79" t="n">
        <v>2.594</v>
      </c>
      <c r="H198" s="74" t="n">
        <v>-1.148387443036</v>
      </c>
      <c r="I198" s="0" t="n">
        <v>2.494</v>
      </c>
      <c r="J198" s="74" t="n">
        <v>1.535853398986</v>
      </c>
      <c r="K198" s="0" t="n">
        <v>2.694</v>
      </c>
      <c r="L198" s="74" t="n">
        <v>-0.1024978472252</v>
      </c>
      <c r="M198" s="0" t="n">
        <v>2.694</v>
      </c>
      <c r="N198" s="74" t="n">
        <v>0.7382893542246</v>
      </c>
    </row>
    <row r="199" customFormat="false" ht="12.8" hidden="false" customHeight="false" outlineLevel="0" collapsed="false">
      <c r="A199" s="80" t="n">
        <v>2.595</v>
      </c>
      <c r="B199" s="74" t="n">
        <v>0.3110100938664</v>
      </c>
      <c r="C199" s="80" t="n">
        <v>2.595</v>
      </c>
      <c r="D199" s="74" t="n">
        <v>0.9377159408052</v>
      </c>
      <c r="E199" s="0" t="n">
        <v>2.595</v>
      </c>
      <c r="F199" s="74" t="n">
        <v>-0.3618279062073</v>
      </c>
      <c r="G199" s="79" t="n">
        <v>2.595</v>
      </c>
      <c r="H199" s="74" t="n">
        <v>-1.04630442478</v>
      </c>
      <c r="I199" s="0" t="n">
        <v>2.495</v>
      </c>
      <c r="J199" s="74" t="n">
        <v>1.524269716551</v>
      </c>
      <c r="K199" s="0" t="n">
        <v>2.695</v>
      </c>
      <c r="L199" s="74" t="n">
        <v>-0.2914238813405</v>
      </c>
      <c r="M199" s="0" t="n">
        <v>2.695</v>
      </c>
      <c r="N199" s="74" t="n">
        <v>0.7730325168248</v>
      </c>
    </row>
    <row r="200" customFormat="false" ht="12.8" hidden="false" customHeight="false" outlineLevel="0" collapsed="false">
      <c r="A200" s="80" t="n">
        <v>2.596</v>
      </c>
      <c r="B200" s="74" t="n">
        <v>0.314060142958</v>
      </c>
      <c r="C200" s="80" t="n">
        <v>2.596</v>
      </c>
      <c r="D200" s="74" t="n">
        <v>0.9412285627111</v>
      </c>
      <c r="E200" s="0" t="n">
        <v>2.596</v>
      </c>
      <c r="F200" s="74" t="n">
        <v>-0.4044218842084</v>
      </c>
      <c r="G200" s="79" t="n">
        <v>2.596</v>
      </c>
      <c r="H200" s="74" t="n">
        <v>-0.9060547037997</v>
      </c>
      <c r="I200" s="0" t="n">
        <v>2.496</v>
      </c>
      <c r="J200" s="74" t="n">
        <v>1.42381832601</v>
      </c>
      <c r="K200" s="0" t="n">
        <v>2.696</v>
      </c>
      <c r="L200" s="74" t="n">
        <v>-0.4495689463097</v>
      </c>
      <c r="M200" s="0" t="n">
        <v>2.696</v>
      </c>
      <c r="N200" s="74" t="n">
        <v>0.7639883448416</v>
      </c>
    </row>
    <row r="201" customFormat="false" ht="12.8" hidden="false" customHeight="false" outlineLevel="0" collapsed="false">
      <c r="A201" s="80" t="n">
        <v>2.597</v>
      </c>
      <c r="B201" s="74" t="n">
        <v>0.3159085104714</v>
      </c>
      <c r="C201" s="80" t="n">
        <v>2.597</v>
      </c>
      <c r="D201" s="74" t="n">
        <v>0.8982693570191</v>
      </c>
      <c r="E201" s="0" t="n">
        <v>2.597</v>
      </c>
      <c r="F201" s="74" t="n">
        <v>-0.4434198138009</v>
      </c>
      <c r="G201" s="79" t="n">
        <v>2.597</v>
      </c>
      <c r="H201" s="74" t="n">
        <v>-0.732035507473</v>
      </c>
      <c r="I201" s="0" t="n">
        <v>2.497</v>
      </c>
      <c r="J201" s="74" t="n">
        <v>1.242539948666</v>
      </c>
      <c r="K201" s="0" t="n">
        <v>2.697</v>
      </c>
      <c r="L201" s="74" t="n">
        <v>-0.5731447211599</v>
      </c>
      <c r="M201" s="0" t="n">
        <v>2.697</v>
      </c>
      <c r="N201" s="74" t="n">
        <v>0.7075444351762</v>
      </c>
    </row>
    <row r="202" customFormat="false" ht="12.8" hidden="false" customHeight="false" outlineLevel="0" collapsed="false">
      <c r="A202" s="80" t="n">
        <v>2.598</v>
      </c>
      <c r="B202" s="74" t="n">
        <v>0.319060646469</v>
      </c>
      <c r="C202" s="80" t="n">
        <v>2.598</v>
      </c>
      <c r="D202" s="74" t="n">
        <v>0.7991075120936</v>
      </c>
      <c r="E202" s="0" t="n">
        <v>2.598</v>
      </c>
      <c r="F202" s="74" t="n">
        <v>-0.4894567564534</v>
      </c>
      <c r="G202" s="79" t="n">
        <v>2.598</v>
      </c>
      <c r="H202" s="74" t="n">
        <v>-0.5287370204942</v>
      </c>
      <c r="I202" s="0" t="n">
        <v>2.498</v>
      </c>
      <c r="J202" s="74" t="n">
        <v>0.9979216767159</v>
      </c>
      <c r="K202" s="0" t="n">
        <v>2.698</v>
      </c>
      <c r="L202" s="74" t="n">
        <v>-0.6606994546964</v>
      </c>
      <c r="M202" s="0" t="n">
        <v>2.698</v>
      </c>
      <c r="N202" s="74" t="n">
        <v>0.6073037792713</v>
      </c>
    </row>
    <row r="203" customFormat="false" ht="12.8" hidden="false" customHeight="false" outlineLevel="0" collapsed="false">
      <c r="A203" s="80" t="n">
        <v>2.599</v>
      </c>
      <c r="B203" s="74" t="n">
        <v>0.3273228573462</v>
      </c>
      <c r="C203" s="80" t="n">
        <v>2.599</v>
      </c>
      <c r="D203" s="74" t="n">
        <v>0.6557821278722</v>
      </c>
      <c r="E203" s="0" t="n">
        <v>2.599</v>
      </c>
      <c r="F203" s="74" t="n">
        <v>-0.5454472973248</v>
      </c>
      <c r="G203" s="79" t="n">
        <v>2.599</v>
      </c>
      <c r="H203" s="74" t="n">
        <v>-0.3044643889939</v>
      </c>
      <c r="I203" s="0" t="n">
        <v>2.499</v>
      </c>
      <c r="J203" s="74" t="n">
        <v>0.7158877774435</v>
      </c>
      <c r="K203" s="0" t="n">
        <v>2.699</v>
      </c>
      <c r="L203" s="74" t="n">
        <v>-0.7154784195753</v>
      </c>
      <c r="M203" s="0" t="n">
        <v>2.699</v>
      </c>
      <c r="N203" s="74" t="n">
        <v>0.4719802285547</v>
      </c>
    </row>
    <row r="204" customFormat="false" ht="12.8" hidden="false" customHeight="false" outlineLevel="0" collapsed="false">
      <c r="A204" s="80" t="n">
        <v>2.6</v>
      </c>
      <c r="B204" s="74" t="n">
        <v>0.3430320733902</v>
      </c>
      <c r="C204" s="80" t="n">
        <v>2.6</v>
      </c>
      <c r="D204" s="74" t="n">
        <v>0.5086319322847</v>
      </c>
      <c r="E204" s="0" t="n">
        <v>2.6</v>
      </c>
      <c r="F204" s="74" t="n">
        <v>-0.6033284402078</v>
      </c>
      <c r="G204" s="79" t="n">
        <v>2.6</v>
      </c>
      <c r="H204" s="74" t="n">
        <v>-0.06671308621233</v>
      </c>
      <c r="I204" s="0" t="n">
        <v>2.5</v>
      </c>
      <c r="J204" s="74" t="n">
        <v>0.4262995476387</v>
      </c>
      <c r="K204" s="0" t="n">
        <v>2.7</v>
      </c>
      <c r="L204" s="74" t="n">
        <v>-0.743020496952</v>
      </c>
      <c r="M204" s="0" t="n">
        <v>2.7</v>
      </c>
      <c r="N204" s="74" t="n">
        <v>0.3152084673603</v>
      </c>
    </row>
    <row r="205" customFormat="false" ht="12.8" hidden="false" customHeight="false" outlineLevel="0" collapsed="false">
      <c r="A205" s="80" t="n">
        <v>2.601</v>
      </c>
      <c r="B205" s="74" t="n">
        <v>0.3665197313348</v>
      </c>
      <c r="C205" s="80" t="n">
        <v>2.601</v>
      </c>
      <c r="D205" s="74" t="n">
        <v>0.3905236270238</v>
      </c>
      <c r="E205" s="0" t="n">
        <v>2.601</v>
      </c>
      <c r="F205" s="74" t="n">
        <v>-0.6552212729608</v>
      </c>
      <c r="G205" s="79" t="n">
        <v>2.601</v>
      </c>
      <c r="H205" s="74" t="n">
        <v>0.1756383968384</v>
      </c>
      <c r="I205" s="0" t="n">
        <v>2.501</v>
      </c>
      <c r="J205" s="74" t="n">
        <v>0.1568876751978</v>
      </c>
      <c r="K205" s="0" t="n">
        <v>2.701</v>
      </c>
      <c r="L205" s="74" t="n">
        <v>-0.7513629434436</v>
      </c>
      <c r="M205" s="0" t="n">
        <v>2.701</v>
      </c>
      <c r="N205" s="74" t="n">
        <v>0.1518975006725</v>
      </c>
    </row>
    <row r="206" customFormat="false" ht="12.8" hidden="false" customHeight="false" outlineLevel="0" collapsed="false">
      <c r="A206" s="80" t="n">
        <v>2.602</v>
      </c>
      <c r="B206" s="74" t="n">
        <v>0.3974818772759</v>
      </c>
      <c r="C206" s="80" t="n">
        <v>2.602</v>
      </c>
      <c r="D206" s="74" t="n">
        <v>0.3213962216088</v>
      </c>
      <c r="E206" s="0" t="n">
        <v>2.602</v>
      </c>
      <c r="F206" s="74" t="n">
        <v>-0.6900527291141</v>
      </c>
      <c r="G206" s="79" t="n">
        <v>2.602</v>
      </c>
      <c r="H206" s="74" t="n">
        <v>0.4151568340908</v>
      </c>
      <c r="I206" s="0" t="n">
        <v>2.502</v>
      </c>
      <c r="J206" s="74" t="n">
        <v>-0.0707986876469</v>
      </c>
      <c r="K206" s="0" t="n">
        <v>2.702</v>
      </c>
      <c r="L206" s="74" t="n">
        <v>-0.7408478203239</v>
      </c>
      <c r="M206" s="0" t="n">
        <v>2.702</v>
      </c>
      <c r="N206" s="74" t="n">
        <v>-0.004130002899169</v>
      </c>
    </row>
    <row r="207" customFormat="false" ht="12.8" hidden="false" customHeight="false" outlineLevel="0" collapsed="false">
      <c r="A207" s="80" t="n">
        <v>2.603</v>
      </c>
      <c r="B207" s="74" t="n">
        <v>0.435098165125</v>
      </c>
      <c r="C207" s="80" t="n">
        <v>2.603</v>
      </c>
      <c r="D207" s="74" t="n">
        <v>0.3004923531095</v>
      </c>
      <c r="E207" s="0" t="n">
        <v>2.603</v>
      </c>
      <c r="F207" s="74" t="n">
        <v>-0.7042506404735</v>
      </c>
      <c r="G207" s="79" t="n">
        <v>2.603</v>
      </c>
      <c r="H207" s="74" t="n">
        <v>0.6446020777039</v>
      </c>
      <c r="I207" s="0" t="n">
        <v>2.503</v>
      </c>
      <c r="J207" s="74" t="n">
        <v>-0.2473527856398</v>
      </c>
      <c r="K207" s="0" t="n">
        <v>2.703</v>
      </c>
      <c r="L207" s="74" t="n">
        <v>-0.7085438109642</v>
      </c>
      <c r="M207" s="0" t="n">
        <v>2.703</v>
      </c>
      <c r="N207" s="74" t="n">
        <v>-0.1420729736802</v>
      </c>
    </row>
    <row r="208" customFormat="false" ht="12.8" hidden="false" customHeight="false" outlineLevel="0" collapsed="false">
      <c r="A208" s="80" t="n">
        <v>2.604</v>
      </c>
      <c r="B208" s="74" t="n">
        <v>0.4783062819737</v>
      </c>
      <c r="C208" s="80" t="n">
        <v>2.604</v>
      </c>
      <c r="D208" s="74" t="n">
        <v>0.3160487957808</v>
      </c>
      <c r="E208" s="0" t="n">
        <v>2.604</v>
      </c>
      <c r="F208" s="74" t="n">
        <v>-0.6953583773849</v>
      </c>
      <c r="G208" s="79" t="n">
        <v>2.604</v>
      </c>
      <c r="H208" s="74" t="n">
        <v>0.8580065984395</v>
      </c>
      <c r="I208" s="0" t="n">
        <v>2.504</v>
      </c>
      <c r="J208" s="74" t="n">
        <v>-0.374157551244</v>
      </c>
      <c r="K208" s="0" t="n">
        <v>2.704</v>
      </c>
      <c r="L208" s="74" t="n">
        <v>-0.6513099220133</v>
      </c>
      <c r="M208" s="0" t="n">
        <v>2.704</v>
      </c>
      <c r="N208" s="74" t="n">
        <v>-0.2557000604829</v>
      </c>
    </row>
    <row r="209" customFormat="false" ht="12.8" hidden="false" customHeight="false" outlineLevel="0" collapsed="false">
      <c r="A209" s="80" t="n">
        <v>2.605</v>
      </c>
      <c r="B209" s="74" t="n">
        <v>0.5255950010985</v>
      </c>
      <c r="C209" s="80" t="n">
        <v>2.605</v>
      </c>
      <c r="D209" s="74" t="n">
        <v>0.3478528898036</v>
      </c>
      <c r="E209" s="0" t="n">
        <v>2.605</v>
      </c>
      <c r="F209" s="74" t="n">
        <v>-0.6630793864006</v>
      </c>
      <c r="G209" s="79" t="n">
        <v>2.605</v>
      </c>
      <c r="H209" s="74" t="n">
        <v>1.050409197796</v>
      </c>
      <c r="I209" s="0" t="n">
        <v>2.505</v>
      </c>
      <c r="J209" s="74" t="n">
        <v>-0.4666711183559</v>
      </c>
      <c r="K209" s="0" t="n">
        <v>2.705</v>
      </c>
      <c r="L209" s="74" t="n">
        <v>-0.5601426634304</v>
      </c>
      <c r="M209" s="0" t="n">
        <v>2.705</v>
      </c>
      <c r="N209" s="74" t="n">
        <v>-0.3436290566212</v>
      </c>
    </row>
    <row r="210" customFormat="false" ht="12.8" hidden="false" customHeight="false" outlineLevel="0" collapsed="false">
      <c r="A210" s="80" t="n">
        <v>2.606</v>
      </c>
      <c r="B210" s="74" t="n">
        <v>0.575723052583</v>
      </c>
      <c r="C210" s="80" t="n">
        <v>2.606</v>
      </c>
      <c r="D210" s="74" t="n">
        <v>0.3750808080952</v>
      </c>
      <c r="E210" s="0" t="n">
        <v>2.606</v>
      </c>
      <c r="F210" s="74" t="n">
        <v>-0.6076206211261</v>
      </c>
      <c r="G210" s="79" t="n">
        <v>2.606</v>
      </c>
      <c r="H210" s="74" t="n">
        <v>1.217333129239</v>
      </c>
      <c r="I210" s="0" t="n">
        <v>2.506</v>
      </c>
      <c r="J210" s="74" t="n">
        <v>-0.5397055252751</v>
      </c>
      <c r="K210" s="0" t="n">
        <v>2.706</v>
      </c>
      <c r="L210" s="74" t="n">
        <v>-0.4312316665545</v>
      </c>
      <c r="M210" s="0" t="n">
        <v>2.706</v>
      </c>
      <c r="N210" s="74" t="n">
        <v>-0.4062119424605</v>
      </c>
    </row>
    <row r="211" customFormat="false" ht="12.8" hidden="false" customHeight="false" outlineLevel="0" collapsed="false">
      <c r="A211" s="80" t="n">
        <v>2.607</v>
      </c>
      <c r="B211" s="74" t="n">
        <v>0.6234820104282</v>
      </c>
      <c r="C211" s="80" t="n">
        <v>2.607</v>
      </c>
      <c r="D211" s="74" t="n">
        <v>0.3790366348903</v>
      </c>
      <c r="E211" s="0" t="n">
        <v>2.607</v>
      </c>
      <c r="F211" s="74" t="n">
        <v>-0.5318608136654</v>
      </c>
      <c r="G211" s="79" t="n">
        <v>2.607</v>
      </c>
      <c r="H211" s="74" t="n">
        <v>1.355562447348</v>
      </c>
      <c r="I211" s="0" t="n">
        <v>2.507</v>
      </c>
      <c r="J211" s="74" t="n">
        <v>-0.6142250590332</v>
      </c>
      <c r="K211" s="0" t="n">
        <v>2.707</v>
      </c>
      <c r="L211" s="74" t="n">
        <v>-0.2705674867953</v>
      </c>
      <c r="M211" s="0" t="n">
        <v>2.707</v>
      </c>
      <c r="N211" s="74" t="n">
        <v>-0.4475742070772</v>
      </c>
    </row>
    <row r="212" customFormat="false" ht="12.8" hidden="false" customHeight="false" outlineLevel="0" collapsed="false">
      <c r="A212" s="80" t="n">
        <v>2.608</v>
      </c>
      <c r="B212" s="74" t="n">
        <v>0.6614995215889</v>
      </c>
      <c r="C212" s="80" t="n">
        <v>2.608</v>
      </c>
      <c r="D212" s="74" t="n">
        <v>0.347134548506</v>
      </c>
      <c r="E212" s="0" t="n">
        <v>2.608</v>
      </c>
      <c r="F212" s="74" t="n">
        <v>-0.4365945410676</v>
      </c>
      <c r="G212" s="79" t="n">
        <v>2.608</v>
      </c>
      <c r="H212" s="74" t="n">
        <v>1.462923471267</v>
      </c>
      <c r="I212" s="0" t="n">
        <v>2.508</v>
      </c>
      <c r="J212" s="74" t="n">
        <v>-0.7024036682662</v>
      </c>
      <c r="K212" s="0" t="n">
        <v>2.708</v>
      </c>
      <c r="L212" s="74" t="n">
        <v>-0.08776463325535</v>
      </c>
      <c r="M212" s="0" t="n">
        <v>2.708</v>
      </c>
      <c r="N212" s="74" t="n">
        <v>-0.4701733238704</v>
      </c>
    </row>
    <row r="213" customFormat="false" ht="12.8" hidden="false" customHeight="false" outlineLevel="0" collapsed="false">
      <c r="A213" s="80" t="n">
        <v>2.609</v>
      </c>
      <c r="B213" s="74" t="n">
        <v>0.6770318837964</v>
      </c>
      <c r="C213" s="80" t="n">
        <v>2.609</v>
      </c>
      <c r="D213" s="74" t="n">
        <v>0.2769167718964</v>
      </c>
      <c r="E213" s="0" t="n">
        <v>2.609</v>
      </c>
      <c r="F213" s="74" t="n">
        <v>-0.3251353346302</v>
      </c>
      <c r="G213" s="79" t="n">
        <v>2.609</v>
      </c>
      <c r="H213" s="74" t="n">
        <v>1.538182993514</v>
      </c>
      <c r="I213" s="0" t="n">
        <v>2.509</v>
      </c>
      <c r="J213" s="74" t="n">
        <v>-0.8089279792714</v>
      </c>
      <c r="K213" s="0" t="n">
        <v>2.709</v>
      </c>
      <c r="L213" s="74" t="n">
        <v>0.1007333520848</v>
      </c>
      <c r="M213" s="0" t="n">
        <v>2.709</v>
      </c>
      <c r="N213" s="74" t="n">
        <v>-0.4733832044626</v>
      </c>
    </row>
    <row r="214" customFormat="false" ht="12.8" hidden="false" customHeight="false" outlineLevel="0" collapsed="false">
      <c r="A214" s="80" t="n">
        <v>2.61</v>
      </c>
      <c r="B214" s="74" t="n">
        <v>0.6630748863924</v>
      </c>
      <c r="C214" s="80" t="n">
        <v>2.61</v>
      </c>
      <c r="D214" s="74" t="n">
        <v>0.1737297211136</v>
      </c>
      <c r="E214" s="0" t="n">
        <v>2.61</v>
      </c>
      <c r="F214" s="74" t="n">
        <v>-0.1990006181966</v>
      </c>
      <c r="G214" s="79" t="n">
        <v>2.61</v>
      </c>
      <c r="H214" s="74" t="n">
        <v>1.581760415028</v>
      </c>
      <c r="I214" s="0" t="n">
        <v>2.51</v>
      </c>
      <c r="J214" s="74" t="n">
        <v>-0.9249900830175</v>
      </c>
      <c r="K214" s="0" t="n">
        <v>2.71</v>
      </c>
      <c r="L214" s="74" t="n">
        <v>0.2815714452449</v>
      </c>
      <c r="M214" s="0" t="n">
        <v>2.71</v>
      </c>
      <c r="N214" s="74" t="n">
        <v>-0.4543519826006</v>
      </c>
    </row>
    <row r="215" customFormat="false" ht="12.8" hidden="false" customHeight="false" outlineLevel="0" collapsed="false">
      <c r="A215" s="80" t="n">
        <v>2.611</v>
      </c>
      <c r="B215" s="74" t="n">
        <v>0.6258320850221</v>
      </c>
      <c r="C215" s="80" t="n">
        <v>2.611</v>
      </c>
      <c r="D215" s="74" t="n">
        <v>0.05057410043205</v>
      </c>
      <c r="E215" s="0" t="n">
        <v>2.611</v>
      </c>
      <c r="F215" s="74" t="n">
        <v>-0.06126410305558</v>
      </c>
      <c r="G215" s="79" t="n">
        <v>2.611</v>
      </c>
      <c r="H215" s="74" t="n">
        <v>1.594101203197</v>
      </c>
      <c r="I215" s="0" t="n">
        <v>2.511</v>
      </c>
      <c r="J215" s="74" t="n">
        <v>-1.040148405681</v>
      </c>
      <c r="K215" s="0" t="n">
        <v>2.711</v>
      </c>
      <c r="L215" s="74" t="n">
        <v>0.4464872858425</v>
      </c>
      <c r="M215" s="0" t="n">
        <v>2.711</v>
      </c>
      <c r="N215" s="74" t="n">
        <v>-0.4079547994843</v>
      </c>
    </row>
    <row r="216" customFormat="false" ht="12.8" hidden="false" customHeight="false" outlineLevel="0" collapsed="false">
      <c r="A216" s="80" t="n">
        <v>2.612</v>
      </c>
      <c r="B216" s="74" t="n">
        <v>0.585649829109</v>
      </c>
      <c r="C216" s="80" t="n">
        <v>2.612</v>
      </c>
      <c r="D216" s="74" t="n">
        <v>-0.0747455370199</v>
      </c>
      <c r="E216" s="0" t="n">
        <v>2.612</v>
      </c>
      <c r="F216" s="74" t="n">
        <v>0.08499309580147</v>
      </c>
      <c r="G216" s="79" t="n">
        <v>2.612</v>
      </c>
      <c r="H216" s="74" t="n">
        <v>1.577497821292</v>
      </c>
      <c r="I216" s="0" t="n">
        <v>2.512</v>
      </c>
      <c r="J216" s="74" t="n">
        <v>-1.13540590562</v>
      </c>
      <c r="K216" s="0" t="n">
        <v>2.712</v>
      </c>
      <c r="L216" s="74" t="n">
        <v>0.5920132777535</v>
      </c>
      <c r="M216" s="0" t="n">
        <v>2.712</v>
      </c>
      <c r="N216" s="74" t="n">
        <v>-0.3333258986631</v>
      </c>
    </row>
    <row r="217" customFormat="false" ht="12.8" hidden="false" customHeight="false" outlineLevel="0" collapsed="false">
      <c r="A217" s="80" t="n">
        <v>2.613</v>
      </c>
      <c r="B217" s="74" t="n">
        <v>0.5601626792452</v>
      </c>
      <c r="C217" s="80" t="n">
        <v>2.613</v>
      </c>
      <c r="D217" s="74" t="n">
        <v>-0.1864177542497</v>
      </c>
      <c r="E217" s="0" t="n">
        <v>2.613</v>
      </c>
      <c r="F217" s="74" t="n">
        <v>0.2362270244939</v>
      </c>
      <c r="G217" s="79" t="n">
        <v>2.613</v>
      </c>
      <c r="H217" s="74" t="n">
        <v>1.533286803823</v>
      </c>
      <c r="I217" s="0" t="n">
        <v>2.513</v>
      </c>
      <c r="J217" s="74" t="n">
        <v>-1.185861739464</v>
      </c>
      <c r="K217" s="0" t="n">
        <v>2.713</v>
      </c>
      <c r="L217" s="74" t="n">
        <v>0.7170052465514</v>
      </c>
      <c r="M217" s="0" t="n">
        <v>2.713</v>
      </c>
      <c r="N217" s="74" t="n">
        <v>-0.2342913294425</v>
      </c>
    </row>
    <row r="218" customFormat="false" ht="12.8" hidden="false" customHeight="false" outlineLevel="0" collapsed="false">
      <c r="A218" s="80" t="n">
        <v>2.614</v>
      </c>
      <c r="B218" s="74" t="n">
        <v>0.557299718552</v>
      </c>
      <c r="C218" s="80" t="n">
        <v>2.614</v>
      </c>
      <c r="D218" s="74" t="n">
        <v>-0.2683474743691</v>
      </c>
      <c r="E218" s="0" t="n">
        <v>2.614</v>
      </c>
      <c r="F218" s="74" t="n">
        <v>0.388631044103</v>
      </c>
      <c r="G218" s="79" t="n">
        <v>2.614</v>
      </c>
      <c r="H218" s="74" t="n">
        <v>1.46181418893</v>
      </c>
      <c r="I218" s="0" t="n">
        <v>2.514</v>
      </c>
      <c r="J218" s="74" t="n">
        <v>-1.170360710274</v>
      </c>
      <c r="K218" s="0" t="n">
        <v>2.714</v>
      </c>
      <c r="L218" s="74" t="n">
        <v>0.8217099239604</v>
      </c>
      <c r="M218" s="0" t="n">
        <v>2.714</v>
      </c>
      <c r="N218" s="74" t="n">
        <v>-0.1183839691974</v>
      </c>
    </row>
    <row r="219" customFormat="false" ht="12.8" hidden="false" customHeight="false" outlineLevel="0" collapsed="false">
      <c r="A219" s="80" t="n">
        <v>2.615</v>
      </c>
      <c r="B219" s="74" t="n">
        <v>0.5755554176137</v>
      </c>
      <c r="C219" s="80" t="n">
        <v>2.615</v>
      </c>
      <c r="D219" s="74" t="n">
        <v>-0.3114527623687</v>
      </c>
      <c r="E219" s="0" t="n">
        <v>2.615</v>
      </c>
      <c r="F219" s="74" t="n">
        <v>0.5380977921799</v>
      </c>
      <c r="G219" s="79" t="n">
        <v>2.615</v>
      </c>
      <c r="H219" s="74" t="n">
        <v>1.364499397888</v>
      </c>
      <c r="I219" s="0" t="n">
        <v>2.515</v>
      </c>
      <c r="J219" s="74" t="n">
        <v>-1.080707450821</v>
      </c>
      <c r="K219" s="0" t="n">
        <v>2.715</v>
      </c>
      <c r="L219" s="74" t="n">
        <v>0.9073966634634</v>
      </c>
      <c r="M219" s="0" t="n">
        <v>2.715</v>
      </c>
      <c r="N219" s="74" t="n">
        <v>0.006110525923561</v>
      </c>
    </row>
    <row r="220" customFormat="false" ht="12.8" hidden="false" customHeight="false" outlineLevel="0" collapsed="false">
      <c r="A220" s="80" t="n">
        <v>2.616</v>
      </c>
      <c r="B220" s="74" t="n">
        <v>0.6064899901626</v>
      </c>
      <c r="C220" s="80" t="n">
        <v>2.616</v>
      </c>
      <c r="D220" s="74" t="n">
        <v>-0.3138564718783</v>
      </c>
      <c r="E220" s="0" t="n">
        <v>2.616</v>
      </c>
      <c r="F220" s="74" t="n">
        <v>0.679948899531</v>
      </c>
      <c r="G220" s="79" t="n">
        <v>2.616</v>
      </c>
      <c r="H220" s="74" t="n">
        <v>1.241453346237</v>
      </c>
      <c r="I220" s="0" t="n">
        <v>2.516</v>
      </c>
      <c r="J220" s="74" t="n">
        <v>-0.9250397896418</v>
      </c>
      <c r="K220" s="0" t="n">
        <v>2.716</v>
      </c>
      <c r="L220" s="74" t="n">
        <v>0.9735933734553</v>
      </c>
      <c r="M220" s="0" t="n">
        <v>2.716</v>
      </c>
      <c r="N220" s="74" t="n">
        <v>0.1325629057049</v>
      </c>
    </row>
    <row r="221" customFormat="false" ht="12.8" hidden="false" customHeight="false" outlineLevel="0" collapsed="false">
      <c r="A221" s="80" t="n">
        <v>2.617</v>
      </c>
      <c r="B221" s="74" t="n">
        <v>0.641702433694</v>
      </c>
      <c r="C221" s="80" t="n">
        <v>2.617</v>
      </c>
      <c r="D221" s="74" t="n">
        <v>-0.2817163099729</v>
      </c>
      <c r="E221" s="0" t="n">
        <v>2.617</v>
      </c>
      <c r="F221" s="74" t="n">
        <v>0.8109200614881</v>
      </c>
      <c r="G221" s="79" t="n">
        <v>2.617</v>
      </c>
      <c r="H221" s="74" t="n">
        <v>1.094947383183</v>
      </c>
      <c r="I221" s="0" t="n">
        <v>2.517</v>
      </c>
      <c r="J221" s="74" t="n">
        <v>-0.7177213057851</v>
      </c>
      <c r="K221" s="0" t="n">
        <v>2.717</v>
      </c>
      <c r="L221" s="74" t="n">
        <v>1.014959896022</v>
      </c>
      <c r="M221" s="0" t="n">
        <v>2.717</v>
      </c>
      <c r="N221" s="74" t="n">
        <v>0.2577162885023</v>
      </c>
    </row>
    <row r="222" customFormat="false" ht="12.8" hidden="false" customHeight="false" outlineLevel="0" collapsed="false">
      <c r="A222" s="80" t="n">
        <v>2.618</v>
      </c>
      <c r="B222" s="74" t="n">
        <v>0.6728385888704</v>
      </c>
      <c r="C222" s="80" t="n">
        <v>2.618</v>
      </c>
      <c r="D222" s="74" t="n">
        <v>-0.2267243919971</v>
      </c>
      <c r="E222" s="0" t="n">
        <v>2.618</v>
      </c>
      <c r="F222" s="74" t="n">
        <v>0.9292113119496</v>
      </c>
      <c r="G222" s="79" t="n">
        <v>2.618</v>
      </c>
      <c r="H222" s="74" t="n">
        <v>0.9242172396463</v>
      </c>
      <c r="I222" s="0" t="n">
        <v>2.518</v>
      </c>
      <c r="J222" s="74" t="n">
        <v>-0.4819803011714</v>
      </c>
      <c r="K222" s="0" t="n">
        <v>2.718</v>
      </c>
      <c r="L222" s="74" t="n">
        <v>1.020603443869</v>
      </c>
      <c r="M222" s="0" t="n">
        <v>2.718</v>
      </c>
      <c r="N222" s="74" t="n">
        <v>0.3790574531389</v>
      </c>
    </row>
    <row r="223" customFormat="false" ht="12.8" hidden="false" customHeight="false" outlineLevel="0" collapsed="false">
      <c r="A223" s="80" t="n">
        <v>2.619</v>
      </c>
      <c r="B223" s="74" t="n">
        <v>0.6906289282063</v>
      </c>
      <c r="C223" s="80" t="n">
        <v>2.619</v>
      </c>
      <c r="D223" s="74" t="n">
        <v>-0.1641168626951</v>
      </c>
      <c r="E223" s="0" t="n">
        <v>2.619</v>
      </c>
      <c r="F223" s="74" t="n">
        <v>1.033774295651</v>
      </c>
      <c r="G223" s="79" t="n">
        <v>2.619</v>
      </c>
      <c r="H223" s="74" t="n">
        <v>0.7345961366331</v>
      </c>
      <c r="I223" s="0" t="n">
        <v>2.519</v>
      </c>
      <c r="J223" s="74" t="n">
        <v>-0.2401917866189</v>
      </c>
      <c r="K223" s="0" t="n">
        <v>2.719</v>
      </c>
      <c r="L223" s="74" t="n">
        <v>0.9814272476694</v>
      </c>
      <c r="M223" s="0" t="n">
        <v>2.719</v>
      </c>
      <c r="N223" s="74" t="n">
        <v>0.494293849697</v>
      </c>
    </row>
    <row r="224" customFormat="false" ht="12.8" hidden="false" customHeight="false" outlineLevel="0" collapsed="false">
      <c r="A224" s="80" t="n">
        <v>2.62</v>
      </c>
      <c r="B224" s="74" t="n">
        <v>0.6892335492189</v>
      </c>
      <c r="C224" s="80" t="n">
        <v>2.62</v>
      </c>
      <c r="D224" s="74" t="n">
        <v>-0.1083033887524</v>
      </c>
      <c r="E224" s="0" t="n">
        <v>2.62</v>
      </c>
      <c r="F224" s="74" t="n">
        <v>1.124475057076</v>
      </c>
      <c r="G224" s="79" t="n">
        <v>2.62</v>
      </c>
      <c r="H224" s="74" t="n">
        <v>0.5304807788105</v>
      </c>
      <c r="I224" s="0" t="n">
        <v>2.52</v>
      </c>
      <c r="J224" s="74" t="n">
        <v>-0.008353386433729</v>
      </c>
      <c r="K224" s="0" t="n">
        <v>2.72</v>
      </c>
      <c r="L224" s="74" t="n">
        <v>0.8923945415236</v>
      </c>
      <c r="M224" s="0" t="n">
        <v>2.72</v>
      </c>
      <c r="N224" s="74" t="n">
        <v>0.599416190727</v>
      </c>
    </row>
    <row r="225" customFormat="false" ht="12.8" hidden="false" customHeight="false" outlineLevel="0" collapsed="false">
      <c r="A225" s="80" t="n">
        <v>2.621</v>
      </c>
      <c r="B225" s="74" t="n">
        <v>0.6658606893556</v>
      </c>
      <c r="C225" s="80" t="n">
        <v>2.621</v>
      </c>
      <c r="D225" s="74" t="n">
        <v>-0.07068484197969</v>
      </c>
      <c r="E225" s="0" t="n">
        <v>2.621</v>
      </c>
      <c r="F225" s="74" t="n">
        <v>1.199685631432</v>
      </c>
      <c r="G225" s="79" t="n">
        <v>2.621</v>
      </c>
      <c r="H225" s="74" t="n">
        <v>0.3173160041151</v>
      </c>
      <c r="I225" s="0" t="n">
        <v>2.521</v>
      </c>
      <c r="J225" s="74" t="n">
        <v>0.2012882937093</v>
      </c>
      <c r="K225" s="0" t="n">
        <v>2.721</v>
      </c>
      <c r="L225" s="74" t="n">
        <v>0.756051689256</v>
      </c>
      <c r="M225" s="0" t="n">
        <v>2.721</v>
      </c>
      <c r="N225" s="74" t="n">
        <v>0.6875457012867</v>
      </c>
    </row>
    <row r="226" customFormat="false" ht="12.8" hidden="false" customHeight="false" outlineLevel="0" collapsed="false">
      <c r="A226" s="80" t="n">
        <v>2.622</v>
      </c>
      <c r="B226" s="74" t="n">
        <v>0.6232252336836</v>
      </c>
      <c r="C226" s="80" t="n">
        <v>2.622</v>
      </c>
      <c r="D226" s="74" t="n">
        <v>-0.05345049559192</v>
      </c>
      <c r="E226" s="0" t="n">
        <v>2.622</v>
      </c>
      <c r="F226" s="74" t="n">
        <v>1.260634711105</v>
      </c>
      <c r="G226" s="79" t="n">
        <v>2.622</v>
      </c>
      <c r="H226" s="74" t="n">
        <v>0.1027146929017</v>
      </c>
      <c r="I226" s="0" t="n">
        <v>2.522</v>
      </c>
      <c r="J226" s="74" t="n">
        <v>0.3880462930691</v>
      </c>
      <c r="K226" s="0" t="n">
        <v>2.722</v>
      </c>
      <c r="L226" s="74" t="n">
        <v>0.579499311354</v>
      </c>
      <c r="M226" s="0" t="n">
        <v>2.722</v>
      </c>
      <c r="N226" s="74" t="n">
        <v>0.7493721407047</v>
      </c>
    </row>
    <row r="227" customFormat="false" ht="12.8" hidden="false" customHeight="false" outlineLevel="0" collapsed="false">
      <c r="A227" s="80" t="n">
        <v>2.623</v>
      </c>
      <c r="B227" s="74" t="n">
        <v>0.569081491346</v>
      </c>
      <c r="C227" s="80" t="n">
        <v>2.623</v>
      </c>
      <c r="D227" s="74" t="n">
        <v>-0.05775163781569</v>
      </c>
      <c r="E227" s="0" t="n">
        <v>2.623</v>
      </c>
      <c r="F227" s="74" t="n">
        <v>1.307927933155</v>
      </c>
      <c r="G227" s="79" t="n">
        <v>2.623</v>
      </c>
      <c r="H227" s="74" t="n">
        <v>-0.1070942377205</v>
      </c>
      <c r="I227" s="0" t="n">
        <v>2.523</v>
      </c>
      <c r="J227" s="74" t="n">
        <v>0.5567216374809</v>
      </c>
      <c r="K227" s="0" t="n">
        <v>2.723</v>
      </c>
      <c r="L227" s="74" t="n">
        <v>0.3749514580098</v>
      </c>
      <c r="M227" s="0" t="n">
        <v>2.723</v>
      </c>
      <c r="N227" s="74" t="n">
        <v>0.7736862363162</v>
      </c>
    </row>
    <row r="228" customFormat="false" ht="12.8" hidden="false" customHeight="false" outlineLevel="0" collapsed="false">
      <c r="A228" s="80" t="n">
        <v>2.624</v>
      </c>
      <c r="B228" s="74" t="n">
        <v>0.5115222594972</v>
      </c>
      <c r="C228" s="80" t="n">
        <v>2.624</v>
      </c>
      <c r="D228" s="74" t="n">
        <v>-0.07324986533652</v>
      </c>
      <c r="E228" s="0" t="n">
        <v>2.624</v>
      </c>
      <c r="F228" s="74" t="n">
        <v>1.340761261742</v>
      </c>
      <c r="G228" s="79" t="n">
        <v>2.624</v>
      </c>
      <c r="H228" s="74" t="n">
        <v>-0.3057990699203</v>
      </c>
      <c r="I228" s="0" t="n">
        <v>2.524</v>
      </c>
      <c r="J228" s="74" t="n">
        <v>0.7177509626077</v>
      </c>
      <c r="K228" s="0" t="n">
        <v>2.724</v>
      </c>
      <c r="L228" s="74" t="n">
        <v>0.1590895624322</v>
      </c>
      <c r="M228" s="0" t="n">
        <v>2.724</v>
      </c>
      <c r="N228" s="74" t="n">
        <v>0.7534445068612</v>
      </c>
    </row>
    <row r="229" customFormat="false" ht="12.8" hidden="false" customHeight="false" outlineLevel="0" collapsed="false">
      <c r="A229" s="80" t="n">
        <v>2.625</v>
      </c>
      <c r="B229" s="74" t="n">
        <v>0.4585221993608</v>
      </c>
      <c r="C229" s="80" t="n">
        <v>2.625</v>
      </c>
      <c r="D229" s="74" t="n">
        <v>-0.08993645520932</v>
      </c>
      <c r="E229" s="0" t="n">
        <v>2.625</v>
      </c>
      <c r="F229" s="74" t="n">
        <v>1.357782961231</v>
      </c>
      <c r="G229" s="79" t="n">
        <v>2.625</v>
      </c>
      <c r="H229" s="74" t="n">
        <v>-0.4901209039075</v>
      </c>
      <c r="I229" s="0" t="n">
        <v>2.525</v>
      </c>
      <c r="J229" s="74" t="n">
        <v>0.8807986426649</v>
      </c>
      <c r="K229" s="0" t="n">
        <v>2.725</v>
      </c>
      <c r="L229" s="74" t="n">
        <v>-0.05348135688493</v>
      </c>
      <c r="M229" s="0" t="n">
        <v>2.725</v>
      </c>
      <c r="N229" s="74" t="n">
        <v>0.6862477948716</v>
      </c>
    </row>
    <row r="230" customFormat="false" ht="12.8" hidden="false" customHeight="false" outlineLevel="0" collapsed="false">
      <c r="A230" s="80" t="n">
        <v>2.626</v>
      </c>
      <c r="B230" s="74" t="n">
        <v>0.4177778308673</v>
      </c>
      <c r="C230" s="80" t="n">
        <v>2.626</v>
      </c>
      <c r="D230" s="74" t="n">
        <v>-0.09724711064034</v>
      </c>
      <c r="E230" s="0" t="n">
        <v>2.626</v>
      </c>
      <c r="F230" s="74" t="n">
        <v>1.355803987808</v>
      </c>
      <c r="G230" s="79" t="n">
        <v>2.626</v>
      </c>
      <c r="H230" s="74" t="n">
        <v>-0.6539817794506</v>
      </c>
      <c r="I230" s="0" t="n">
        <v>2.526</v>
      </c>
      <c r="J230" s="74" t="n">
        <v>1.050646454881</v>
      </c>
      <c r="K230" s="0" t="n">
        <v>2.726</v>
      </c>
      <c r="L230" s="74" t="n">
        <v>-0.2457275734452</v>
      </c>
      <c r="M230" s="0" t="n">
        <v>2.726</v>
      </c>
      <c r="N230" s="74" t="n">
        <v>0.5773868894633</v>
      </c>
    </row>
    <row r="231" customFormat="false" ht="12.8" hidden="false" customHeight="false" outlineLevel="0" collapsed="false">
      <c r="A231" s="80" t="n">
        <v>2.627</v>
      </c>
      <c r="B231" s="74" t="n">
        <v>0.3957816116882</v>
      </c>
      <c r="C231" s="80" t="n">
        <v>2.627</v>
      </c>
      <c r="D231" s="74" t="n">
        <v>-0.08562972464081</v>
      </c>
      <c r="E231" s="0" t="n">
        <v>2.627</v>
      </c>
      <c r="F231" s="74" t="n">
        <v>1.33473783216</v>
      </c>
      <c r="G231" s="79" t="n">
        <v>2.627</v>
      </c>
      <c r="H231" s="74" t="n">
        <v>-0.7973330204014</v>
      </c>
      <c r="I231" s="0" t="n">
        <v>2.527</v>
      </c>
      <c r="J231" s="74" t="n">
        <v>1.222019152296</v>
      </c>
      <c r="K231" s="0" t="n">
        <v>2.727</v>
      </c>
      <c r="L231" s="74" t="n">
        <v>-0.413195291242</v>
      </c>
      <c r="M231" s="0" t="n">
        <v>2.727</v>
      </c>
      <c r="N231" s="74" t="n">
        <v>0.4368379434485</v>
      </c>
    </row>
    <row r="232" customFormat="false" ht="12.8" hidden="false" customHeight="false" outlineLevel="0" collapsed="false">
      <c r="A232" s="80" t="n">
        <v>2.628</v>
      </c>
      <c r="B232" s="74" t="n">
        <v>0.3961036426855</v>
      </c>
      <c r="C232" s="80" t="n">
        <v>2.628</v>
      </c>
      <c r="D232" s="74" t="n">
        <v>-0.05443446140913</v>
      </c>
      <c r="E232" s="0" t="n">
        <v>2.628</v>
      </c>
      <c r="F232" s="74" t="n">
        <v>1.295408996207</v>
      </c>
      <c r="G232" s="79" t="n">
        <v>2.628</v>
      </c>
      <c r="H232" s="74" t="n">
        <v>-0.920550636064</v>
      </c>
      <c r="I232" s="0" t="n">
        <v>2.528</v>
      </c>
      <c r="J232" s="74" t="n">
        <v>1.37861520629</v>
      </c>
      <c r="K232" s="0" t="n">
        <v>2.728</v>
      </c>
      <c r="L232" s="74" t="n">
        <v>-0.5457621275365</v>
      </c>
      <c r="M232" s="0" t="n">
        <v>2.728</v>
      </c>
      <c r="N232" s="74" t="n">
        <v>0.2784365090649</v>
      </c>
    </row>
    <row r="233" customFormat="false" ht="12.8" hidden="false" customHeight="false" outlineLevel="0" collapsed="false">
      <c r="A233" s="80" t="n">
        <v>2.629</v>
      </c>
      <c r="B233" s="74" t="n">
        <v>0.4171886459467</v>
      </c>
      <c r="C233" s="80" t="n">
        <v>2.629</v>
      </c>
      <c r="D233" s="74" t="n">
        <v>-0.005361850916007</v>
      </c>
      <c r="E233" s="0" t="n">
        <v>2.629</v>
      </c>
      <c r="F233" s="74" t="n">
        <v>1.23789760854</v>
      </c>
      <c r="G233" s="79" t="n">
        <v>2.629</v>
      </c>
      <c r="H233" s="74" t="n">
        <v>-1.022869187725</v>
      </c>
      <c r="I233" s="0" t="n">
        <v>2.529</v>
      </c>
      <c r="J233" s="74" t="n">
        <v>1.493911769586</v>
      </c>
      <c r="K233" s="0" t="n">
        <v>2.729</v>
      </c>
      <c r="L233" s="74" t="n">
        <v>-0.6421474662686</v>
      </c>
      <c r="M233" s="0" t="n">
        <v>2.729</v>
      </c>
      <c r="N233" s="74" t="n">
        <v>0.1168363974313</v>
      </c>
    </row>
    <row r="234" customFormat="false" ht="12.8" hidden="false" customHeight="false" outlineLevel="0" collapsed="false">
      <c r="A234" s="80" t="n">
        <v>2.63</v>
      </c>
      <c r="B234" s="74" t="n">
        <v>0.4515279772977</v>
      </c>
      <c r="C234" s="80" t="n">
        <v>2.63</v>
      </c>
      <c r="D234" s="74" t="n">
        <v>0.05430484325982</v>
      </c>
      <c r="E234" s="0" t="n">
        <v>2.63</v>
      </c>
      <c r="F234" s="74" t="n">
        <v>1.163334825704</v>
      </c>
      <c r="G234" s="79" t="n">
        <v>2.63</v>
      </c>
      <c r="H234" s="74" t="n">
        <v>-1.106868354409</v>
      </c>
      <c r="I234" s="0" t="n">
        <v>2.53</v>
      </c>
      <c r="J234" s="74" t="n">
        <v>1.540961942515</v>
      </c>
      <c r="K234" s="0" t="n">
        <v>2.73</v>
      </c>
      <c r="L234" s="74" t="n">
        <v>-0.7047897183081</v>
      </c>
      <c r="M234" s="0" t="n">
        <v>2.73</v>
      </c>
      <c r="N234" s="74" t="n">
        <v>-0.0349931952573</v>
      </c>
    </row>
    <row r="235" customFormat="false" ht="12.8" hidden="false" customHeight="false" outlineLevel="0" collapsed="false">
      <c r="A235" s="80" t="n">
        <v>2.631</v>
      </c>
      <c r="B235" s="74" t="n">
        <v>0.4907996682424</v>
      </c>
      <c r="C235" s="80" t="n">
        <v>2.631</v>
      </c>
      <c r="D235" s="74" t="n">
        <v>0.1172409599059</v>
      </c>
      <c r="E235" s="0" t="n">
        <v>2.631</v>
      </c>
      <c r="F235" s="74" t="n">
        <v>1.073234536786</v>
      </c>
      <c r="G235" s="79" t="n">
        <v>2.631</v>
      </c>
      <c r="H235" s="74" t="n">
        <v>-1.173006361298</v>
      </c>
      <c r="I235" s="0" t="n">
        <v>2.531</v>
      </c>
      <c r="J235" s="74" t="n">
        <v>1.504148665715</v>
      </c>
      <c r="K235" s="0" t="n">
        <v>2.731</v>
      </c>
      <c r="L235" s="74" t="n">
        <v>-0.7383564562291</v>
      </c>
      <c r="M235" s="0" t="n">
        <v>2.731</v>
      </c>
      <c r="N235" s="74" t="n">
        <v>-0.1670793219536</v>
      </c>
    </row>
    <row r="236" customFormat="false" ht="12.8" hidden="false" customHeight="false" outlineLevel="0" collapsed="false">
      <c r="A236" s="80" t="n">
        <v>2.632</v>
      </c>
      <c r="B236" s="74" t="n">
        <v>0.5262252621429</v>
      </c>
      <c r="C236" s="80" t="n">
        <v>2.632</v>
      </c>
      <c r="D236" s="74" t="n">
        <v>0.1763105369909</v>
      </c>
      <c r="E236" s="0" t="n">
        <v>2.632</v>
      </c>
      <c r="F236" s="74" t="n">
        <v>0.9723231164228</v>
      </c>
      <c r="G236" s="79" t="n">
        <v>2.632</v>
      </c>
      <c r="H236" s="74" t="n">
        <v>-1.217098350517</v>
      </c>
      <c r="I236" s="0" t="n">
        <v>2.532</v>
      </c>
      <c r="J236" s="74" t="n">
        <v>1.379717777111</v>
      </c>
      <c r="K236" s="0" t="n">
        <v>2.732</v>
      </c>
      <c r="L236" s="74" t="n">
        <v>-0.7520115069674</v>
      </c>
      <c r="M236" s="0" t="n">
        <v>2.732</v>
      </c>
      <c r="N236" s="74" t="n">
        <v>-0.2753044061874</v>
      </c>
    </row>
    <row r="237" customFormat="false" ht="12.8" hidden="false" customHeight="false" outlineLevel="0" collapsed="false">
      <c r="A237" s="80" t="n">
        <v>2.633</v>
      </c>
      <c r="B237" s="74" t="n">
        <v>0.5491628229011</v>
      </c>
      <c r="C237" s="80" t="n">
        <v>2.633</v>
      </c>
      <c r="D237" s="74" t="n">
        <v>0.2273694943718</v>
      </c>
      <c r="E237" s="0" t="n">
        <v>2.633</v>
      </c>
      <c r="F237" s="74" t="n">
        <v>0.8649275712527</v>
      </c>
      <c r="G237" s="79" t="n">
        <v>2.633</v>
      </c>
      <c r="H237" s="74" t="n">
        <v>-1.240344101215</v>
      </c>
      <c r="I237" s="0" t="n">
        <v>2.533</v>
      </c>
      <c r="J237" s="74" t="n">
        <v>1.178183633353</v>
      </c>
      <c r="K237" s="0" t="n">
        <v>2.733</v>
      </c>
      <c r="L237" s="74" t="n">
        <v>-0.745098566777</v>
      </c>
      <c r="M237" s="0" t="n">
        <v>2.733</v>
      </c>
      <c r="N237" s="74" t="n">
        <v>-0.3575587348155</v>
      </c>
    </row>
    <row r="238" customFormat="false" ht="12.8" hidden="false" customHeight="false" outlineLevel="0" collapsed="false">
      <c r="A238" s="80" t="n">
        <v>2.634</v>
      </c>
      <c r="B238" s="74" t="n">
        <v>0.5520600008668</v>
      </c>
      <c r="C238" s="80" t="n">
        <v>2.634</v>
      </c>
      <c r="D238" s="74" t="n">
        <v>0.2701980558679</v>
      </c>
      <c r="E238" s="0" t="n">
        <v>2.634</v>
      </c>
      <c r="F238" s="74" t="n">
        <v>0.7532146360913</v>
      </c>
      <c r="G238" s="79" t="n">
        <v>2.634</v>
      </c>
      <c r="H238" s="74" t="n">
        <v>-1.23375104377</v>
      </c>
      <c r="I238" s="0" t="n">
        <v>2.534</v>
      </c>
      <c r="J238" s="74" t="n">
        <v>0.9197981227445</v>
      </c>
      <c r="K238" s="0" t="n">
        <v>2.734</v>
      </c>
      <c r="L238" s="74" t="n">
        <v>-0.7193578163778</v>
      </c>
      <c r="M238" s="0" t="n">
        <v>2.734</v>
      </c>
      <c r="N238" s="74" t="n">
        <v>-0.4157977718514</v>
      </c>
    </row>
    <row r="239" customFormat="false" ht="12.8" hidden="false" customHeight="false" outlineLevel="0" collapsed="false">
      <c r="A239" s="80" t="n">
        <v>2.635</v>
      </c>
      <c r="B239" s="74" t="n">
        <v>0.5306932703181</v>
      </c>
      <c r="C239" s="80" t="n">
        <v>2.635</v>
      </c>
      <c r="D239" s="74" t="n">
        <v>0.3082192013311</v>
      </c>
      <c r="E239" s="0" t="n">
        <v>2.635</v>
      </c>
      <c r="F239" s="74" t="n">
        <v>0.6385144335439</v>
      </c>
      <c r="G239" s="79" t="n">
        <v>2.635</v>
      </c>
      <c r="H239" s="74" t="n">
        <v>-1.195055247787</v>
      </c>
      <c r="I239" s="0" t="n">
        <v>2.535</v>
      </c>
      <c r="J239" s="74" t="n">
        <v>0.6332518658871</v>
      </c>
      <c r="K239" s="0" t="n">
        <v>2.735</v>
      </c>
      <c r="L239" s="74" t="n">
        <v>-0.6688849105517</v>
      </c>
      <c r="M239" s="0" t="n">
        <v>2.735</v>
      </c>
      <c r="N239" s="74" t="n">
        <v>-0.4538404947543</v>
      </c>
    </row>
    <row r="240" customFormat="false" ht="12.8" hidden="false" customHeight="false" outlineLevel="0" collapsed="false">
      <c r="A240" s="80" t="n">
        <v>2.636</v>
      </c>
      <c r="B240" s="74" t="n">
        <v>0.486131508033</v>
      </c>
      <c r="C240" s="80" t="n">
        <v>2.636</v>
      </c>
      <c r="D240" s="74" t="n">
        <v>0.3480724465199</v>
      </c>
      <c r="E240" s="0" t="n">
        <v>2.636</v>
      </c>
      <c r="F240" s="74" t="n">
        <v>0.5215647964444</v>
      </c>
      <c r="G240" s="79" t="n">
        <v>2.636</v>
      </c>
      <c r="H240" s="74" t="n">
        <v>-1.119228679669</v>
      </c>
      <c r="I240" s="0" t="n">
        <v>2.536</v>
      </c>
      <c r="J240" s="74" t="n">
        <v>0.3461116412264</v>
      </c>
      <c r="K240" s="0" t="n">
        <v>2.736</v>
      </c>
      <c r="L240" s="74" t="n">
        <v>-0.5864129973841</v>
      </c>
      <c r="M240" s="0" t="n">
        <v>2.736</v>
      </c>
      <c r="N240" s="74" t="n">
        <v>-0.4734876781111</v>
      </c>
    </row>
    <row r="241" customFormat="false" ht="12.8" hidden="false" customHeight="false" outlineLevel="0" collapsed="false">
      <c r="A241" s="80" t="n">
        <v>2.637</v>
      </c>
      <c r="B241" s="74" t="n">
        <v>0.4265156414516</v>
      </c>
      <c r="C241" s="80" t="n">
        <v>2.637</v>
      </c>
      <c r="D241" s="74" t="n">
        <v>0.3973923451083</v>
      </c>
      <c r="E241" s="0" t="n">
        <v>2.637</v>
      </c>
      <c r="F241" s="74" t="n">
        <v>0.405161229072</v>
      </c>
      <c r="G241" s="79" t="n">
        <v>2.637</v>
      </c>
      <c r="H241" s="74" t="n">
        <v>-1.003215508667</v>
      </c>
      <c r="I241" s="0" t="n">
        <v>2.537</v>
      </c>
      <c r="J241" s="74" t="n">
        <v>0.08701531379885</v>
      </c>
      <c r="K241" s="0" t="n">
        <v>2.737</v>
      </c>
      <c r="L241" s="74" t="n">
        <v>-0.4669833891126</v>
      </c>
      <c r="M241" s="0" t="n">
        <v>2.737</v>
      </c>
      <c r="N241" s="74" t="n">
        <v>-0.4722674134735</v>
      </c>
    </row>
    <row r="242" customFormat="false" ht="12.8" hidden="false" customHeight="false" outlineLevel="0" collapsed="false">
      <c r="A242" s="80" t="n">
        <v>2.638</v>
      </c>
      <c r="B242" s="74" t="n">
        <v>0.3608556064892</v>
      </c>
      <c r="C242" s="80" t="n">
        <v>2.638</v>
      </c>
      <c r="D242" s="74" t="n">
        <v>0.4605285374285</v>
      </c>
      <c r="E242" s="0" t="n">
        <v>2.638</v>
      </c>
      <c r="F242" s="74" t="n">
        <v>0.2885528904351</v>
      </c>
      <c r="G242" s="79" t="n">
        <v>2.638</v>
      </c>
      <c r="H242" s="74" t="n">
        <v>-0.8519991411695</v>
      </c>
      <c r="I242" s="0" t="n">
        <v>2.538</v>
      </c>
      <c r="J242" s="74" t="n">
        <v>-0.1266383945468</v>
      </c>
      <c r="K242" s="0" t="n">
        <v>2.738</v>
      </c>
      <c r="L242" s="74" t="n">
        <v>-0.3136096231437</v>
      </c>
      <c r="M242" s="0" t="n">
        <v>2.738</v>
      </c>
      <c r="N242" s="74" t="n">
        <v>-0.4486143556406</v>
      </c>
    </row>
    <row r="243" customFormat="false" ht="12.8" hidden="false" customHeight="false" outlineLevel="0" collapsed="false">
      <c r="A243" s="80" t="n">
        <v>2.639</v>
      </c>
      <c r="B243" s="74" t="n">
        <v>0.2994979411847</v>
      </c>
      <c r="C243" s="80" t="n">
        <v>2.639</v>
      </c>
      <c r="D243" s="74" t="n">
        <v>0.537353603371</v>
      </c>
      <c r="E243" s="0" t="n">
        <v>2.639</v>
      </c>
      <c r="F243" s="74" t="n">
        <v>0.1735511978866</v>
      </c>
      <c r="G243" s="79" t="n">
        <v>2.639</v>
      </c>
      <c r="H243" s="74" t="n">
        <v>-0.6670781058557</v>
      </c>
      <c r="I243" s="0" t="n">
        <v>2.539</v>
      </c>
      <c r="J243" s="74" t="n">
        <v>-0.288755312882</v>
      </c>
      <c r="K243" s="0" t="n">
        <v>2.739</v>
      </c>
      <c r="L243" s="74" t="n">
        <v>-0.1346542708666</v>
      </c>
      <c r="M243" s="0" t="n">
        <v>2.739</v>
      </c>
      <c r="N243" s="74" t="n">
        <v>-0.3949220974812</v>
      </c>
    </row>
    <row r="244" customFormat="false" ht="12.8" hidden="false" customHeight="false" outlineLevel="0" collapsed="false">
      <c r="A244" s="80" t="n">
        <v>2.64</v>
      </c>
      <c r="B244" s="74" t="n">
        <v>0.2499752849436</v>
      </c>
      <c r="C244" s="80" t="n">
        <v>2.64</v>
      </c>
      <c r="D244" s="74" t="n">
        <v>0.6220967743984</v>
      </c>
      <c r="E244" s="0" t="n">
        <v>2.64</v>
      </c>
      <c r="F244" s="74" t="n">
        <v>0.05912902005499</v>
      </c>
      <c r="G244" s="79" t="n">
        <v>2.64</v>
      </c>
      <c r="H244" s="74" t="n">
        <v>-0.4558594072744</v>
      </c>
      <c r="I244" s="0" t="n">
        <v>2.54</v>
      </c>
      <c r="J244" s="74" t="n">
        <v>-0.4034353121798</v>
      </c>
      <c r="K244" s="79" t="n">
        <v>2.74</v>
      </c>
      <c r="L244" s="74" t="n">
        <v>0.05386256746045</v>
      </c>
      <c r="M244" s="0" t="n">
        <v>2.74</v>
      </c>
      <c r="N244" s="74" t="n">
        <v>-0.3139939218721</v>
      </c>
    </row>
    <row r="245" customFormat="false" ht="12.8" hidden="false" customHeight="false" outlineLevel="0" collapsed="false">
      <c r="A245" s="80" t="n">
        <v>2.641</v>
      </c>
      <c r="B245" s="74" t="n">
        <v>0.21899971695</v>
      </c>
      <c r="C245" s="80" t="n">
        <v>2.641</v>
      </c>
      <c r="D245" s="74" t="n">
        <v>0.7051170421535</v>
      </c>
      <c r="E245" s="0" t="n">
        <v>2.641</v>
      </c>
      <c r="F245" s="74" t="n">
        <v>-0.05168253963544</v>
      </c>
      <c r="G245" s="79" t="n">
        <v>2.641</v>
      </c>
      <c r="H245" s="74" t="n">
        <v>-0.2264240908833</v>
      </c>
      <c r="I245" s="0" t="n">
        <v>2.541</v>
      </c>
      <c r="J245" s="74" t="n">
        <v>-0.4868996521991</v>
      </c>
      <c r="K245" s="79" t="n">
        <v>2.741</v>
      </c>
      <c r="L245" s="74" t="n">
        <v>0.2376983238375</v>
      </c>
      <c r="M245" s="0" t="n">
        <v>2.741</v>
      </c>
      <c r="N245" s="74" t="n">
        <v>-0.2097472620588</v>
      </c>
    </row>
    <row r="246" customFormat="false" ht="12.8" hidden="false" customHeight="false" outlineLevel="0" collapsed="false">
      <c r="A246" s="80" t="n">
        <v>2.642</v>
      </c>
      <c r="B246" s="74" t="n">
        <v>0.2095100357618</v>
      </c>
      <c r="C246" s="80" t="n">
        <v>2.642</v>
      </c>
      <c r="D246" s="74" t="n">
        <v>0.7743124003871</v>
      </c>
      <c r="E246" s="0" t="n">
        <v>2.642</v>
      </c>
      <c r="F246" s="74" t="n">
        <v>-0.1521003707956</v>
      </c>
      <c r="G246" s="79" t="n">
        <v>2.642</v>
      </c>
      <c r="H246" s="74" t="n">
        <v>0.01403651304682</v>
      </c>
      <c r="I246" s="0" t="n">
        <v>2.542</v>
      </c>
      <c r="J246" s="74" t="n">
        <v>-0.5608538574784</v>
      </c>
      <c r="K246" s="79" t="n">
        <v>2.742</v>
      </c>
      <c r="L246" s="74" t="n">
        <v>0.4071327406221</v>
      </c>
      <c r="M246" s="0" t="n">
        <v>2.742</v>
      </c>
      <c r="N246" s="74" t="n">
        <v>-0.09089637877627</v>
      </c>
    </row>
    <row r="247" customFormat="false" ht="12.8" hidden="false" customHeight="false" outlineLevel="0" collapsed="false">
      <c r="A247" s="80" t="n">
        <v>2.643</v>
      </c>
      <c r="B247" s="74" t="n">
        <v>0.2185128584628</v>
      </c>
      <c r="C247" s="80" t="n">
        <v>2.643</v>
      </c>
      <c r="D247" s="74" t="n">
        <v>0.8214072867902</v>
      </c>
      <c r="E247" s="0" t="n">
        <v>2.643</v>
      </c>
      <c r="F247" s="74" t="n">
        <v>-0.2378153178455</v>
      </c>
      <c r="G247" s="79" t="n">
        <v>2.643</v>
      </c>
      <c r="H247" s="74" t="n">
        <v>0.2563635363813</v>
      </c>
      <c r="I247" s="0" t="n">
        <v>2.543</v>
      </c>
      <c r="J247" s="74" t="n">
        <v>-0.6378782934161</v>
      </c>
      <c r="K247" s="79" t="n">
        <v>2.743</v>
      </c>
      <c r="L247" s="74" t="n">
        <v>0.5577374937301</v>
      </c>
      <c r="M247" s="0" t="n">
        <v>2.743</v>
      </c>
      <c r="N247" s="74" t="n">
        <v>0.03447335860626</v>
      </c>
    </row>
    <row r="248" customFormat="false" ht="12.8" hidden="false" customHeight="false" outlineLevel="0" collapsed="false">
      <c r="A248" s="80" t="n">
        <v>2.644</v>
      </c>
      <c r="B248" s="74" t="n">
        <v>0.2391647789205</v>
      </c>
      <c r="C248" s="80" t="n">
        <v>2.644</v>
      </c>
      <c r="D248" s="74" t="n">
        <v>0.8405473517208</v>
      </c>
      <c r="E248" s="0" t="n">
        <v>2.644</v>
      </c>
      <c r="F248" s="74" t="n">
        <v>-0.3077882465287</v>
      </c>
      <c r="G248" s="79" t="n">
        <v>2.644</v>
      </c>
      <c r="H248" s="74" t="n">
        <v>0.4932142445385</v>
      </c>
      <c r="I248" s="0" t="n">
        <v>2.544</v>
      </c>
      <c r="J248" s="74" t="n">
        <v>-0.731324501645</v>
      </c>
      <c r="K248" s="79" t="n">
        <v>2.744</v>
      </c>
      <c r="L248" s="74" t="n">
        <v>0.6879783071781</v>
      </c>
      <c r="M248" s="0" t="n">
        <v>2.744</v>
      </c>
      <c r="N248" s="74" t="n">
        <v>0.1606153390364</v>
      </c>
    </row>
    <row r="249" customFormat="false" ht="12.8" hidden="false" customHeight="false" outlineLevel="0" collapsed="false">
      <c r="A249" s="80" t="n">
        <v>2.645</v>
      </c>
      <c r="B249" s="74" t="n">
        <v>0.2619117262677</v>
      </c>
      <c r="C249" s="80" t="n">
        <v>2.645</v>
      </c>
      <c r="D249" s="74" t="n">
        <v>0.8321482788423</v>
      </c>
      <c r="E249" s="0" t="n">
        <v>2.645</v>
      </c>
      <c r="F249" s="74" t="n">
        <v>-0.3614986641474</v>
      </c>
      <c r="G249" s="79" t="n">
        <v>2.645</v>
      </c>
      <c r="H249" s="74" t="n">
        <v>0.717954627293</v>
      </c>
      <c r="I249" s="0" t="n">
        <v>2.545</v>
      </c>
      <c r="J249" s="74" t="n">
        <v>-0.8406150024401</v>
      </c>
      <c r="K249" s="79" t="n">
        <v>2.745</v>
      </c>
      <c r="L249" s="74" t="n">
        <v>0.7976790179193</v>
      </c>
      <c r="M249" s="0" t="n">
        <v>2.745</v>
      </c>
      <c r="N249" s="74" t="n">
        <v>0.2844683951008</v>
      </c>
    </row>
    <row r="250" customFormat="false" ht="12.8" hidden="false" customHeight="false" outlineLevel="0" collapsed="false">
      <c r="A250" s="80" t="n">
        <v>2.646</v>
      </c>
      <c r="B250" s="74" t="n">
        <v>0.2789387868052</v>
      </c>
      <c r="C250" s="80" t="n">
        <v>2.646</v>
      </c>
      <c r="D250" s="74" t="n">
        <v>0.8016087806721</v>
      </c>
      <c r="E250" s="0" t="n">
        <v>2.646</v>
      </c>
      <c r="F250" s="74" t="n">
        <v>-0.4041436714727</v>
      </c>
      <c r="G250" s="79" t="n">
        <v>2.646</v>
      </c>
      <c r="H250" s="74" t="n">
        <v>0.9247169723427</v>
      </c>
      <c r="I250" s="0" t="n">
        <v>2.546</v>
      </c>
      <c r="J250" s="74" t="n">
        <v>-0.9589348029693</v>
      </c>
      <c r="K250" s="79" t="n">
        <v>2.746</v>
      </c>
      <c r="L250" s="74" t="n">
        <v>0.887952656951</v>
      </c>
      <c r="M250" s="0" t="n">
        <v>2.746</v>
      </c>
      <c r="N250" s="74" t="n">
        <v>0.4040581279764</v>
      </c>
    </row>
    <row r="251" customFormat="false" ht="12.8" hidden="false" customHeight="false" outlineLevel="0" collapsed="false">
      <c r="A251" s="80" t="n">
        <v>2.647</v>
      </c>
      <c r="B251" s="74" t="n">
        <v>0.2844179072516</v>
      </c>
      <c r="C251" s="80" t="n">
        <v>2.647</v>
      </c>
      <c r="D251" s="74" t="n">
        <v>0.7594234236819</v>
      </c>
      <c r="E251" s="0" t="n">
        <v>2.647</v>
      </c>
      <c r="F251" s="74" t="n">
        <v>-0.4430351098895</v>
      </c>
      <c r="G251" s="79" t="n">
        <v>2.647</v>
      </c>
      <c r="H251" s="74" t="n">
        <v>1.108923567566</v>
      </c>
      <c r="I251" s="0" t="n">
        <v>2.547</v>
      </c>
      <c r="J251" s="74" t="n">
        <v>-1.071025476985</v>
      </c>
      <c r="K251" s="79" t="n">
        <v>2.747</v>
      </c>
      <c r="L251" s="74" t="n">
        <v>0.9591548288024</v>
      </c>
      <c r="M251" s="0" t="n">
        <v>2.747</v>
      </c>
      <c r="N251" s="74" t="n">
        <v>0.5171411125959</v>
      </c>
    </row>
    <row r="252" customFormat="false" ht="12.8" hidden="false" customHeight="false" outlineLevel="0" collapsed="false">
      <c r="A252" s="80" t="n">
        <v>2.648</v>
      </c>
      <c r="B252" s="74" t="n">
        <v>0.2750502256763</v>
      </c>
      <c r="C252" s="80" t="n">
        <v>2.648</v>
      </c>
      <c r="D252" s="74" t="n">
        <v>0.7163121946022</v>
      </c>
      <c r="E252" s="0" t="n">
        <v>2.648</v>
      </c>
      <c r="F252" s="74" t="n">
        <v>-0.4892947240717</v>
      </c>
      <c r="G252" s="79" t="n">
        <v>2.648</v>
      </c>
      <c r="H252" s="74" t="n">
        <v>1.266358075325</v>
      </c>
      <c r="I252" s="0" t="n">
        <v>2.548</v>
      </c>
      <c r="J252" s="74" t="n">
        <v>-1.154958074291</v>
      </c>
      <c r="K252" s="79" t="n">
        <v>2.748</v>
      </c>
      <c r="L252" s="74" t="n">
        <v>1.007597111751</v>
      </c>
      <c r="M252" s="0" t="n">
        <v>2.748</v>
      </c>
      <c r="N252" s="74" t="n">
        <v>0.6193137842019</v>
      </c>
    </row>
    <row r="253" customFormat="false" ht="12.8" hidden="false" customHeight="false" outlineLevel="0" collapsed="false">
      <c r="A253" s="80" t="n">
        <v>2.649</v>
      </c>
      <c r="B253" s="74" t="n">
        <v>0.2501618846238</v>
      </c>
      <c r="C253" s="80" t="n">
        <v>2.649</v>
      </c>
      <c r="D253" s="74" t="n">
        <v>0.6848281966567</v>
      </c>
      <c r="E253" s="0" t="n">
        <v>2.649</v>
      </c>
      <c r="F253" s="74" t="n">
        <v>-0.545425168435</v>
      </c>
      <c r="G253" s="79" t="n">
        <v>2.649</v>
      </c>
      <c r="H253" s="74" t="n">
        <v>1.394542647965</v>
      </c>
      <c r="I253" s="0" t="n">
        <v>2.549</v>
      </c>
      <c r="J253" s="74" t="n">
        <v>-1.189463258224</v>
      </c>
      <c r="K253" s="79" t="n">
        <v>2.749</v>
      </c>
      <c r="L253" s="74" t="n">
        <v>1.023077117572</v>
      </c>
      <c r="M253" s="0" t="n">
        <v>2.749</v>
      </c>
      <c r="N253" s="74" t="n">
        <v>0.7032665898159</v>
      </c>
    </row>
    <row r="254" customFormat="false" ht="12.8" hidden="false" customHeight="false" outlineLevel="0" collapsed="false">
      <c r="A254" s="80" t="n">
        <v>2.65</v>
      </c>
      <c r="B254" s="74" t="n">
        <v>0.2134885604846</v>
      </c>
      <c r="C254" s="80" t="n">
        <v>2.65</v>
      </c>
      <c r="D254" s="74" t="n">
        <v>0.6728333415228</v>
      </c>
      <c r="E254" s="0" t="n">
        <v>2.65</v>
      </c>
      <c r="F254" s="74" t="n">
        <v>-0.6029314193361</v>
      </c>
      <c r="G254" s="79" t="n">
        <v>2.65</v>
      </c>
      <c r="H254" s="74" t="n">
        <v>1.491251364333</v>
      </c>
      <c r="I254" s="0" t="n">
        <v>2.55</v>
      </c>
      <c r="J254" s="74" t="n">
        <v>-1.152832534163</v>
      </c>
      <c r="K254" s="79" t="n">
        <v>2.75</v>
      </c>
      <c r="L254" s="74" t="n">
        <v>0.9954527855225</v>
      </c>
      <c r="M254" s="0" t="n">
        <v>2.75</v>
      </c>
      <c r="N254" s="74" t="n">
        <v>0.7586198598075</v>
      </c>
    </row>
    <row r="255" customFormat="false" ht="12.8" hidden="false" customHeight="false" outlineLevel="0" collapsed="false">
      <c r="A255" s="80" t="n">
        <v>2.651</v>
      </c>
      <c r="B255" s="74" t="n">
        <v>0.1721400269994</v>
      </c>
      <c r="C255" s="80" t="n">
        <v>2.651</v>
      </c>
      <c r="D255" s="74" t="n">
        <v>0.6843550200639</v>
      </c>
      <c r="E255" s="0" t="n">
        <v>2.651</v>
      </c>
      <c r="F255" s="74" t="n">
        <v>-0.6553391226247</v>
      </c>
      <c r="G255" s="79" t="n">
        <v>2.651</v>
      </c>
      <c r="H255" s="74" t="n">
        <v>1.556330900472</v>
      </c>
      <c r="I255" s="0" t="n">
        <v>2.551</v>
      </c>
      <c r="J255" s="74" t="n">
        <v>-1.041706065085</v>
      </c>
      <c r="K255" s="79" t="n">
        <v>2.751</v>
      </c>
      <c r="L255" s="74" t="n">
        <v>0.9189333930504</v>
      </c>
      <c r="M255" s="0" t="n">
        <v>2.751</v>
      </c>
      <c r="N255" s="74" t="n">
        <v>0.7746874910485</v>
      </c>
    </row>
    <row r="256" customFormat="false" ht="12.8" hidden="false" customHeight="false" outlineLevel="0" collapsed="false">
      <c r="A256" s="80" t="n">
        <v>2.652</v>
      </c>
      <c r="B256" s="74" t="n">
        <v>0.1332442931644</v>
      </c>
      <c r="C256" s="80" t="n">
        <v>2.652</v>
      </c>
      <c r="D256" s="74" t="n">
        <v>0.7173320896193</v>
      </c>
      <c r="E256" s="0" t="n">
        <v>2.652</v>
      </c>
      <c r="F256" s="74" t="n">
        <v>-0.6899830430556</v>
      </c>
      <c r="G256" s="79" t="n">
        <v>2.652</v>
      </c>
      <c r="H256" s="74" t="n">
        <v>1.589407641958</v>
      </c>
      <c r="I256" s="0" t="n">
        <v>2.552</v>
      </c>
      <c r="J256" s="74" t="n">
        <v>-0.8697671761638</v>
      </c>
      <c r="K256" s="79" t="n">
        <v>2.752</v>
      </c>
      <c r="L256" s="74" t="n">
        <v>0.7943853317372</v>
      </c>
      <c r="M256" s="0" t="n">
        <v>2.752</v>
      </c>
      <c r="N256" s="74" t="n">
        <v>0.7448561930793</v>
      </c>
    </row>
    <row r="257" customFormat="false" ht="12.8" hidden="false" customHeight="false" outlineLevel="0" collapsed="false">
      <c r="A257" s="80" t="n">
        <v>2.653</v>
      </c>
      <c r="B257" s="74" t="n">
        <v>0.1028955656337</v>
      </c>
      <c r="C257" s="80" t="n">
        <v>2.653</v>
      </c>
      <c r="D257" s="74" t="n">
        <v>0.7634124865228</v>
      </c>
      <c r="E257" s="0" t="n">
        <v>2.653</v>
      </c>
      <c r="F257" s="74" t="n">
        <v>-0.7041873854889</v>
      </c>
      <c r="G257" s="79" t="n">
        <v>2.653</v>
      </c>
      <c r="H257" s="74" t="n">
        <v>1.59232182426</v>
      </c>
      <c r="I257" s="0" t="n">
        <v>2.553</v>
      </c>
      <c r="J257" s="74" t="n">
        <v>-0.6518178838263</v>
      </c>
      <c r="K257" s="79" t="n">
        <v>2.753</v>
      </c>
      <c r="L257" s="74" t="n">
        <v>0.6264190151096</v>
      </c>
      <c r="M257" s="0" t="n">
        <v>2.753</v>
      </c>
      <c r="N257" s="74" t="n">
        <v>0.6679898145889</v>
      </c>
    </row>
    <row r="258" customFormat="false" ht="12.8" hidden="false" customHeight="false" outlineLevel="0" collapsed="false">
      <c r="A258" s="80" t="n">
        <v>2.654</v>
      </c>
      <c r="B258" s="74" t="n">
        <v>0.08418934221044</v>
      </c>
      <c r="C258" s="80" t="n">
        <v>2.654</v>
      </c>
      <c r="D258" s="74" t="n">
        <v>0.810821913301</v>
      </c>
      <c r="E258" s="0" t="n">
        <v>2.654</v>
      </c>
      <c r="F258" s="74" t="n">
        <v>-0.6954733386665</v>
      </c>
      <c r="G258" s="79" t="n">
        <v>2.654</v>
      </c>
      <c r="H258" s="74" t="n">
        <v>1.566701365796</v>
      </c>
      <c r="I258" s="0" t="n">
        <v>2.554</v>
      </c>
      <c r="J258" s="74" t="n">
        <v>-0.4129682129734</v>
      </c>
      <c r="K258" s="79" t="n">
        <v>2.754</v>
      </c>
      <c r="L258" s="74" t="n">
        <v>0.4280252719647</v>
      </c>
      <c r="M258" s="0" t="n">
        <v>2.754</v>
      </c>
      <c r="N258" s="74" t="n">
        <v>0.5507199355659</v>
      </c>
    </row>
    <row r="259" customFormat="false" ht="12.8" hidden="false" customHeight="false" outlineLevel="0" collapsed="false">
      <c r="A259" s="80" t="n">
        <v>2.655</v>
      </c>
      <c r="B259" s="74" t="n">
        <v>0.07900544515954</v>
      </c>
      <c r="C259" s="80" t="n">
        <v>2.655</v>
      </c>
      <c r="D259" s="74" t="n">
        <v>0.8544172049949</v>
      </c>
      <c r="E259" s="0" t="n">
        <v>2.655</v>
      </c>
      <c r="F259" s="74" t="n">
        <v>-0.6629526074832</v>
      </c>
      <c r="G259" s="79" t="n">
        <v>2.655</v>
      </c>
      <c r="H259" s="74" t="n">
        <v>1.512971382336</v>
      </c>
      <c r="I259" s="0" t="n">
        <v>2.555</v>
      </c>
      <c r="J259" s="74" t="n">
        <v>-0.172077767917</v>
      </c>
      <c r="K259" s="79" t="n">
        <v>2.755</v>
      </c>
      <c r="L259" s="74" t="n">
        <v>0.2132362984422</v>
      </c>
      <c r="M259" s="0" t="n">
        <v>2.755</v>
      </c>
      <c r="N259" s="74" t="n">
        <v>0.4040786314795</v>
      </c>
    </row>
    <row r="260" customFormat="false" ht="12.8" hidden="false" customHeight="false" outlineLevel="0" collapsed="false">
      <c r="A260" s="80" t="n">
        <v>2.656</v>
      </c>
      <c r="B260" s="74" t="n">
        <v>0.08687151561807</v>
      </c>
      <c r="C260" s="80" t="n">
        <v>2.656</v>
      </c>
      <c r="D260" s="74" t="n">
        <v>0.8923067818857</v>
      </c>
      <c r="E260" s="0" t="n">
        <v>2.656</v>
      </c>
      <c r="F260" s="74" t="n">
        <v>-0.6075180528932</v>
      </c>
      <c r="G260" s="79" t="n">
        <v>2.656</v>
      </c>
      <c r="H260" s="74" t="n">
        <v>1.433187909395</v>
      </c>
      <c r="I260" s="80" t="n">
        <v>2.556</v>
      </c>
      <c r="J260" s="74" t="n">
        <v>0.0537354407282</v>
      </c>
      <c r="K260" s="79" t="n">
        <v>2.756</v>
      </c>
      <c r="L260" s="74" t="n">
        <v>-0.001126673824104</v>
      </c>
      <c r="M260" s="0" t="n">
        <v>2.756</v>
      </c>
      <c r="N260" s="74" t="n">
        <v>0.2426135441629</v>
      </c>
    </row>
    <row r="261" customFormat="false" ht="12.8" hidden="false" customHeight="false" outlineLevel="0" collapsed="false">
      <c r="A261" s="80" t="n">
        <v>2.657</v>
      </c>
      <c r="B261" s="74" t="n">
        <v>0.1043253676094</v>
      </c>
      <c r="C261" s="80" t="n">
        <v>2.657</v>
      </c>
      <c r="D261" s="74" t="n">
        <v>0.9259018617003</v>
      </c>
      <c r="E261" s="0" t="n">
        <v>2.657</v>
      </c>
      <c r="F261" s="74" t="n">
        <v>-0.5314974273009</v>
      </c>
      <c r="G261" s="79" t="n">
        <v>2.657</v>
      </c>
      <c r="H261" s="74" t="n">
        <v>1.327240766983</v>
      </c>
      <c r="I261" s="80" t="n">
        <v>2.557</v>
      </c>
      <c r="J261" s="74" t="n">
        <v>0.2570879478974</v>
      </c>
      <c r="K261" s="79" t="n">
        <v>2.757</v>
      </c>
      <c r="L261" s="74" t="n">
        <v>-0.1999910780971</v>
      </c>
      <c r="M261" s="0" t="n">
        <v>2.757</v>
      </c>
      <c r="N261" s="74" t="n">
        <v>0.08112668436688</v>
      </c>
    </row>
    <row r="262" customFormat="false" ht="12.8" hidden="false" customHeight="false" outlineLevel="0" collapsed="false">
      <c r="A262" s="80" t="n">
        <v>2.658</v>
      </c>
      <c r="B262" s="74" t="n">
        <v>0.125425365152</v>
      </c>
      <c r="C262" s="80" t="n">
        <v>2.658</v>
      </c>
      <c r="D262" s="74" t="n">
        <v>0.9441636154928</v>
      </c>
      <c r="E262" s="0" t="n">
        <v>2.658</v>
      </c>
      <c r="F262" s="74" t="n">
        <v>-0.4363563831295</v>
      </c>
      <c r="G262" s="79" t="n">
        <v>2.658</v>
      </c>
      <c r="H262" s="74" t="n">
        <v>1.195734729525</v>
      </c>
      <c r="I262" s="80" t="n">
        <v>2.558</v>
      </c>
      <c r="J262" s="74" t="n">
        <v>0.4378147673292</v>
      </c>
      <c r="K262" s="79" t="n">
        <v>2.758</v>
      </c>
      <c r="L262" s="74" t="n">
        <v>-0.3734918747785</v>
      </c>
      <c r="M262" s="0" t="n">
        <v>2.758</v>
      </c>
      <c r="N262" s="74" t="n">
        <v>-0.06736608869502</v>
      </c>
    </row>
    <row r="263" customFormat="false" ht="12.8" hidden="false" customHeight="false" outlineLevel="0" collapsed="false">
      <c r="A263" s="80" t="n">
        <v>2.659</v>
      </c>
      <c r="B263" s="74" t="n">
        <v>0.144581749431</v>
      </c>
      <c r="C263" s="80" t="n">
        <v>2.659</v>
      </c>
      <c r="D263" s="74" t="n">
        <v>0.9268603249109</v>
      </c>
      <c r="E263" s="0" t="n">
        <v>2.659</v>
      </c>
      <c r="F263" s="74" t="n">
        <v>-0.3251661841368</v>
      </c>
      <c r="G263" s="79" t="n">
        <v>2.659</v>
      </c>
      <c r="H263" s="74" t="n">
        <v>1.040868569929</v>
      </c>
      <c r="I263" s="80" t="n">
        <v>2.559</v>
      </c>
      <c r="J263" s="74" t="n">
        <v>0.603120470363</v>
      </c>
      <c r="K263" s="79" t="n">
        <v>2.759</v>
      </c>
      <c r="L263" s="74" t="n">
        <v>-0.5158148408951</v>
      </c>
      <c r="M263" s="0" t="n">
        <v>2.759</v>
      </c>
      <c r="N263" s="74" t="n">
        <v>-0.1958634047899</v>
      </c>
    </row>
    <row r="264" customFormat="false" ht="12.8" hidden="false" customHeight="false" outlineLevel="0" collapsed="false">
      <c r="A264" s="80" t="n">
        <v>2.66</v>
      </c>
      <c r="B264" s="74" t="n">
        <v>0.1577812852343</v>
      </c>
      <c r="C264" s="80" t="n">
        <v>2.66</v>
      </c>
      <c r="D264" s="74" t="n">
        <v>0.8550214022875</v>
      </c>
      <c r="E264" s="0" t="n">
        <v>2.66</v>
      </c>
      <c r="F264" s="74" t="n">
        <v>-0.1988006170349</v>
      </c>
      <c r="G264" s="79" t="n">
        <v>2.66</v>
      </c>
      <c r="H264" s="74" t="n">
        <v>0.8622423770655</v>
      </c>
      <c r="I264" s="80" t="n">
        <v>2.56</v>
      </c>
      <c r="J264" s="74" t="n">
        <v>0.7639486749242</v>
      </c>
      <c r="K264" s="79" t="n">
        <v>2.76</v>
      </c>
      <c r="L264" s="74" t="n">
        <v>-0.6212407058573</v>
      </c>
      <c r="M264" s="0" t="n">
        <v>2.76</v>
      </c>
      <c r="N264" s="74" t="n">
        <v>-0.2979804896331</v>
      </c>
    </row>
    <row r="265" customFormat="false" ht="12.8" hidden="false" customHeight="false" outlineLevel="0" collapsed="false">
      <c r="A265" s="80" t="n">
        <v>2.661</v>
      </c>
      <c r="B265" s="74" t="n">
        <v>0.1633593895872</v>
      </c>
      <c r="C265" s="80" t="n">
        <v>2.661</v>
      </c>
      <c r="D265" s="74" t="n">
        <v>0.7299925133346</v>
      </c>
      <c r="E265" s="0" t="n">
        <v>2.661</v>
      </c>
      <c r="F265" s="74" t="n">
        <v>-0.06129180666603</v>
      </c>
      <c r="G265" s="79" t="n">
        <v>2.661</v>
      </c>
      <c r="H265" s="74" t="n">
        <v>0.6675257101181</v>
      </c>
      <c r="I265" s="80" t="n">
        <v>2.561</v>
      </c>
      <c r="J265" s="74" t="n">
        <v>0.9288528660679</v>
      </c>
      <c r="K265" s="79" t="n">
        <v>2.761</v>
      </c>
      <c r="L265" s="74" t="n">
        <v>-0.6915260689638</v>
      </c>
      <c r="M265" s="0" t="n">
        <v>2.761</v>
      </c>
      <c r="N265" s="74" t="n">
        <v>-0.3745627751337</v>
      </c>
    </row>
    <row r="266" customFormat="false" ht="12.8" hidden="false" customHeight="false" outlineLevel="0" collapsed="false">
      <c r="A266" s="80" t="n">
        <v>2.662</v>
      </c>
      <c r="B266" s="74" t="n">
        <v>0.1614063457418</v>
      </c>
      <c r="C266" s="80" t="n">
        <v>2.662</v>
      </c>
      <c r="D266" s="74" t="n">
        <v>0.5799158698246</v>
      </c>
      <c r="E266" s="80" t="n">
        <v>2.662</v>
      </c>
      <c r="F266" s="74" t="n">
        <v>0.08499694546518</v>
      </c>
      <c r="G266" s="79" t="n">
        <v>2.662</v>
      </c>
      <c r="H266" s="74" t="n">
        <v>0.4592278852442</v>
      </c>
      <c r="I266" s="80" t="n">
        <v>2.562</v>
      </c>
      <c r="J266" s="74" t="n">
        <v>1.100375749562</v>
      </c>
      <c r="K266" s="79" t="n">
        <v>2.762</v>
      </c>
      <c r="L266" s="74" t="n">
        <v>-0.7328070991778</v>
      </c>
      <c r="M266" s="0" t="n">
        <v>2.762</v>
      </c>
      <c r="N266" s="74" t="n">
        <v>-0.4269900217228</v>
      </c>
    </row>
    <row r="267" customFormat="false" ht="12.8" hidden="false" customHeight="false" outlineLevel="0" collapsed="false">
      <c r="A267" s="80" t="n">
        <v>2.663</v>
      </c>
      <c r="B267" s="74" t="n">
        <v>0.1546472083542</v>
      </c>
      <c r="C267" s="80" t="n">
        <v>2.663</v>
      </c>
      <c r="D267" s="74" t="n">
        <v>0.4437652630009</v>
      </c>
      <c r="E267" s="80" t="n">
        <v>2.663</v>
      </c>
      <c r="F267" s="74" t="n">
        <v>0.2363269269036</v>
      </c>
      <c r="G267" s="79" t="n">
        <v>2.663</v>
      </c>
      <c r="H267" s="74" t="n">
        <v>0.2449029043276</v>
      </c>
      <c r="I267" s="80" t="n">
        <v>2.563</v>
      </c>
      <c r="J267" s="74" t="n">
        <v>1.269966357849</v>
      </c>
      <c r="K267" s="79" t="n">
        <v>2.763</v>
      </c>
      <c r="L267" s="74" t="n">
        <v>-0.7498050463226</v>
      </c>
      <c r="M267" s="0" t="n">
        <v>2.763</v>
      </c>
      <c r="N267" s="74" t="n">
        <v>-0.4597891669035</v>
      </c>
    </row>
    <row r="268" customFormat="false" ht="12.8" hidden="false" customHeight="false" outlineLevel="0" collapsed="false">
      <c r="A268" s="80" t="n">
        <v>2.664</v>
      </c>
      <c r="B268" s="74" t="n">
        <v>0.1461869563024</v>
      </c>
      <c r="C268" s="80" t="n">
        <v>2.664</v>
      </c>
      <c r="D268" s="74" t="n">
        <v>0.3487578292737</v>
      </c>
      <c r="E268" s="80" t="n">
        <v>2.664</v>
      </c>
      <c r="F268" s="74" t="n">
        <v>0.3886766929072</v>
      </c>
      <c r="G268" s="79" t="n">
        <v>2.664</v>
      </c>
      <c r="H268" s="74" t="n">
        <v>0.03098573920728</v>
      </c>
      <c r="I268" s="80" t="n">
        <v>2.564</v>
      </c>
      <c r="J268" s="74" t="n">
        <v>1.417248663157</v>
      </c>
      <c r="K268" s="79" t="n">
        <v>2.764</v>
      </c>
      <c r="L268" s="74" t="n">
        <v>-0.7479134324166</v>
      </c>
      <c r="M268" s="0" t="n">
        <v>2.764</v>
      </c>
      <c r="N268" s="74" t="n">
        <v>-0.4735397099005</v>
      </c>
    </row>
    <row r="269" customFormat="false" ht="12.8" hidden="false" customHeight="false" outlineLevel="0" collapsed="false">
      <c r="A269" s="80" t="n">
        <v>2.665</v>
      </c>
      <c r="B269" s="74" t="n">
        <v>0.1399731160249</v>
      </c>
      <c r="C269" s="80" t="n">
        <v>2.665</v>
      </c>
      <c r="D269" s="74" t="n">
        <v>0.3047195976006</v>
      </c>
      <c r="E269" s="80" t="n">
        <v>2.665</v>
      </c>
      <c r="F269" s="74" t="n">
        <v>0.5381209602422</v>
      </c>
      <c r="G269" s="79" t="n">
        <v>2.665</v>
      </c>
      <c r="H269" s="74" t="n">
        <v>-0.1752879673055</v>
      </c>
      <c r="I269" s="80" t="n">
        <v>2.565</v>
      </c>
      <c r="J269" s="74" t="n">
        <v>1.515224979684</v>
      </c>
      <c r="K269" s="79" t="n">
        <v>2.765</v>
      </c>
      <c r="L269" s="74" t="n">
        <v>-0.7280340329031</v>
      </c>
      <c r="M269" s="0" t="n">
        <v>2.765</v>
      </c>
      <c r="N269" s="74" t="n">
        <v>-0.4681511856942</v>
      </c>
    </row>
    <row r="270" customFormat="false" ht="12.8" hidden="false" customHeight="false" outlineLevel="0" collapsed="false">
      <c r="A270" s="80" t="n">
        <v>2.666</v>
      </c>
      <c r="B270" s="74" t="n">
        <v>0.1391665232819</v>
      </c>
      <c r="C270" s="80" t="n">
        <v>2.666</v>
      </c>
      <c r="D270" s="74" t="n">
        <v>0.3041248256247</v>
      </c>
      <c r="E270" s="80" t="n">
        <v>2.666</v>
      </c>
      <c r="F270" s="74" t="n">
        <v>0.6799897839997</v>
      </c>
      <c r="G270" s="79" t="n">
        <v>2.666</v>
      </c>
      <c r="H270" s="74" t="n">
        <v>-0.369744254688</v>
      </c>
      <c r="I270" s="80" t="n">
        <v>2.566</v>
      </c>
      <c r="J270" s="74" t="n">
        <v>1.540015298658</v>
      </c>
      <c r="K270" s="79" t="n">
        <v>2.766</v>
      </c>
      <c r="L270" s="74" t="n">
        <v>-0.6835378451399</v>
      </c>
      <c r="M270" s="0" t="n">
        <v>2.766</v>
      </c>
      <c r="N270" s="74" t="n">
        <v>-0.4373013317638</v>
      </c>
    </row>
    <row r="271" customFormat="false" ht="12.8" hidden="false" customHeight="false" outlineLevel="0" collapsed="false">
      <c r="A271" s="80" t="n">
        <v>2.667</v>
      </c>
      <c r="B271" s="74" t="n">
        <v>0.144035466657</v>
      </c>
      <c r="C271" s="80" t="n">
        <v>2.667</v>
      </c>
      <c r="D271" s="74" t="n">
        <v>0.3308444501745</v>
      </c>
      <c r="E271" s="80" t="n">
        <v>2.667</v>
      </c>
      <c r="F271" s="74" t="n">
        <v>0.8109479866387</v>
      </c>
      <c r="G271" s="79" t="n">
        <v>2.667</v>
      </c>
      <c r="H271" s="74" t="n">
        <v>-0.5461558584049</v>
      </c>
      <c r="I271" s="80" t="n">
        <v>2.567</v>
      </c>
      <c r="J271" s="74" t="n">
        <v>1.477248943484</v>
      </c>
      <c r="K271" s="79" t="n">
        <v>2.767</v>
      </c>
      <c r="L271" s="74" t="n">
        <v>-0.6104071734516</v>
      </c>
      <c r="M271" s="0" t="n">
        <v>2.767</v>
      </c>
      <c r="N271" s="74" t="n">
        <v>-0.3783159905582</v>
      </c>
    </row>
    <row r="272" customFormat="false" ht="12.8" hidden="false" customHeight="false" outlineLevel="0" collapsed="false">
      <c r="A272" s="80" t="n">
        <v>2.668</v>
      </c>
      <c r="B272" s="74" t="n">
        <v>0.1543872250856</v>
      </c>
      <c r="C272" s="80" t="n">
        <v>2.668</v>
      </c>
      <c r="D272" s="74" t="n">
        <v>0.3631128633378</v>
      </c>
      <c r="E272" s="80" t="n">
        <v>2.668</v>
      </c>
      <c r="F272" s="74" t="n">
        <v>0.9292340530314</v>
      </c>
      <c r="G272" s="79" t="n">
        <v>2.668</v>
      </c>
      <c r="H272" s="74" t="n">
        <v>-0.7045608466537</v>
      </c>
      <c r="I272" s="80" t="n">
        <v>2.568</v>
      </c>
      <c r="J272" s="74" t="n">
        <v>1.329161265702</v>
      </c>
      <c r="K272" s="79" t="n">
        <v>2.768</v>
      </c>
      <c r="L272" s="74" t="n">
        <v>-0.5004835493836</v>
      </c>
      <c r="M272" s="0" t="n">
        <v>2.768</v>
      </c>
      <c r="N272" s="74" t="n">
        <v>-0.2919670603608</v>
      </c>
    </row>
    <row r="273" customFormat="false" ht="12.8" hidden="false" customHeight="false" outlineLevel="0" collapsed="false">
      <c r="A273" s="80" t="n">
        <v>2.669</v>
      </c>
      <c r="B273" s="74" t="n">
        <v>0.1684892784728</v>
      </c>
      <c r="C273" s="80" t="n">
        <v>2.669</v>
      </c>
      <c r="D273" s="74" t="n">
        <v>0.3806970088486</v>
      </c>
      <c r="E273" s="80" t="n">
        <v>2.669</v>
      </c>
      <c r="F273" s="74" t="n">
        <v>1.033839039827</v>
      </c>
      <c r="G273" s="79" t="n">
        <v>2.669</v>
      </c>
      <c r="H273" s="74" t="n">
        <v>-0.8409043240857</v>
      </c>
      <c r="I273" s="80" t="n">
        <v>2.569</v>
      </c>
      <c r="J273" s="74" t="n">
        <v>1.108848588551</v>
      </c>
      <c r="K273" s="79" t="n">
        <v>2.769</v>
      </c>
      <c r="L273" s="74" t="n">
        <v>-0.3546549207167</v>
      </c>
      <c r="M273" s="0" t="n">
        <v>2.769</v>
      </c>
      <c r="N273" s="74" t="n">
        <v>-0.1843540493023</v>
      </c>
    </row>
    <row r="274" customFormat="false" ht="12.8" hidden="false" customHeight="false" outlineLevel="0" collapsed="false">
      <c r="A274" s="80" t="n">
        <v>2.67</v>
      </c>
      <c r="B274" s="74" t="n">
        <v>0.1842880732127</v>
      </c>
      <c r="C274" s="80" t="n">
        <v>2.67</v>
      </c>
      <c r="D274" s="74" t="n">
        <v>0.3678779892297</v>
      </c>
      <c r="E274" s="80" t="n">
        <v>2.67</v>
      </c>
      <c r="F274" s="74" t="n">
        <v>1.124495415097</v>
      </c>
      <c r="G274" s="79" t="n">
        <v>2.67</v>
      </c>
      <c r="H274" s="74" t="n">
        <v>-0.9561025301659</v>
      </c>
      <c r="I274" s="80" t="n">
        <v>2.57</v>
      </c>
      <c r="J274" s="74" t="n">
        <v>0.8402537442243</v>
      </c>
      <c r="K274" s="79" t="n">
        <v>2.77</v>
      </c>
      <c r="L274" s="74" t="n">
        <v>-0.1808052185392</v>
      </c>
      <c r="M274" s="0" t="n">
        <v>2.77</v>
      </c>
      <c r="N274" s="74" t="n">
        <v>-0.06373610468673</v>
      </c>
    </row>
    <row r="275" customFormat="false" ht="12.8" hidden="false" customHeight="false" outlineLevel="0" collapsed="false">
      <c r="A275" s="80" t="n">
        <v>2.671</v>
      </c>
      <c r="B275" s="74" t="n">
        <v>0.1996248432662</v>
      </c>
      <c r="C275" s="80" t="n">
        <v>2.671</v>
      </c>
      <c r="D275" s="74" t="n">
        <v>0.3167835019216</v>
      </c>
      <c r="E275" s="80" t="n">
        <v>2.671</v>
      </c>
      <c r="F275" s="74" t="n">
        <v>1.199658741706</v>
      </c>
      <c r="G275" s="79" t="n">
        <v>2.671</v>
      </c>
      <c r="H275" s="74" t="n">
        <v>-1.052862765502</v>
      </c>
      <c r="I275" s="80" t="n">
        <v>2.571</v>
      </c>
      <c r="J275" s="74" t="n">
        <v>0.5495119386815</v>
      </c>
      <c r="K275" s="79" t="n">
        <v>2.771</v>
      </c>
      <c r="L275" s="74" t="n">
        <v>0.006671882593507</v>
      </c>
      <c r="M275" s="0" t="n">
        <v>2.771</v>
      </c>
      <c r="N275" s="74" t="n">
        <v>0.06225920758872</v>
      </c>
    </row>
    <row r="276" customFormat="false" ht="12.8" hidden="false" customHeight="false" outlineLevel="0" collapsed="false">
      <c r="A276" s="80" t="n">
        <v>2.672</v>
      </c>
      <c r="B276" s="74" t="n">
        <v>0.2128228997579</v>
      </c>
      <c r="C276" s="80" t="n">
        <v>2.672</v>
      </c>
      <c r="D276" s="74" t="n">
        <v>0.2286690060453</v>
      </c>
      <c r="E276" s="80" t="n">
        <v>2.672</v>
      </c>
      <c r="F276" s="74" t="n">
        <v>1.260541928737</v>
      </c>
      <c r="G276" s="79" t="n">
        <v>2.672</v>
      </c>
      <c r="H276" s="74" t="n">
        <v>-1.130961093148</v>
      </c>
      <c r="I276" s="80" t="n">
        <v>2.572</v>
      </c>
      <c r="J276" s="74" t="n">
        <v>0.2682917878465</v>
      </c>
      <c r="K276" s="79" t="n">
        <v>2.772</v>
      </c>
      <c r="L276" s="74" t="n">
        <v>0.1927171186373</v>
      </c>
      <c r="M276" s="0" t="n">
        <v>2.772</v>
      </c>
      <c r="N276" s="74" t="n">
        <v>0.1885227698303</v>
      </c>
    </row>
    <row r="277" customFormat="false" ht="12.8" hidden="false" customHeight="false" outlineLevel="0" collapsed="false">
      <c r="A277" s="80" t="n">
        <v>2.673</v>
      </c>
      <c r="B277" s="74" t="n">
        <v>0.2235411154785</v>
      </c>
      <c r="C277" s="80" t="n">
        <v>2.673</v>
      </c>
      <c r="D277" s="74" t="n">
        <v>0.1135850340517</v>
      </c>
      <c r="E277" s="80" t="n">
        <v>2.673</v>
      </c>
      <c r="F277" s="74" t="n">
        <v>1.307923388974</v>
      </c>
      <c r="G277" s="79" t="n">
        <v>2.673</v>
      </c>
      <c r="H277" s="74" t="n">
        <v>-1.188393621446</v>
      </c>
      <c r="I277" s="80" t="n">
        <v>2.573</v>
      </c>
      <c r="J277" s="74" t="n">
        <v>0.02098410438509</v>
      </c>
      <c r="K277" s="79" t="n">
        <v>2.773</v>
      </c>
      <c r="L277" s="74" t="n">
        <v>0.3662252713468</v>
      </c>
      <c r="M277" s="0" t="n">
        <v>2.773</v>
      </c>
      <c r="N277" s="74" t="n">
        <v>0.3122086095534</v>
      </c>
    </row>
    <row r="278" customFormat="false" ht="12.8" hidden="false" customHeight="false" outlineLevel="0" collapsed="false">
      <c r="A278" s="80" t="n">
        <v>2.674</v>
      </c>
      <c r="B278" s="74" t="n">
        <v>0.2327259504884</v>
      </c>
      <c r="C278" s="80" t="n">
        <v>2.674</v>
      </c>
      <c r="D278" s="74" t="n">
        <v>-0.01324063189853</v>
      </c>
      <c r="E278" s="80" t="n">
        <v>2.674</v>
      </c>
      <c r="F278" s="74" t="n">
        <v>1.340775370237</v>
      </c>
      <c r="G278" s="79" t="n">
        <v>2.674</v>
      </c>
      <c r="H278" s="74" t="n">
        <v>-1.228645375715</v>
      </c>
      <c r="I278" s="80" t="n">
        <v>2.574</v>
      </c>
      <c r="J278" s="74" t="n">
        <v>-0.1781723475766</v>
      </c>
      <c r="K278" s="79" t="n">
        <v>2.774</v>
      </c>
      <c r="L278" s="74" t="n">
        <v>0.5215957056706</v>
      </c>
      <c r="M278" s="0" t="n">
        <v>2.774</v>
      </c>
      <c r="N278" s="74" t="n">
        <v>0.4312248774539</v>
      </c>
    </row>
    <row r="279" customFormat="false" ht="12.8" hidden="false" customHeight="false" outlineLevel="0" collapsed="false">
      <c r="A279" s="80" t="n">
        <v>2.675</v>
      </c>
      <c r="B279" s="74" t="n">
        <v>0.2421898932918</v>
      </c>
      <c r="C279" s="80" t="n">
        <v>2.675</v>
      </c>
      <c r="D279" s="74" t="n">
        <v>-0.1336137650657</v>
      </c>
      <c r="E279" s="80" t="n">
        <v>2.675</v>
      </c>
      <c r="F279" s="74" t="n">
        <v>1.357897286396</v>
      </c>
      <c r="G279" s="79" t="n">
        <v>2.675</v>
      </c>
      <c r="H279" s="74" t="n">
        <v>-1.24134717602</v>
      </c>
      <c r="I279" s="80" t="n">
        <v>2.575</v>
      </c>
      <c r="J279" s="74" t="n">
        <v>-0.3252194145906</v>
      </c>
      <c r="K279" s="79" t="n">
        <v>2.775</v>
      </c>
      <c r="L279" s="74" t="n">
        <v>0.6570847005734</v>
      </c>
      <c r="M279" s="0" t="n">
        <v>2.775</v>
      </c>
      <c r="N279" s="74" t="n">
        <v>0.5425409995119</v>
      </c>
    </row>
    <row r="280" customFormat="false" ht="12.8" hidden="false" customHeight="false" outlineLevel="0" collapsed="false">
      <c r="A280" s="80" t="n">
        <v>2.676</v>
      </c>
      <c r="B280" s="74" t="n">
        <v>0.2544002180195</v>
      </c>
      <c r="C280" s="80" t="n">
        <v>2.676</v>
      </c>
      <c r="D280" s="74" t="n">
        <v>-0.2314875691334</v>
      </c>
      <c r="E280" s="80" t="n">
        <v>2.676</v>
      </c>
      <c r="F280" s="74" t="n">
        <v>1.355921573627</v>
      </c>
      <c r="G280" s="79" t="n">
        <v>2.676</v>
      </c>
      <c r="H280" s="74" t="n">
        <v>-1.226624165039</v>
      </c>
      <c r="I280" s="80" t="n">
        <v>2.576</v>
      </c>
      <c r="J280" s="74" t="n">
        <v>-0.4296785179398</v>
      </c>
      <c r="K280" s="79" t="n">
        <v>2.776</v>
      </c>
      <c r="L280" s="74" t="n">
        <v>0.7719003138523</v>
      </c>
      <c r="M280" s="0" t="n">
        <v>2.776</v>
      </c>
      <c r="N280" s="74" t="n">
        <v>0.6411939512906</v>
      </c>
    </row>
    <row r="281" customFormat="false" ht="12.8" hidden="false" customHeight="false" outlineLevel="0" collapsed="false">
      <c r="A281" s="80" t="n">
        <v>2.677</v>
      </c>
      <c r="B281" s="74" t="n">
        <v>0.2718049862713</v>
      </c>
      <c r="C281" s="80" t="n">
        <v>2.677</v>
      </c>
      <c r="D281" s="74" t="n">
        <v>-0.2950226463082</v>
      </c>
      <c r="E281" s="80" t="n">
        <v>2.677</v>
      </c>
      <c r="F281" s="74" t="n">
        <v>1.334970135702</v>
      </c>
      <c r="G281" s="79" t="n">
        <v>2.677</v>
      </c>
      <c r="H281" s="74" t="n">
        <v>-1.173330177093</v>
      </c>
      <c r="I281" s="80" t="n">
        <v>2.577</v>
      </c>
      <c r="J281" s="74" t="n">
        <v>-0.5089567568963</v>
      </c>
      <c r="K281" s="79" t="n">
        <v>2.777</v>
      </c>
      <c r="L281" s="74" t="n">
        <v>0.867001523427</v>
      </c>
      <c r="M281" s="0" t="n">
        <v>2.777</v>
      </c>
      <c r="N281" s="74" t="n">
        <v>0.7188530325063</v>
      </c>
    </row>
    <row r="282" customFormat="false" ht="12.8" hidden="false" customHeight="false" outlineLevel="0" collapsed="false">
      <c r="A282" s="80" t="n">
        <v>2.678</v>
      </c>
      <c r="B282" s="74" t="n">
        <v>0.2955084028508</v>
      </c>
      <c r="C282" s="80" t="n">
        <v>2.678</v>
      </c>
      <c r="D282" s="74" t="n">
        <v>-0.3175038548806</v>
      </c>
      <c r="E282" s="80" t="n">
        <v>2.678</v>
      </c>
      <c r="F282" s="74" t="n">
        <v>1.295523680643</v>
      </c>
      <c r="G282" s="79" t="n">
        <v>2.678</v>
      </c>
      <c r="H282" s="74" t="n">
        <v>-1.084665586683</v>
      </c>
      <c r="I282" s="80" t="n">
        <v>2.578</v>
      </c>
      <c r="J282" s="74" t="n">
        <v>-0.5813107084109</v>
      </c>
      <c r="K282" s="79" t="n">
        <v>2.778</v>
      </c>
      <c r="L282" s="74" t="n">
        <v>0.9430657197844</v>
      </c>
      <c r="M282" s="0" t="n">
        <v>2.778</v>
      </c>
      <c r="N282" s="74" t="n">
        <v>0.7653760852082</v>
      </c>
    </row>
    <row r="283" customFormat="false" ht="12.8" hidden="false" customHeight="false" outlineLevel="0" collapsed="false">
      <c r="A283" s="80" t="n">
        <v>2.679</v>
      </c>
      <c r="B283" s="74" t="n">
        <v>0.3242345805732</v>
      </c>
      <c r="C283" s="80" t="n">
        <v>2.679</v>
      </c>
      <c r="D283" s="74" t="n">
        <v>-0.3017418089158</v>
      </c>
      <c r="E283" s="80" t="n">
        <v>2.679</v>
      </c>
      <c r="F283" s="74" t="n">
        <v>1.238087763174</v>
      </c>
      <c r="G283" s="79" t="n">
        <v>2.679</v>
      </c>
      <c r="H283" s="74" t="n">
        <v>-0.957039043223</v>
      </c>
      <c r="I283" s="80" t="n">
        <v>2.579</v>
      </c>
      <c r="J283" s="74" t="n">
        <v>-0.6628572518964</v>
      </c>
      <c r="K283" s="79" t="n">
        <v>2.779</v>
      </c>
      <c r="L283" s="74" t="n">
        <v>0.9983918042605</v>
      </c>
      <c r="M283" s="0" t="n">
        <v>2.779</v>
      </c>
      <c r="N283" s="74" t="n">
        <v>0.7704646431506</v>
      </c>
    </row>
    <row r="284" customFormat="false" ht="12.8" hidden="false" customHeight="false" outlineLevel="0" collapsed="false">
      <c r="A284" s="80" t="n">
        <v>2.68</v>
      </c>
      <c r="B284" s="74" t="n">
        <v>0.3549155849755</v>
      </c>
      <c r="C284" s="80" t="n">
        <v>2.68</v>
      </c>
      <c r="D284" s="74" t="n">
        <v>-0.2562068839527</v>
      </c>
      <c r="E284" s="80" t="n">
        <v>2.68</v>
      </c>
      <c r="F284" s="74" t="n">
        <v>1.163711045609</v>
      </c>
      <c r="G284" s="79" t="n">
        <v>2.68</v>
      </c>
      <c r="H284" s="74" t="n">
        <v>-0.7933939560506</v>
      </c>
      <c r="I284" s="80" t="n">
        <v>2.58</v>
      </c>
      <c r="J284" s="74" t="n">
        <v>-0.7617917102973</v>
      </c>
      <c r="K284" s="79" t="n">
        <v>2.78</v>
      </c>
      <c r="L284" s="74" t="n">
        <v>1.023066596614</v>
      </c>
      <c r="M284" s="0" t="n">
        <v>2.78</v>
      </c>
      <c r="N284" s="74" t="n">
        <v>0.729150381122</v>
      </c>
    </row>
    <row r="285" customFormat="false" ht="12.8" hidden="false" customHeight="false" outlineLevel="0" collapsed="false">
      <c r="A285" s="80" t="n">
        <v>2.681</v>
      </c>
      <c r="B285" s="74" t="n">
        <v>0.3837154946858</v>
      </c>
      <c r="C285" s="80" t="n">
        <v>2.681</v>
      </c>
      <c r="D285" s="74" t="n">
        <v>-0.1958185225179</v>
      </c>
      <c r="E285" s="80" t="n">
        <v>2.681</v>
      </c>
      <c r="F285" s="74" t="n">
        <v>1.073598311341</v>
      </c>
      <c r="G285" s="79" t="n">
        <v>2.681</v>
      </c>
      <c r="H285" s="74" t="n">
        <v>-0.5994249437631</v>
      </c>
      <c r="I285" s="80" t="n">
        <v>2.581</v>
      </c>
      <c r="J285" s="74" t="n">
        <v>-0.8742742472729</v>
      </c>
      <c r="K285" s="79" t="n">
        <v>2.781</v>
      </c>
      <c r="L285" s="74" t="n">
        <v>1.007186107144</v>
      </c>
      <c r="M285" s="0" t="n">
        <v>2.781</v>
      </c>
      <c r="N285" s="74" t="n">
        <v>0.6425802886127</v>
      </c>
    </row>
    <row r="286" customFormat="false" ht="12.8" hidden="false" customHeight="false" outlineLevel="0" collapsed="false">
      <c r="A286" s="80" t="n">
        <v>2.682</v>
      </c>
      <c r="B286" s="74" t="n">
        <v>0.4071228864338</v>
      </c>
      <c r="C286" s="80" t="n">
        <v>2.682</v>
      </c>
      <c r="D286" s="74" t="n">
        <v>-0.1345747888776</v>
      </c>
      <c r="E286" s="80" t="n">
        <v>2.682</v>
      </c>
      <c r="F286" s="74" t="n">
        <v>0.972742908218</v>
      </c>
      <c r="G286" s="79" t="n">
        <v>2.682</v>
      </c>
      <c r="H286" s="74" t="n">
        <v>-0.3810122476513</v>
      </c>
      <c r="I286" s="80" t="n">
        <v>2.582</v>
      </c>
      <c r="J286" s="74" t="n">
        <v>-0.9918764632315</v>
      </c>
      <c r="K286" s="79" t="n">
        <v>2.782</v>
      </c>
      <c r="L286" s="74" t="n">
        <v>0.9427820386348</v>
      </c>
      <c r="M286" s="0" t="n">
        <v>2.782</v>
      </c>
      <c r="N286" s="74" t="n">
        <v>0.5180237237713</v>
      </c>
    </row>
    <row r="287" customFormat="false" ht="12.8" hidden="false" customHeight="false" outlineLevel="0" collapsed="false">
      <c r="A287" s="80" t="n">
        <v>2.683</v>
      </c>
      <c r="B287" s="74" t="n">
        <v>0.4227648867351</v>
      </c>
      <c r="C287" s="80" t="n">
        <v>2.683</v>
      </c>
      <c r="D287" s="74" t="n">
        <v>-0.08650133018858</v>
      </c>
      <c r="E287" s="80" t="n">
        <v>2.683</v>
      </c>
      <c r="F287" s="74" t="n">
        <v>0.8653651940973</v>
      </c>
      <c r="G287" s="79" t="n">
        <v>2.683</v>
      </c>
      <c r="H287" s="74" t="n">
        <v>-0.1469940140735</v>
      </c>
      <c r="I287" s="80" t="n">
        <v>2.583</v>
      </c>
      <c r="J287" s="74" t="n">
        <v>-1.098256425273</v>
      </c>
      <c r="K287" s="79" t="n">
        <v>2.783</v>
      </c>
      <c r="L287" s="74" t="n">
        <v>0.8294292902344</v>
      </c>
      <c r="M287" s="0" t="n">
        <v>2.783</v>
      </c>
      <c r="N287" s="74" t="n">
        <v>0.367748319374</v>
      </c>
    </row>
    <row r="288" customFormat="false" ht="12.8" hidden="false" customHeight="false" outlineLevel="0" collapsed="false">
      <c r="A288" s="80" t="n">
        <v>2.684</v>
      </c>
      <c r="B288" s="74" t="n">
        <v>0.4290922127888</v>
      </c>
      <c r="C288" s="80" t="n">
        <v>2.684</v>
      </c>
      <c r="D288" s="74" t="n">
        <v>-0.05939217244045</v>
      </c>
      <c r="E288" s="80" t="n">
        <v>2.684</v>
      </c>
      <c r="F288" s="74" t="n">
        <v>0.7534983441344</v>
      </c>
      <c r="G288" s="79" t="n">
        <v>2.684</v>
      </c>
      <c r="H288" s="74" t="n">
        <v>0.09482086659305</v>
      </c>
      <c r="I288" s="80" t="n">
        <v>2.584</v>
      </c>
      <c r="J288" s="74" t="n">
        <v>-1.169950220685</v>
      </c>
      <c r="K288" s="79" t="n">
        <v>2.784</v>
      </c>
      <c r="L288" s="74" t="n">
        <v>0.6719114322916</v>
      </c>
      <c r="M288" s="0" t="n">
        <v>2.784</v>
      </c>
      <c r="N288" s="74" t="n">
        <v>0.2061540580831</v>
      </c>
    </row>
    <row r="289" customFormat="false" ht="12.8" hidden="false" customHeight="false" outlineLevel="0" collapsed="false">
      <c r="A289" s="80" t="n">
        <v>2.685</v>
      </c>
      <c r="B289" s="74" t="n">
        <v>0.4267114201531</v>
      </c>
      <c r="C289" s="80" t="n">
        <v>2.685</v>
      </c>
      <c r="D289" s="74" t="n">
        <v>-0.05349091204804</v>
      </c>
      <c r="E289" s="80" t="n">
        <v>2.685</v>
      </c>
      <c r="F289" s="74" t="n">
        <v>0.6388760278603</v>
      </c>
      <c r="G289" s="79" t="n">
        <v>2.685</v>
      </c>
      <c r="H289" s="74" t="n">
        <v>0.3360989153817</v>
      </c>
      <c r="I289" s="80" t="n">
        <v>2.585</v>
      </c>
      <c r="J289" s="74" t="n">
        <v>-1.1846651742</v>
      </c>
      <c r="K289" s="79" t="n">
        <v>2.785</v>
      </c>
      <c r="L289" s="74" t="n">
        <v>0.4797671550969</v>
      </c>
      <c r="M289" s="0" t="n">
        <v>2.785</v>
      </c>
      <c r="N289" s="74" t="n">
        <v>0.0474633780699</v>
      </c>
    </row>
    <row r="290" customFormat="false" ht="12.8" hidden="false" customHeight="false" outlineLevel="0" collapsed="false">
      <c r="A290" s="80" t="n">
        <v>2.686</v>
      </c>
      <c r="B290" s="74" t="n">
        <v>0.4184471182186</v>
      </c>
      <c r="C290" s="80" t="n">
        <v>2.686</v>
      </c>
      <c r="D290" s="74" t="n">
        <v>-0.06439377514026</v>
      </c>
      <c r="E290" s="80" t="n">
        <v>2.686</v>
      </c>
      <c r="F290" s="74" t="n">
        <v>0.5219198726055</v>
      </c>
      <c r="G290" s="79" t="n">
        <v>2.686</v>
      </c>
      <c r="H290" s="74" t="n">
        <v>0.5696471708229</v>
      </c>
      <c r="I290" s="80" t="n">
        <v>2.586</v>
      </c>
      <c r="J290" s="74" t="n">
        <v>-1.128191183687</v>
      </c>
      <c r="K290" s="79" t="n">
        <v>2.786</v>
      </c>
      <c r="L290" s="74" t="n">
        <v>0.2670855789829</v>
      </c>
      <c r="M290" s="0" t="n">
        <v>2.786</v>
      </c>
      <c r="N290" s="74" t="n">
        <v>-0.09597743007879</v>
      </c>
    </row>
    <row r="291" customFormat="false" ht="12.8" hidden="false" customHeight="false" outlineLevel="0" collapsed="false">
      <c r="A291" s="80" t="n">
        <v>2.687</v>
      </c>
      <c r="B291" s="74" t="n">
        <v>0.4096297937588</v>
      </c>
      <c r="C291" s="80" t="n">
        <v>2.687</v>
      </c>
      <c r="D291" s="74" t="n">
        <v>-0.0830736292494</v>
      </c>
      <c r="E291" s="80" t="n">
        <v>2.687</v>
      </c>
      <c r="F291" s="74" t="n">
        <v>0.4051691637594</v>
      </c>
      <c r="G291" s="79" t="n">
        <v>2.687</v>
      </c>
      <c r="H291" s="74" t="n">
        <v>0.78901930401</v>
      </c>
      <c r="I291" s="80" t="n">
        <v>2.587</v>
      </c>
      <c r="J291" s="74" t="n">
        <v>-0.9985817395848</v>
      </c>
      <c r="K291" s="79" t="n">
        <v>2.787</v>
      </c>
      <c r="L291" s="74" t="n">
        <v>0.05123761881702</v>
      </c>
      <c r="M291" s="0" t="n">
        <v>2.787</v>
      </c>
      <c r="N291" s="74" t="n">
        <v>-0.2183704749039</v>
      </c>
    </row>
    <row r="292" customFormat="false" ht="12.8" hidden="false" customHeight="false" outlineLevel="0" collapsed="false">
      <c r="A292" s="80" t="n">
        <v>2.688</v>
      </c>
      <c r="B292" s="74" t="n">
        <v>0.4046505697707</v>
      </c>
      <c r="C292" s="80" t="n">
        <v>2.688</v>
      </c>
      <c r="D292" s="74" t="n">
        <v>-0.09562338950682</v>
      </c>
      <c r="E292" s="80" t="n">
        <v>2.688</v>
      </c>
      <c r="F292" s="74" t="n">
        <v>0.2886927816715</v>
      </c>
      <c r="G292" s="79" t="n">
        <v>2.688</v>
      </c>
      <c r="H292" s="74" t="n">
        <v>0.9888833129054</v>
      </c>
      <c r="I292" s="80" t="n">
        <v>2.588</v>
      </c>
      <c r="J292" s="74" t="n">
        <v>-0.8108621091414</v>
      </c>
      <c r="K292" s="79" t="n">
        <v>2.788</v>
      </c>
      <c r="L292" s="74" t="n">
        <v>-0.1524883127156</v>
      </c>
      <c r="M292" s="0" t="n">
        <v>2.788</v>
      </c>
      <c r="N292" s="74" t="n">
        <v>-0.3149811004881</v>
      </c>
    </row>
    <row r="293" customFormat="false" ht="12.8" hidden="false" customHeight="false" outlineLevel="0" collapsed="false">
      <c r="A293" s="80" t="n">
        <v>2.689</v>
      </c>
      <c r="B293" s="74" t="n">
        <v>0.4076476697403</v>
      </c>
      <c r="C293" s="80" t="n">
        <v>2.689</v>
      </c>
      <c r="D293" s="74" t="n">
        <v>-0.09359745811669</v>
      </c>
      <c r="E293" s="80" t="n">
        <v>2.689</v>
      </c>
      <c r="F293" s="74" t="n">
        <v>0.1738506108598</v>
      </c>
      <c r="G293" s="79" t="n">
        <v>2.689</v>
      </c>
      <c r="H293" s="74" t="n">
        <v>1.164540992302</v>
      </c>
      <c r="I293" s="80" t="n">
        <v>2.589</v>
      </c>
      <c r="J293" s="74" t="n">
        <v>-0.5848792507933</v>
      </c>
      <c r="K293" s="79" t="n">
        <v>2.789</v>
      </c>
      <c r="L293" s="74" t="n">
        <v>-0.3339406728082</v>
      </c>
      <c r="M293" s="0" t="n">
        <v>2.789</v>
      </c>
      <c r="N293" s="74" t="n">
        <v>-0.3862416505996</v>
      </c>
    </row>
    <row r="294" customFormat="false" ht="12.8" hidden="false" customHeight="false" outlineLevel="0" collapsed="false">
      <c r="A294" s="80" t="n">
        <v>2.69</v>
      </c>
      <c r="B294" s="74" t="n">
        <v>0.4213931459276</v>
      </c>
      <c r="C294" s="80" t="n">
        <v>2.69</v>
      </c>
      <c r="D294" s="74" t="n">
        <v>-0.07226743411617</v>
      </c>
      <c r="E294" s="80" t="n">
        <v>2.69</v>
      </c>
      <c r="F294" s="74" t="n">
        <v>0.05878908838271</v>
      </c>
      <c r="G294" s="79" t="n">
        <v>2.69</v>
      </c>
      <c r="H294" s="74" t="n">
        <v>1.312790555393</v>
      </c>
      <c r="I294" s="80" t="n">
        <v>2.59</v>
      </c>
      <c r="J294" s="74" t="n">
        <v>-0.3435652241417</v>
      </c>
      <c r="K294" s="79" t="n">
        <v>2.79</v>
      </c>
      <c r="L294" s="74" t="n">
        <v>-0.4837250779649</v>
      </c>
      <c r="M294" s="0" t="n">
        <v>2.79</v>
      </c>
      <c r="N294" s="74" t="n">
        <v>-0.4350065275154</v>
      </c>
    </row>
    <row r="295" customFormat="false" ht="12.8" hidden="false" customHeight="false" outlineLevel="0" collapsed="false">
      <c r="A295" s="80" t="n">
        <v>2.691</v>
      </c>
      <c r="B295" s="74" t="n">
        <v>0.4475055193516</v>
      </c>
      <c r="C295" s="80" t="n">
        <v>2.691</v>
      </c>
      <c r="D295" s="74" t="n">
        <v>-0.03156130137031</v>
      </c>
      <c r="E295" s="80" t="n">
        <v>2.691</v>
      </c>
      <c r="F295" s="74" t="n">
        <v>-0.05157961463192</v>
      </c>
      <c r="G295" s="79" t="n">
        <v>2.691</v>
      </c>
      <c r="H295" s="74" t="n">
        <v>1.430639588099</v>
      </c>
      <c r="I295" s="80" t="n">
        <v>2.591</v>
      </c>
      <c r="J295" s="74" t="n">
        <v>-0.1052539678892</v>
      </c>
      <c r="K295" s="79" t="n">
        <v>2.791</v>
      </c>
      <c r="L295" s="74" t="n">
        <v>-0.5984021038325</v>
      </c>
      <c r="M295" s="0" t="n">
        <v>2.791</v>
      </c>
      <c r="N295" s="74" t="n">
        <v>-0.4637610675599</v>
      </c>
    </row>
    <row r="296" customFormat="false" ht="12.8" hidden="false" customHeight="false" outlineLevel="0" collapsed="false">
      <c r="A296" s="80" t="n">
        <v>2.692</v>
      </c>
      <c r="B296" s="74" t="n">
        <v>0.4841463322015</v>
      </c>
      <c r="C296" s="80" t="n">
        <v>2.692</v>
      </c>
      <c r="D296" s="74" t="n">
        <v>0.02365118633907</v>
      </c>
      <c r="E296" s="80" t="n">
        <v>2.692</v>
      </c>
      <c r="F296" s="74" t="n">
        <v>-0.152184041068</v>
      </c>
      <c r="G296" s="79" t="n">
        <v>2.692</v>
      </c>
      <c r="H296" s="74" t="n">
        <v>1.516954594088</v>
      </c>
      <c r="I296" s="80" t="n">
        <v>2.592</v>
      </c>
      <c r="J296" s="74" t="n">
        <v>0.1145461807961</v>
      </c>
      <c r="K296" s="79" t="n">
        <v>2.792</v>
      </c>
      <c r="L296" s="74" t="n">
        <v>-0.6770645727687</v>
      </c>
      <c r="M296" s="0" t="n">
        <v>2.792</v>
      </c>
      <c r="N296" s="74" t="n">
        <v>-0.4757858454311</v>
      </c>
    </row>
    <row r="297" customFormat="false" ht="12.8" hidden="false" customHeight="false" outlineLevel="0" collapsed="false">
      <c r="A297" s="80" t="n">
        <v>2.693</v>
      </c>
      <c r="B297" s="74" t="n">
        <v>0.5279280696226</v>
      </c>
      <c r="C297" s="80" t="n">
        <v>2.693</v>
      </c>
      <c r="D297" s="74" t="n">
        <v>0.08601381567406</v>
      </c>
      <c r="E297" s="80" t="n">
        <v>2.693</v>
      </c>
      <c r="F297" s="74" t="n">
        <v>-0.2382474848359</v>
      </c>
      <c r="G297" s="79" t="n">
        <v>2.693</v>
      </c>
      <c r="H297" s="74" t="n">
        <v>1.570733182962</v>
      </c>
      <c r="I297" s="80" t="n">
        <v>2.593</v>
      </c>
      <c r="J297" s="74" t="n">
        <v>0.3106801549766</v>
      </c>
      <c r="K297" s="79" t="n">
        <v>2.793</v>
      </c>
      <c r="L297" s="74" t="n">
        <v>-0.7240912766863</v>
      </c>
      <c r="M297" s="0" t="n">
        <v>2.793</v>
      </c>
      <c r="N297" s="74" t="n">
        <v>-0.4649380198488</v>
      </c>
    </row>
    <row r="298" customFormat="false" ht="12.8" hidden="false" customHeight="false" outlineLevel="0" collapsed="false">
      <c r="A298" s="80" t="n">
        <v>2.694</v>
      </c>
      <c r="B298" s="74" t="n">
        <v>0.5722955838956</v>
      </c>
      <c r="C298" s="80" t="n">
        <v>2.694</v>
      </c>
      <c r="D298" s="74" t="n">
        <v>0.1476573943206</v>
      </c>
      <c r="E298" s="80" t="n">
        <v>2.694</v>
      </c>
      <c r="F298" s="74" t="n">
        <v>-0.3080990173935</v>
      </c>
      <c r="G298" s="79" t="n">
        <v>2.694</v>
      </c>
      <c r="H298" s="74" t="n">
        <v>1.593258724098</v>
      </c>
      <c r="I298" s="80" t="n">
        <v>2.594</v>
      </c>
      <c r="J298" s="74" t="n">
        <v>0.4859618159189</v>
      </c>
      <c r="K298" s="79" t="n">
        <v>2.794</v>
      </c>
      <c r="L298" s="74" t="n">
        <v>-0.7475324975786</v>
      </c>
      <c r="M298" s="0" t="n">
        <v>2.794</v>
      </c>
      <c r="N298" s="74" t="n">
        <v>-0.4279093618241</v>
      </c>
    </row>
    <row r="299" customFormat="false" ht="12.8" hidden="false" customHeight="false" outlineLevel="0" collapsed="false">
      <c r="A299" s="80" t="n">
        <v>2.695</v>
      </c>
      <c r="B299" s="74" t="n">
        <v>0.6126323088518</v>
      </c>
      <c r="C299" s="80" t="n">
        <v>2.695</v>
      </c>
      <c r="D299" s="74" t="n">
        <v>0.2030997831198</v>
      </c>
      <c r="E299" s="80" t="n">
        <v>2.695</v>
      </c>
      <c r="F299" s="74" t="n">
        <v>-0.3617639205594</v>
      </c>
      <c r="G299" s="79" t="n">
        <v>2.695</v>
      </c>
      <c r="H299" s="74" t="n">
        <v>1.586492354176</v>
      </c>
      <c r="I299" s="80" t="n">
        <v>2.595</v>
      </c>
      <c r="J299" s="74" t="n">
        <v>0.6488533124808</v>
      </c>
      <c r="K299" s="79" t="n">
        <v>2.795</v>
      </c>
      <c r="L299" s="74" t="n">
        <v>-0.7503687810443</v>
      </c>
      <c r="M299" s="0" t="n">
        <v>2.795</v>
      </c>
      <c r="N299" s="74" t="n">
        <v>-0.3624836435618</v>
      </c>
    </row>
    <row r="300" customFormat="false" ht="12.8" hidden="false" customHeight="false" outlineLevel="0" collapsed="false">
      <c r="A300" s="80" t="n">
        <v>2.696</v>
      </c>
      <c r="B300" s="74" t="n">
        <v>0.6457073148135</v>
      </c>
      <c r="C300" s="80" t="n">
        <v>2.696</v>
      </c>
      <c r="D300" s="74" t="n">
        <v>0.2497844872337</v>
      </c>
      <c r="E300" s="80" t="n">
        <v>2.696</v>
      </c>
      <c r="F300" s="74" t="n">
        <v>-0.4042070692341</v>
      </c>
      <c r="G300" s="79" t="n">
        <v>2.696</v>
      </c>
      <c r="H300" s="74" t="n">
        <v>1.550739308705</v>
      </c>
      <c r="I300" s="80" t="n">
        <v>2.596</v>
      </c>
      <c r="J300" s="74" t="n">
        <v>0.8104228020279</v>
      </c>
      <c r="K300" s="79" t="n">
        <v>2.796</v>
      </c>
      <c r="L300" s="74" t="n">
        <v>-0.7356760589918</v>
      </c>
      <c r="M300" s="0" t="n">
        <v>2.796</v>
      </c>
      <c r="N300" s="74" t="n">
        <v>-0.2700422950818</v>
      </c>
    </row>
    <row r="301" customFormat="false" ht="12.8" hidden="false" customHeight="false" outlineLevel="0" collapsed="false">
      <c r="A301" s="80" t="n">
        <v>2.697</v>
      </c>
      <c r="B301" s="74" t="n">
        <v>0.6694947458765</v>
      </c>
      <c r="C301" s="80" t="n">
        <v>2.697</v>
      </c>
      <c r="D301" s="74" t="n">
        <v>0.2894243822272</v>
      </c>
      <c r="E301" s="80" t="n">
        <v>2.697</v>
      </c>
      <c r="F301" s="74" t="n">
        <v>-0.4432879031438</v>
      </c>
      <c r="G301" s="79" t="n">
        <v>2.697</v>
      </c>
      <c r="H301" s="74" t="n">
        <v>1.488525986096</v>
      </c>
      <c r="I301" s="80" t="n">
        <v>2.597</v>
      </c>
      <c r="J301" s="74" t="n">
        <v>0.9770750973898</v>
      </c>
      <c r="K301" s="79" t="n">
        <v>2.797</v>
      </c>
      <c r="L301" s="74" t="n">
        <v>-0.6973300485708</v>
      </c>
      <c r="M301" s="0" t="n">
        <v>2.797</v>
      </c>
      <c r="N301" s="74" t="n">
        <v>-0.1580656304727</v>
      </c>
    </row>
    <row r="302" customFormat="false" ht="12.8" hidden="false" customHeight="false" outlineLevel="0" collapsed="false">
      <c r="A302" s="80" t="n">
        <v>2.698</v>
      </c>
      <c r="B302" s="74" t="n">
        <v>0.6823803539519</v>
      </c>
      <c r="C302" s="80" t="n">
        <v>2.698</v>
      </c>
      <c r="D302" s="74" t="n">
        <v>0.3274547506984</v>
      </c>
      <c r="E302" s="80" t="n">
        <v>2.698</v>
      </c>
      <c r="F302" s="74" t="n">
        <v>-0.4895265605921</v>
      </c>
      <c r="G302" s="79" t="n">
        <v>2.698</v>
      </c>
      <c r="H302" s="74" t="n">
        <v>1.400023890319</v>
      </c>
      <c r="I302" s="80" t="n">
        <v>2.598</v>
      </c>
      <c r="J302" s="74" t="n">
        <v>1.149291507207</v>
      </c>
      <c r="K302" s="79" t="n">
        <v>2.798</v>
      </c>
      <c r="L302" s="74" t="n">
        <v>-0.6321142206366</v>
      </c>
      <c r="M302" s="0" t="n">
        <v>2.798</v>
      </c>
      <c r="N302" s="74" t="n">
        <v>-0.03552925144991</v>
      </c>
    </row>
    <row r="303" customFormat="false" ht="12.8" hidden="false" customHeight="false" outlineLevel="0" collapsed="false">
      <c r="A303" s="80" t="n">
        <v>2.699</v>
      </c>
      <c r="B303" s="74" t="n">
        <v>0.6842139732103</v>
      </c>
      <c r="C303" s="80" t="n">
        <v>2.699</v>
      </c>
      <c r="D303" s="74" t="n">
        <v>0.3712581271359</v>
      </c>
      <c r="E303" s="80" t="n">
        <v>2.699</v>
      </c>
      <c r="F303" s="74" t="n">
        <v>-0.5455564212392</v>
      </c>
      <c r="G303" s="79" t="n">
        <v>2.699</v>
      </c>
      <c r="H303" s="74" t="n">
        <v>1.285169829566</v>
      </c>
      <c r="I303" s="80" t="n">
        <v>2.599</v>
      </c>
      <c r="J303" s="74" t="n">
        <v>1.315154139886</v>
      </c>
      <c r="K303" s="79" t="n">
        <v>2.799</v>
      </c>
      <c r="L303" s="74" t="n">
        <v>-0.531922019509</v>
      </c>
      <c r="M303" s="0" t="n">
        <v>2.799</v>
      </c>
      <c r="N303" s="74" t="n">
        <v>0.0906566603522</v>
      </c>
    </row>
    <row r="304" customFormat="false" ht="12.8" hidden="false" customHeight="false" outlineLevel="0" collapsed="false">
      <c r="A304" s="80" t="n">
        <v>2.7</v>
      </c>
      <c r="B304" s="74" t="n">
        <v>0.6764057116615</v>
      </c>
      <c r="C304" s="80" t="n">
        <v>2.7</v>
      </c>
      <c r="D304" s="74" t="n">
        <v>0.4270343776179</v>
      </c>
      <c r="E304" s="80" t="n">
        <v>2.7</v>
      </c>
      <c r="F304" s="74" t="n">
        <v>-0.6034314870937</v>
      </c>
      <c r="G304" s="79" t="n">
        <v>2.7</v>
      </c>
      <c r="H304" s="74" t="n">
        <v>1.146304447669</v>
      </c>
      <c r="I304" s="80" t="n">
        <v>2.6</v>
      </c>
      <c r="J304" s="74" t="n">
        <v>1.450639944145</v>
      </c>
      <c r="K304" s="79" t="n">
        <v>2.8</v>
      </c>
      <c r="L304" s="74" t="n">
        <v>-0.3938157028316</v>
      </c>
      <c r="M304" s="0" t="n">
        <v>2.8</v>
      </c>
      <c r="N304" s="74" t="n">
        <v>0.2160881857046</v>
      </c>
    </row>
    <row r="305" customFormat="false" ht="12.8" hidden="false" customHeight="false" outlineLevel="0" collapsed="false">
      <c r="A305" s="80" t="n">
        <v>2.701</v>
      </c>
      <c r="B305" s="74" t="n">
        <v>0.6627519358718</v>
      </c>
      <c r="C305" s="80" t="n">
        <v>2.701</v>
      </c>
      <c r="D305" s="74" t="n">
        <v>0.4974322816026</v>
      </c>
      <c r="E305" s="80" t="n">
        <v>2.701</v>
      </c>
      <c r="F305" s="74" t="n">
        <v>-0.6557539898019</v>
      </c>
      <c r="G305" s="79" t="n">
        <v>2.701</v>
      </c>
      <c r="H305" s="74" t="n">
        <v>0.983084098113</v>
      </c>
      <c r="I305" s="80" t="n">
        <v>2.601</v>
      </c>
      <c r="J305" s="74" t="n">
        <v>1.530850224937</v>
      </c>
      <c r="K305" s="79" t="n">
        <v>2.801</v>
      </c>
      <c r="L305" s="74" t="n">
        <v>-0.2261490549348</v>
      </c>
      <c r="M305" s="0" t="n">
        <v>2.801</v>
      </c>
      <c r="N305" s="74" t="n">
        <v>0.3382350100378</v>
      </c>
    </row>
    <row r="306" customFormat="false" ht="12.8" hidden="false" customHeight="false" outlineLevel="0" collapsed="false">
      <c r="A306" s="80" t="n">
        <v>2.702</v>
      </c>
      <c r="B306" s="74" t="n">
        <v>0.6448884044212</v>
      </c>
      <c r="C306" s="80" t="n">
        <v>2.702</v>
      </c>
      <c r="D306" s="74" t="n">
        <v>0.5795520881419</v>
      </c>
      <c r="E306" s="80" t="n">
        <v>2.702</v>
      </c>
      <c r="F306" s="74" t="n">
        <v>-0.6899711216324</v>
      </c>
      <c r="G306" s="79" t="n">
        <v>2.702</v>
      </c>
      <c r="H306" s="74" t="n">
        <v>0.7999863927245</v>
      </c>
      <c r="I306" s="80" t="n">
        <v>2.602</v>
      </c>
      <c r="J306" s="74" t="n">
        <v>1.530635414949</v>
      </c>
      <c r="K306" s="79" t="n">
        <v>2.802</v>
      </c>
      <c r="L306" s="74" t="n">
        <v>-0.04059031783533</v>
      </c>
      <c r="M306" s="0" t="n">
        <v>2.802</v>
      </c>
      <c r="N306" s="74" t="n">
        <v>0.4553253609081</v>
      </c>
    </row>
    <row r="307" customFormat="false" ht="12.8" hidden="false" customHeight="false" outlineLevel="0" collapsed="false">
      <c r="A307" s="80" t="n">
        <v>2.703</v>
      </c>
      <c r="B307" s="74" t="n">
        <v>0.6283591670255</v>
      </c>
      <c r="C307" s="80" t="n">
        <v>2.703</v>
      </c>
      <c r="D307" s="74" t="n">
        <v>0.6645599648203</v>
      </c>
      <c r="E307" s="80" t="n">
        <v>2.703</v>
      </c>
      <c r="F307" s="74" t="n">
        <v>-0.7043923491971</v>
      </c>
      <c r="G307" s="79" t="n">
        <v>2.703</v>
      </c>
      <c r="H307" s="74" t="n">
        <v>0.5998240891906</v>
      </c>
      <c r="I307" s="80" t="n">
        <v>2.603</v>
      </c>
      <c r="J307" s="74" t="n">
        <v>1.442995658389</v>
      </c>
      <c r="K307" s="80" t="n">
        <v>2.803</v>
      </c>
      <c r="L307" s="74" t="n">
        <v>0.1471473116505</v>
      </c>
      <c r="M307" s="0" t="n">
        <v>2.803</v>
      </c>
      <c r="N307" s="74" t="n">
        <v>0.5642426922127</v>
      </c>
    </row>
    <row r="308" customFormat="false" ht="12.8" hidden="false" customHeight="false" outlineLevel="0" collapsed="false">
      <c r="A308" s="80" t="n">
        <v>2.704</v>
      </c>
      <c r="B308" s="74" t="n">
        <v>0.6175449933125</v>
      </c>
      <c r="C308" s="80" t="n">
        <v>2.704</v>
      </c>
      <c r="D308" s="74" t="n">
        <v>0.7420154718866</v>
      </c>
      <c r="E308" s="80" t="n">
        <v>2.704</v>
      </c>
      <c r="F308" s="74" t="n">
        <v>-0.6951834191295</v>
      </c>
      <c r="G308" s="79" t="n">
        <v>2.704</v>
      </c>
      <c r="H308" s="74" t="n">
        <v>0.3889362343502</v>
      </c>
      <c r="I308" s="80" t="n">
        <v>2.604</v>
      </c>
      <c r="J308" s="74" t="n">
        <v>1.272595292165</v>
      </c>
      <c r="K308" s="80" t="n">
        <v>2.804</v>
      </c>
      <c r="L308" s="74" t="n">
        <v>0.3245891564792</v>
      </c>
      <c r="M308" s="0" t="n">
        <v>2.804</v>
      </c>
      <c r="N308" s="74" t="n">
        <v>0.6594289362287</v>
      </c>
    </row>
    <row r="309" customFormat="false" ht="12.8" hidden="false" customHeight="false" outlineLevel="0" collapsed="false">
      <c r="A309" s="80" t="n">
        <v>2.705</v>
      </c>
      <c r="B309" s="74" t="n">
        <v>0.6175118263778</v>
      </c>
      <c r="C309" s="80" t="n">
        <v>2.705</v>
      </c>
      <c r="D309" s="74" t="n">
        <v>0.801386006575</v>
      </c>
      <c r="E309" s="80" t="n">
        <v>2.705</v>
      </c>
      <c r="F309" s="74" t="n">
        <v>-0.6630926970712</v>
      </c>
      <c r="G309" s="79" t="n">
        <v>2.705</v>
      </c>
      <c r="H309" s="74" t="n">
        <v>0.1742628847579</v>
      </c>
      <c r="I309" s="80" t="n">
        <v>2.605</v>
      </c>
      <c r="J309" s="74" t="n">
        <v>1.035899346186</v>
      </c>
      <c r="K309" s="80" t="n">
        <v>2.805</v>
      </c>
      <c r="L309" s="74" t="n">
        <v>0.484846008389</v>
      </c>
      <c r="M309" s="0" t="n">
        <v>2.805</v>
      </c>
      <c r="N309" s="74" t="n">
        <v>0.732069682655</v>
      </c>
    </row>
    <row r="310" customFormat="false" ht="12.8" hidden="false" customHeight="false" outlineLevel="0" collapsed="false">
      <c r="A310" s="80" t="n">
        <v>2.706</v>
      </c>
      <c r="B310" s="74" t="n">
        <v>0.6299043890851</v>
      </c>
      <c r="C310" s="80" t="n">
        <v>2.706</v>
      </c>
      <c r="D310" s="74" t="n">
        <v>0.8347003373966</v>
      </c>
      <c r="E310" s="80" t="n">
        <v>2.706</v>
      </c>
      <c r="F310" s="74" t="n">
        <v>-0.6075474633005</v>
      </c>
      <c r="G310" s="79" t="n">
        <v>2.706</v>
      </c>
      <c r="H310" s="74" t="n">
        <v>-0.03736315941854</v>
      </c>
      <c r="I310" s="80" t="n">
        <v>2.606</v>
      </c>
      <c r="J310" s="74" t="n">
        <v>0.7575053330989</v>
      </c>
      <c r="K310" s="80" t="n">
        <v>2.806</v>
      </c>
      <c r="L310" s="74" t="n">
        <v>0.6253883812319</v>
      </c>
      <c r="M310" s="0" t="n">
        <v>2.806</v>
      </c>
      <c r="N310" s="74" t="n">
        <v>0.7711457901751</v>
      </c>
    </row>
    <row r="311" customFormat="false" ht="12.8" hidden="false" customHeight="false" outlineLevel="0" collapsed="false">
      <c r="A311" s="80" t="n">
        <v>2.707</v>
      </c>
      <c r="B311" s="74" t="n">
        <v>0.6494510066279</v>
      </c>
      <c r="C311" s="80" t="n">
        <v>2.707</v>
      </c>
      <c r="D311" s="74" t="n">
        <v>0.8397290218647</v>
      </c>
      <c r="E311" s="80" t="n">
        <v>2.707</v>
      </c>
      <c r="F311" s="74" t="n">
        <v>-0.5316696272508</v>
      </c>
      <c r="G311" s="79" t="n">
        <v>2.707</v>
      </c>
      <c r="H311" s="74" t="n">
        <v>-0.2424667449257</v>
      </c>
      <c r="I311" s="80" t="n">
        <v>2.607</v>
      </c>
      <c r="J311" s="74" t="n">
        <v>0.4673481552196</v>
      </c>
      <c r="K311" s="80" t="n">
        <v>2.807</v>
      </c>
      <c r="L311" s="74" t="n">
        <v>0.7451688135241</v>
      </c>
      <c r="M311" s="0" t="n">
        <v>2.807</v>
      </c>
      <c r="N311" s="74" t="n">
        <v>0.7671674374526</v>
      </c>
    </row>
    <row r="312" customFormat="false" ht="12.8" hidden="false" customHeight="false" outlineLevel="0" collapsed="false">
      <c r="A312" s="80" t="n">
        <v>2.708</v>
      </c>
      <c r="B312" s="74" t="n">
        <v>0.6675907390323</v>
      </c>
      <c r="C312" s="80" t="n">
        <v>2.708</v>
      </c>
      <c r="D312" s="74" t="n">
        <v>0.8189298088834</v>
      </c>
      <c r="E312" s="80" t="n">
        <v>2.708</v>
      </c>
      <c r="F312" s="74" t="n">
        <v>-0.4365427092099</v>
      </c>
      <c r="G312" s="79" t="n">
        <v>2.708</v>
      </c>
      <c r="H312" s="74" t="n">
        <v>-0.430799106367</v>
      </c>
      <c r="I312" s="80" t="n">
        <v>2.608</v>
      </c>
      <c r="J312" s="74" t="n">
        <v>0.1932212122649</v>
      </c>
      <c r="K312" s="80" t="n">
        <v>2.808</v>
      </c>
      <c r="L312" s="74" t="n">
        <v>0.8449788691536</v>
      </c>
      <c r="M312" s="0" t="n">
        <v>2.808</v>
      </c>
      <c r="N312" s="74" t="n">
        <v>0.7162901410871</v>
      </c>
    </row>
    <row r="313" customFormat="false" ht="12.8" hidden="false" customHeight="false" outlineLevel="0" collapsed="false">
      <c r="A313" s="80" t="n">
        <v>2.709</v>
      </c>
      <c r="B313" s="74" t="n">
        <v>0.6760235327221</v>
      </c>
      <c r="C313" s="80" t="n">
        <v>2.709</v>
      </c>
      <c r="D313" s="74" t="n">
        <v>0.781200206507</v>
      </c>
      <c r="E313" s="80" t="n">
        <v>2.709</v>
      </c>
      <c r="F313" s="74" t="n">
        <v>-0.3251278935511</v>
      </c>
      <c r="G313" s="79" t="n">
        <v>2.709</v>
      </c>
      <c r="H313" s="74" t="n">
        <v>-0.6012679835964</v>
      </c>
      <c r="I313" s="80" t="n">
        <v>2.609</v>
      </c>
      <c r="J313" s="74" t="n">
        <v>-0.04097599560862</v>
      </c>
      <c r="K313" s="80" t="n">
        <v>2.809</v>
      </c>
      <c r="L313" s="74" t="n">
        <v>0.925914809584</v>
      </c>
      <c r="M313" s="0" t="n">
        <v>2.809</v>
      </c>
      <c r="N313" s="74" t="n">
        <v>0.6202847095103</v>
      </c>
    </row>
    <row r="314" customFormat="false" ht="12.8" hidden="false" customHeight="false" outlineLevel="0" collapsed="false">
      <c r="A314" s="80" t="n">
        <v>2.71</v>
      </c>
      <c r="B314" s="74" t="n">
        <v>0.6684792352699</v>
      </c>
      <c r="C314" s="80" t="n">
        <v>2.71</v>
      </c>
      <c r="D314" s="74" t="n">
        <v>0.7370287406064</v>
      </c>
      <c r="E314" s="80" t="n">
        <v>2.71</v>
      </c>
      <c r="F314" s="74" t="n">
        <v>-0.198898711164</v>
      </c>
      <c r="G314" s="79" t="n">
        <v>2.71</v>
      </c>
      <c r="H314" s="74" t="n">
        <v>-0.7528400761502</v>
      </c>
      <c r="I314" s="80" t="n">
        <v>2.61</v>
      </c>
      <c r="J314" s="74" t="n">
        <v>-0.2251701980122</v>
      </c>
      <c r="K314" s="80" t="n">
        <v>2.81</v>
      </c>
      <c r="L314" s="74" t="n">
        <v>0.986781815904</v>
      </c>
      <c r="M314" s="0" t="n">
        <v>2.81</v>
      </c>
      <c r="N314" s="74" t="n">
        <v>0.4883381495682</v>
      </c>
    </row>
    <row r="315" customFormat="false" ht="12.8" hidden="false" customHeight="false" outlineLevel="0" collapsed="false">
      <c r="A315" s="80" t="n">
        <v>2.711</v>
      </c>
      <c r="B315" s="74" t="n">
        <v>0.6441657514184</v>
      </c>
      <c r="C315" s="80" t="n">
        <v>2.711</v>
      </c>
      <c r="D315" s="74" t="n">
        <v>0.6984901937958</v>
      </c>
      <c r="E315" s="80" t="n">
        <v>2.711</v>
      </c>
      <c r="F315" s="74" t="n">
        <v>-0.06130421505665</v>
      </c>
      <c r="G315" s="79" t="n">
        <v>2.711</v>
      </c>
      <c r="H315" s="74" t="n">
        <v>-0.8814861715973</v>
      </c>
      <c r="I315" s="80" t="n">
        <v>2.611</v>
      </c>
      <c r="J315" s="74" t="n">
        <v>-0.3588276176438</v>
      </c>
      <c r="K315" s="80" t="n">
        <v>2.811</v>
      </c>
      <c r="L315" s="74" t="n">
        <v>1.020186045164</v>
      </c>
      <c r="M315" s="0" t="n">
        <v>2.811</v>
      </c>
      <c r="N315" s="74" t="n">
        <v>0.3332543370684</v>
      </c>
    </row>
    <row r="316" customFormat="false" ht="12.8" hidden="false" customHeight="false" outlineLevel="0" collapsed="false">
      <c r="A316" s="80" t="n">
        <v>2.712</v>
      </c>
      <c r="B316" s="74" t="n">
        <v>0.6028511571005</v>
      </c>
      <c r="C316" s="80" t="n">
        <v>2.712</v>
      </c>
      <c r="D316" s="74" t="n">
        <v>0.6758584978548</v>
      </c>
      <c r="E316" s="80" t="n">
        <v>2.712</v>
      </c>
      <c r="F316" s="74" t="n">
        <v>0.08489324557103</v>
      </c>
      <c r="G316" s="79" t="n">
        <v>2.712</v>
      </c>
      <c r="H316" s="74" t="n">
        <v>-0.9916604282178</v>
      </c>
      <c r="I316" s="80" t="n">
        <v>2.612</v>
      </c>
      <c r="J316" s="74" t="n">
        <v>-0.4526565270868</v>
      </c>
      <c r="K316" s="80" t="n">
        <v>2.812</v>
      </c>
      <c r="L316" s="74" t="n">
        <v>1.014912221991</v>
      </c>
      <c r="M316" s="0" t="n">
        <v>2.812</v>
      </c>
      <c r="N316" s="74" t="n">
        <v>0.1700247279426</v>
      </c>
    </row>
    <row r="317" customFormat="false" ht="12.8" hidden="false" customHeight="false" outlineLevel="0" collapsed="false">
      <c r="A317" s="80" t="n">
        <v>2.713</v>
      </c>
      <c r="B317" s="74" t="n">
        <v>0.546769304517</v>
      </c>
      <c r="C317" s="80" t="n">
        <v>2.713</v>
      </c>
      <c r="D317" s="74" t="n">
        <v>0.6756120982525</v>
      </c>
      <c r="E317" s="80" t="n">
        <v>2.713</v>
      </c>
      <c r="F317" s="74" t="n">
        <v>0.2362453146171</v>
      </c>
      <c r="G317" s="79" t="n">
        <v>2.713</v>
      </c>
      <c r="H317" s="74" t="n">
        <v>-1.080065939448</v>
      </c>
      <c r="I317" s="80" t="n">
        <v>2.613</v>
      </c>
      <c r="J317" s="74" t="n">
        <v>-0.5292947497947</v>
      </c>
      <c r="K317" s="80" t="n">
        <v>2.813</v>
      </c>
      <c r="L317" s="74" t="n">
        <v>0.9637413188655</v>
      </c>
      <c r="M317" s="0" t="n">
        <v>2.813</v>
      </c>
      <c r="N317" s="74" t="n">
        <v>0.01249333376248</v>
      </c>
    </row>
    <row r="318" customFormat="false" ht="12.8" hidden="false" customHeight="false" outlineLevel="0" collapsed="false">
      <c r="A318" s="80" t="n">
        <v>2.714</v>
      </c>
      <c r="B318" s="74" t="n">
        <v>0.4817050930955</v>
      </c>
      <c r="C318" s="80" t="n">
        <v>2.714</v>
      </c>
      <c r="D318" s="74" t="n">
        <v>0.698511533106</v>
      </c>
      <c r="E318" s="80" t="n">
        <v>2.714</v>
      </c>
      <c r="F318" s="74" t="n">
        <v>0.3886201054114</v>
      </c>
      <c r="G318" s="79" t="n">
        <v>2.714</v>
      </c>
      <c r="H318" s="74" t="n">
        <v>-1.151500217487</v>
      </c>
      <c r="I318" s="80" t="n">
        <v>2.614</v>
      </c>
      <c r="J318" s="74" t="n">
        <v>-0.6029613367304</v>
      </c>
      <c r="K318" s="80" t="n">
        <v>2.814</v>
      </c>
      <c r="L318" s="74" t="n">
        <v>0.8623051812301</v>
      </c>
      <c r="M318" s="0" t="n">
        <v>2.814</v>
      </c>
      <c r="N318" s="74" t="n">
        <v>-0.1273911197376</v>
      </c>
    </row>
    <row r="319" customFormat="false" ht="12.8" hidden="false" customHeight="false" outlineLevel="0" collapsed="false">
      <c r="A319" s="80" t="n">
        <v>2.715</v>
      </c>
      <c r="B319" s="74" t="n">
        <v>0.416875405813</v>
      </c>
      <c r="C319" s="80" t="n">
        <v>2.715</v>
      </c>
      <c r="D319" s="74" t="n">
        <v>0.7391834860802</v>
      </c>
      <c r="E319" s="80" t="n">
        <v>2.715</v>
      </c>
      <c r="F319" s="74" t="n">
        <v>0.5381336350464</v>
      </c>
      <c r="G319" s="79" t="n">
        <v>2.715</v>
      </c>
      <c r="H319" s="74" t="n">
        <v>-1.205455285575</v>
      </c>
      <c r="I319" s="80" t="n">
        <v>2.615</v>
      </c>
      <c r="J319" s="74" t="n">
        <v>-0.6899637282705</v>
      </c>
      <c r="K319" s="80" t="n">
        <v>2.815</v>
      </c>
      <c r="L319" s="74" t="n">
        <v>0.7152408742997</v>
      </c>
      <c r="M319" s="0" t="n">
        <v>2.815</v>
      </c>
      <c r="N319" s="74" t="n">
        <v>-0.2445209444965</v>
      </c>
    </row>
    <row r="320" customFormat="false" ht="12.8" hidden="false" customHeight="false" outlineLevel="0" collapsed="false">
      <c r="A320" s="80" t="n">
        <v>2.716</v>
      </c>
      <c r="B320" s="74" t="n">
        <v>0.3617514277693</v>
      </c>
      <c r="C320" s="80" t="n">
        <v>2.716</v>
      </c>
      <c r="D320" s="74" t="n">
        <v>0.7878701585428</v>
      </c>
      <c r="E320" s="80" t="n">
        <v>2.716</v>
      </c>
      <c r="F320" s="74" t="n">
        <v>0.679925484384</v>
      </c>
      <c r="G320" s="79" t="n">
        <v>2.716</v>
      </c>
      <c r="H320" s="74" t="n">
        <v>-1.234939596115</v>
      </c>
      <c r="I320" s="80" t="n">
        <v>2.616</v>
      </c>
      <c r="J320" s="74" t="n">
        <v>-0.7926747930935</v>
      </c>
      <c r="K320" s="80" t="n">
        <v>2.816</v>
      </c>
      <c r="L320" s="74" t="n">
        <v>0.5302875844356</v>
      </c>
      <c r="M320" s="0" t="n">
        <v>2.816</v>
      </c>
      <c r="N320" s="74" t="n">
        <v>-0.3350986258936</v>
      </c>
    </row>
    <row r="321" customFormat="false" ht="12.8" hidden="false" customHeight="false" outlineLevel="0" collapsed="false">
      <c r="A321" s="80" t="n">
        <v>2.717</v>
      </c>
      <c r="B321" s="74" t="n">
        <v>0.323279013189</v>
      </c>
      <c r="C321" s="80" t="n">
        <v>2.717</v>
      </c>
      <c r="D321" s="74" t="n">
        <v>0.8344220327892</v>
      </c>
      <c r="E321" s="80" t="n">
        <v>2.717</v>
      </c>
      <c r="F321" s="74" t="n">
        <v>0.8109548335855</v>
      </c>
      <c r="G321" s="79" t="n">
        <v>2.717</v>
      </c>
      <c r="H321" s="74" t="n">
        <v>-1.238971002353</v>
      </c>
      <c r="I321" s="80" t="n">
        <v>2.617</v>
      </c>
      <c r="J321" s="74" t="n">
        <v>-0.9072157564587</v>
      </c>
      <c r="K321" s="80" t="n">
        <v>2.817</v>
      </c>
      <c r="L321" s="74" t="n">
        <v>0.3215936753426</v>
      </c>
      <c r="M321" s="0" t="n">
        <v>2.817</v>
      </c>
      <c r="N321" s="74" t="n">
        <v>-0.4003489045346</v>
      </c>
    </row>
    <row r="322" customFormat="false" ht="12.8" hidden="false" customHeight="false" outlineLevel="0" collapsed="false">
      <c r="A322" s="80" t="n">
        <v>2.718</v>
      </c>
      <c r="B322" s="74" t="n">
        <v>0.303994011545</v>
      </c>
      <c r="C322" s="80" t="n">
        <v>2.718</v>
      </c>
      <c r="D322" s="74" t="n">
        <v>0.8743333478021</v>
      </c>
      <c r="E322" s="80" t="n">
        <v>2.718</v>
      </c>
      <c r="F322" s="74" t="n">
        <v>0.9291827746756</v>
      </c>
      <c r="G322" s="79" t="n">
        <v>2.718</v>
      </c>
      <c r="H322" s="74" t="n">
        <v>-1.212120343156</v>
      </c>
      <c r="I322" s="80" t="n">
        <v>2.618</v>
      </c>
      <c r="J322" s="74" t="n">
        <v>-1.025360656918</v>
      </c>
      <c r="K322" s="80" t="n">
        <v>2.818</v>
      </c>
      <c r="L322" s="74" t="n">
        <v>0.1048003647533</v>
      </c>
      <c r="M322" s="0" t="n">
        <v>2.818</v>
      </c>
      <c r="N322" s="74" t="n">
        <v>-0.4437690305204</v>
      </c>
    </row>
    <row r="323" customFormat="false" ht="12.8" hidden="false" customHeight="false" outlineLevel="0" collapsed="false">
      <c r="A323" s="80" t="n">
        <v>2.719</v>
      </c>
      <c r="B323" s="74" t="n">
        <v>0.3036614752906</v>
      </c>
      <c r="C323" s="80" t="n">
        <v>2.719</v>
      </c>
      <c r="D323" s="74" t="n">
        <v>0.9106801506359</v>
      </c>
      <c r="E323" s="80" t="n">
        <v>2.719</v>
      </c>
      <c r="F323" s="74" t="n">
        <v>1.033772879264</v>
      </c>
      <c r="G323" s="79" t="n">
        <v>2.719</v>
      </c>
      <c r="H323" s="74" t="n">
        <v>-1.147440419908</v>
      </c>
      <c r="I323" s="80" t="n">
        <v>2.619</v>
      </c>
      <c r="J323" s="74" t="n">
        <v>-1.123948984587</v>
      </c>
      <c r="K323" s="80" t="n">
        <v>2.819</v>
      </c>
      <c r="L323" s="74" t="n">
        <v>-0.10240063125</v>
      </c>
      <c r="M323" s="0" t="n">
        <v>2.819</v>
      </c>
      <c r="N323" s="74" t="n">
        <v>-0.4686574824359</v>
      </c>
    </row>
    <row r="324" customFormat="false" ht="12.8" hidden="false" customHeight="false" outlineLevel="0" collapsed="false">
      <c r="A324" s="80" t="n">
        <v>2.72</v>
      </c>
      <c r="B324" s="74" t="n">
        <v>0.3184672077283</v>
      </c>
      <c r="C324" s="80" t="n">
        <v>2.72</v>
      </c>
      <c r="D324" s="74" t="n">
        <v>0.9392089410243</v>
      </c>
      <c r="E324" s="80" t="n">
        <v>2.72</v>
      </c>
      <c r="F324" s="74" t="n">
        <v>1.124483730404</v>
      </c>
      <c r="G324" s="79" t="n">
        <v>2.72</v>
      </c>
      <c r="H324" s="74" t="n">
        <v>-1.046313883456</v>
      </c>
      <c r="I324" s="80" t="n">
        <v>2.62</v>
      </c>
      <c r="J324" s="74" t="n">
        <v>-1.182165575833</v>
      </c>
      <c r="K324" s="80" t="n">
        <v>2.82</v>
      </c>
      <c r="L324" s="74" t="n">
        <v>-0.290992294783</v>
      </c>
      <c r="M324" s="0" t="n">
        <v>2.82</v>
      </c>
      <c r="N324" s="74" t="n">
        <v>-0.4740005891879</v>
      </c>
    </row>
    <row r="325" customFormat="false" ht="12.8" hidden="false" customHeight="false" outlineLevel="0" collapsed="false">
      <c r="A325" s="80" t="n">
        <v>2.721</v>
      </c>
      <c r="B325" s="74" t="n">
        <v>0.3413111426691</v>
      </c>
      <c r="C325" s="80" t="n">
        <v>2.721</v>
      </c>
      <c r="D325" s="74" t="n">
        <v>0.9423161066951</v>
      </c>
      <c r="E325" s="80" t="n">
        <v>2.721</v>
      </c>
      <c r="F325" s="74" t="n">
        <v>1.199507028836</v>
      </c>
      <c r="G325" s="79" t="n">
        <v>2.721</v>
      </c>
      <c r="H325" s="74" t="n">
        <v>-0.9063643305333</v>
      </c>
      <c r="I325" s="80" t="n">
        <v>2.621</v>
      </c>
      <c r="J325" s="74" t="n">
        <v>-1.176121130538</v>
      </c>
      <c r="K325" s="80" t="n">
        <v>2.821</v>
      </c>
      <c r="L325" s="74" t="n">
        <v>-0.4496269523914</v>
      </c>
      <c r="M325" s="0" t="n">
        <v>2.821</v>
      </c>
      <c r="N325" s="74" t="n">
        <v>-0.4579494439461</v>
      </c>
    </row>
    <row r="326" customFormat="false" ht="12.8" hidden="false" customHeight="false" outlineLevel="0" collapsed="false">
      <c r="A326" s="80" t="n">
        <v>2.722</v>
      </c>
      <c r="B326" s="74" t="n">
        <v>0.3622052859822</v>
      </c>
      <c r="C326" s="80" t="n">
        <v>2.722</v>
      </c>
      <c r="D326" s="74" t="n">
        <v>0.8990565241274</v>
      </c>
      <c r="E326" s="80" t="n">
        <v>2.722</v>
      </c>
      <c r="F326" s="74" t="n">
        <v>1.260397691194</v>
      </c>
      <c r="G326" s="79" t="n">
        <v>2.722</v>
      </c>
      <c r="H326" s="74" t="n">
        <v>-0.7317950500494</v>
      </c>
      <c r="I326" s="80" t="n">
        <v>2.622</v>
      </c>
      <c r="J326" s="74" t="n">
        <v>-1.098716532149</v>
      </c>
      <c r="K326" s="80" t="n">
        <v>2.822</v>
      </c>
      <c r="L326" s="74" t="n">
        <v>-0.5729894858693</v>
      </c>
      <c r="M326" s="0" t="n">
        <v>2.822</v>
      </c>
      <c r="N326" s="74" t="n">
        <v>-0.4145975900213</v>
      </c>
    </row>
    <row r="327" customFormat="false" ht="12.8" hidden="false" customHeight="false" outlineLevel="0" collapsed="false">
      <c r="A327" s="80" t="n">
        <v>2.723</v>
      </c>
      <c r="B327" s="74" t="n">
        <v>0.3728658472028</v>
      </c>
      <c r="C327" s="80" t="n">
        <v>2.723</v>
      </c>
      <c r="D327" s="74" t="n">
        <v>0.7993457172837</v>
      </c>
      <c r="E327" s="80" t="n">
        <v>2.723</v>
      </c>
      <c r="F327" s="74" t="n">
        <v>1.307834637483</v>
      </c>
      <c r="G327" s="79" t="n">
        <v>2.723</v>
      </c>
      <c r="H327" s="74" t="n">
        <v>-0.5284367924743</v>
      </c>
      <c r="I327" s="80" t="n">
        <v>2.623</v>
      </c>
      <c r="J327" s="74" t="n">
        <v>-0.9506447762364</v>
      </c>
      <c r="K327" s="80" t="n">
        <v>2.823</v>
      </c>
      <c r="L327" s="74" t="n">
        <v>-0.6615158859117</v>
      </c>
      <c r="M327" s="0" t="n">
        <v>2.823</v>
      </c>
      <c r="N327" s="74" t="n">
        <v>-0.3430102212725</v>
      </c>
    </row>
    <row r="328" customFormat="false" ht="12.8" hidden="false" customHeight="false" outlineLevel="0" collapsed="false">
      <c r="A328" s="80" t="n">
        <v>2.724</v>
      </c>
      <c r="B328" s="74" t="n">
        <v>0.3680193767418</v>
      </c>
      <c r="C328" s="80" t="n">
        <v>2.724</v>
      </c>
      <c r="D328" s="74" t="n">
        <v>0.6551182982976</v>
      </c>
      <c r="E328" s="80" t="n">
        <v>2.724</v>
      </c>
      <c r="F328" s="74" t="n">
        <v>1.340683938095</v>
      </c>
      <c r="G328" s="79" t="n">
        <v>2.724</v>
      </c>
      <c r="H328" s="74" t="n">
        <v>-0.3044900524628</v>
      </c>
      <c r="I328" s="80" t="n">
        <v>2.624</v>
      </c>
      <c r="J328" s="74" t="n">
        <v>-0.7490734134934</v>
      </c>
      <c r="K328" s="80" t="n">
        <v>2.824</v>
      </c>
      <c r="L328" s="74" t="n">
        <v>-0.715500099797</v>
      </c>
      <c r="M328" s="0" t="n">
        <v>2.824</v>
      </c>
      <c r="N328" s="74" t="n">
        <v>-0.2462627717492</v>
      </c>
    </row>
    <row r="329" customFormat="false" ht="12.8" hidden="false" customHeight="false" outlineLevel="0" collapsed="false">
      <c r="A329" s="80" t="n">
        <v>2.725</v>
      </c>
      <c r="B329" s="74" t="n">
        <v>0.3465668754933</v>
      </c>
      <c r="C329" s="80" t="n">
        <v>2.725</v>
      </c>
      <c r="D329" s="74" t="n">
        <v>0.5078138270479</v>
      </c>
      <c r="E329" s="80" t="n">
        <v>2.725</v>
      </c>
      <c r="F329" s="74" t="n">
        <v>1.357699955433</v>
      </c>
      <c r="G329" s="79" t="n">
        <v>2.725</v>
      </c>
      <c r="H329" s="74" t="n">
        <v>-0.06669363732282</v>
      </c>
      <c r="I329" s="80" t="n">
        <v>2.625</v>
      </c>
      <c r="J329" s="74" t="n">
        <v>-0.516869597637</v>
      </c>
      <c r="K329" s="80" t="n">
        <v>2.825</v>
      </c>
      <c r="L329" s="74" t="n">
        <v>-0.7439383297354</v>
      </c>
      <c r="M329" s="0" t="n">
        <v>2.825</v>
      </c>
      <c r="N329" s="74" t="n">
        <v>-0.1315752871057</v>
      </c>
    </row>
    <row r="330" customFormat="false" ht="12.8" hidden="false" customHeight="false" outlineLevel="0" collapsed="false">
      <c r="A330" s="80" t="n">
        <v>2.726</v>
      </c>
      <c r="B330" s="74" t="n">
        <v>0.311003777641</v>
      </c>
      <c r="C330" s="80" t="n">
        <v>2.726</v>
      </c>
      <c r="D330" s="74" t="n">
        <v>0.3897434293276</v>
      </c>
      <c r="E330" s="80" t="n">
        <v>2.726</v>
      </c>
      <c r="F330" s="74" t="n">
        <v>1.355850445768</v>
      </c>
      <c r="G330" s="80" t="n">
        <v>2.726</v>
      </c>
      <c r="H330" s="74" t="n">
        <v>0.1757996642368</v>
      </c>
      <c r="I330" s="80" t="n">
        <v>2.626</v>
      </c>
      <c r="J330" s="74" t="n">
        <v>-0.2743568388783</v>
      </c>
      <c r="K330" s="80" t="n">
        <v>2.826</v>
      </c>
      <c r="L330" s="74" t="n">
        <v>-0.7514868691486</v>
      </c>
      <c r="M330" s="0" t="n">
        <v>2.826</v>
      </c>
      <c r="N330" s="74" t="n">
        <v>-0.008107200585046</v>
      </c>
    </row>
    <row r="331" customFormat="false" ht="12.8" hidden="false" customHeight="false" outlineLevel="0" collapsed="false">
      <c r="A331" s="80" t="n">
        <v>2.727</v>
      </c>
      <c r="B331" s="74" t="n">
        <v>0.2652141887523</v>
      </c>
      <c r="C331" s="80" t="n">
        <v>2.727</v>
      </c>
      <c r="D331" s="74" t="n">
        <v>0.3205807996216</v>
      </c>
      <c r="E331" s="80" t="n">
        <v>2.727</v>
      </c>
      <c r="F331" s="74" t="n">
        <v>1.334732733629</v>
      </c>
      <c r="G331" s="80" t="n">
        <v>2.727</v>
      </c>
      <c r="H331" s="74" t="n">
        <v>0.4153450186931</v>
      </c>
      <c r="I331" s="80" t="n">
        <v>2.627</v>
      </c>
      <c r="J331" s="74" t="n">
        <v>-0.04032186120318</v>
      </c>
      <c r="K331" s="80" t="n">
        <v>2.827</v>
      </c>
      <c r="L331" s="74" t="n">
        <v>-0.7413045542708</v>
      </c>
      <c r="M331" s="80" t="n">
        <v>2.827</v>
      </c>
      <c r="N331" s="74" t="n">
        <v>0.1185859665182</v>
      </c>
    </row>
    <row r="332" customFormat="false" ht="12.8" hidden="false" customHeight="false" outlineLevel="0" collapsed="false">
      <c r="A332" s="80" t="n">
        <v>2.728</v>
      </c>
      <c r="B332" s="74" t="n">
        <v>0.2153033259549</v>
      </c>
      <c r="C332" s="80" t="n">
        <v>2.728</v>
      </c>
      <c r="D332" s="74" t="n">
        <v>0.2999128607827</v>
      </c>
      <c r="E332" s="80" t="n">
        <v>2.728</v>
      </c>
      <c r="F332" s="74" t="n">
        <v>1.295425001054</v>
      </c>
      <c r="G332" s="80" t="n">
        <v>2.728</v>
      </c>
      <c r="H332" s="74" t="n">
        <v>0.6447693236175</v>
      </c>
      <c r="I332" s="80" t="n">
        <v>2.628</v>
      </c>
      <c r="J332" s="74" t="n">
        <v>0.1724623691674</v>
      </c>
      <c r="K332" s="80" t="n">
        <v>2.828</v>
      </c>
      <c r="L332" s="74" t="n">
        <v>-0.7081883191974</v>
      </c>
      <c r="M332" s="80" t="n">
        <v>2.828</v>
      </c>
      <c r="N332" s="74" t="n">
        <v>0.2439287808508</v>
      </c>
    </row>
    <row r="333" customFormat="false" ht="12.8" hidden="false" customHeight="false" outlineLevel="0" collapsed="false">
      <c r="A333" s="80" t="n">
        <v>2.729</v>
      </c>
      <c r="B333" s="74" t="n">
        <v>0.1695734890882</v>
      </c>
      <c r="C333" s="80" t="n">
        <v>2.729</v>
      </c>
      <c r="D333" s="74" t="n">
        <v>0.3159553705885</v>
      </c>
      <c r="E333" s="80" t="n">
        <v>2.729</v>
      </c>
      <c r="F333" s="74" t="n">
        <v>1.237831606914</v>
      </c>
      <c r="G333" s="80" t="n">
        <v>2.729</v>
      </c>
      <c r="H333" s="74" t="n">
        <v>0.8580645862618</v>
      </c>
      <c r="I333" s="80" t="n">
        <v>2.629</v>
      </c>
      <c r="J333" s="74" t="n">
        <v>0.3626172446091</v>
      </c>
      <c r="K333" s="80" t="n">
        <v>2.829</v>
      </c>
      <c r="L333" s="74" t="n">
        <v>-0.651486912812</v>
      </c>
      <c r="M333" s="80" t="n">
        <v>2.829</v>
      </c>
      <c r="N333" s="74" t="n">
        <v>0.3657928931073</v>
      </c>
    </row>
    <row r="334" customFormat="false" ht="12.8" hidden="false" customHeight="false" outlineLevel="0" collapsed="false">
      <c r="A334" s="80" t="n">
        <v>2.73</v>
      </c>
      <c r="B334" s="74" t="n">
        <v>0.1349349361645</v>
      </c>
      <c r="C334" s="80" t="n">
        <v>2.73</v>
      </c>
      <c r="D334" s="74" t="n">
        <v>0.3476091746896</v>
      </c>
      <c r="E334" s="80" t="n">
        <v>2.73</v>
      </c>
      <c r="F334" s="74" t="n">
        <v>1.163382865485</v>
      </c>
      <c r="G334" s="80" t="n">
        <v>2.73</v>
      </c>
      <c r="H334" s="74" t="n">
        <v>1.050245026106</v>
      </c>
      <c r="I334" s="80" t="n">
        <v>2.63</v>
      </c>
      <c r="J334" s="74" t="n">
        <v>0.5335490787963</v>
      </c>
      <c r="K334" s="80" t="n">
        <v>2.83</v>
      </c>
      <c r="L334" s="74" t="n">
        <v>-0.5593769639248</v>
      </c>
      <c r="M334" s="80" t="n">
        <v>2.83</v>
      </c>
      <c r="N334" s="74" t="n">
        <v>0.4818902760246</v>
      </c>
    </row>
    <row r="335" customFormat="false" ht="12.8" hidden="false" customHeight="false" outlineLevel="0" collapsed="false">
      <c r="A335" s="80" t="n">
        <v>2.731</v>
      </c>
      <c r="B335" s="74" t="n">
        <v>0.1152290614147</v>
      </c>
      <c r="C335" s="80" t="n">
        <v>2.731</v>
      </c>
      <c r="D335" s="74" t="n">
        <v>0.3752191485846</v>
      </c>
      <c r="E335" s="80" t="n">
        <v>2.731</v>
      </c>
      <c r="F335" s="74" t="n">
        <v>1.073226259061</v>
      </c>
      <c r="G335" s="80" t="n">
        <v>2.731</v>
      </c>
      <c r="H335" s="74" t="n">
        <v>1.21702081949</v>
      </c>
      <c r="I335" s="80" t="n">
        <v>2.631</v>
      </c>
      <c r="J335" s="74" t="n">
        <v>0.695036587413</v>
      </c>
      <c r="K335" s="80" t="n">
        <v>2.831</v>
      </c>
      <c r="L335" s="74" t="n">
        <v>-0.431695235169</v>
      </c>
      <c r="M335" s="80" t="n">
        <v>2.831</v>
      </c>
      <c r="N335" s="74" t="n">
        <v>0.5884079540663</v>
      </c>
    </row>
    <row r="336" customFormat="false" ht="12.8" hidden="false" customHeight="false" outlineLevel="0" collapsed="false">
      <c r="A336" s="80" t="n">
        <v>2.732</v>
      </c>
      <c r="B336" s="74" t="n">
        <v>0.110688230182</v>
      </c>
      <c r="C336" s="80" t="n">
        <v>2.732</v>
      </c>
      <c r="D336" s="74" t="n">
        <v>0.3791272115016</v>
      </c>
      <c r="E336" s="80" t="n">
        <v>2.732</v>
      </c>
      <c r="F336" s="74" t="n">
        <v>0.9724046896718</v>
      </c>
      <c r="G336" s="80" t="n">
        <v>2.732</v>
      </c>
      <c r="H336" s="74" t="n">
        <v>1.355193646631</v>
      </c>
      <c r="I336" s="80" t="n">
        <v>2.632</v>
      </c>
      <c r="J336" s="74" t="n">
        <v>0.8573394541049</v>
      </c>
      <c r="K336" s="80" t="n">
        <v>2.832</v>
      </c>
      <c r="L336" s="74" t="n">
        <v>-0.2704865119845</v>
      </c>
      <c r="M336" s="80" t="n">
        <v>2.832</v>
      </c>
      <c r="N336" s="74" t="n">
        <v>0.6788789338356</v>
      </c>
    </row>
    <row r="337" customFormat="false" ht="12.8" hidden="false" customHeight="false" outlineLevel="0" collapsed="false">
      <c r="A337" s="80" t="n">
        <v>2.733</v>
      </c>
      <c r="B337" s="74" t="n">
        <v>0.119524910597</v>
      </c>
      <c r="C337" s="80" t="n">
        <v>2.733</v>
      </c>
      <c r="D337" s="74" t="n">
        <v>0.347610086943</v>
      </c>
      <c r="E337" s="80" t="n">
        <v>2.733</v>
      </c>
      <c r="F337" s="74" t="n">
        <v>0.8649403180396</v>
      </c>
      <c r="G337" s="80" t="n">
        <v>2.733</v>
      </c>
      <c r="H337" s="74" t="n">
        <v>1.462610577314</v>
      </c>
      <c r="I337" s="80" t="n">
        <v>2.633</v>
      </c>
      <c r="J337" s="74" t="n">
        <v>1.026403767786</v>
      </c>
      <c r="K337" s="80" t="n">
        <v>2.833</v>
      </c>
      <c r="L337" s="74" t="n">
        <v>-0.08781360337546</v>
      </c>
      <c r="M337" s="80" t="n">
        <v>2.833</v>
      </c>
      <c r="N337" s="74" t="n">
        <v>0.7441256454624</v>
      </c>
    </row>
    <row r="338" customFormat="false" ht="12.8" hidden="false" customHeight="false" outlineLevel="0" collapsed="false">
      <c r="A338" s="80" t="n">
        <v>2.734</v>
      </c>
      <c r="B338" s="74" t="n">
        <v>0.1370923491323</v>
      </c>
      <c r="C338" s="80" t="n">
        <v>2.734</v>
      </c>
      <c r="D338" s="74" t="n">
        <v>0.277195705058</v>
      </c>
      <c r="E338" s="80" t="n">
        <v>2.734</v>
      </c>
      <c r="F338" s="74" t="n">
        <v>0.7532150841839</v>
      </c>
      <c r="G338" s="80" t="n">
        <v>2.734</v>
      </c>
      <c r="H338" s="74" t="n">
        <v>1.538240161799</v>
      </c>
      <c r="I338" s="80" t="n">
        <v>2.634</v>
      </c>
      <c r="J338" s="74" t="n">
        <v>1.198506932984</v>
      </c>
      <c r="K338" s="80" t="n">
        <v>2.834</v>
      </c>
      <c r="L338" s="74" t="n">
        <v>0.1006965579207</v>
      </c>
      <c r="M338" s="80" t="n">
        <v>2.834</v>
      </c>
      <c r="N338" s="74" t="n">
        <v>0.7731855395709</v>
      </c>
    </row>
    <row r="339" customFormat="false" ht="12.8" hidden="false" customHeight="false" outlineLevel="0" collapsed="false">
      <c r="A339" s="80" t="n">
        <v>2.735</v>
      </c>
      <c r="B339" s="74" t="n">
        <v>0.1576561774138</v>
      </c>
      <c r="C339" s="80" t="n">
        <v>2.735</v>
      </c>
      <c r="D339" s="74" t="n">
        <v>0.1737882802973</v>
      </c>
      <c r="E339" s="80" t="n">
        <v>2.735</v>
      </c>
      <c r="F339" s="74" t="n">
        <v>0.6385245018861</v>
      </c>
      <c r="G339" s="80" t="n">
        <v>2.735</v>
      </c>
      <c r="H339" s="74" t="n">
        <v>1.581274704584</v>
      </c>
      <c r="I339" s="80" t="n">
        <v>2.635</v>
      </c>
      <c r="J339" s="74" t="n">
        <v>1.358540023224</v>
      </c>
      <c r="K339" s="80" t="n">
        <v>2.835</v>
      </c>
      <c r="L339" s="74" t="n">
        <v>0.2815460343603</v>
      </c>
      <c r="M339" s="80" t="n">
        <v>2.835</v>
      </c>
      <c r="N339" s="74" t="n">
        <v>0.7579691055569</v>
      </c>
    </row>
    <row r="340" customFormat="false" ht="12.8" hidden="false" customHeight="false" outlineLevel="0" collapsed="false">
      <c r="A340" s="80" t="n">
        <v>2.736</v>
      </c>
      <c r="B340" s="74" t="n">
        <v>0.1753738205847</v>
      </c>
      <c r="C340" s="80" t="n">
        <v>2.736</v>
      </c>
      <c r="D340" s="74" t="n">
        <v>0.05046904602846</v>
      </c>
      <c r="E340" s="80" t="n">
        <v>2.736</v>
      </c>
      <c r="F340" s="74" t="n">
        <v>0.5215892174478</v>
      </c>
      <c r="G340" s="80" t="n">
        <v>2.736</v>
      </c>
      <c r="H340" s="74" t="n">
        <v>1.594777557147</v>
      </c>
      <c r="I340" s="80" t="n">
        <v>2.636</v>
      </c>
      <c r="J340" s="74" t="n">
        <v>1.481033039205</v>
      </c>
      <c r="K340" s="80" t="n">
        <v>2.836</v>
      </c>
      <c r="L340" s="74" t="n">
        <v>0.446488351152</v>
      </c>
      <c r="M340" s="80" t="n">
        <v>2.836</v>
      </c>
      <c r="N340" s="74" t="n">
        <v>0.6960371858349</v>
      </c>
    </row>
    <row r="341" customFormat="false" ht="12.8" hidden="false" customHeight="false" outlineLevel="0" collapsed="false">
      <c r="A341" s="80" t="n">
        <v>2.737</v>
      </c>
      <c r="B341" s="74" t="n">
        <v>0.1844527826319</v>
      </c>
      <c r="C341" s="80" t="n">
        <v>2.737</v>
      </c>
      <c r="D341" s="74" t="n">
        <v>-0.07525036536206</v>
      </c>
      <c r="E341" s="80" t="n">
        <v>2.737</v>
      </c>
      <c r="F341" s="74" t="n">
        <v>0.4052568162534</v>
      </c>
      <c r="G341" s="80" t="n">
        <v>2.737</v>
      </c>
      <c r="H341" s="74" t="n">
        <v>1.578151944145</v>
      </c>
      <c r="I341" s="80" t="n">
        <v>2.637</v>
      </c>
      <c r="J341" s="74" t="n">
        <v>1.539562511363</v>
      </c>
      <c r="K341" s="80" t="n">
        <v>2.837</v>
      </c>
      <c r="L341" s="74" t="n">
        <v>0.5919125158665</v>
      </c>
      <c r="M341" s="80" t="n">
        <v>2.837</v>
      </c>
      <c r="N341" s="74" t="n">
        <v>0.5913457358316</v>
      </c>
    </row>
    <row r="342" customFormat="false" ht="12.8" hidden="false" customHeight="false" outlineLevel="0" collapsed="false">
      <c r="A342" s="80" t="n">
        <v>2.738</v>
      </c>
      <c r="B342" s="74" t="n">
        <v>0.1825585833272</v>
      </c>
      <c r="C342" s="80" t="n">
        <v>2.738</v>
      </c>
      <c r="D342" s="74" t="n">
        <v>-0.1866866894677</v>
      </c>
      <c r="E342" s="80" t="n">
        <v>2.738</v>
      </c>
      <c r="F342" s="74" t="n">
        <v>0.2885220317639</v>
      </c>
      <c r="G342" s="80" t="n">
        <v>2.738</v>
      </c>
      <c r="H342" s="74" t="n">
        <v>1.534254649898</v>
      </c>
      <c r="I342" s="80" t="n">
        <v>2.638</v>
      </c>
      <c r="J342" s="74" t="n">
        <v>1.5146583103</v>
      </c>
      <c r="K342" s="80" t="n">
        <v>2.838</v>
      </c>
      <c r="L342" s="74" t="n">
        <v>0.7170582579138</v>
      </c>
      <c r="M342" s="80" t="n">
        <v>2.838</v>
      </c>
      <c r="N342" s="74" t="n">
        <v>0.4535044254878</v>
      </c>
    </row>
    <row r="343" customFormat="false" ht="12.8" hidden="false" customHeight="false" outlineLevel="0" collapsed="false">
      <c r="A343" s="80" t="n">
        <v>2.739</v>
      </c>
      <c r="B343" s="74" t="n">
        <v>0.1711733029898</v>
      </c>
      <c r="C343" s="80" t="n">
        <v>2.739</v>
      </c>
      <c r="D343" s="74" t="n">
        <v>-0.2686754145709</v>
      </c>
      <c r="E343" s="80" t="n">
        <v>2.739</v>
      </c>
      <c r="F343" s="74" t="n">
        <v>0.173414165372</v>
      </c>
      <c r="G343" s="80" t="n">
        <v>2.739</v>
      </c>
      <c r="H343" s="74" t="n">
        <v>1.462679125766</v>
      </c>
      <c r="I343" s="80" t="n">
        <v>2.639</v>
      </c>
      <c r="J343" s="74" t="n">
        <v>1.40233901411</v>
      </c>
      <c r="K343" s="80" t="n">
        <v>2.839</v>
      </c>
      <c r="L343" s="74" t="n">
        <v>0.8215991321169</v>
      </c>
      <c r="M343" s="80" t="n">
        <v>2.839</v>
      </c>
      <c r="N343" s="74" t="n">
        <v>0.2964366421081</v>
      </c>
    </row>
    <row r="344" customFormat="false" ht="12.8" hidden="false" customHeight="false" outlineLevel="0" collapsed="false">
      <c r="A344" s="80" t="n">
        <v>2.74</v>
      </c>
      <c r="B344" s="74" t="n">
        <v>0.1531431801563</v>
      </c>
      <c r="C344" s="80" t="n">
        <v>2.74</v>
      </c>
      <c r="D344" s="74" t="n">
        <v>-0.3118747673888</v>
      </c>
      <c r="E344" s="80" t="n">
        <v>2.74</v>
      </c>
      <c r="F344" s="74" t="n">
        <v>0.05952608196578</v>
      </c>
      <c r="G344" s="80" t="n">
        <v>2.74</v>
      </c>
      <c r="H344" s="74" t="n">
        <v>1.365600891822</v>
      </c>
      <c r="I344" s="80" t="n">
        <v>2.64</v>
      </c>
      <c r="J344" s="74" t="n">
        <v>1.210584454391</v>
      </c>
      <c r="K344" s="80" t="n">
        <v>2.84</v>
      </c>
      <c r="L344" s="74" t="n">
        <v>0.9076137247238</v>
      </c>
      <c r="M344" s="80" t="n">
        <v>2.84</v>
      </c>
      <c r="N344" s="74" t="n">
        <v>0.1344224998938</v>
      </c>
    </row>
    <row r="345" customFormat="false" ht="12.8" hidden="false" customHeight="false" outlineLevel="0" collapsed="false">
      <c r="A345" s="80" t="n">
        <v>2.741</v>
      </c>
      <c r="B345" s="74" t="n">
        <v>0.1327292400324</v>
      </c>
      <c r="C345" s="80" t="n">
        <v>2.741</v>
      </c>
      <c r="D345" s="74" t="n">
        <v>-0.3142083583362</v>
      </c>
      <c r="E345" s="80" t="n">
        <v>2.741</v>
      </c>
      <c r="F345" s="74" t="n">
        <v>-0.05163347231137</v>
      </c>
      <c r="G345" s="80" t="n">
        <v>2.741</v>
      </c>
      <c r="H345" s="74" t="n">
        <v>1.242258903627</v>
      </c>
      <c r="I345" s="80" t="n">
        <v>2.641</v>
      </c>
      <c r="J345" s="74" t="n">
        <v>0.9593519479999</v>
      </c>
      <c r="K345" s="80" t="n">
        <v>2.841</v>
      </c>
      <c r="L345" s="74" t="n">
        <v>0.9737186664878</v>
      </c>
      <c r="M345" s="80" t="n">
        <v>2.841</v>
      </c>
      <c r="N345" s="74" t="n">
        <v>-0.01918994938093</v>
      </c>
    </row>
    <row r="346" customFormat="false" ht="12.8" hidden="false" customHeight="false" outlineLevel="0" collapsed="false">
      <c r="A346" s="80" t="n">
        <v>2.742</v>
      </c>
      <c r="B346" s="74" t="n">
        <v>0.1142508477857</v>
      </c>
      <c r="C346" s="80" t="n">
        <v>2.742</v>
      </c>
      <c r="D346" s="74" t="n">
        <v>-0.2820808119769</v>
      </c>
      <c r="E346" s="80" t="n">
        <v>2.742</v>
      </c>
      <c r="F346" s="74" t="n">
        <v>-0.1517721509629</v>
      </c>
      <c r="G346" s="80" t="n">
        <v>2.742</v>
      </c>
      <c r="H346" s="74" t="n">
        <v>1.094768748107</v>
      </c>
      <c r="I346" s="80" t="n">
        <v>2.642</v>
      </c>
      <c r="J346" s="74" t="n">
        <v>0.6745833594781</v>
      </c>
      <c r="K346" s="80" t="n">
        <v>2.842</v>
      </c>
      <c r="L346" s="74" t="n">
        <v>1.014857029467</v>
      </c>
      <c r="M346" s="80" t="n">
        <v>2.842</v>
      </c>
      <c r="N346" s="74" t="n">
        <v>-0.1536043919586</v>
      </c>
    </row>
    <row r="347" customFormat="false" ht="12.8" hidden="false" customHeight="false" outlineLevel="0" collapsed="false">
      <c r="A347" s="80" t="n">
        <v>2.743</v>
      </c>
      <c r="B347" s="74" t="n">
        <v>0.1013109289319</v>
      </c>
      <c r="C347" s="80" t="n">
        <v>2.743</v>
      </c>
      <c r="D347" s="74" t="n">
        <v>-0.2266672733723</v>
      </c>
      <c r="E347" s="80" t="n">
        <v>2.743</v>
      </c>
      <c r="F347" s="74" t="n">
        <v>-0.2378863181237</v>
      </c>
      <c r="G347" s="80" t="n">
        <v>2.743</v>
      </c>
      <c r="H347" s="74" t="n">
        <v>0.9242254143102</v>
      </c>
      <c r="I347" s="80" t="n">
        <v>2.643</v>
      </c>
      <c r="J347" s="74" t="n">
        <v>0.3859927463408</v>
      </c>
      <c r="K347" s="80" t="n">
        <v>2.843</v>
      </c>
      <c r="L347" s="74" t="n">
        <v>1.020641062871</v>
      </c>
      <c r="M347" s="80" t="n">
        <v>2.843</v>
      </c>
      <c r="N347" s="74" t="n">
        <v>-0.2646014743548</v>
      </c>
    </row>
    <row r="348" customFormat="false" ht="12.8" hidden="false" customHeight="false" outlineLevel="0" collapsed="false">
      <c r="A348" s="80" t="n">
        <v>2.744</v>
      </c>
      <c r="B348" s="74" t="n">
        <v>0.09663547365614</v>
      </c>
      <c r="C348" s="80" t="n">
        <v>2.744</v>
      </c>
      <c r="D348" s="74" t="n">
        <v>-0.1646073316459</v>
      </c>
      <c r="E348" s="80" t="n">
        <v>2.744</v>
      </c>
      <c r="F348" s="74" t="n">
        <v>-0.3076448056007</v>
      </c>
      <c r="G348" s="80" t="n">
        <v>2.744</v>
      </c>
      <c r="H348" s="74" t="n">
        <v>0.7339623122048</v>
      </c>
      <c r="I348" s="80" t="n">
        <v>2.644</v>
      </c>
      <c r="J348" s="74" t="n">
        <v>0.1217860589378</v>
      </c>
      <c r="K348" s="80" t="n">
        <v>2.844</v>
      </c>
      <c r="L348" s="74" t="n">
        <v>0.9812169684235</v>
      </c>
      <c r="M348" s="80" t="n">
        <v>2.844</v>
      </c>
      <c r="N348" s="74" t="n">
        <v>-0.3498221498315</v>
      </c>
    </row>
    <row r="349" customFormat="false" ht="12.8" hidden="false" customHeight="false" outlineLevel="0" collapsed="false">
      <c r="A349" s="80" t="n">
        <v>2.745</v>
      </c>
      <c r="B349" s="74" t="n">
        <v>0.1006809042698</v>
      </c>
      <c r="C349" s="80" t="n">
        <v>2.745</v>
      </c>
      <c r="D349" s="74" t="n">
        <v>-0.108858303424</v>
      </c>
      <c r="E349" s="80" t="n">
        <v>2.745</v>
      </c>
      <c r="F349" s="74" t="n">
        <v>-0.3616929784538</v>
      </c>
      <c r="G349" s="80" t="n">
        <v>2.745</v>
      </c>
      <c r="H349" s="74" t="n">
        <v>0.5295811540081</v>
      </c>
      <c r="I349" s="80" t="n">
        <v>2.645</v>
      </c>
      <c r="J349" s="74" t="n">
        <v>-0.0991544115519</v>
      </c>
      <c r="K349" s="80" t="n">
        <v>2.845</v>
      </c>
      <c r="L349" s="74" t="n">
        <v>0.8921810071479</v>
      </c>
      <c r="M349" s="80" t="n">
        <v>2.845</v>
      </c>
      <c r="N349" s="74" t="n">
        <v>-0.4105418175965</v>
      </c>
    </row>
    <row r="350" customFormat="false" ht="12.8" hidden="false" customHeight="false" outlineLevel="0" collapsed="false">
      <c r="A350" s="80" t="n">
        <v>2.746</v>
      </c>
      <c r="B350" s="74" t="n">
        <v>0.1117934103045</v>
      </c>
      <c r="C350" s="80" t="n">
        <v>2.746</v>
      </c>
      <c r="D350" s="74" t="n">
        <v>-0.06986263912649</v>
      </c>
      <c r="E350" s="80" t="n">
        <v>2.746</v>
      </c>
      <c r="F350" s="74" t="n">
        <v>-0.404078395661</v>
      </c>
      <c r="G350" s="80" t="n">
        <v>2.746</v>
      </c>
      <c r="H350" s="74" t="n">
        <v>0.3162258901564</v>
      </c>
      <c r="I350" s="80" t="n">
        <v>2.646</v>
      </c>
      <c r="J350" s="74" t="n">
        <v>-0.2678888859692</v>
      </c>
      <c r="K350" s="80" t="n">
        <v>2.846</v>
      </c>
      <c r="L350" s="74" t="n">
        <v>0.7559405440401</v>
      </c>
      <c r="M350" s="80" t="n">
        <v>2.846</v>
      </c>
      <c r="N350" s="74" t="n">
        <v>-0.4504760252201</v>
      </c>
    </row>
    <row r="351" customFormat="false" ht="12.8" hidden="false" customHeight="false" outlineLevel="0" collapsed="false">
      <c r="A351" s="80" t="n">
        <v>2.747</v>
      </c>
      <c r="B351" s="74" t="n">
        <v>0.1273279776185</v>
      </c>
      <c r="C351" s="80" t="n">
        <v>2.747</v>
      </c>
      <c r="D351" s="74" t="n">
        <v>-0.0541308598275</v>
      </c>
      <c r="E351" s="80" t="n">
        <v>2.747</v>
      </c>
      <c r="F351" s="74" t="n">
        <v>-0.4430599901084</v>
      </c>
      <c r="G351" s="80" t="n">
        <v>2.747</v>
      </c>
      <c r="H351" s="74" t="n">
        <v>0.1020040684281</v>
      </c>
      <c r="I351" s="80" t="n">
        <v>2.647</v>
      </c>
      <c r="J351" s="74" t="n">
        <v>-0.3885692147271</v>
      </c>
      <c r="K351" s="80" t="n">
        <v>2.847</v>
      </c>
      <c r="L351" s="74" t="n">
        <v>0.5794687816126</v>
      </c>
      <c r="M351" s="80" t="n">
        <v>2.847</v>
      </c>
      <c r="N351" s="74" t="n">
        <v>-0.471850004877</v>
      </c>
    </row>
    <row r="352" customFormat="false" ht="12.8" hidden="false" customHeight="false" outlineLevel="0" collapsed="false">
      <c r="A352" s="80" t="n">
        <v>2.748</v>
      </c>
      <c r="B352" s="74" t="n">
        <v>0.1442471919993</v>
      </c>
      <c r="C352" s="80" t="n">
        <v>2.748</v>
      </c>
      <c r="D352" s="74" t="n">
        <v>-0.05724207134033</v>
      </c>
      <c r="E352" s="80" t="n">
        <v>2.748</v>
      </c>
      <c r="F352" s="74" t="n">
        <v>-0.4894710263928</v>
      </c>
      <c r="G352" s="80" t="n">
        <v>2.748</v>
      </c>
      <c r="H352" s="74" t="n">
        <v>-0.1077031466694</v>
      </c>
      <c r="I352" s="80" t="n">
        <v>2.648</v>
      </c>
      <c r="J352" s="74" t="n">
        <v>-0.4785408298963</v>
      </c>
      <c r="K352" s="80" t="n">
        <v>2.848</v>
      </c>
      <c r="L352" s="74" t="n">
        <v>0.3749022080443</v>
      </c>
      <c r="M352" s="80" t="n">
        <v>2.848</v>
      </c>
      <c r="N352" s="74" t="n">
        <v>-0.473384367259</v>
      </c>
    </row>
    <row r="353" customFormat="false" ht="12.8" hidden="false" customHeight="false" outlineLevel="0" collapsed="false">
      <c r="A353" s="80" t="n">
        <v>2.749</v>
      </c>
      <c r="B353" s="74" t="n">
        <v>0.1601786487033</v>
      </c>
      <c r="C353" s="80" t="n">
        <v>2.749</v>
      </c>
      <c r="D353" s="74" t="n">
        <v>-0.07313031233955</v>
      </c>
      <c r="E353" s="80" t="n">
        <v>2.749</v>
      </c>
      <c r="F353" s="74" t="n">
        <v>-0.5449672626051</v>
      </c>
      <c r="G353" s="80" t="n">
        <v>2.749</v>
      </c>
      <c r="H353" s="74" t="n">
        <v>-0.3056544936791</v>
      </c>
      <c r="I353" s="80" t="n">
        <v>2.649</v>
      </c>
      <c r="J353" s="74" t="n">
        <v>-0.5495609300072</v>
      </c>
      <c r="K353" s="80" t="n">
        <v>2.849</v>
      </c>
      <c r="L353" s="74" t="n">
        <v>0.1588911668537</v>
      </c>
      <c r="M353" s="80" t="n">
        <v>2.849</v>
      </c>
      <c r="N353" s="74" t="n">
        <v>-0.4518870668479</v>
      </c>
    </row>
    <row r="354" customFormat="false" ht="12.8" hidden="false" customHeight="false" outlineLevel="0" collapsed="false">
      <c r="A354" s="80" t="n">
        <v>2.75</v>
      </c>
      <c r="B354" s="74" t="n">
        <v>0.1731019429377</v>
      </c>
      <c r="C354" s="80" t="n">
        <v>2.75</v>
      </c>
      <c r="D354" s="74" t="n">
        <v>-0.09036434869336</v>
      </c>
      <c r="E354" s="80" t="n">
        <v>2.75</v>
      </c>
      <c r="F354" s="74" t="n">
        <v>-0.6034065239058</v>
      </c>
      <c r="G354" s="80" t="n">
        <v>2.75</v>
      </c>
      <c r="H354" s="74" t="n">
        <v>-0.4898877039041</v>
      </c>
      <c r="I354" s="80" t="n">
        <v>2.65</v>
      </c>
      <c r="J354" s="74" t="n">
        <v>-0.6261616739723</v>
      </c>
      <c r="K354" s="80" t="n">
        <v>2.85</v>
      </c>
      <c r="L354" s="74" t="n">
        <v>-0.05324624183202</v>
      </c>
      <c r="M354" s="80" t="n">
        <v>2.85</v>
      </c>
      <c r="N354" s="74" t="n">
        <v>-0.4026599530529</v>
      </c>
    </row>
    <row r="355" customFormat="false" ht="12.8" hidden="false" customHeight="false" outlineLevel="0" collapsed="false">
      <c r="A355" s="80" t="n">
        <v>2.751</v>
      </c>
      <c r="B355" s="74" t="n">
        <v>0.1821200146505</v>
      </c>
      <c r="C355" s="80" t="n">
        <v>2.751</v>
      </c>
      <c r="D355" s="74" t="n">
        <v>-0.09713441623584</v>
      </c>
      <c r="E355" s="80" t="n">
        <v>2.751</v>
      </c>
      <c r="F355" s="74" t="n">
        <v>-0.6555799865426</v>
      </c>
      <c r="G355" s="80" t="n">
        <v>2.751</v>
      </c>
      <c r="H355" s="74" t="n">
        <v>-0.6536785559035</v>
      </c>
      <c r="I355" s="80" t="n">
        <v>2.651</v>
      </c>
      <c r="J355" s="74" t="n">
        <v>-0.7174686000211</v>
      </c>
      <c r="K355" s="80" t="n">
        <v>2.851</v>
      </c>
      <c r="L355" s="74" t="n">
        <v>-0.2470350233324</v>
      </c>
      <c r="M355" s="80" t="n">
        <v>2.851</v>
      </c>
      <c r="N355" s="74" t="n">
        <v>-0.324133582399</v>
      </c>
    </row>
    <row r="356" customFormat="false" ht="12.8" hidden="false" customHeight="false" outlineLevel="0" collapsed="false">
      <c r="A356" s="80" t="n">
        <v>2.752</v>
      </c>
      <c r="B356" s="74" t="n">
        <v>0.1887517259706</v>
      </c>
      <c r="C356" s="80" t="n">
        <v>2.752</v>
      </c>
      <c r="D356" s="74" t="n">
        <v>-0.08574825571594</v>
      </c>
      <c r="E356" s="80" t="n">
        <v>2.752</v>
      </c>
      <c r="F356" s="74" t="n">
        <v>-0.6897702531481</v>
      </c>
      <c r="G356" s="80" t="n">
        <v>2.752</v>
      </c>
      <c r="H356" s="74" t="n">
        <v>-0.7975876563247</v>
      </c>
      <c r="I356" s="80" t="n">
        <v>2.652</v>
      </c>
      <c r="J356" s="74" t="n">
        <v>-0.8237579810546</v>
      </c>
      <c r="K356" s="80" t="n">
        <v>2.852</v>
      </c>
      <c r="L356" s="74" t="n">
        <v>-0.4130909446081</v>
      </c>
      <c r="M356" s="80" t="n">
        <v>2.852</v>
      </c>
      <c r="N356" s="74" t="n">
        <v>-0.2221667298668</v>
      </c>
    </row>
    <row r="357" customFormat="false" ht="12.8" hidden="false" customHeight="false" outlineLevel="0" collapsed="false">
      <c r="A357" s="80" t="n">
        <v>2.753</v>
      </c>
      <c r="B357" s="74" t="n">
        <v>0.1949961869296</v>
      </c>
      <c r="C357" s="80" t="n">
        <v>2.753</v>
      </c>
      <c r="D357" s="74" t="n">
        <v>-0.05457816771312</v>
      </c>
      <c r="E357" s="80" t="n">
        <v>2.753</v>
      </c>
      <c r="F357" s="74" t="n">
        <v>-0.7043911991653</v>
      </c>
      <c r="G357" s="80" t="n">
        <v>2.753</v>
      </c>
      <c r="H357" s="74" t="n">
        <v>-0.9201625068358</v>
      </c>
      <c r="I357" s="80" t="n">
        <v>2.653</v>
      </c>
      <c r="J357" s="74" t="n">
        <v>-0.9429170206619</v>
      </c>
      <c r="K357" s="80" t="n">
        <v>2.853</v>
      </c>
      <c r="L357" s="74" t="n">
        <v>-0.5457985686728</v>
      </c>
      <c r="M357" s="80" t="n">
        <v>2.853</v>
      </c>
      <c r="N357" s="74" t="n">
        <v>-0.1045648783217</v>
      </c>
    </row>
    <row r="358" customFormat="false" ht="12.8" hidden="false" customHeight="false" outlineLevel="0" collapsed="false">
      <c r="A358" s="80" t="n">
        <v>2.754</v>
      </c>
      <c r="B358" s="74" t="n">
        <v>0.2030575441528</v>
      </c>
      <c r="C358" s="80" t="n">
        <v>2.754</v>
      </c>
      <c r="D358" s="74" t="n">
        <v>-0.005407083584628</v>
      </c>
      <c r="E358" s="80" t="n">
        <v>2.754</v>
      </c>
      <c r="F358" s="74" t="n">
        <v>-0.6950984415074</v>
      </c>
      <c r="G358" s="80" t="n">
        <v>2.754</v>
      </c>
      <c r="H358" s="74" t="n">
        <v>-1.022837219561</v>
      </c>
      <c r="I358" s="80" t="n">
        <v>2.654</v>
      </c>
      <c r="J358" s="74" t="n">
        <v>-1.055328877451</v>
      </c>
      <c r="K358" s="80" t="n">
        <v>2.854</v>
      </c>
      <c r="L358" s="74" t="n">
        <v>-0.6427448923168</v>
      </c>
      <c r="M358" s="80" t="n">
        <v>2.854</v>
      </c>
      <c r="N358" s="74" t="n">
        <v>0.02042697947775</v>
      </c>
    </row>
    <row r="359" customFormat="false" ht="12.8" hidden="false" customHeight="false" outlineLevel="0" collapsed="false">
      <c r="A359" s="80" t="n">
        <v>2.755</v>
      </c>
      <c r="B359" s="74" t="n">
        <v>0.2145320723588</v>
      </c>
      <c r="C359" s="80" t="n">
        <v>2.755</v>
      </c>
      <c r="D359" s="74" t="n">
        <v>0.05428278936004</v>
      </c>
      <c r="E359" s="80" t="n">
        <v>2.755</v>
      </c>
      <c r="F359" s="74" t="n">
        <v>-0.6627251818349</v>
      </c>
      <c r="G359" s="80" t="n">
        <v>2.755</v>
      </c>
      <c r="H359" s="74" t="n">
        <v>-1.106448562679</v>
      </c>
      <c r="I359" s="80" t="n">
        <v>2.655</v>
      </c>
      <c r="J359" s="74" t="n">
        <v>-1.146515297891</v>
      </c>
      <c r="K359" s="80" t="n">
        <v>2.855</v>
      </c>
      <c r="L359" s="74" t="n">
        <v>-0.7038961634767</v>
      </c>
      <c r="M359" s="80" t="n">
        <v>2.855</v>
      </c>
      <c r="N359" s="74" t="n">
        <v>0.146771083482</v>
      </c>
    </row>
    <row r="360" customFormat="false" ht="12.8" hidden="false" customHeight="false" outlineLevel="0" collapsed="false">
      <c r="A360" s="80" t="n">
        <v>2.756</v>
      </c>
      <c r="B360" s="74" t="n">
        <v>0.2297532220583</v>
      </c>
      <c r="C360" s="80" t="n">
        <v>2.756</v>
      </c>
      <c r="D360" s="74" t="n">
        <v>0.117341343921</v>
      </c>
      <c r="E360" s="80" t="n">
        <v>2.756</v>
      </c>
      <c r="F360" s="74" t="n">
        <v>-0.6077569377987</v>
      </c>
      <c r="G360" s="80" t="n">
        <v>2.756</v>
      </c>
      <c r="H360" s="74" t="n">
        <v>-1.17263746383</v>
      </c>
      <c r="I360" s="80" t="n">
        <v>2.656</v>
      </c>
      <c r="J360" s="74" t="n">
        <v>-1.187734745145</v>
      </c>
      <c r="K360" s="80" t="n">
        <v>2.856</v>
      </c>
      <c r="L360" s="74" t="n">
        <v>-0.738816282551</v>
      </c>
      <c r="M360" s="80" t="n">
        <v>2.856</v>
      </c>
      <c r="N360" s="74" t="n">
        <v>0.2709301841951</v>
      </c>
    </row>
    <row r="361" customFormat="false" ht="12.8" hidden="false" customHeight="false" outlineLevel="0" collapsed="false">
      <c r="A361" s="80" t="n">
        <v>2.757</v>
      </c>
      <c r="B361" s="74" t="n">
        <v>0.2477180331089</v>
      </c>
      <c r="C361" s="80" t="n">
        <v>2.757</v>
      </c>
      <c r="D361" s="74" t="n">
        <v>0.1763568604014</v>
      </c>
      <c r="E361" s="80" t="n">
        <v>2.757</v>
      </c>
      <c r="F361" s="74" t="n">
        <v>-0.5311920220757</v>
      </c>
      <c r="G361" s="80" t="n">
        <v>2.757</v>
      </c>
      <c r="H361" s="74" t="n">
        <v>-1.218080499678</v>
      </c>
      <c r="I361" s="80" t="n">
        <v>2.657</v>
      </c>
      <c r="J361" s="74" t="n">
        <v>-1.160919986808</v>
      </c>
      <c r="K361" s="80" t="n">
        <v>2.857</v>
      </c>
      <c r="L361" s="74" t="n">
        <v>-0.7514843402756</v>
      </c>
      <c r="M361" s="80" t="n">
        <v>2.857</v>
      </c>
      <c r="N361" s="74" t="n">
        <v>0.3910571824017</v>
      </c>
    </row>
    <row r="362" customFormat="false" ht="12.8" hidden="false" customHeight="false" outlineLevel="0" collapsed="false">
      <c r="A362" s="80" t="n">
        <v>2.758</v>
      </c>
      <c r="B362" s="74" t="n">
        <v>0.2664118963085</v>
      </c>
      <c r="C362" s="80" t="n">
        <v>2.758</v>
      </c>
      <c r="D362" s="74" t="n">
        <v>0.2274174154172</v>
      </c>
      <c r="E362" s="80" t="n">
        <v>2.758</v>
      </c>
      <c r="F362" s="74" t="n">
        <v>-0.4364593463223</v>
      </c>
      <c r="G362" s="80" t="n">
        <v>2.758</v>
      </c>
      <c r="H362" s="74" t="n">
        <v>-1.240029181132</v>
      </c>
      <c r="I362" s="80" t="n">
        <v>2.658</v>
      </c>
      <c r="J362" s="74" t="n">
        <v>-1.062784988868</v>
      </c>
      <c r="K362" s="80" t="n">
        <v>2.858</v>
      </c>
      <c r="L362" s="74" t="n">
        <v>-0.7445736030189</v>
      </c>
      <c r="M362" s="80" t="n">
        <v>2.858</v>
      </c>
      <c r="N362" s="74" t="n">
        <v>0.5050185635521</v>
      </c>
    </row>
    <row r="363" customFormat="false" ht="12.8" hidden="false" customHeight="false" outlineLevel="0" collapsed="false">
      <c r="A363" s="80" t="n">
        <v>2.759</v>
      </c>
      <c r="B363" s="74" t="n">
        <v>0.2834391807116</v>
      </c>
      <c r="C363" s="80" t="n">
        <v>2.759</v>
      </c>
      <c r="D363" s="74" t="n">
        <v>0.2702453905938</v>
      </c>
      <c r="E363" s="80" t="n">
        <v>2.759</v>
      </c>
      <c r="F363" s="74" t="n">
        <v>-0.3250047309403</v>
      </c>
      <c r="G363" s="80" t="n">
        <v>2.759</v>
      </c>
      <c r="H363" s="74" t="n">
        <v>-1.234819395095</v>
      </c>
      <c r="I363" s="80" t="n">
        <v>2.659</v>
      </c>
      <c r="J363" s="74" t="n">
        <v>-0.8974585866852</v>
      </c>
      <c r="K363" s="80" t="n">
        <v>2.859</v>
      </c>
      <c r="L363" s="74" t="n">
        <v>-0.71933045381</v>
      </c>
      <c r="M363" s="80" t="n">
        <v>2.859</v>
      </c>
      <c r="N363" s="74" t="n">
        <v>0.6086788425699</v>
      </c>
    </row>
    <row r="364" customFormat="false" ht="12.8" hidden="false" customHeight="false" outlineLevel="0" collapsed="false">
      <c r="A364" s="80" t="n">
        <v>2.76</v>
      </c>
      <c r="B364" s="74" t="n">
        <v>0.2971326543034</v>
      </c>
      <c r="C364" s="80" t="n">
        <v>2.76</v>
      </c>
      <c r="D364" s="74" t="n">
        <v>0.3081498246541</v>
      </c>
      <c r="E364" s="80" t="n">
        <v>2.76</v>
      </c>
      <c r="F364" s="74" t="n">
        <v>-0.1988587150793</v>
      </c>
      <c r="G364" s="80" t="n">
        <v>2.76</v>
      </c>
      <c r="H364" s="74" t="n">
        <v>-1.195093200351</v>
      </c>
      <c r="I364" s="80" t="n">
        <v>2.66</v>
      </c>
      <c r="J364" s="74" t="n">
        <v>-0.6848531770666</v>
      </c>
      <c r="K364" s="80" t="n">
        <v>2.86</v>
      </c>
      <c r="L364" s="74" t="n">
        <v>-0.6686717587074</v>
      </c>
      <c r="M364" s="80" t="n">
        <v>2.86</v>
      </c>
      <c r="N364" s="74" t="n">
        <v>0.6951466161784</v>
      </c>
    </row>
    <row r="365" customFormat="false" ht="12.8" hidden="false" customHeight="false" outlineLevel="0" collapsed="false">
      <c r="A365" s="80" t="n">
        <v>2.761</v>
      </c>
      <c r="B365" s="74" t="n">
        <v>0.3066912118771</v>
      </c>
      <c r="C365" s="80" t="n">
        <v>2.761</v>
      </c>
      <c r="D365" s="74" t="n">
        <v>0.3481123608746</v>
      </c>
      <c r="E365" s="80" t="n">
        <v>2.761</v>
      </c>
      <c r="F365" s="74" t="n">
        <v>-0.0612938723611</v>
      </c>
      <c r="G365" s="80" t="n">
        <v>2.761</v>
      </c>
      <c r="H365" s="74" t="n">
        <v>-1.118453898534</v>
      </c>
      <c r="I365" s="80" t="n">
        <v>2.661</v>
      </c>
      <c r="J365" s="74" t="n">
        <v>-0.4475423259534</v>
      </c>
      <c r="K365" s="80" t="n">
        <v>2.861</v>
      </c>
      <c r="L365" s="74" t="n">
        <v>-0.5864680091096</v>
      </c>
      <c r="M365" s="80" t="n">
        <v>2.861</v>
      </c>
      <c r="N365" s="74" t="n">
        <v>0.754231456193</v>
      </c>
    </row>
    <row r="366" customFormat="false" ht="12.8" hidden="false" customHeight="false" outlineLevel="0" collapsed="false">
      <c r="A366" s="80" t="n">
        <v>2.762</v>
      </c>
      <c r="B366" s="74" t="n">
        <v>0.3121718552513</v>
      </c>
      <c r="C366" s="80" t="n">
        <v>2.762</v>
      </c>
      <c r="D366" s="74" t="n">
        <v>0.3972936097385</v>
      </c>
      <c r="E366" s="80" t="n">
        <v>2.762</v>
      </c>
      <c r="F366" s="74" t="n">
        <v>0.0849717943005</v>
      </c>
      <c r="G366" s="80" t="n">
        <v>2.762</v>
      </c>
      <c r="H366" s="74" t="n">
        <v>-1.003886969904</v>
      </c>
      <c r="I366" s="80" t="n">
        <v>2.662</v>
      </c>
      <c r="J366" s="74" t="n">
        <v>-0.2057122387025</v>
      </c>
      <c r="K366" s="80" t="n">
        <v>2.862</v>
      </c>
      <c r="L366" s="74" t="n">
        <v>-0.4672480520746</v>
      </c>
      <c r="M366" s="80" t="n">
        <v>2.862</v>
      </c>
      <c r="N366" s="74" t="n">
        <v>0.7752112092386</v>
      </c>
    </row>
    <row r="367" customFormat="false" ht="12.8" hidden="false" customHeight="false" outlineLevel="0" collapsed="false">
      <c r="A367" s="80" t="n">
        <v>2.763</v>
      </c>
      <c r="B367" s="74" t="n">
        <v>0.3146495601013</v>
      </c>
      <c r="C367" s="80" t="n">
        <v>2.763</v>
      </c>
      <c r="D367" s="74" t="n">
        <v>0.4604822199921</v>
      </c>
      <c r="E367" s="80" t="n">
        <v>2.763</v>
      </c>
      <c r="F367" s="74" t="n">
        <v>0.2362812827635</v>
      </c>
      <c r="G367" s="80" t="n">
        <v>2.763</v>
      </c>
      <c r="H367" s="74" t="n">
        <v>-0.8516646103068</v>
      </c>
      <c r="I367" s="80" t="n">
        <v>2.663</v>
      </c>
      <c r="J367" s="74" t="n">
        <v>0.02267248284187</v>
      </c>
      <c r="K367" s="80" t="n">
        <v>2.863</v>
      </c>
      <c r="L367" s="74" t="n">
        <v>-0.3132021220401</v>
      </c>
      <c r="M367" s="80" t="n">
        <v>2.863</v>
      </c>
      <c r="N367" s="74" t="n">
        <v>0.7504281705637</v>
      </c>
    </row>
    <row r="368" customFormat="false" ht="12.8" hidden="false" customHeight="false" outlineLevel="0" collapsed="false">
      <c r="A368" s="80" t="n">
        <v>2.764</v>
      </c>
      <c r="B368" s="74" t="n">
        <v>0.3165718999537</v>
      </c>
      <c r="C368" s="80" t="n">
        <v>2.764</v>
      </c>
      <c r="D368" s="74" t="n">
        <v>0.5373600264257</v>
      </c>
      <c r="E368" s="80" t="n">
        <v>2.764</v>
      </c>
      <c r="F368" s="74" t="n">
        <v>0.3886717940455</v>
      </c>
      <c r="G368" s="80" t="n">
        <v>2.764</v>
      </c>
      <c r="H368" s="74" t="n">
        <v>-0.6671400231462</v>
      </c>
      <c r="I368" s="80" t="n">
        <v>2.664</v>
      </c>
      <c r="J368" s="74" t="n">
        <v>0.229499799045</v>
      </c>
      <c r="K368" s="80" t="n">
        <v>2.864</v>
      </c>
      <c r="L368" s="74" t="n">
        <v>-0.1346383003445</v>
      </c>
      <c r="M368" s="80" t="n">
        <v>2.864</v>
      </c>
      <c r="N368" s="74" t="n">
        <v>0.6786127281324</v>
      </c>
    </row>
    <row r="369" customFormat="false" ht="12.8" hidden="false" customHeight="false" outlineLevel="0" collapsed="false">
      <c r="A369" s="80" t="n">
        <v>2.765</v>
      </c>
      <c r="B369" s="74" t="n">
        <v>0.321509083574</v>
      </c>
      <c r="C369" s="80" t="n">
        <v>2.765</v>
      </c>
      <c r="D369" s="74" t="n">
        <v>0.6222672950471</v>
      </c>
      <c r="E369" s="80" t="n">
        <v>2.765</v>
      </c>
      <c r="F369" s="74" t="n">
        <v>0.5381324506485</v>
      </c>
      <c r="G369" s="80" t="n">
        <v>2.765</v>
      </c>
      <c r="H369" s="74" t="n">
        <v>-0.4561744997525</v>
      </c>
      <c r="I369" s="80" t="n">
        <v>2.665</v>
      </c>
      <c r="J369" s="74" t="n">
        <v>0.4130269199922</v>
      </c>
      <c r="K369" s="80" t="n">
        <v>2.865</v>
      </c>
      <c r="L369" s="74" t="n">
        <v>0.05384566795604</v>
      </c>
      <c r="M369" s="80" t="n">
        <v>2.865</v>
      </c>
      <c r="N369" s="74" t="n">
        <v>0.5654463037418</v>
      </c>
    </row>
    <row r="370" customFormat="false" ht="12.8" hidden="false" customHeight="false" outlineLevel="0" collapsed="false">
      <c r="A370" s="80" t="n">
        <v>2.766</v>
      </c>
      <c r="B370" s="74" t="n">
        <v>0.3322147751195</v>
      </c>
      <c r="C370" s="80" t="n">
        <v>2.766</v>
      </c>
      <c r="D370" s="74" t="n">
        <v>0.7047978545811</v>
      </c>
      <c r="E370" s="80" t="n">
        <v>2.766</v>
      </c>
      <c r="F370" s="74" t="n">
        <v>0.6799817407842</v>
      </c>
      <c r="G370" s="80" t="n">
        <v>2.766</v>
      </c>
      <c r="H370" s="74" t="n">
        <v>-0.2262036948322</v>
      </c>
      <c r="I370" s="80" t="n">
        <v>2.666</v>
      </c>
      <c r="J370" s="74" t="n">
        <v>0.5799629527166</v>
      </c>
      <c r="K370" s="80" t="n">
        <v>2.866</v>
      </c>
      <c r="L370" s="74" t="n">
        <v>0.237699791776</v>
      </c>
      <c r="M370" s="80" t="n">
        <v>2.866</v>
      </c>
      <c r="N370" s="74" t="n">
        <v>0.4213167986383</v>
      </c>
    </row>
    <row r="371" customFormat="false" ht="12.8" hidden="false" customHeight="false" outlineLevel="0" collapsed="false">
      <c r="A371" s="80" t="n">
        <v>2.767</v>
      </c>
      <c r="B371" s="74" t="n">
        <v>0.3506023835049</v>
      </c>
      <c r="C371" s="80" t="n">
        <v>2.767</v>
      </c>
      <c r="D371" s="74" t="n">
        <v>0.7747824070409</v>
      </c>
      <c r="E371" s="80" t="n">
        <v>2.767</v>
      </c>
      <c r="F371" s="74" t="n">
        <v>0.8109314670716</v>
      </c>
      <c r="G371" s="80" t="n">
        <v>2.767</v>
      </c>
      <c r="H371" s="74" t="n">
        <v>0.01391224868043</v>
      </c>
      <c r="I371" s="80" t="n">
        <v>2.667</v>
      </c>
      <c r="J371" s="74" t="n">
        <v>0.7409282732322</v>
      </c>
      <c r="K371" s="80" t="n">
        <v>2.867</v>
      </c>
      <c r="L371" s="74" t="n">
        <v>0.4070945222765</v>
      </c>
      <c r="M371" s="80" t="n">
        <v>2.867</v>
      </c>
      <c r="N371" s="74" t="n">
        <v>0.2607704362942</v>
      </c>
    </row>
    <row r="372" customFormat="false" ht="12.8" hidden="false" customHeight="false" outlineLevel="0" collapsed="false">
      <c r="A372" s="80" t="n">
        <v>2.768</v>
      </c>
      <c r="B372" s="74" t="n">
        <v>0.3768394325087</v>
      </c>
      <c r="C372" s="80" t="n">
        <v>2.768</v>
      </c>
      <c r="D372" s="74" t="n">
        <v>0.8216414203583</v>
      </c>
      <c r="E372" s="80" t="n">
        <v>2.768</v>
      </c>
      <c r="F372" s="74" t="n">
        <v>0.9292284180172</v>
      </c>
      <c r="G372" s="80" t="n">
        <v>2.768</v>
      </c>
      <c r="H372" s="74" t="n">
        <v>0.2561985634212</v>
      </c>
      <c r="I372" s="80" t="n">
        <v>2.668</v>
      </c>
      <c r="J372" s="74" t="n">
        <v>0.9047612482931</v>
      </c>
      <c r="K372" s="80" t="n">
        <v>2.868</v>
      </c>
      <c r="L372" s="74" t="n">
        <v>0.5577463544048</v>
      </c>
      <c r="M372" s="80" t="n">
        <v>2.868</v>
      </c>
      <c r="N372" s="74" t="n">
        <v>0.09861166576366</v>
      </c>
    </row>
    <row r="373" customFormat="false" ht="12.8" hidden="false" customHeight="false" outlineLevel="0" collapsed="false">
      <c r="A373" s="80" t="n">
        <v>2.769</v>
      </c>
      <c r="B373" s="74" t="n">
        <v>0.4102174070695</v>
      </c>
      <c r="C373" s="80" t="n">
        <v>2.769</v>
      </c>
      <c r="D373" s="74" t="n">
        <v>0.840761224795</v>
      </c>
      <c r="E373" s="80" t="n">
        <v>2.769</v>
      </c>
      <c r="F373" s="74" t="n">
        <v>1.033983403528</v>
      </c>
      <c r="G373" s="80" t="n">
        <v>2.769</v>
      </c>
      <c r="H373" s="74" t="n">
        <v>0.4930730970109</v>
      </c>
      <c r="I373" s="80" t="n">
        <v>2.669</v>
      </c>
      <c r="J373" s="74" t="n">
        <v>1.075276851804</v>
      </c>
      <c r="K373" s="80" t="n">
        <v>2.869</v>
      </c>
      <c r="L373" s="74" t="n">
        <v>0.687950121437</v>
      </c>
      <c r="M373" s="80" t="n">
        <v>2.869</v>
      </c>
      <c r="N373" s="74" t="n">
        <v>-0.05225035009038</v>
      </c>
    </row>
    <row r="374" customFormat="false" ht="12.8" hidden="false" customHeight="false" outlineLevel="0" collapsed="false">
      <c r="A374" s="80" t="n">
        <v>2.77</v>
      </c>
      <c r="B374" s="74" t="n">
        <v>0.449568265074</v>
      </c>
      <c r="C374" s="80" t="n">
        <v>2.77</v>
      </c>
      <c r="D374" s="74" t="n">
        <v>0.8320695119352</v>
      </c>
      <c r="E374" s="80" t="n">
        <v>2.77</v>
      </c>
      <c r="F374" s="74" t="n">
        <v>1.124354088873</v>
      </c>
      <c r="G374" s="80" t="n">
        <v>2.77</v>
      </c>
      <c r="H374" s="74" t="n">
        <v>0.7178375282914</v>
      </c>
      <c r="I374" s="80" t="n">
        <v>2.67</v>
      </c>
      <c r="J374" s="74" t="n">
        <v>1.246042062821</v>
      </c>
      <c r="K374" s="80" t="n">
        <v>2.87</v>
      </c>
      <c r="L374" s="74" t="n">
        <v>0.797682534797</v>
      </c>
      <c r="M374" s="80" t="n">
        <v>2.87</v>
      </c>
      <c r="N374" s="74" t="n">
        <v>-0.1819278004935</v>
      </c>
    </row>
    <row r="375" customFormat="false" ht="12.8" hidden="false" customHeight="false" outlineLevel="0" collapsed="false">
      <c r="A375" s="80" t="n">
        <v>2.771</v>
      </c>
      <c r="B375" s="74" t="n">
        <v>0.4939211088607</v>
      </c>
      <c r="C375" s="80" t="n">
        <v>2.771</v>
      </c>
      <c r="D375" s="74" t="n">
        <v>0.8014696689858</v>
      </c>
      <c r="E375" s="80" t="n">
        <v>2.771</v>
      </c>
      <c r="F375" s="74" t="n">
        <v>1.199578673167</v>
      </c>
      <c r="G375" s="80" t="n">
        <v>2.771</v>
      </c>
      <c r="H375" s="74" t="n">
        <v>0.9247501245565</v>
      </c>
      <c r="I375" s="80" t="n">
        <v>2.671</v>
      </c>
      <c r="J375" s="74" t="n">
        <v>1.397707451423</v>
      </c>
      <c r="K375" s="80" t="n">
        <v>2.871</v>
      </c>
      <c r="L375" s="74" t="n">
        <v>0.8879039567163</v>
      </c>
      <c r="M375" s="80" t="n">
        <v>2.871</v>
      </c>
      <c r="N375" s="74" t="n">
        <v>-0.2880389798221</v>
      </c>
    </row>
    <row r="376" customFormat="false" ht="12.8" hidden="false" customHeight="false" outlineLevel="0" collapsed="false">
      <c r="A376" s="80" t="n">
        <v>2.772</v>
      </c>
      <c r="B376" s="74" t="n">
        <v>0.5417519809828</v>
      </c>
      <c r="C376" s="80" t="n">
        <v>2.772</v>
      </c>
      <c r="D376" s="74" t="n">
        <v>0.7592041148647</v>
      </c>
      <c r="E376" s="80" t="n">
        <v>2.772</v>
      </c>
      <c r="F376" s="74" t="n">
        <v>1.26054105175</v>
      </c>
      <c r="G376" s="80" t="n">
        <v>2.772</v>
      </c>
      <c r="H376" s="74" t="n">
        <v>1.108987709328</v>
      </c>
      <c r="I376" s="80" t="n">
        <v>2.672</v>
      </c>
      <c r="J376" s="74" t="n">
        <v>1.50537340409</v>
      </c>
      <c r="K376" s="80" t="n">
        <v>2.872</v>
      </c>
      <c r="L376" s="74" t="n">
        <v>0.9590391354735</v>
      </c>
      <c r="M376" s="80" t="n">
        <v>2.872</v>
      </c>
      <c r="N376" s="74" t="n">
        <v>-0.3669566892726</v>
      </c>
    </row>
    <row r="377" customFormat="false" ht="12.8" hidden="false" customHeight="false" outlineLevel="0" collapsed="false">
      <c r="A377" s="80" t="n">
        <v>2.773</v>
      </c>
      <c r="B377" s="74" t="n">
        <v>0.5912452045532</v>
      </c>
      <c r="C377" s="80" t="n">
        <v>2.773</v>
      </c>
      <c r="D377" s="74" t="n">
        <v>0.7160754470363</v>
      </c>
      <c r="E377" s="80" t="n">
        <v>2.773</v>
      </c>
      <c r="F377" s="74" t="n">
        <v>1.307669274793</v>
      </c>
      <c r="G377" s="80" t="n">
        <v>2.773</v>
      </c>
      <c r="H377" s="74" t="n">
        <v>1.266644839492</v>
      </c>
      <c r="I377" s="80" t="n">
        <v>2.673</v>
      </c>
      <c r="J377" s="74" t="n">
        <v>1.54107893198</v>
      </c>
      <c r="K377" s="80" t="n">
        <v>2.873</v>
      </c>
      <c r="L377" s="74" t="n">
        <v>1.00761552259</v>
      </c>
      <c r="M377" s="80" t="n">
        <v>2.873</v>
      </c>
      <c r="N377" s="74" t="n">
        <v>-0.422362812183</v>
      </c>
    </row>
    <row r="378" customFormat="false" ht="12.8" hidden="false" customHeight="false" outlineLevel="0" collapsed="false">
      <c r="A378" s="80" t="n">
        <v>2.774</v>
      </c>
      <c r="B378" s="74" t="n">
        <v>0.6367673998231</v>
      </c>
      <c r="C378" s="80" t="n">
        <v>2.774</v>
      </c>
      <c r="D378" s="74" t="n">
        <v>0.6842365593134</v>
      </c>
      <c r="E378" s="80" t="n">
        <v>2.774</v>
      </c>
      <c r="F378" s="74" t="n">
        <v>1.340865217712</v>
      </c>
      <c r="G378" s="80" t="n">
        <v>2.774</v>
      </c>
      <c r="H378" s="74" t="n">
        <v>1.394732134496</v>
      </c>
      <c r="I378" s="80" t="n">
        <v>2.674</v>
      </c>
      <c r="J378" s="74" t="n">
        <v>1.491657790008</v>
      </c>
      <c r="K378" s="80" t="n">
        <v>2.874</v>
      </c>
      <c r="L378" s="74" t="n">
        <v>1.023140288885</v>
      </c>
      <c r="M378" s="80" t="n">
        <v>2.874</v>
      </c>
      <c r="N378" s="74" t="n">
        <v>-0.4568882145338</v>
      </c>
    </row>
    <row r="379" customFormat="false" ht="12.8" hidden="false" customHeight="false" outlineLevel="0" collapsed="false">
      <c r="A379" s="80" t="n">
        <v>2.775</v>
      </c>
      <c r="B379" s="74" t="n">
        <v>0.6684876733108</v>
      </c>
      <c r="C379" s="80" t="n">
        <v>2.775</v>
      </c>
      <c r="D379" s="74" t="n">
        <v>0.6725709537792</v>
      </c>
      <c r="E379" s="80" t="n">
        <v>2.775</v>
      </c>
      <c r="F379" s="74" t="n">
        <v>1.357832611248</v>
      </c>
      <c r="G379" s="80" t="n">
        <v>2.775</v>
      </c>
      <c r="H379" s="74" t="n">
        <v>1.491682511417</v>
      </c>
      <c r="I379" s="80" t="n">
        <v>2.675</v>
      </c>
      <c r="J379" s="74" t="n">
        <v>1.354832270121</v>
      </c>
      <c r="K379" s="80" t="n">
        <v>2.875</v>
      </c>
      <c r="L379" s="74" t="n">
        <v>0.995547964929</v>
      </c>
      <c r="M379" s="80" t="n">
        <v>2.875</v>
      </c>
      <c r="N379" s="74" t="n">
        <v>-0.4732790588624</v>
      </c>
    </row>
    <row r="380" customFormat="false" ht="12.8" hidden="false" customHeight="false" outlineLevel="0" collapsed="false">
      <c r="A380" s="80" t="n">
        <v>2.776</v>
      </c>
      <c r="B380" s="74" t="n">
        <v>0.6743462682762</v>
      </c>
      <c r="C380" s="80" t="n">
        <v>2.776</v>
      </c>
      <c r="D380" s="74" t="n">
        <v>0.6840213884507</v>
      </c>
      <c r="E380" s="80" t="n">
        <v>2.776</v>
      </c>
      <c r="F380" s="74" t="n">
        <v>1.355832808065</v>
      </c>
      <c r="G380" s="80" t="n">
        <v>2.776</v>
      </c>
      <c r="H380" s="74" t="n">
        <v>1.556346090519</v>
      </c>
      <c r="I380" s="80" t="n">
        <v>2.676</v>
      </c>
      <c r="J380" s="74" t="n">
        <v>1.144015582808</v>
      </c>
      <c r="K380" s="80" t="n">
        <v>2.876</v>
      </c>
      <c r="L380" s="74" t="n">
        <v>0.9193331030867</v>
      </c>
      <c r="M380" s="80" t="n">
        <v>2.876</v>
      </c>
      <c r="N380" s="74" t="n">
        <v>-0.4702035697054</v>
      </c>
    </row>
    <row r="381" customFormat="false" ht="12.8" hidden="false" customHeight="false" outlineLevel="0" collapsed="false">
      <c r="A381" s="80" t="n">
        <v>2.777</v>
      </c>
      <c r="B381" s="74" t="n">
        <v>0.6518836807479</v>
      </c>
      <c r="C381" s="80" t="n">
        <v>2.777</v>
      </c>
      <c r="D381" s="74" t="n">
        <v>0.7173732113575</v>
      </c>
      <c r="E381" s="80" t="n">
        <v>2.777</v>
      </c>
      <c r="F381" s="74" t="n">
        <v>1.335093189364</v>
      </c>
      <c r="G381" s="80" t="n">
        <v>2.777</v>
      </c>
      <c r="H381" s="74" t="n">
        <v>1.589403325734</v>
      </c>
      <c r="I381" s="80" t="n">
        <v>2.677</v>
      </c>
      <c r="J381" s="74" t="n">
        <v>0.8802537775954</v>
      </c>
      <c r="K381" s="80" t="n">
        <v>2.877</v>
      </c>
      <c r="L381" s="74" t="n">
        <v>0.7940569001945</v>
      </c>
      <c r="M381" s="80" t="n">
        <v>2.877</v>
      </c>
      <c r="N381" s="74" t="n">
        <v>-0.442337131842</v>
      </c>
    </row>
    <row r="382" customFormat="false" ht="12.8" hidden="false" customHeight="false" outlineLevel="0" collapsed="false">
      <c r="A382" s="80" t="n">
        <v>2.778</v>
      </c>
      <c r="B382" s="74" t="n">
        <v>0.6118915160432</v>
      </c>
      <c r="C382" s="80" t="n">
        <v>2.778</v>
      </c>
      <c r="D382" s="74" t="n">
        <v>0.7631621389288</v>
      </c>
      <c r="E382" s="80" t="n">
        <v>2.778</v>
      </c>
      <c r="F382" s="74" t="n">
        <v>1.295487780013</v>
      </c>
      <c r="G382" s="80" t="n">
        <v>2.778</v>
      </c>
      <c r="H382" s="74" t="n">
        <v>1.59224624177</v>
      </c>
      <c r="I382" s="80" t="n">
        <v>2.678</v>
      </c>
      <c r="J382" s="74" t="n">
        <v>0.5915075924768</v>
      </c>
      <c r="K382" s="80" t="n">
        <v>2.878</v>
      </c>
      <c r="L382" s="74" t="n">
        <v>0.6266965604056</v>
      </c>
      <c r="M382" s="80" t="n">
        <v>2.878</v>
      </c>
      <c r="N382" s="74" t="n">
        <v>-0.3862388801801</v>
      </c>
    </row>
    <row r="383" customFormat="false" ht="12.8" hidden="false" customHeight="false" outlineLevel="0" collapsed="false">
      <c r="A383" s="80" t="n">
        <v>2.779</v>
      </c>
      <c r="B383" s="74" t="n">
        <v>0.575805537884</v>
      </c>
      <c r="C383" s="80" t="n">
        <v>2.779</v>
      </c>
      <c r="D383" s="74" t="n">
        <v>0.8111937018773</v>
      </c>
      <c r="E383" s="80" t="n">
        <v>2.779</v>
      </c>
      <c r="F383" s="74" t="n">
        <v>1.238448811435</v>
      </c>
      <c r="G383" s="80" t="n">
        <v>2.779</v>
      </c>
      <c r="H383" s="74" t="n">
        <v>1.56594517562</v>
      </c>
      <c r="I383" s="80" t="n">
        <v>2.679</v>
      </c>
      <c r="J383" s="74" t="n">
        <v>0.3071291248066</v>
      </c>
      <c r="K383" s="80" t="n">
        <v>2.879</v>
      </c>
      <c r="L383" s="74" t="n">
        <v>0.4281258546342</v>
      </c>
      <c r="M383" s="80" t="n">
        <v>2.879</v>
      </c>
      <c r="N383" s="74" t="n">
        <v>-0.3028519572576</v>
      </c>
    </row>
    <row r="384" customFormat="false" ht="12.8" hidden="false" customHeight="false" outlineLevel="0" collapsed="false">
      <c r="A384" s="80" t="n">
        <v>2.78</v>
      </c>
      <c r="B384" s="74" t="n">
        <v>0.5576967396896</v>
      </c>
      <c r="C384" s="80" t="n">
        <v>2.78</v>
      </c>
      <c r="D384" s="74" t="n">
        <v>0.8549452127718</v>
      </c>
      <c r="E384" s="80" t="n">
        <v>2.78</v>
      </c>
      <c r="F384" s="74" t="n">
        <v>1.163712379568</v>
      </c>
      <c r="G384" s="80" t="n">
        <v>2.78</v>
      </c>
      <c r="H384" s="74" t="n">
        <v>1.512209099965</v>
      </c>
      <c r="I384" s="80" t="n">
        <v>2.68</v>
      </c>
      <c r="J384" s="74" t="n">
        <v>0.05374987570512</v>
      </c>
      <c r="K384" s="80" t="n">
        <v>2.88</v>
      </c>
      <c r="L384" s="74" t="n">
        <v>0.2128668496838</v>
      </c>
      <c r="M384" s="80" t="n">
        <v>2.88</v>
      </c>
      <c r="N384" s="74" t="n">
        <v>-0.1969982200878</v>
      </c>
    </row>
    <row r="385" customFormat="false" ht="12.8" hidden="false" customHeight="false" outlineLevel="0" collapsed="false">
      <c r="A385" s="80" t="n">
        <v>2.781</v>
      </c>
      <c r="B385" s="74" t="n">
        <v>0.5625926297731</v>
      </c>
      <c r="C385" s="80" t="n">
        <v>2.781</v>
      </c>
      <c r="D385" s="74" t="n">
        <v>0.8929427232235</v>
      </c>
      <c r="E385" s="80" t="n">
        <v>2.781</v>
      </c>
      <c r="F385" s="74" t="n">
        <v>1.073526042099</v>
      </c>
      <c r="G385" s="80" t="n">
        <v>2.781</v>
      </c>
      <c r="H385" s="74" t="n">
        <v>1.432235197601</v>
      </c>
      <c r="I385" s="80" t="n">
        <v>2.681</v>
      </c>
      <c r="J385" s="74" t="n">
        <v>-0.1527034092211</v>
      </c>
      <c r="K385" s="80" t="n">
        <v>2.881</v>
      </c>
      <c r="L385" s="74" t="n">
        <v>-0.0009275334279338</v>
      </c>
      <c r="M385" s="80" t="n">
        <v>2.881</v>
      </c>
      <c r="N385" s="74" t="n">
        <v>-0.07750528943735</v>
      </c>
    </row>
    <row r="386" customFormat="false" ht="12.8" hidden="false" customHeight="false" outlineLevel="0" collapsed="false">
      <c r="A386" s="80" t="n">
        <v>2.782</v>
      </c>
      <c r="B386" s="74" t="n">
        <v>0.5860029594165</v>
      </c>
      <c r="C386" s="80" t="n">
        <v>2.782</v>
      </c>
      <c r="D386" s="74" t="n">
        <v>0.9268928440802</v>
      </c>
      <c r="E386" s="80" t="n">
        <v>2.782</v>
      </c>
      <c r="F386" s="74" t="n">
        <v>0.972770648118</v>
      </c>
      <c r="G386" s="80" t="n">
        <v>2.782</v>
      </c>
      <c r="H386" s="74" t="n">
        <v>1.326239567936</v>
      </c>
      <c r="I386" s="80" t="n">
        <v>2.682</v>
      </c>
      <c r="J386" s="74" t="n">
        <v>-0.3067935300651</v>
      </c>
      <c r="K386" s="80" t="n">
        <v>2.882</v>
      </c>
      <c r="L386" s="74" t="n">
        <v>-0.2004910629966</v>
      </c>
      <c r="M386" s="80" t="n">
        <v>2.882</v>
      </c>
      <c r="N386" s="74" t="n">
        <v>0.04823261891284</v>
      </c>
    </row>
    <row r="387" customFormat="false" ht="12.8" hidden="false" customHeight="false" outlineLevel="0" collapsed="false">
      <c r="A387" s="80" t="n">
        <v>2.783</v>
      </c>
      <c r="B387" s="74" t="n">
        <v>0.6190694540566</v>
      </c>
      <c r="C387" s="80" t="n">
        <v>2.783</v>
      </c>
      <c r="D387" s="74" t="n">
        <v>0.9451619946328</v>
      </c>
      <c r="E387" s="80" t="n">
        <v>2.783</v>
      </c>
      <c r="F387" s="74" t="n">
        <v>0.8651795322073</v>
      </c>
      <c r="G387" s="80" t="n">
        <v>2.783</v>
      </c>
      <c r="H387" s="74" t="n">
        <v>1.195439725444</v>
      </c>
      <c r="I387" s="80" t="n">
        <v>2.683</v>
      </c>
      <c r="J387" s="74" t="n">
        <v>-0.4179426106403</v>
      </c>
      <c r="K387" s="80" t="n">
        <v>2.883</v>
      </c>
      <c r="L387" s="74" t="n">
        <v>-0.3743037744954</v>
      </c>
      <c r="M387" s="80" t="n">
        <v>2.883</v>
      </c>
      <c r="N387" s="74" t="n">
        <v>0.174612684373</v>
      </c>
    </row>
    <row r="388" customFormat="false" ht="12.8" hidden="false" customHeight="false" outlineLevel="0" collapsed="false">
      <c r="A388" s="80" t="n">
        <v>2.784</v>
      </c>
      <c r="B388" s="74" t="n">
        <v>0.6534289594359</v>
      </c>
      <c r="C388" s="80" t="n">
        <v>2.784</v>
      </c>
      <c r="D388" s="74" t="n">
        <v>0.9276052658454</v>
      </c>
      <c r="E388" s="80" t="n">
        <v>2.784</v>
      </c>
      <c r="F388" s="74" t="n">
        <v>0.7532481324596</v>
      </c>
      <c r="G388" s="80" t="n">
        <v>2.784</v>
      </c>
      <c r="H388" s="74" t="n">
        <v>1.040214717202</v>
      </c>
      <c r="I388" s="80" t="n">
        <v>2.684</v>
      </c>
      <c r="J388" s="74" t="n">
        <v>-0.4980058490343</v>
      </c>
      <c r="K388" s="80" t="n">
        <v>2.884</v>
      </c>
      <c r="L388" s="74" t="n">
        <v>-0.5159221472821</v>
      </c>
      <c r="M388" s="80" t="n">
        <v>2.884</v>
      </c>
      <c r="N388" s="74" t="n">
        <v>0.2986652500957</v>
      </c>
    </row>
    <row r="389" customFormat="false" ht="12.8" hidden="false" customHeight="false" outlineLevel="0" collapsed="false">
      <c r="A389" s="80" t="n">
        <v>2.785</v>
      </c>
      <c r="B389" s="74" t="n">
        <v>0.6804357356152</v>
      </c>
      <c r="C389" s="80" t="n">
        <v>2.785</v>
      </c>
      <c r="D389" s="74" t="n">
        <v>0.8553322564799</v>
      </c>
      <c r="E389" s="80" t="n">
        <v>2.785</v>
      </c>
      <c r="F389" s="74" t="n">
        <v>0.6386887850564</v>
      </c>
      <c r="G389" s="80" t="n">
        <v>2.785</v>
      </c>
      <c r="H389" s="74" t="n">
        <v>0.8627576345639</v>
      </c>
      <c r="I389" s="80" t="n">
        <v>2.685</v>
      </c>
      <c r="J389" s="74" t="n">
        <v>-0.570867237238</v>
      </c>
      <c r="K389" s="80" t="n">
        <v>2.885</v>
      </c>
      <c r="L389" s="74" t="n">
        <v>-0.6211714343224</v>
      </c>
      <c r="M389" s="80" t="n">
        <v>2.885</v>
      </c>
      <c r="N389" s="74" t="n">
        <v>0.4182332233342</v>
      </c>
    </row>
    <row r="390" customFormat="false" ht="12.8" hidden="false" customHeight="false" outlineLevel="0" collapsed="false">
      <c r="A390" s="80" t="n">
        <v>2.786</v>
      </c>
      <c r="B390" s="74" t="n">
        <v>0.6919689643651</v>
      </c>
      <c r="C390" s="80" t="n">
        <v>2.786</v>
      </c>
      <c r="D390" s="74" t="n">
        <v>0.7296324735838</v>
      </c>
      <c r="E390" s="80" t="n">
        <v>2.786</v>
      </c>
      <c r="F390" s="74" t="n">
        <v>0.5218243793344</v>
      </c>
      <c r="G390" s="80" t="n">
        <v>2.786</v>
      </c>
      <c r="H390" s="74" t="n">
        <v>0.6680800924486</v>
      </c>
      <c r="I390" s="80" t="n">
        <v>2.686</v>
      </c>
      <c r="J390" s="74" t="n">
        <v>-0.6508998364543</v>
      </c>
      <c r="K390" s="80" t="n">
        <v>2.886</v>
      </c>
      <c r="L390" s="74" t="n">
        <v>-0.6916794769066</v>
      </c>
      <c r="M390" s="80" t="n">
        <v>2.886</v>
      </c>
      <c r="N390" s="74" t="n">
        <v>0.5307297598055</v>
      </c>
    </row>
    <row r="391" customFormat="false" ht="12.8" hidden="false" customHeight="false" outlineLevel="0" collapsed="false">
      <c r="A391" s="80" t="n">
        <v>2.787</v>
      </c>
      <c r="B391" s="74" t="n">
        <v>0.6828570326679</v>
      </c>
      <c r="C391" s="80" t="n">
        <v>2.787</v>
      </c>
      <c r="D391" s="74" t="n">
        <v>0.5790627968089</v>
      </c>
      <c r="E391" s="80" t="n">
        <v>2.787</v>
      </c>
      <c r="F391" s="74" t="n">
        <v>0.405119028978</v>
      </c>
      <c r="G391" s="80" t="n">
        <v>2.787</v>
      </c>
      <c r="H391" s="74" t="n">
        <v>0.4600163646566</v>
      </c>
      <c r="I391" s="80" t="n">
        <v>2.687</v>
      </c>
      <c r="J391" s="74" t="n">
        <v>-0.7459941212819</v>
      </c>
      <c r="K391" s="80" t="n">
        <v>2.887</v>
      </c>
      <c r="L391" s="74" t="n">
        <v>-0.7330297914168</v>
      </c>
      <c r="M391" s="80" t="n">
        <v>2.887</v>
      </c>
      <c r="N391" s="74" t="n">
        <v>0.6310261903727</v>
      </c>
    </row>
    <row r="392" customFormat="false" ht="12.8" hidden="false" customHeight="false" outlineLevel="0" collapsed="false">
      <c r="A392" s="80" t="n">
        <v>2.788</v>
      </c>
      <c r="B392" s="74" t="n">
        <v>0.6523319627111</v>
      </c>
      <c r="C392" s="80" t="n">
        <v>2.788</v>
      </c>
      <c r="D392" s="74" t="n">
        <v>0.4429532633457</v>
      </c>
      <c r="E392" s="80" t="n">
        <v>2.788</v>
      </c>
      <c r="F392" s="74" t="n">
        <v>0.2886422846252</v>
      </c>
      <c r="G392" s="80" t="n">
        <v>2.788</v>
      </c>
      <c r="H392" s="74" t="n">
        <v>0.2459519015835</v>
      </c>
      <c r="I392" s="80" t="n">
        <v>2.688</v>
      </c>
      <c r="J392" s="74" t="n">
        <v>-0.8564607719806</v>
      </c>
      <c r="K392" s="80" t="n">
        <v>2.888</v>
      </c>
      <c r="L392" s="74" t="n">
        <v>-0.749770159766</v>
      </c>
      <c r="M392" s="80" t="n">
        <v>2.888</v>
      </c>
      <c r="N392" s="74" t="n">
        <v>0.7118007213366</v>
      </c>
    </row>
    <row r="393" customFormat="false" ht="12.8" hidden="false" customHeight="false" outlineLevel="0" collapsed="false">
      <c r="A393" s="80" t="n">
        <v>2.789</v>
      </c>
      <c r="B393" s="74" t="n">
        <v>0.605142093711</v>
      </c>
      <c r="C393" s="80" t="n">
        <v>2.789</v>
      </c>
      <c r="D393" s="74" t="n">
        <v>0.3479986074954</v>
      </c>
      <c r="E393" s="80" t="n">
        <v>2.789</v>
      </c>
      <c r="F393" s="74" t="n">
        <v>0.1735418355349</v>
      </c>
      <c r="G393" s="80" t="n">
        <v>2.789</v>
      </c>
      <c r="H393" s="74" t="n">
        <v>0.0318151462856</v>
      </c>
      <c r="I393" s="80" t="n">
        <v>2.689</v>
      </c>
      <c r="J393" s="74" t="n">
        <v>-0.97700391219</v>
      </c>
      <c r="K393" s="80" t="n">
        <v>2.889</v>
      </c>
      <c r="L393" s="74" t="n">
        <v>-0.748881408827</v>
      </c>
      <c r="M393" s="80" t="n">
        <v>2.889</v>
      </c>
      <c r="N393" s="74" t="n">
        <v>0.7619715701925</v>
      </c>
    </row>
    <row r="394" customFormat="false" ht="12.8" hidden="false" customHeight="false" outlineLevel="0" collapsed="false">
      <c r="A394" s="80" t="n">
        <v>2.79</v>
      </c>
      <c r="B394" s="74" t="n">
        <v>0.5491246834297</v>
      </c>
      <c r="C394" s="80" t="n">
        <v>2.79</v>
      </c>
      <c r="D394" s="74" t="n">
        <v>0.3040308512448</v>
      </c>
      <c r="E394" s="80" t="n">
        <v>2.79</v>
      </c>
      <c r="F394" s="74" t="n">
        <v>0.05925889100423</v>
      </c>
      <c r="G394" s="80" t="n">
        <v>2.79</v>
      </c>
      <c r="H394" s="74" t="n">
        <v>-0.1753656629641</v>
      </c>
      <c r="I394" s="80" t="n">
        <v>2.69</v>
      </c>
      <c r="J394" s="74" t="n">
        <v>-1.083841766377</v>
      </c>
      <c r="K394" s="80" t="n">
        <v>2.89</v>
      </c>
      <c r="L394" s="74" t="n">
        <v>-0.7274695347647</v>
      </c>
      <c r="M394" s="80" t="n">
        <v>2.89</v>
      </c>
      <c r="N394" s="74" t="n">
        <v>0.7723017941292</v>
      </c>
    </row>
    <row r="395" customFormat="false" ht="12.8" hidden="false" customHeight="false" outlineLevel="0" collapsed="false">
      <c r="A395" s="80" t="n">
        <v>2.791</v>
      </c>
      <c r="B395" s="74" t="n">
        <v>0.4927457527807</v>
      </c>
      <c r="C395" s="80" t="n">
        <v>2.791</v>
      </c>
      <c r="D395" s="74" t="n">
        <v>0.3039206321715</v>
      </c>
      <c r="E395" s="80" t="n">
        <v>2.791</v>
      </c>
      <c r="F395" s="74" t="n">
        <v>-0.05179075380027</v>
      </c>
      <c r="G395" s="80" t="n">
        <v>2.791</v>
      </c>
      <c r="H395" s="74" t="n">
        <v>-0.368720406291</v>
      </c>
      <c r="I395" s="80" t="n">
        <v>2.691</v>
      </c>
      <c r="J395" s="74" t="n">
        <v>-1.163949498149</v>
      </c>
      <c r="K395" s="80" t="n">
        <v>2.891</v>
      </c>
      <c r="L395" s="74" t="n">
        <v>-0.6840857104333</v>
      </c>
      <c r="M395" s="80" t="n">
        <v>2.891</v>
      </c>
      <c r="N395" s="74" t="n">
        <v>0.7359988820178</v>
      </c>
    </row>
    <row r="396" customFormat="false" ht="12.8" hidden="false" customHeight="false" outlineLevel="0" collapsed="false">
      <c r="A396" s="80" t="n">
        <v>2.792</v>
      </c>
      <c r="B396" s="74" t="n">
        <v>0.443492278232</v>
      </c>
      <c r="C396" s="80" t="n">
        <v>2.792</v>
      </c>
      <c r="D396" s="74" t="n">
        <v>0.3307806847772</v>
      </c>
      <c r="E396" s="80" t="n">
        <v>2.792</v>
      </c>
      <c r="F396" s="74" t="n">
        <v>-0.1517668697671</v>
      </c>
      <c r="G396" s="80" t="n">
        <v>2.792</v>
      </c>
      <c r="H396" s="74" t="n">
        <v>-0.5465395444803</v>
      </c>
      <c r="I396" s="80" t="n">
        <v>2.692</v>
      </c>
      <c r="J396" s="74" t="n">
        <v>-1.186852294823</v>
      </c>
      <c r="K396" s="80" t="n">
        <v>2.892</v>
      </c>
      <c r="L396" s="74" t="n">
        <v>-0.6105419452032</v>
      </c>
      <c r="M396" s="80" t="n">
        <v>2.892</v>
      </c>
      <c r="N396" s="74" t="n">
        <v>0.6545306985805</v>
      </c>
    </row>
    <row r="397" customFormat="false" ht="12.8" hidden="false" customHeight="false" outlineLevel="0" collapsed="false">
      <c r="A397" s="80" t="n">
        <v>2.793</v>
      </c>
      <c r="B397" s="74" t="n">
        <v>0.4089598158946</v>
      </c>
      <c r="C397" s="80" t="n">
        <v>2.793</v>
      </c>
      <c r="D397" s="74" t="n">
        <v>0.3632130136989</v>
      </c>
      <c r="E397" s="80" t="n">
        <v>2.793</v>
      </c>
      <c r="F397" s="74" t="n">
        <v>-0.2382090371524</v>
      </c>
      <c r="G397" s="80" t="n">
        <v>2.793</v>
      </c>
      <c r="H397" s="74" t="n">
        <v>-0.7050153610459</v>
      </c>
      <c r="I397" s="80" t="n">
        <v>2.693</v>
      </c>
      <c r="J397" s="74" t="n">
        <v>-1.140240265947</v>
      </c>
      <c r="K397" s="80" t="n">
        <v>2.893</v>
      </c>
      <c r="L397" s="74" t="n">
        <v>-0.5005365353121</v>
      </c>
      <c r="M397" s="80" t="n">
        <v>2.893</v>
      </c>
      <c r="N397" s="74" t="n">
        <v>0.5334100822329</v>
      </c>
    </row>
    <row r="398" customFormat="false" ht="12.8" hidden="false" customHeight="false" outlineLevel="0" collapsed="false">
      <c r="A398" s="80" t="n">
        <v>2.794</v>
      </c>
      <c r="B398" s="74" t="n">
        <v>0.3946844947834</v>
      </c>
      <c r="C398" s="80" t="n">
        <v>2.794</v>
      </c>
      <c r="D398" s="74" t="n">
        <v>0.3814900800754</v>
      </c>
      <c r="E398" s="80" t="n">
        <v>2.794</v>
      </c>
      <c r="F398" s="74" t="n">
        <v>-0.3078115447041</v>
      </c>
      <c r="G398" s="80" t="n">
        <v>2.794</v>
      </c>
      <c r="H398" s="74" t="n">
        <v>-0.841130855344</v>
      </c>
      <c r="I398" s="80" t="n">
        <v>2.694</v>
      </c>
      <c r="J398" s="74" t="n">
        <v>-1.021135657105</v>
      </c>
      <c r="K398" s="80" t="n">
        <v>2.894</v>
      </c>
      <c r="L398" s="74" t="n">
        <v>-0.3545862920701</v>
      </c>
      <c r="M398" s="80" t="n">
        <v>2.894</v>
      </c>
      <c r="N398" s="74" t="n">
        <v>0.3852326529432</v>
      </c>
    </row>
    <row r="399" customFormat="false" ht="12.8" hidden="false" customHeight="false" outlineLevel="0" collapsed="false">
      <c r="A399" s="80" t="n">
        <v>2.795</v>
      </c>
      <c r="B399" s="74" t="n">
        <v>0.4025692893934</v>
      </c>
      <c r="C399" s="80" t="n">
        <v>2.795</v>
      </c>
      <c r="D399" s="74" t="n">
        <v>0.3680858439389</v>
      </c>
      <c r="E399" s="80" t="n">
        <v>2.795</v>
      </c>
      <c r="F399" s="74" t="n">
        <v>-0.3622296267897</v>
      </c>
      <c r="G399" s="80" t="n">
        <v>2.795</v>
      </c>
      <c r="H399" s="74" t="n">
        <v>-0.9568256767091</v>
      </c>
      <c r="I399" s="80" t="n">
        <v>2.695</v>
      </c>
      <c r="J399" s="74" t="n">
        <v>-0.8405811868132</v>
      </c>
      <c r="K399" s="80" t="n">
        <v>2.895</v>
      </c>
      <c r="L399" s="74" t="n">
        <v>-0.1809131321639</v>
      </c>
      <c r="M399" s="80" t="n">
        <v>2.895</v>
      </c>
      <c r="N399" s="74" t="n">
        <v>0.2242058283114</v>
      </c>
    </row>
    <row r="400" customFormat="false" ht="12.8" hidden="false" customHeight="false" outlineLevel="0" collapsed="false">
      <c r="A400" s="80" t="n">
        <v>2.796</v>
      </c>
      <c r="B400" s="74" t="n">
        <v>0.4288302885587</v>
      </c>
      <c r="C400" s="80" t="n">
        <v>2.796</v>
      </c>
      <c r="D400" s="74" t="n">
        <v>0.317176129751</v>
      </c>
      <c r="E400" s="80" t="n">
        <v>2.796</v>
      </c>
      <c r="F400" s="74" t="n">
        <v>-0.4037208580864</v>
      </c>
      <c r="G400" s="80" t="n">
        <v>2.796</v>
      </c>
      <c r="H400" s="74" t="n">
        <v>-1.052511912833</v>
      </c>
      <c r="I400" s="80" t="n">
        <v>2.696</v>
      </c>
      <c r="J400" s="74" t="n">
        <v>-0.6184046252212</v>
      </c>
      <c r="K400" s="80" t="n">
        <v>2.896</v>
      </c>
      <c r="L400" s="74" t="n">
        <v>0.006688212659877</v>
      </c>
      <c r="M400" s="80" t="n">
        <v>2.896</v>
      </c>
      <c r="N400" s="74" t="n">
        <v>0.0646074839928</v>
      </c>
    </row>
    <row r="401" customFormat="false" ht="12.8" hidden="false" customHeight="false" outlineLevel="0" collapsed="false">
      <c r="A401" s="80" t="n">
        <v>2.797</v>
      </c>
      <c r="B401" s="74" t="n">
        <v>0.4656378410317</v>
      </c>
      <c r="C401" s="80" t="n">
        <v>2.797</v>
      </c>
      <c r="D401" s="74" t="n">
        <v>0.2287804368437</v>
      </c>
      <c r="E401" s="80" t="n">
        <v>2.797</v>
      </c>
      <c r="F401" s="74" t="n">
        <v>-0.4431362827443</v>
      </c>
      <c r="G401" s="80" t="n">
        <v>2.797</v>
      </c>
      <c r="H401" s="74" t="n">
        <v>-1.131108847502</v>
      </c>
      <c r="I401" s="80" t="n">
        <v>2.697</v>
      </c>
      <c r="J401" s="74" t="n">
        <v>-0.3782663199944</v>
      </c>
      <c r="K401" s="80" t="n">
        <v>2.897</v>
      </c>
      <c r="L401" s="74" t="n">
        <v>0.1926956197078</v>
      </c>
      <c r="M401" s="80" t="n">
        <v>2.897</v>
      </c>
      <c r="N401" s="74" t="n">
        <v>-0.08099495454835</v>
      </c>
    </row>
    <row r="402" customFormat="false" ht="12.8" hidden="false" customHeight="false" outlineLevel="0" collapsed="false">
      <c r="A402" s="80" t="n">
        <v>2.798</v>
      </c>
      <c r="B402" s="74" t="n">
        <v>0.5041747370253</v>
      </c>
      <c r="C402" s="80" t="n">
        <v>2.798</v>
      </c>
      <c r="D402" s="74" t="n">
        <v>0.1136745100264</v>
      </c>
      <c r="E402" s="80" t="n">
        <v>2.798</v>
      </c>
      <c r="F402" s="74" t="n">
        <v>-0.4895679541824</v>
      </c>
      <c r="G402" s="80" t="n">
        <v>2.798</v>
      </c>
      <c r="H402" s="74" t="n">
        <v>-1.188254183691</v>
      </c>
      <c r="I402" s="80" t="n">
        <v>2.698</v>
      </c>
      <c r="J402" s="74" t="n">
        <v>-0.1386718089145</v>
      </c>
      <c r="K402" s="80" t="n">
        <v>2.898</v>
      </c>
      <c r="L402" s="74" t="n">
        <v>0.3662068221443</v>
      </c>
      <c r="M402" s="80" t="n">
        <v>2.898</v>
      </c>
      <c r="N402" s="74" t="n">
        <v>-0.2059803559887</v>
      </c>
    </row>
    <row r="403" customFormat="false" ht="12.8" hidden="false" customHeight="false" outlineLevel="0" collapsed="false">
      <c r="A403" s="80" t="n">
        <v>2.799</v>
      </c>
      <c r="B403" s="74" t="n">
        <v>0.5362705733147</v>
      </c>
      <c r="C403" s="80" t="n">
        <v>2.799</v>
      </c>
      <c r="D403" s="74" t="n">
        <v>-0.01411872286584</v>
      </c>
      <c r="E403" s="80" t="n">
        <v>2.799</v>
      </c>
      <c r="F403" s="74" t="n">
        <v>-0.5452603485872</v>
      </c>
      <c r="G403" s="80" t="n">
        <v>2.799</v>
      </c>
      <c r="H403" s="74" t="n">
        <v>-1.227622204052</v>
      </c>
      <c r="I403" s="80" t="n">
        <v>2.699</v>
      </c>
      <c r="J403" s="74" t="n">
        <v>0.08441189178424</v>
      </c>
      <c r="K403" s="80" t="n">
        <v>2.899</v>
      </c>
      <c r="L403" s="74" t="n">
        <v>0.5216626550268</v>
      </c>
      <c r="M403" s="80" t="n">
        <v>2.899</v>
      </c>
      <c r="N403" s="74" t="n">
        <v>-0.3055507328368</v>
      </c>
    </row>
    <row r="404" customFormat="false" ht="12.8" hidden="false" customHeight="false" outlineLevel="0" collapsed="false">
      <c r="A404" s="80" t="n">
        <v>2.8</v>
      </c>
      <c r="B404" s="74" t="n">
        <v>0.5521446572371</v>
      </c>
      <c r="C404" s="80" t="n">
        <v>2.8</v>
      </c>
      <c r="D404" s="74" t="n">
        <v>-0.1335869552959</v>
      </c>
      <c r="E404" s="80" t="n">
        <v>2.8</v>
      </c>
      <c r="F404" s="74" t="n">
        <v>-0.6037184225867</v>
      </c>
      <c r="G404" s="80" t="n">
        <v>2.8</v>
      </c>
      <c r="H404" s="74" t="n">
        <v>-1.241200810931</v>
      </c>
      <c r="I404" s="80" t="n">
        <v>2.7</v>
      </c>
      <c r="J404" s="74" t="n">
        <v>0.2838989588849</v>
      </c>
      <c r="K404" s="80" t="n">
        <v>2.9</v>
      </c>
      <c r="L404" s="74" t="n">
        <v>0.657116766191</v>
      </c>
      <c r="M404" s="80" t="n">
        <v>2.9</v>
      </c>
      <c r="N404" s="74" t="n">
        <v>-0.3795023143484</v>
      </c>
    </row>
    <row r="405" customFormat="false" ht="12.8" hidden="false" customHeight="false" outlineLevel="0" collapsed="false">
      <c r="A405" s="80" t="n">
        <v>2.801</v>
      </c>
      <c r="B405" s="74" t="n">
        <v>0.5469403836503</v>
      </c>
      <c r="C405" s="80" t="n">
        <v>2.801</v>
      </c>
      <c r="D405" s="74" t="n">
        <v>-0.2320416973425</v>
      </c>
      <c r="E405" s="80" t="n">
        <v>2.801</v>
      </c>
      <c r="F405" s="74" t="n">
        <v>-0.655486234485</v>
      </c>
      <c r="G405" s="80" t="n">
        <v>2.801</v>
      </c>
      <c r="H405" s="74" t="n">
        <v>-1.224815012593</v>
      </c>
      <c r="I405" s="80" t="n">
        <v>2.701</v>
      </c>
      <c r="J405" s="74" t="n">
        <v>0.462074244824</v>
      </c>
      <c r="K405" s="80" t="n">
        <v>2.901</v>
      </c>
      <c r="L405" s="74" t="n">
        <v>0.7719110815907</v>
      </c>
      <c r="M405" s="80" t="n">
        <v>2.901</v>
      </c>
      <c r="N405" s="74" t="n">
        <v>-0.4307185232777</v>
      </c>
    </row>
    <row r="406" customFormat="false" ht="12.8" hidden="false" customHeight="false" outlineLevel="0" collapsed="false">
      <c r="A406" s="80" t="n">
        <v>2.802</v>
      </c>
      <c r="B406" s="74" t="n">
        <v>0.5171192020762</v>
      </c>
      <c r="C406" s="80" t="n">
        <v>2.802</v>
      </c>
      <c r="D406" s="74" t="n">
        <v>-0.2953964224823</v>
      </c>
      <c r="E406" s="80" t="n">
        <v>2.802</v>
      </c>
      <c r="F406" s="74" t="n">
        <v>-0.6898561153487</v>
      </c>
      <c r="G406" s="80" t="n">
        <v>2.802</v>
      </c>
      <c r="H406" s="74" t="n">
        <v>-1.173243981268</v>
      </c>
      <c r="I406" s="80" t="n">
        <v>2.702</v>
      </c>
      <c r="J406" s="74" t="n">
        <v>0.6263208509757</v>
      </c>
      <c r="K406" s="80" t="n">
        <v>2.902</v>
      </c>
      <c r="L406" s="74" t="n">
        <v>0.866818829746</v>
      </c>
      <c r="M406" s="80" t="n">
        <v>2.902</v>
      </c>
      <c r="N406" s="74" t="n">
        <v>-0.4621229538657</v>
      </c>
    </row>
    <row r="407" customFormat="false" ht="12.8" hidden="false" customHeight="false" outlineLevel="0" collapsed="false">
      <c r="A407" s="80" t="n">
        <v>2.803</v>
      </c>
      <c r="B407" s="74" t="n">
        <v>0.4667120614241</v>
      </c>
      <c r="C407" s="80" t="n">
        <v>2.803</v>
      </c>
      <c r="D407" s="74" t="n">
        <v>-0.3178320378052</v>
      </c>
      <c r="E407" s="80" t="n">
        <v>2.803</v>
      </c>
      <c r="F407" s="74" t="n">
        <v>-0.7041555286848</v>
      </c>
      <c r="G407" s="80" t="n">
        <v>2.803</v>
      </c>
      <c r="H407" s="74" t="n">
        <v>-1.084679620789</v>
      </c>
      <c r="I407" s="80" t="n">
        <v>2.703</v>
      </c>
      <c r="J407" s="74" t="n">
        <v>0.7872815747025</v>
      </c>
      <c r="K407" s="80" t="n">
        <v>2.903</v>
      </c>
      <c r="L407" s="74" t="n">
        <v>0.9432618838501</v>
      </c>
      <c r="M407" s="80" t="n">
        <v>2.903</v>
      </c>
      <c r="N407" s="74" t="n">
        <v>-0.4757164428357</v>
      </c>
    </row>
    <row r="408" customFormat="false" ht="12.8" hidden="false" customHeight="false" outlineLevel="0" collapsed="false">
      <c r="A408" s="80" t="n">
        <v>2.804</v>
      </c>
      <c r="B408" s="74" t="n">
        <v>0.4040382529179</v>
      </c>
      <c r="C408" s="80" t="n">
        <v>2.804</v>
      </c>
      <c r="D408" s="74" t="n">
        <v>-0.301720084239</v>
      </c>
      <c r="E408" s="80" t="n">
        <v>2.804</v>
      </c>
      <c r="F408" s="74" t="n">
        <v>-0.6952836998674</v>
      </c>
      <c r="G408" s="80" t="n">
        <v>2.804</v>
      </c>
      <c r="H408" s="74" t="n">
        <v>-0.9568412361262</v>
      </c>
      <c r="I408" s="80" t="n">
        <v>2.704</v>
      </c>
      <c r="J408" s="74" t="n">
        <v>0.9530834849892</v>
      </c>
      <c r="K408" s="80" t="n">
        <v>2.904</v>
      </c>
      <c r="L408" s="74" t="n">
        <v>0.9981731406066</v>
      </c>
      <c r="M408" s="80" t="n">
        <v>2.904</v>
      </c>
      <c r="N408" s="74" t="n">
        <v>-0.4671670058333</v>
      </c>
    </row>
    <row r="409" customFormat="false" ht="12.8" hidden="false" customHeight="false" outlineLevel="0" collapsed="false">
      <c r="A409" s="80" t="n">
        <v>2.805</v>
      </c>
      <c r="B409" s="74" t="n">
        <v>0.3391645463027</v>
      </c>
      <c r="C409" s="80" t="n">
        <v>2.805</v>
      </c>
      <c r="D409" s="74" t="n">
        <v>-0.2562031261493</v>
      </c>
      <c r="E409" s="80" t="n">
        <v>2.805</v>
      </c>
      <c r="F409" s="74" t="n">
        <v>-0.662930296639</v>
      </c>
      <c r="G409" s="80" t="n">
        <v>2.805</v>
      </c>
      <c r="H409" s="74" t="n">
        <v>-0.7933559459052</v>
      </c>
      <c r="I409" s="80" t="n">
        <v>2.705</v>
      </c>
      <c r="J409" s="74" t="n">
        <v>1.125124788775</v>
      </c>
      <c r="K409" s="80" t="n">
        <v>2.905</v>
      </c>
      <c r="L409" s="74" t="n">
        <v>1.022772812582</v>
      </c>
      <c r="M409" s="80" t="n">
        <v>2.905</v>
      </c>
      <c r="N409" s="74" t="n">
        <v>-0.4335135190728</v>
      </c>
    </row>
    <row r="410" customFormat="false" ht="12.8" hidden="false" customHeight="false" outlineLevel="0" collapsed="false">
      <c r="A410" s="80" t="n">
        <v>2.806</v>
      </c>
      <c r="B410" s="74" t="n">
        <v>0.2813757149252</v>
      </c>
      <c r="C410" s="80" t="n">
        <v>2.806</v>
      </c>
      <c r="D410" s="74" t="n">
        <v>-0.1956452237614</v>
      </c>
      <c r="E410" s="80" t="n">
        <v>2.806</v>
      </c>
      <c r="F410" s="74" t="n">
        <v>-0.6076102870166</v>
      </c>
      <c r="G410" s="80" t="n">
        <v>2.806</v>
      </c>
      <c r="H410" s="74" t="n">
        <v>-0.5992018718068</v>
      </c>
      <c r="I410" s="80" t="n">
        <v>2.706</v>
      </c>
      <c r="J410" s="74" t="n">
        <v>1.29258006385</v>
      </c>
      <c r="K410" s="80" t="n">
        <v>2.906</v>
      </c>
      <c r="L410" s="74" t="n">
        <v>1.007084066249</v>
      </c>
      <c r="M410" s="80" t="n">
        <v>2.906</v>
      </c>
      <c r="N410" s="74" t="n">
        <v>-0.3710835257204</v>
      </c>
    </row>
    <row r="411" customFormat="false" ht="12.8" hidden="false" customHeight="false" outlineLevel="0" collapsed="false">
      <c r="A411" s="80" t="n">
        <v>2.807</v>
      </c>
      <c r="B411" s="74" t="n">
        <v>0.2379329870942</v>
      </c>
      <c r="C411" s="80" t="n">
        <v>2.807</v>
      </c>
      <c r="D411" s="74" t="n">
        <v>-0.1344408389137</v>
      </c>
      <c r="E411" s="80" t="n">
        <v>2.807</v>
      </c>
      <c r="F411" s="74" t="n">
        <v>-0.5316687778937</v>
      </c>
      <c r="G411" s="80" t="n">
        <v>2.807</v>
      </c>
      <c r="H411" s="74" t="n">
        <v>-0.3812603121647</v>
      </c>
      <c r="I411" s="80" t="n">
        <v>2.707</v>
      </c>
      <c r="J411" s="74" t="n">
        <v>1.434573151639</v>
      </c>
      <c r="K411" s="80" t="n">
        <v>2.907</v>
      </c>
      <c r="L411" s="74" t="n">
        <v>0.9426661173215</v>
      </c>
      <c r="M411" s="80" t="n">
        <v>2.907</v>
      </c>
      <c r="N411" s="74" t="n">
        <v>-0.2815186966837</v>
      </c>
    </row>
    <row r="412" customFormat="false" ht="12.8" hidden="false" customHeight="false" outlineLevel="0" collapsed="false">
      <c r="A412" s="80" t="n">
        <v>2.808</v>
      </c>
      <c r="B412" s="74" t="n">
        <v>0.2144048183495</v>
      </c>
      <c r="C412" s="80" t="n">
        <v>2.808</v>
      </c>
      <c r="D412" s="74" t="n">
        <v>-0.08652047124918</v>
      </c>
      <c r="E412" s="80" t="n">
        <v>2.808</v>
      </c>
      <c r="F412" s="74" t="n">
        <v>-0.4364671084288</v>
      </c>
      <c r="G412" s="80" t="n">
        <v>2.808</v>
      </c>
      <c r="H412" s="74" t="n">
        <v>-0.1467621364463</v>
      </c>
      <c r="I412" s="80" t="n">
        <v>2.708</v>
      </c>
      <c r="J412" s="74" t="n">
        <v>1.523861737854</v>
      </c>
      <c r="K412" s="80" t="n">
        <v>2.908</v>
      </c>
      <c r="L412" s="74" t="n">
        <v>0.8296709706382</v>
      </c>
      <c r="M412" s="80" t="n">
        <v>2.908</v>
      </c>
      <c r="N412" s="74" t="n">
        <v>-0.1713207834292</v>
      </c>
    </row>
    <row r="413" customFormat="false" ht="12.8" hidden="false" customHeight="false" outlineLevel="0" collapsed="false">
      <c r="A413" s="80" t="n">
        <v>2.809</v>
      </c>
      <c r="B413" s="74" t="n">
        <v>0.2117790601688</v>
      </c>
      <c r="C413" s="80" t="n">
        <v>2.809</v>
      </c>
      <c r="D413" s="74" t="n">
        <v>-0.05856409983881</v>
      </c>
      <c r="E413" s="80" t="n">
        <v>2.809</v>
      </c>
      <c r="F413" s="74" t="n">
        <v>-0.3252010094457</v>
      </c>
      <c r="G413" s="80" t="n">
        <v>2.809</v>
      </c>
      <c r="H413" s="74" t="n">
        <v>0.09494754491594</v>
      </c>
      <c r="I413" s="80" t="n">
        <v>2.709</v>
      </c>
      <c r="J413" s="74" t="n">
        <v>1.536325558629</v>
      </c>
      <c r="K413" s="80" t="n">
        <v>2.909</v>
      </c>
      <c r="L413" s="74" t="n">
        <v>0.6720014271282</v>
      </c>
      <c r="M413" s="80" t="n">
        <v>2.909</v>
      </c>
      <c r="N413" s="74" t="n">
        <v>-0.04937788084824</v>
      </c>
    </row>
    <row r="414" customFormat="false" ht="12.8" hidden="false" customHeight="false" outlineLevel="0" collapsed="false">
      <c r="A414" s="80" t="n">
        <v>2.81</v>
      </c>
      <c r="B414" s="74" t="n">
        <v>0.2256173269239</v>
      </c>
      <c r="C414" s="80" t="n">
        <v>2.81</v>
      </c>
      <c r="D414" s="74" t="n">
        <v>-0.05340469046008</v>
      </c>
      <c r="E414" s="80" t="n">
        <v>2.81</v>
      </c>
      <c r="F414" s="74" t="n">
        <v>-0.1989572808388</v>
      </c>
      <c r="G414" s="80" t="n">
        <v>2.81</v>
      </c>
      <c r="H414" s="74" t="n">
        <v>0.336276542699</v>
      </c>
      <c r="I414" s="80" t="n">
        <v>2.71</v>
      </c>
      <c r="J414" s="74" t="n">
        <v>1.460919250289</v>
      </c>
      <c r="K414" s="80" t="n">
        <v>2.91</v>
      </c>
      <c r="L414" s="74" t="n">
        <v>0.479694171795</v>
      </c>
      <c r="M414" s="80" t="n">
        <v>2.91</v>
      </c>
      <c r="N414" s="74" t="n">
        <v>0.07662010650793</v>
      </c>
    </row>
    <row r="415" customFormat="false" ht="12.8" hidden="false" customHeight="false" outlineLevel="0" collapsed="false">
      <c r="A415" s="80" t="n">
        <v>2.811</v>
      </c>
      <c r="B415" s="74" t="n">
        <v>0.2477710459293</v>
      </c>
      <c r="C415" s="80" t="n">
        <v>2.811</v>
      </c>
      <c r="D415" s="74" t="n">
        <v>-0.06427615627806</v>
      </c>
      <c r="E415" s="80" t="n">
        <v>2.811</v>
      </c>
      <c r="F415" s="74" t="n">
        <v>-0.06129089602128</v>
      </c>
      <c r="G415" s="80" t="n">
        <v>2.811</v>
      </c>
      <c r="H415" s="74" t="n">
        <v>0.5697599241974</v>
      </c>
      <c r="I415" s="80" t="n">
        <v>2.711</v>
      </c>
      <c r="J415" s="74" t="n">
        <v>1.301651243634</v>
      </c>
      <c r="K415" s="80" t="n">
        <v>2.911</v>
      </c>
      <c r="L415" s="74" t="n">
        <v>0.2673219508569</v>
      </c>
      <c r="M415" s="80" t="n">
        <v>2.911</v>
      </c>
      <c r="N415" s="74" t="n">
        <v>0.2022910251404</v>
      </c>
    </row>
    <row r="416" customFormat="false" ht="12.8" hidden="false" customHeight="false" outlineLevel="0" collapsed="false">
      <c r="A416" s="80" t="n">
        <v>2.812</v>
      </c>
      <c r="B416" s="74" t="n">
        <v>0.2689235947108</v>
      </c>
      <c r="C416" s="80" t="n">
        <v>2.812</v>
      </c>
      <c r="D416" s="74" t="n">
        <v>-0.08253762816804</v>
      </c>
      <c r="E416" s="80" t="n">
        <v>2.812</v>
      </c>
      <c r="F416" s="74" t="n">
        <v>0.08491313594774</v>
      </c>
      <c r="G416" s="80" t="n">
        <v>2.812</v>
      </c>
      <c r="H416" s="74" t="n">
        <v>0.7890993139877</v>
      </c>
      <c r="I416" s="80" t="n">
        <v>2.712</v>
      </c>
      <c r="J416" s="74" t="n">
        <v>1.072689265863</v>
      </c>
      <c r="K416" s="80" t="n">
        <v>2.912</v>
      </c>
      <c r="L416" s="74" t="n">
        <v>0.05149917672663</v>
      </c>
      <c r="M416" s="80" t="n">
        <v>2.912</v>
      </c>
      <c r="N416" s="74" t="n">
        <v>0.3248962565567</v>
      </c>
    </row>
    <row r="417" customFormat="false" ht="12.8" hidden="false" customHeight="false" outlineLevel="0" collapsed="false">
      <c r="A417" s="80" t="n">
        <v>2.813</v>
      </c>
      <c r="B417" s="74" t="n">
        <v>0.2823149049088</v>
      </c>
      <c r="C417" s="80" t="n">
        <v>2.813</v>
      </c>
      <c r="D417" s="74" t="n">
        <v>-0.09536529444397</v>
      </c>
      <c r="E417" s="80" t="n">
        <v>2.813</v>
      </c>
      <c r="F417" s="74" t="n">
        <v>0.2362276125833</v>
      </c>
      <c r="G417" s="80" t="n">
        <v>2.813</v>
      </c>
      <c r="H417" s="74" t="n">
        <v>0.9887773813793</v>
      </c>
      <c r="I417" s="80" t="n">
        <v>2.713</v>
      </c>
      <c r="J417" s="74" t="n">
        <v>0.7990946255038</v>
      </c>
      <c r="K417" s="80" t="n">
        <v>2.913</v>
      </c>
      <c r="L417" s="74" t="n">
        <v>-0.1521514401943</v>
      </c>
      <c r="M417" s="80" t="n">
        <v>2.913</v>
      </c>
      <c r="N417" s="74" t="n">
        <v>0.4426885879025</v>
      </c>
    </row>
    <row r="418" customFormat="false" ht="12.8" hidden="false" customHeight="false" outlineLevel="0" collapsed="false">
      <c r="A418" s="80" t="n">
        <v>2.814</v>
      </c>
      <c r="B418" s="74" t="n">
        <v>0.2827020988035</v>
      </c>
      <c r="C418" s="80" t="n">
        <v>2.814</v>
      </c>
      <c r="D418" s="74" t="n">
        <v>-0.09388139313732</v>
      </c>
      <c r="E418" s="80" t="n">
        <v>2.814</v>
      </c>
      <c r="F418" s="74" t="n">
        <v>0.3886593177394</v>
      </c>
      <c r="G418" s="80" t="n">
        <v>2.814</v>
      </c>
      <c r="H418" s="74" t="n">
        <v>1.164439220409</v>
      </c>
      <c r="I418" s="80" t="n">
        <v>2.714</v>
      </c>
      <c r="J418" s="74" t="n">
        <v>0.5084047313806</v>
      </c>
      <c r="K418" s="80" t="n">
        <v>2.914</v>
      </c>
      <c r="L418" s="74" t="n">
        <v>-0.3336378976866</v>
      </c>
      <c r="M418" s="80" t="n">
        <v>2.914</v>
      </c>
      <c r="N418" s="74" t="n">
        <v>0.5527188456155</v>
      </c>
    </row>
    <row r="419" customFormat="false" ht="12.8" hidden="false" customHeight="false" outlineLevel="0" collapsed="false">
      <c r="A419" s="80" t="n">
        <v>2.815</v>
      </c>
      <c r="B419" s="74" t="n">
        <v>0.2677051341321</v>
      </c>
      <c r="C419" s="80" t="n">
        <v>2.815</v>
      </c>
      <c r="D419" s="74" t="n">
        <v>-0.07253157730396</v>
      </c>
      <c r="E419" s="80" t="n">
        <v>2.815</v>
      </c>
      <c r="F419" s="74" t="n">
        <v>0.5381374762803</v>
      </c>
      <c r="G419" s="80" t="n">
        <v>2.815</v>
      </c>
      <c r="H419" s="74" t="n">
        <v>1.312642448462</v>
      </c>
      <c r="I419" s="80" t="n">
        <v>2.715</v>
      </c>
      <c r="J419" s="74" t="n">
        <v>0.2308352512423</v>
      </c>
      <c r="K419" s="80" t="n">
        <v>2.915</v>
      </c>
      <c r="L419" s="74" t="n">
        <v>-0.483879968036</v>
      </c>
      <c r="M419" s="80" t="n">
        <v>2.915</v>
      </c>
      <c r="N419" s="74" t="n">
        <v>0.6498338858898</v>
      </c>
    </row>
    <row r="420" customFormat="false" ht="12.8" hidden="false" customHeight="false" outlineLevel="0" collapsed="false">
      <c r="A420" s="80" t="n">
        <v>2.816</v>
      </c>
      <c r="B420" s="74" t="n">
        <v>0.2381647760131</v>
      </c>
      <c r="C420" s="80" t="n">
        <v>2.816</v>
      </c>
      <c r="D420" s="74" t="n">
        <v>-0.0315571444814</v>
      </c>
      <c r="E420" s="80" t="n">
        <v>2.816</v>
      </c>
      <c r="F420" s="74" t="n">
        <v>0.6799203771525</v>
      </c>
      <c r="G420" s="80" t="n">
        <v>2.816</v>
      </c>
      <c r="H420" s="74" t="n">
        <v>1.430267100698</v>
      </c>
      <c r="I420" s="80" t="n">
        <v>2.716</v>
      </c>
      <c r="J420" s="74" t="n">
        <v>-0.01061471681528</v>
      </c>
      <c r="K420" s="80" t="n">
        <v>2.916</v>
      </c>
      <c r="L420" s="74" t="n">
        <v>-0.5986002745882</v>
      </c>
      <c r="M420" s="80" t="n">
        <v>2.916</v>
      </c>
      <c r="N420" s="74" t="n">
        <v>0.7253307367076</v>
      </c>
    </row>
    <row r="421" customFormat="false" ht="12.8" hidden="false" customHeight="false" outlineLevel="0" collapsed="false">
      <c r="A421" s="80" t="n">
        <v>2.817</v>
      </c>
      <c r="B421" s="74" t="n">
        <v>0.1994168309818</v>
      </c>
      <c r="C421" s="80" t="n">
        <v>2.817</v>
      </c>
      <c r="D421" s="74" t="n">
        <v>0.02358479685418</v>
      </c>
      <c r="E421" s="80" t="n">
        <v>2.817</v>
      </c>
      <c r="F421" s="74" t="n">
        <v>0.8109226614265</v>
      </c>
      <c r="G421" s="80" t="n">
        <v>2.817</v>
      </c>
      <c r="H421" s="74" t="n">
        <v>1.516676647854</v>
      </c>
      <c r="I421" s="80" t="n">
        <v>2.717</v>
      </c>
      <c r="J421" s="74" t="n">
        <v>-0.2017593930088</v>
      </c>
      <c r="K421" s="80" t="n">
        <v>2.917</v>
      </c>
      <c r="L421" s="74" t="n">
        <v>-0.6772351756605</v>
      </c>
      <c r="M421" s="80" t="n">
        <v>2.917</v>
      </c>
      <c r="N421" s="74" t="n">
        <v>0.7687881186137</v>
      </c>
    </row>
    <row r="422" customFormat="false" ht="12.8" hidden="false" customHeight="false" outlineLevel="0" collapsed="false">
      <c r="A422" s="80" t="n">
        <v>2.818</v>
      </c>
      <c r="B422" s="74" t="n">
        <v>0.1580974080503</v>
      </c>
      <c r="C422" s="80" t="n">
        <v>2.818</v>
      </c>
      <c r="D422" s="74" t="n">
        <v>0.08595743499847</v>
      </c>
      <c r="E422" s="80" t="n">
        <v>2.818</v>
      </c>
      <c r="F422" s="74" t="n">
        <v>0.9291888111854</v>
      </c>
      <c r="G422" s="80" t="n">
        <v>2.818</v>
      </c>
      <c r="H422" s="74" t="n">
        <v>1.570815699391</v>
      </c>
      <c r="I422" s="80" t="n">
        <v>2.718</v>
      </c>
      <c r="J422" s="74" t="n">
        <v>-0.3417371027962</v>
      </c>
      <c r="K422" s="80" t="n">
        <v>2.918</v>
      </c>
      <c r="L422" s="74" t="n">
        <v>-0.7250649208403</v>
      </c>
      <c r="M422" s="80" t="n">
        <v>2.918</v>
      </c>
      <c r="N422" s="74" t="n">
        <v>0.7699742164696</v>
      </c>
    </row>
    <row r="423" customFormat="false" ht="12.8" hidden="false" customHeight="false" outlineLevel="0" collapsed="false">
      <c r="A423" s="80" t="n">
        <v>2.819</v>
      </c>
      <c r="B423" s="74" t="n">
        <v>0.1219359880663</v>
      </c>
      <c r="C423" s="80" t="n">
        <v>2.819</v>
      </c>
      <c r="D423" s="74" t="n">
        <v>0.1477850231846</v>
      </c>
      <c r="E423" s="80" t="n">
        <v>2.819</v>
      </c>
      <c r="F423" s="74" t="n">
        <v>1.033815703922</v>
      </c>
      <c r="G423" s="80" t="n">
        <v>2.819</v>
      </c>
      <c r="H423" s="74" t="n">
        <v>1.594136898111</v>
      </c>
      <c r="I423" s="80" t="n">
        <v>2.719</v>
      </c>
      <c r="J423" s="74" t="n">
        <v>-0.4430240005602</v>
      </c>
      <c r="K423" s="80" t="n">
        <v>2.919</v>
      </c>
      <c r="L423" s="74" t="n">
        <v>-0.7472742846295</v>
      </c>
      <c r="M423" s="80" t="n">
        <v>2.919</v>
      </c>
      <c r="N423" s="74" t="n">
        <v>0.7241533913636</v>
      </c>
    </row>
    <row r="424" customFormat="false" ht="12.8" hidden="false" customHeight="false" outlineLevel="0" collapsed="false">
      <c r="A424" s="80" t="n">
        <v>2.82</v>
      </c>
      <c r="B424" s="74" t="n">
        <v>0.09539486962298</v>
      </c>
      <c r="C424" s="80" t="n">
        <v>2.82</v>
      </c>
      <c r="D424" s="74" t="n">
        <v>0.2030859139767</v>
      </c>
      <c r="E424" s="80" t="n">
        <v>2.82</v>
      </c>
      <c r="F424" s="74" t="n">
        <v>1.124258838362</v>
      </c>
      <c r="G424" s="80" t="n">
        <v>2.82</v>
      </c>
      <c r="H424" s="74" t="n">
        <v>1.587086226153</v>
      </c>
      <c r="I424" s="80" t="n">
        <v>2.72</v>
      </c>
      <c r="J424" s="74" t="n">
        <v>-0.518479935231</v>
      </c>
      <c r="K424" s="80" t="n">
        <v>2.92</v>
      </c>
      <c r="L424" s="74" t="n">
        <v>-0.7496010357818</v>
      </c>
      <c r="M424" s="80" t="n">
        <v>2.92</v>
      </c>
      <c r="N424" s="74" t="n">
        <v>0.6329094684871</v>
      </c>
    </row>
    <row r="425" customFormat="false" ht="12.8" hidden="false" customHeight="false" outlineLevel="0" collapsed="false">
      <c r="A425" s="80" t="n">
        <v>2.821</v>
      </c>
      <c r="B425" s="74" t="n">
        <v>0.08148930796734</v>
      </c>
      <c r="C425" s="80" t="n">
        <v>2.821</v>
      </c>
      <c r="D425" s="74" t="n">
        <v>0.2497693386573</v>
      </c>
      <c r="E425" s="80" t="n">
        <v>2.821</v>
      </c>
      <c r="F425" s="74" t="n">
        <v>1.199571389175</v>
      </c>
      <c r="G425" s="80" t="n">
        <v>2.821</v>
      </c>
      <c r="H425" s="74" t="n">
        <v>1.551869126873</v>
      </c>
      <c r="I425" s="80" t="n">
        <v>2.721</v>
      </c>
      <c r="J425" s="74" t="n">
        <v>-0.5935562051865</v>
      </c>
      <c r="K425" s="80" t="n">
        <v>2.921</v>
      </c>
      <c r="L425" s="74" t="n">
        <v>-0.7349435003507</v>
      </c>
      <c r="M425" s="80" t="n">
        <v>2.921</v>
      </c>
      <c r="N425" s="74" t="n">
        <v>0.5043137259213</v>
      </c>
    </row>
    <row r="426" customFormat="false" ht="12.8" hidden="false" customHeight="false" outlineLevel="0" collapsed="false">
      <c r="A426" s="80" t="n">
        <v>2.822</v>
      </c>
      <c r="B426" s="74" t="n">
        <v>0.08102111658229</v>
      </c>
      <c r="C426" s="80" t="n">
        <v>2.822</v>
      </c>
      <c r="D426" s="74" t="n">
        <v>0.2893589796002</v>
      </c>
      <c r="E426" s="80" t="n">
        <v>2.822</v>
      </c>
      <c r="F426" s="74" t="n">
        <v>1.260474336732</v>
      </c>
      <c r="G426" s="80" t="n">
        <v>2.822</v>
      </c>
      <c r="H426" s="74" t="n">
        <v>1.489158995921</v>
      </c>
      <c r="I426" s="80" t="n">
        <v>2.722</v>
      </c>
      <c r="J426" s="74" t="n">
        <v>-0.6762108235623</v>
      </c>
      <c r="K426" s="80" t="n">
        <v>2.922</v>
      </c>
      <c r="L426" s="74" t="n">
        <v>-0.6975220472977</v>
      </c>
      <c r="M426" s="80" t="n">
        <v>2.922</v>
      </c>
      <c r="N426" s="74" t="n">
        <v>0.3512888442884</v>
      </c>
    </row>
    <row r="427" customFormat="false" ht="12.8" hidden="false" customHeight="false" outlineLevel="0" collapsed="false">
      <c r="A427" s="80" t="n">
        <v>2.823</v>
      </c>
      <c r="B427" s="74" t="n">
        <v>0.09254827916054</v>
      </c>
      <c r="C427" s="80" t="n">
        <v>2.823</v>
      </c>
      <c r="D427" s="74" t="n">
        <v>0.3274842320799</v>
      </c>
      <c r="E427" s="80" t="n">
        <v>2.823</v>
      </c>
      <c r="F427" s="74" t="n">
        <v>1.307735827022</v>
      </c>
      <c r="G427" s="80" t="n">
        <v>2.823</v>
      </c>
      <c r="H427" s="74" t="n">
        <v>1.400877087146</v>
      </c>
      <c r="I427" s="80" t="n">
        <v>2.723</v>
      </c>
      <c r="J427" s="74" t="n">
        <v>-0.776138719542</v>
      </c>
      <c r="K427" s="80" t="n">
        <v>2.923</v>
      </c>
      <c r="L427" s="74" t="n">
        <v>-0.6317247521437</v>
      </c>
      <c r="M427" s="80" t="n">
        <v>2.923</v>
      </c>
      <c r="N427" s="74" t="n">
        <v>0.1880162331826</v>
      </c>
    </row>
    <row r="428" customFormat="false" ht="12.8" hidden="false" customHeight="false" outlineLevel="0" collapsed="false">
      <c r="A428" s="80" t="n">
        <v>2.824</v>
      </c>
      <c r="B428" s="74" t="n">
        <v>0.1118221776886</v>
      </c>
      <c r="C428" s="80" t="n">
        <v>2.824</v>
      </c>
      <c r="D428" s="74" t="n">
        <v>0.3711682889811</v>
      </c>
      <c r="E428" s="80" t="n">
        <v>2.824</v>
      </c>
      <c r="F428" s="74" t="n">
        <v>1.340789221236</v>
      </c>
      <c r="G428" s="80" t="n">
        <v>2.824</v>
      </c>
      <c r="H428" s="74" t="n">
        <v>1.285924136947</v>
      </c>
      <c r="I428" s="80" t="n">
        <v>2.724</v>
      </c>
      <c r="J428" s="74" t="n">
        <v>-0.892824260479</v>
      </c>
      <c r="K428" s="80" t="n">
        <v>2.924</v>
      </c>
      <c r="L428" s="74" t="n">
        <v>-0.5316356311041</v>
      </c>
      <c r="M428" s="80" t="n">
        <v>2.924</v>
      </c>
      <c r="N428" s="74" t="n">
        <v>0.02952936149835</v>
      </c>
    </row>
    <row r="429" customFormat="false" ht="12.8" hidden="false" customHeight="false" outlineLevel="0" collapsed="false">
      <c r="A429" s="80" t="n">
        <v>2.825</v>
      </c>
      <c r="B429" s="74" t="n">
        <v>0.1326380906566</v>
      </c>
      <c r="C429" s="80" t="n">
        <v>2.825</v>
      </c>
      <c r="D429" s="74" t="n">
        <v>0.4269309937862</v>
      </c>
      <c r="E429" s="80" t="n">
        <v>2.825</v>
      </c>
      <c r="F429" s="74" t="n">
        <v>1.357651305171</v>
      </c>
      <c r="G429" s="80" t="n">
        <v>2.825</v>
      </c>
      <c r="H429" s="74" t="n">
        <v>1.146742897687</v>
      </c>
      <c r="I429" s="80" t="n">
        <v>2.725</v>
      </c>
      <c r="J429" s="74" t="n">
        <v>-1.008589773294</v>
      </c>
      <c r="K429" s="80" t="n">
        <v>2.925</v>
      </c>
      <c r="L429" s="74" t="n">
        <v>-0.3937252357963</v>
      </c>
      <c r="M429" s="80" t="n">
        <v>2.925</v>
      </c>
      <c r="N429" s="74" t="n">
        <v>-0.1128533822415</v>
      </c>
    </row>
    <row r="430" customFormat="false" ht="12.8" hidden="false" customHeight="false" outlineLevel="0" collapsed="false">
      <c r="A430" s="80" t="n">
        <v>2.826</v>
      </c>
      <c r="B430" s="74" t="n">
        <v>0.1499431190515</v>
      </c>
      <c r="C430" s="80" t="n">
        <v>2.826</v>
      </c>
      <c r="D430" s="74" t="n">
        <v>0.4976172135995</v>
      </c>
      <c r="E430" s="80" t="n">
        <v>2.826</v>
      </c>
      <c r="F430" s="74" t="n">
        <v>1.35599787634</v>
      </c>
      <c r="G430" s="80" t="n">
        <v>2.826</v>
      </c>
      <c r="H430" s="74" t="n">
        <v>0.9826538245923</v>
      </c>
      <c r="I430" s="80" t="n">
        <v>2.726</v>
      </c>
      <c r="J430" s="74" t="n">
        <v>-1.1119480926</v>
      </c>
      <c r="K430" s="80" t="n">
        <v>2.926</v>
      </c>
      <c r="L430" s="74" t="n">
        <v>-0.2261124984675</v>
      </c>
      <c r="M430" s="80" t="n">
        <v>2.926</v>
      </c>
      <c r="N430" s="74" t="n">
        <v>-0.2328292531987</v>
      </c>
    </row>
    <row r="431" customFormat="false" ht="12.8" hidden="false" customHeight="false" outlineLevel="0" collapsed="false">
      <c r="A431" s="80" t="n">
        <v>2.827</v>
      </c>
      <c r="B431" s="74" t="n">
        <v>0.1604283374408</v>
      </c>
      <c r="C431" s="80" t="n">
        <v>2.827</v>
      </c>
      <c r="D431" s="74" t="n">
        <v>0.5793599881137</v>
      </c>
      <c r="E431" s="80" t="n">
        <v>2.827</v>
      </c>
      <c r="F431" s="74" t="n">
        <v>1.334807737912</v>
      </c>
      <c r="G431" s="80" t="n">
        <v>2.827</v>
      </c>
      <c r="H431" s="74" t="n">
        <v>0.7996360062313</v>
      </c>
      <c r="I431" s="80" t="n">
        <v>2.727</v>
      </c>
      <c r="J431" s="74" t="n">
        <v>-1.17706637773</v>
      </c>
      <c r="K431" s="80" t="n">
        <v>2.927</v>
      </c>
      <c r="L431" s="74" t="n">
        <v>-0.04055044340112</v>
      </c>
      <c r="M431" s="80" t="n">
        <v>2.927</v>
      </c>
      <c r="N431" s="74" t="n">
        <v>-0.3260971747812</v>
      </c>
    </row>
    <row r="432" customFormat="false" ht="12.8" hidden="false" customHeight="false" outlineLevel="0" collapsed="false">
      <c r="A432" s="80" t="n">
        <v>2.828</v>
      </c>
      <c r="B432" s="74" t="n">
        <v>0.1631669153835</v>
      </c>
      <c r="C432" s="80" t="n">
        <v>2.828</v>
      </c>
      <c r="D432" s="74" t="n">
        <v>0.6646597508056</v>
      </c>
      <c r="E432" s="80" t="n">
        <v>2.828</v>
      </c>
      <c r="F432" s="74" t="n">
        <v>1.295379610816</v>
      </c>
      <c r="G432" s="80" t="n">
        <v>2.828</v>
      </c>
      <c r="H432" s="74" t="n">
        <v>0.5990729992877</v>
      </c>
      <c r="I432" s="80" t="n">
        <v>2.728</v>
      </c>
      <c r="J432" s="74" t="n">
        <v>-1.181610096057</v>
      </c>
      <c r="K432" s="80" t="n">
        <v>2.928</v>
      </c>
      <c r="L432" s="74" t="n">
        <v>0.1471245606758</v>
      </c>
      <c r="M432" s="80" t="n">
        <v>2.928</v>
      </c>
      <c r="N432" s="74" t="n">
        <v>-0.3942144632776</v>
      </c>
    </row>
    <row r="433" customFormat="false" ht="12.8" hidden="false" customHeight="false" outlineLevel="0" collapsed="false">
      <c r="A433" s="80" t="n">
        <v>2.829</v>
      </c>
      <c r="B433" s="74" t="n">
        <v>0.15930463076</v>
      </c>
      <c r="C433" s="80" t="n">
        <v>2.829</v>
      </c>
      <c r="D433" s="74" t="n">
        <v>0.7422076395935</v>
      </c>
      <c r="E433" s="80" t="n">
        <v>2.829</v>
      </c>
      <c r="F433" s="74" t="n">
        <v>1.238118539758</v>
      </c>
      <c r="G433" s="80" t="n">
        <v>2.829</v>
      </c>
      <c r="H433" s="74" t="n">
        <v>0.3878672511615</v>
      </c>
      <c r="I433" s="80" t="n">
        <v>2.729</v>
      </c>
      <c r="J433" s="74" t="n">
        <v>-1.113583626218</v>
      </c>
      <c r="K433" s="80" t="n">
        <v>2.929</v>
      </c>
      <c r="L433" s="74" t="n">
        <v>0.3245676496981</v>
      </c>
      <c r="M433" s="80" t="n">
        <v>2.929</v>
      </c>
      <c r="N433" s="74" t="n">
        <v>-0.4401789660861</v>
      </c>
    </row>
    <row r="434" customFormat="false" ht="12.8" hidden="false" customHeight="false" outlineLevel="0" collapsed="false">
      <c r="A434" s="80" t="n">
        <v>2.83</v>
      </c>
      <c r="B434" s="74" t="n">
        <v>0.151485866152</v>
      </c>
      <c r="C434" s="80" t="n">
        <v>2.83</v>
      </c>
      <c r="D434" s="74" t="n">
        <v>0.8015171012146</v>
      </c>
      <c r="E434" s="80" t="n">
        <v>2.83</v>
      </c>
      <c r="F434" s="74" t="n">
        <v>1.163278041761</v>
      </c>
      <c r="G434" s="80" t="n">
        <v>2.83</v>
      </c>
      <c r="H434" s="74" t="n">
        <v>0.1737275501655</v>
      </c>
      <c r="I434" s="80" t="n">
        <v>2.73</v>
      </c>
      <c r="J434" s="74" t="n">
        <v>-0.9745451908956</v>
      </c>
      <c r="K434" s="80" t="n">
        <v>2.93</v>
      </c>
      <c r="L434" s="74" t="n">
        <v>0.4848745534555</v>
      </c>
      <c r="M434" s="80" t="n">
        <v>2.93</v>
      </c>
      <c r="N434" s="74" t="n">
        <v>-0.4661329394156</v>
      </c>
    </row>
    <row r="435" customFormat="false" ht="12.8" hidden="false" customHeight="false" outlineLevel="0" collapsed="false">
      <c r="A435" s="80" t="n">
        <v>2.831</v>
      </c>
      <c r="B435" s="74" t="n">
        <v>0.1435454693489</v>
      </c>
      <c r="C435" s="80" t="n">
        <v>2.831</v>
      </c>
      <c r="D435" s="74" t="n">
        <v>0.834836973269</v>
      </c>
      <c r="E435" s="80" t="n">
        <v>2.831</v>
      </c>
      <c r="F435" s="74" t="n">
        <v>1.073124468382</v>
      </c>
      <c r="G435" s="80" t="n">
        <v>2.831</v>
      </c>
      <c r="H435" s="74" t="n">
        <v>-0.03855642099126</v>
      </c>
      <c r="I435" s="80" t="n">
        <v>2.731</v>
      </c>
      <c r="J435" s="74" t="n">
        <v>-0.7806703406211</v>
      </c>
      <c r="K435" s="80" t="n">
        <v>2.931</v>
      </c>
      <c r="L435" s="74" t="n">
        <v>0.6253976400385</v>
      </c>
      <c r="M435" s="80" t="n">
        <v>2.931</v>
      </c>
      <c r="N435" s="74" t="n">
        <v>-0.4749056325966</v>
      </c>
    </row>
    <row r="436" customFormat="false" ht="12.8" hidden="false" customHeight="false" outlineLevel="0" collapsed="false">
      <c r="A436" s="80" t="n">
        <v>2.832</v>
      </c>
      <c r="B436" s="74" t="n">
        <v>0.1389738014676</v>
      </c>
      <c r="C436" s="80" t="n">
        <v>2.832</v>
      </c>
      <c r="D436" s="74" t="n">
        <v>0.839735124999</v>
      </c>
      <c r="E436" s="80" t="n">
        <v>2.832</v>
      </c>
      <c r="F436" s="74" t="n">
        <v>0.9723890698852</v>
      </c>
      <c r="G436" s="80" t="n">
        <v>2.832</v>
      </c>
      <c r="H436" s="74" t="n">
        <v>-0.2419166566735</v>
      </c>
      <c r="I436" s="80" t="n">
        <v>2.732</v>
      </c>
      <c r="J436" s="74" t="n">
        <v>-0.5505495523717</v>
      </c>
      <c r="K436" s="80" t="n">
        <v>2.932</v>
      </c>
      <c r="L436" s="74" t="n">
        <v>0.7452501266508</v>
      </c>
      <c r="M436" s="80" t="n">
        <v>2.932</v>
      </c>
      <c r="N436" s="74" t="n">
        <v>-0.4607091493159</v>
      </c>
    </row>
    <row r="437" customFormat="false" ht="12.8" hidden="false" customHeight="false" outlineLevel="0" collapsed="false">
      <c r="A437" s="80" t="n">
        <v>2.833</v>
      </c>
      <c r="B437" s="74" t="n">
        <v>0.1401217624209</v>
      </c>
      <c r="C437" s="80" t="n">
        <v>2.833</v>
      </c>
      <c r="D437" s="74" t="n">
        <v>0.8192876215336</v>
      </c>
      <c r="E437" s="80" t="n">
        <v>2.833</v>
      </c>
      <c r="F437" s="74" t="n">
        <v>0.8648688062197</v>
      </c>
      <c r="G437" s="80" t="n">
        <v>2.833</v>
      </c>
      <c r="H437" s="74" t="n">
        <v>-0.4306998574739</v>
      </c>
      <c r="I437" s="80" t="n">
        <v>2.733</v>
      </c>
      <c r="J437" s="74" t="n">
        <v>-0.3087328741301</v>
      </c>
      <c r="K437" s="80" t="n">
        <v>2.933</v>
      </c>
      <c r="L437" s="74" t="n">
        <v>0.8449924278583</v>
      </c>
      <c r="M437" s="80" t="n">
        <v>2.933</v>
      </c>
      <c r="N437" s="74" t="n">
        <v>-0.4208124963841</v>
      </c>
    </row>
    <row r="438" customFormat="false" ht="12.8" hidden="false" customHeight="false" outlineLevel="0" collapsed="false">
      <c r="A438" s="80" t="n">
        <v>2.834</v>
      </c>
      <c r="B438" s="74" t="n">
        <v>0.1470574531743</v>
      </c>
      <c r="C438" s="80" t="n">
        <v>2.834</v>
      </c>
      <c r="D438" s="74" t="n">
        <v>0.7806015036789</v>
      </c>
      <c r="E438" s="80" t="n">
        <v>2.834</v>
      </c>
      <c r="F438" s="74" t="n">
        <v>0.75323586361</v>
      </c>
      <c r="G438" s="80" t="n">
        <v>2.834</v>
      </c>
      <c r="H438" s="74" t="n">
        <v>-0.601234133587</v>
      </c>
      <c r="I438" s="80" t="n">
        <v>2.734</v>
      </c>
      <c r="J438" s="74" t="n">
        <v>-0.07298072559531</v>
      </c>
      <c r="K438" s="80" t="n">
        <v>2.934</v>
      </c>
      <c r="L438" s="74" t="n">
        <v>0.9259837824103</v>
      </c>
      <c r="M438" s="80" t="n">
        <v>2.934</v>
      </c>
      <c r="N438" s="74" t="n">
        <v>-0.3524234871871</v>
      </c>
    </row>
    <row r="439" customFormat="false" ht="12.8" hidden="false" customHeight="false" outlineLevel="0" collapsed="false">
      <c r="A439" s="80" t="n">
        <v>2.835</v>
      </c>
      <c r="B439" s="74" t="n">
        <v>0.1588817931179</v>
      </c>
      <c r="C439" s="80" t="n">
        <v>2.835</v>
      </c>
      <c r="D439" s="74" t="n">
        <v>0.7372544088398</v>
      </c>
      <c r="E439" s="80" t="n">
        <v>2.835</v>
      </c>
      <c r="F439" s="74" t="n">
        <v>0.6383649825934</v>
      </c>
      <c r="G439" s="80" t="n">
        <v>2.835</v>
      </c>
      <c r="H439" s="74" t="n">
        <v>-0.7518433327127</v>
      </c>
      <c r="I439" s="80" t="n">
        <v>2.735</v>
      </c>
      <c r="J439" s="74" t="n">
        <v>0.1439605803619</v>
      </c>
      <c r="K439" s="80" t="n">
        <v>2.935</v>
      </c>
      <c r="L439" s="74" t="n">
        <v>0.9867606040545</v>
      </c>
      <c r="M439" s="80" t="n">
        <v>2.935</v>
      </c>
      <c r="N439" s="74" t="n">
        <v>-0.2581345807516</v>
      </c>
    </row>
    <row r="440" customFormat="false" ht="12.8" hidden="false" customHeight="false" outlineLevel="0" collapsed="false">
      <c r="A440" s="80" t="n">
        <v>2.836</v>
      </c>
      <c r="B440" s="74" t="n">
        <v>0.1737753046021</v>
      </c>
      <c r="C440" s="80" t="n">
        <v>2.836</v>
      </c>
      <c r="D440" s="74" t="n">
        <v>0.6982110081535</v>
      </c>
      <c r="E440" s="80" t="n">
        <v>2.836</v>
      </c>
      <c r="F440" s="74" t="n">
        <v>0.5215715778749</v>
      </c>
      <c r="G440" s="80" t="n">
        <v>2.836</v>
      </c>
      <c r="H440" s="74" t="n">
        <v>-0.8818800676449</v>
      </c>
      <c r="I440" s="80" t="n">
        <v>2.736</v>
      </c>
      <c r="J440" s="74" t="n">
        <v>0.3370069831487</v>
      </c>
      <c r="K440" s="80" t="n">
        <v>2.936</v>
      </c>
      <c r="L440" s="74" t="n">
        <v>1.020212177995</v>
      </c>
      <c r="M440" s="80" t="n">
        <v>2.936</v>
      </c>
      <c r="N440" s="74" t="n">
        <v>-0.1450816177708</v>
      </c>
    </row>
    <row r="441" customFormat="false" ht="12.8" hidden="false" customHeight="false" outlineLevel="0" collapsed="false">
      <c r="A441" s="80" t="n">
        <v>2.837</v>
      </c>
      <c r="B441" s="74" t="n">
        <v>0.1896309510642</v>
      </c>
      <c r="C441" s="80" t="n">
        <v>2.837</v>
      </c>
      <c r="D441" s="74" t="n">
        <v>0.6750106342648</v>
      </c>
      <c r="E441" s="80" t="n">
        <v>2.837</v>
      </c>
      <c r="F441" s="74" t="n">
        <v>0.4050417520704</v>
      </c>
      <c r="G441" s="80" t="n">
        <v>2.837</v>
      </c>
      <c r="H441" s="74" t="n">
        <v>-0.989704804528</v>
      </c>
      <c r="I441" s="80" t="n">
        <v>2.737</v>
      </c>
      <c r="J441" s="74" t="n">
        <v>0.5098587478012</v>
      </c>
      <c r="K441" s="80" t="n">
        <v>2.937</v>
      </c>
      <c r="L441" s="74" t="n">
        <v>1.015037310286</v>
      </c>
      <c r="M441" s="80" t="n">
        <v>2.937</v>
      </c>
      <c r="N441" s="74" t="n">
        <v>-0.02195236726365</v>
      </c>
    </row>
    <row r="442" customFormat="false" ht="12.8" hidden="false" customHeight="false" outlineLevel="0" collapsed="false">
      <c r="A442" s="80" t="n">
        <v>2.838</v>
      </c>
      <c r="B442" s="74" t="n">
        <v>0.2043459644376</v>
      </c>
      <c r="C442" s="80" t="n">
        <v>2.838</v>
      </c>
      <c r="D442" s="74" t="n">
        <v>0.6753481497101</v>
      </c>
      <c r="E442" s="80" t="n">
        <v>2.838</v>
      </c>
      <c r="F442" s="74" t="n">
        <v>0.2885793997797</v>
      </c>
      <c r="G442" s="80" t="n">
        <v>2.838</v>
      </c>
      <c r="H442" s="74" t="n">
        <v>-1.08083399498</v>
      </c>
      <c r="I442" s="80" t="n">
        <v>2.738</v>
      </c>
      <c r="J442" s="74" t="n">
        <v>0.6720951548206</v>
      </c>
      <c r="K442" s="80" t="n">
        <v>2.938</v>
      </c>
      <c r="L442" s="74" t="n">
        <v>0.9637101599773</v>
      </c>
      <c r="M442" s="80" t="n">
        <v>2.938</v>
      </c>
      <c r="N442" s="74" t="n">
        <v>0.1044769840959</v>
      </c>
    </row>
    <row r="443" customFormat="false" ht="12.8" hidden="false" customHeight="false" outlineLevel="0" collapsed="false">
      <c r="A443" s="80" t="n">
        <v>2.839</v>
      </c>
      <c r="B443" s="74" t="n">
        <v>0.2167014962467</v>
      </c>
      <c r="C443" s="80" t="n">
        <v>2.839</v>
      </c>
      <c r="D443" s="74" t="n">
        <v>0.6981855239874</v>
      </c>
      <c r="E443" s="80" t="n">
        <v>2.839</v>
      </c>
      <c r="F443" s="74" t="n">
        <v>0.1735201528723</v>
      </c>
      <c r="G443" s="80" t="n">
        <v>2.839</v>
      </c>
      <c r="H443" s="74" t="n">
        <v>-1.152686155375</v>
      </c>
      <c r="I443" s="80" t="n">
        <v>2.739</v>
      </c>
      <c r="J443" s="74" t="n">
        <v>0.8337595649981</v>
      </c>
      <c r="K443" s="80" t="n">
        <v>2.939</v>
      </c>
      <c r="L443" s="74" t="n">
        <v>0.8623872067483</v>
      </c>
      <c r="M443" s="80" t="n">
        <v>2.939</v>
      </c>
      <c r="N443" s="74" t="n">
        <v>0.2301344584412</v>
      </c>
    </row>
    <row r="444" customFormat="false" ht="12.8" hidden="false" customHeight="false" outlineLevel="0" collapsed="false">
      <c r="A444" s="80" t="n">
        <v>2.84</v>
      </c>
      <c r="B444" s="74" t="n">
        <v>0.2267203201659</v>
      </c>
      <c r="C444" s="80" t="n">
        <v>2.84</v>
      </c>
      <c r="D444" s="74" t="n">
        <v>0.7393367562905</v>
      </c>
      <c r="E444" s="80" t="n">
        <v>2.84</v>
      </c>
      <c r="F444" s="74" t="n">
        <v>0.05941460076787</v>
      </c>
      <c r="G444" s="80" t="n">
        <v>2.84</v>
      </c>
      <c r="H444" s="74" t="n">
        <v>-1.204636186562</v>
      </c>
      <c r="I444" s="80" t="n">
        <v>2.74</v>
      </c>
      <c r="J444" s="74" t="n">
        <v>1.001704196312</v>
      </c>
      <c r="K444" s="80" t="n">
        <v>2.94</v>
      </c>
      <c r="L444" s="74" t="n">
        <v>0.7150992187665</v>
      </c>
      <c r="M444" s="80" t="n">
        <v>2.94</v>
      </c>
      <c r="N444" s="74" t="n">
        <v>0.3525123023622</v>
      </c>
    </row>
    <row r="445" customFormat="false" ht="12.8" hidden="false" customHeight="false" outlineLevel="0" collapsed="false">
      <c r="A445" s="80" t="n">
        <v>2.841</v>
      </c>
      <c r="B445" s="74" t="n">
        <v>0.2357813309893</v>
      </c>
      <c r="C445" s="80" t="n">
        <v>2.841</v>
      </c>
      <c r="D445" s="74" t="n">
        <v>0.78777977686</v>
      </c>
      <c r="E445" s="80" t="n">
        <v>2.841</v>
      </c>
      <c r="F445" s="74" t="n">
        <v>-0.05147042170202</v>
      </c>
      <c r="G445" s="80" t="n">
        <v>2.841</v>
      </c>
      <c r="H445" s="74" t="n">
        <v>-1.234569872981</v>
      </c>
      <c r="I445" s="80" t="n">
        <v>2.741</v>
      </c>
      <c r="J445" s="74" t="n">
        <v>1.173664418574</v>
      </c>
      <c r="K445" s="80" t="n">
        <v>2.941</v>
      </c>
      <c r="L445" s="74" t="n">
        <v>0.5304314454682</v>
      </c>
      <c r="M445" s="80" t="n">
        <v>2.941</v>
      </c>
      <c r="N445" s="74" t="n">
        <v>0.4693535413941</v>
      </c>
    </row>
    <row r="446" customFormat="false" ht="12.8" hidden="false" customHeight="false" outlineLevel="0" collapsed="false">
      <c r="A446" s="80" t="n">
        <v>2.842</v>
      </c>
      <c r="B446" s="74" t="n">
        <v>0.2459904983776</v>
      </c>
      <c r="C446" s="80" t="n">
        <v>2.842</v>
      </c>
      <c r="D446" s="74" t="n">
        <v>0.8341977401081</v>
      </c>
      <c r="E446" s="80" t="n">
        <v>2.842</v>
      </c>
      <c r="F446" s="74" t="n">
        <v>-0.1516936024327</v>
      </c>
      <c r="G446" s="80" t="n">
        <v>2.842</v>
      </c>
      <c r="H446" s="74" t="n">
        <v>-1.240349987091</v>
      </c>
      <c r="I446" s="80" t="n">
        <v>2.742</v>
      </c>
      <c r="J446" s="74" t="n">
        <v>1.337170559958</v>
      </c>
      <c r="K446" s="80" t="n">
        <v>2.942</v>
      </c>
      <c r="L446" s="74" t="n">
        <v>0.3216199302731</v>
      </c>
      <c r="M446" s="80" t="n">
        <v>2.942</v>
      </c>
      <c r="N446" s="74" t="n">
        <v>0.5772091237975</v>
      </c>
    </row>
    <row r="447" customFormat="false" ht="12.8" hidden="false" customHeight="false" outlineLevel="0" collapsed="false">
      <c r="A447" s="80" t="n">
        <v>2.843</v>
      </c>
      <c r="B447" s="74" t="n">
        <v>0.2598038157139</v>
      </c>
      <c r="C447" s="80" t="n">
        <v>2.843</v>
      </c>
      <c r="D447" s="74" t="n">
        <v>0.8749489085665</v>
      </c>
      <c r="E447" s="80" t="n">
        <v>2.843</v>
      </c>
      <c r="F447" s="74" t="n">
        <v>-0.237907170681</v>
      </c>
      <c r="G447" s="80" t="n">
        <v>2.843</v>
      </c>
      <c r="H447" s="74" t="n">
        <v>-1.212011768575</v>
      </c>
      <c r="I447" s="80" t="n">
        <v>2.743</v>
      </c>
      <c r="J447" s="74" t="n">
        <v>1.466552973147</v>
      </c>
      <c r="K447" s="80" t="n">
        <v>2.943</v>
      </c>
      <c r="L447" s="74" t="n">
        <v>0.1048290475119</v>
      </c>
      <c r="M447" s="80" t="n">
        <v>2.943</v>
      </c>
      <c r="N447" s="74" t="n">
        <v>0.6699197005618</v>
      </c>
    </row>
    <row r="448" customFormat="false" ht="12.8" hidden="false" customHeight="false" outlineLevel="0" collapsed="false">
      <c r="A448" s="80" t="n">
        <v>2.844</v>
      </c>
      <c r="B448" s="74" t="n">
        <v>0.2793297655305</v>
      </c>
      <c r="C448" s="80" t="n">
        <v>2.844</v>
      </c>
      <c r="D448" s="74" t="n">
        <v>0.9113852193309</v>
      </c>
      <c r="E448" s="80" t="n">
        <v>2.844</v>
      </c>
      <c r="F448" s="74" t="n">
        <v>-0.3074965317858</v>
      </c>
      <c r="G448" s="80" t="n">
        <v>2.844</v>
      </c>
      <c r="H448" s="74" t="n">
        <v>-1.148336686929</v>
      </c>
      <c r="I448" s="80" t="n">
        <v>2.744</v>
      </c>
      <c r="J448" s="74" t="n">
        <v>1.535439410263</v>
      </c>
      <c r="K448" s="80" t="n">
        <v>2.944</v>
      </c>
      <c r="L448" s="74" t="n">
        <v>-0.1022124245398</v>
      </c>
      <c r="M448" s="80" t="n">
        <v>2.944</v>
      </c>
      <c r="N448" s="74" t="n">
        <v>0.7384060418249</v>
      </c>
    </row>
    <row r="449" customFormat="false" ht="12.8" hidden="false" customHeight="false" outlineLevel="0" collapsed="false">
      <c r="A449" s="80" t="n">
        <v>2.845</v>
      </c>
      <c r="B449" s="74" t="n">
        <v>0.3048840015531</v>
      </c>
      <c r="C449" s="80" t="n">
        <v>2.845</v>
      </c>
      <c r="D449" s="74" t="n">
        <v>0.9400178575443</v>
      </c>
      <c r="E449" s="80" t="n">
        <v>2.845</v>
      </c>
      <c r="F449" s="74" t="n">
        <v>-0.3618349072583</v>
      </c>
      <c r="G449" s="80" t="n">
        <v>2.845</v>
      </c>
      <c r="H449" s="74" t="n">
        <v>-1.046284115656</v>
      </c>
      <c r="I449" s="80" t="n">
        <v>2.745</v>
      </c>
      <c r="J449" s="74" t="n">
        <v>1.523408407254</v>
      </c>
      <c r="K449" s="80" t="n">
        <v>2.945</v>
      </c>
      <c r="L449" s="74" t="n">
        <v>-0.2913296315878</v>
      </c>
      <c r="M449" s="80" t="n">
        <v>2.945</v>
      </c>
      <c r="N449" s="74" t="n">
        <v>0.7721262964725</v>
      </c>
    </row>
    <row r="450" customFormat="false" ht="12.8" hidden="false" customHeight="false" outlineLevel="0" collapsed="false">
      <c r="A450" s="80" t="n">
        <v>2.846</v>
      </c>
      <c r="B450" s="74" t="n">
        <v>0.3346243238308</v>
      </c>
      <c r="C450" s="80" t="n">
        <v>2.846</v>
      </c>
      <c r="D450" s="74" t="n">
        <v>0.9430957580126</v>
      </c>
      <c r="E450" s="80" t="n">
        <v>2.846</v>
      </c>
      <c r="F450" s="74" t="n">
        <v>-0.404251405972</v>
      </c>
      <c r="G450" s="80" t="n">
        <v>2.846</v>
      </c>
      <c r="H450" s="74" t="n">
        <v>-0.9063764117404</v>
      </c>
      <c r="I450" s="80" t="n">
        <v>2.746</v>
      </c>
      <c r="J450" s="74" t="n">
        <v>1.423401936126</v>
      </c>
      <c r="K450" s="80" t="n">
        <v>2.946</v>
      </c>
      <c r="L450" s="74" t="n">
        <v>-0.4494745122431</v>
      </c>
      <c r="M450" s="80" t="n">
        <v>2.946</v>
      </c>
      <c r="N450" s="74" t="n">
        <v>0.7619353728347</v>
      </c>
    </row>
    <row r="451" customFormat="false" ht="12.8" hidden="false" customHeight="false" outlineLevel="0" collapsed="false">
      <c r="A451" s="80" t="n">
        <v>2.847</v>
      </c>
      <c r="B451" s="74" t="n">
        <v>0.364937655532</v>
      </c>
      <c r="C451" s="80" t="n">
        <v>2.847</v>
      </c>
      <c r="D451" s="74" t="n">
        <v>0.8995729290667</v>
      </c>
      <c r="E451" s="80" t="n">
        <v>2.847</v>
      </c>
      <c r="F451" s="74" t="n">
        <v>-0.4430027947597</v>
      </c>
      <c r="G451" s="80" t="n">
        <v>2.847</v>
      </c>
      <c r="H451" s="74" t="n">
        <v>-0.7317173130341</v>
      </c>
      <c r="I451" s="80" t="n">
        <v>2.747</v>
      </c>
      <c r="J451" s="74" t="n">
        <v>1.242190149478</v>
      </c>
      <c r="K451" s="80" t="n">
        <v>2.947</v>
      </c>
      <c r="L451" s="74" t="n">
        <v>-0.5730283379539</v>
      </c>
      <c r="M451" s="80" t="n">
        <v>2.947</v>
      </c>
      <c r="N451" s="74" t="n">
        <v>0.7051653633546</v>
      </c>
    </row>
    <row r="452" customFormat="false" ht="12.8" hidden="false" customHeight="false" outlineLevel="0" collapsed="false">
      <c r="A452" s="80" t="n">
        <v>2.848</v>
      </c>
      <c r="B452" s="74" t="n">
        <v>0.3920540976319</v>
      </c>
      <c r="C452" s="80" t="n">
        <v>2.848</v>
      </c>
      <c r="D452" s="74" t="n">
        <v>0.7990436340227</v>
      </c>
      <c r="E452" s="80" t="n">
        <v>2.848</v>
      </c>
      <c r="F452" s="74" t="n">
        <v>-0.489477229993</v>
      </c>
      <c r="G452" s="80" t="n">
        <v>2.848</v>
      </c>
      <c r="H452" s="74" t="n">
        <v>-0.5288834952536</v>
      </c>
      <c r="I452" s="80" t="n">
        <v>2.748</v>
      </c>
      <c r="J452" s="74" t="n">
        <v>0.9984926225841</v>
      </c>
      <c r="K452" s="80" t="n">
        <v>2.948</v>
      </c>
      <c r="L452" s="74" t="n">
        <v>-0.661069275677</v>
      </c>
      <c r="M452" s="80" t="n">
        <v>2.948</v>
      </c>
      <c r="N452" s="74" t="n">
        <v>0.6046564687721</v>
      </c>
    </row>
    <row r="453" customFormat="false" ht="12.8" hidden="false" customHeight="false" outlineLevel="0" collapsed="false">
      <c r="A453" s="80" t="n">
        <v>2.849</v>
      </c>
      <c r="B453" s="74" t="n">
        <v>0.4129391639449</v>
      </c>
      <c r="C453" s="80" t="n">
        <v>2.849</v>
      </c>
      <c r="D453" s="74" t="n">
        <v>0.6548151346012</v>
      </c>
      <c r="E453" s="80" t="n">
        <v>2.849</v>
      </c>
      <c r="F453" s="74" t="n">
        <v>-0.5448503484055</v>
      </c>
      <c r="G453" s="80" t="n">
        <v>2.849</v>
      </c>
      <c r="H453" s="74" t="n">
        <v>-0.3043085747558</v>
      </c>
      <c r="I453" s="80" t="n">
        <v>2.749</v>
      </c>
      <c r="J453" s="74" t="n">
        <v>0.7161219929394</v>
      </c>
      <c r="K453" s="80" t="n">
        <v>2.949</v>
      </c>
      <c r="L453" s="74" t="n">
        <v>-0.7156033610447</v>
      </c>
      <c r="M453" s="80" t="n">
        <v>2.949</v>
      </c>
      <c r="N453" s="74" t="n">
        <v>0.47013920744</v>
      </c>
    </row>
    <row r="454" customFormat="false" ht="12.8" hidden="false" customHeight="false" outlineLevel="0" collapsed="false">
      <c r="A454" s="80" t="n">
        <v>2.85</v>
      </c>
      <c r="B454" s="74" t="n">
        <v>0.4254424589408</v>
      </c>
      <c r="C454" s="80" t="n">
        <v>2.85</v>
      </c>
      <c r="D454" s="74" t="n">
        <v>0.5069237747561</v>
      </c>
      <c r="E454" s="80" t="n">
        <v>2.85</v>
      </c>
      <c r="F454" s="74" t="n">
        <v>-0.6037363752488</v>
      </c>
      <c r="G454" s="80" t="n">
        <v>2.85</v>
      </c>
      <c r="H454" s="74" t="n">
        <v>-0.06679777555838</v>
      </c>
      <c r="I454" s="80" t="n">
        <v>2.75</v>
      </c>
      <c r="J454" s="74" t="n">
        <v>0.4274371648082</v>
      </c>
      <c r="K454" s="80" t="n">
        <v>2.95</v>
      </c>
      <c r="L454" s="74" t="n">
        <v>-0.7440450837171</v>
      </c>
      <c r="M454" s="80" t="n">
        <v>2.95</v>
      </c>
      <c r="N454" s="74" t="n">
        <v>0.3143557606302</v>
      </c>
    </row>
    <row r="455" customFormat="false" ht="12.8" hidden="false" customHeight="false" outlineLevel="0" collapsed="false">
      <c r="A455" s="80" t="n">
        <v>2.851</v>
      </c>
      <c r="B455" s="74" t="n">
        <v>0.4285947442647</v>
      </c>
      <c r="C455" s="80" t="n">
        <v>2.851</v>
      </c>
      <c r="D455" s="74" t="n">
        <v>0.3889488346882</v>
      </c>
      <c r="E455" s="80" t="n">
        <v>2.851</v>
      </c>
      <c r="F455" s="74" t="n">
        <v>-0.6552622687575</v>
      </c>
      <c r="G455" s="80" t="n">
        <v>2.851</v>
      </c>
      <c r="H455" s="74" t="n">
        <v>0.1756397518192</v>
      </c>
      <c r="I455" s="80" t="n">
        <v>2.751</v>
      </c>
      <c r="J455" s="74" t="n">
        <v>0.1571845394699</v>
      </c>
      <c r="K455" s="80" t="n">
        <v>2.951</v>
      </c>
      <c r="L455" s="74" t="n">
        <v>-0.7517496050085</v>
      </c>
      <c r="M455" s="80" t="n">
        <v>2.951</v>
      </c>
      <c r="N455" s="74" t="n">
        <v>0.152453855999</v>
      </c>
    </row>
    <row r="456" customFormat="false" ht="12.8" hidden="false" customHeight="false" outlineLevel="0" collapsed="false">
      <c r="A456" s="80" t="n">
        <v>2.852</v>
      </c>
      <c r="B456" s="74" t="n">
        <v>0.4238058839364</v>
      </c>
      <c r="C456" s="80" t="n">
        <v>2.852</v>
      </c>
      <c r="D456" s="74" t="n">
        <v>0.3199565090677</v>
      </c>
      <c r="E456" s="80" t="n">
        <v>2.852</v>
      </c>
      <c r="F456" s="74" t="n">
        <v>-0.6896574744287</v>
      </c>
      <c r="G456" s="80" t="n">
        <v>2.852</v>
      </c>
      <c r="H456" s="74" t="n">
        <v>0.4151193903759</v>
      </c>
      <c r="I456" s="80" t="n">
        <v>2.752</v>
      </c>
      <c r="J456" s="74" t="n">
        <v>-0.07027129157932</v>
      </c>
      <c r="K456" s="80" t="n">
        <v>2.952</v>
      </c>
      <c r="L456" s="74" t="n">
        <v>-0.740765533998</v>
      </c>
      <c r="M456" s="80" t="n">
        <v>2.952</v>
      </c>
      <c r="N456" s="74" t="n">
        <v>-0.002884333291331</v>
      </c>
    </row>
    <row r="457" customFormat="false" ht="12.8" hidden="false" customHeight="false" outlineLevel="0" collapsed="false">
      <c r="A457" s="80" t="n">
        <v>2.853</v>
      </c>
      <c r="B457" s="74" t="n">
        <v>0.4150406923496</v>
      </c>
      <c r="C457" s="80" t="n">
        <v>2.853</v>
      </c>
      <c r="D457" s="74" t="n">
        <v>0.2996738637171</v>
      </c>
      <c r="E457" s="80" t="n">
        <v>2.853</v>
      </c>
      <c r="F457" s="74" t="n">
        <v>-0.7039501878968</v>
      </c>
      <c r="G457" s="80" t="n">
        <v>2.853</v>
      </c>
      <c r="H457" s="74" t="n">
        <v>0.644615558491</v>
      </c>
      <c r="I457" s="80" t="n">
        <v>2.753</v>
      </c>
      <c r="J457" s="74" t="n">
        <v>-0.247031501157</v>
      </c>
      <c r="K457" s="80" t="n">
        <v>2.953</v>
      </c>
      <c r="L457" s="74" t="n">
        <v>-0.7089223232502</v>
      </c>
      <c r="M457" s="80" t="n">
        <v>2.953</v>
      </c>
      <c r="N457" s="74" t="n">
        <v>-0.1393901596255</v>
      </c>
    </row>
    <row r="458" customFormat="false" ht="12.8" hidden="false" customHeight="false" outlineLevel="0" collapsed="false">
      <c r="A458" s="80" t="n">
        <v>2.854</v>
      </c>
      <c r="B458" s="74" t="n">
        <v>0.4071888110182</v>
      </c>
      <c r="C458" s="80" t="n">
        <v>2.854</v>
      </c>
      <c r="D458" s="74" t="n">
        <v>0.3155384177869</v>
      </c>
      <c r="E458" s="80" t="n">
        <v>2.854</v>
      </c>
      <c r="F458" s="74" t="n">
        <v>-0.695260585392</v>
      </c>
      <c r="G458" s="80" t="n">
        <v>2.854</v>
      </c>
      <c r="H458" s="74" t="n">
        <v>0.8581986071809</v>
      </c>
      <c r="I458" s="80" t="n">
        <v>2.754</v>
      </c>
      <c r="J458" s="74" t="n">
        <v>-0.3737838348173</v>
      </c>
      <c r="K458" s="80" t="n">
        <v>2.954</v>
      </c>
      <c r="L458" s="74" t="n">
        <v>-0.6513322782476</v>
      </c>
      <c r="M458" s="80" t="n">
        <v>2.954</v>
      </c>
      <c r="N458" s="74" t="n">
        <v>-0.2537537052297</v>
      </c>
    </row>
    <row r="459" customFormat="false" ht="12.8" hidden="false" customHeight="false" outlineLevel="0" collapsed="false">
      <c r="A459" s="80" t="n">
        <v>2.855</v>
      </c>
      <c r="B459" s="74" t="n">
        <v>0.4048914037704</v>
      </c>
      <c r="C459" s="80" t="n">
        <v>2.855</v>
      </c>
      <c r="D459" s="74" t="n">
        <v>0.3479255353522</v>
      </c>
      <c r="E459" s="80" t="n">
        <v>2.855</v>
      </c>
      <c r="F459" s="74" t="n">
        <v>-0.6626819572378</v>
      </c>
      <c r="G459" s="80" t="n">
        <v>2.855</v>
      </c>
      <c r="H459" s="74" t="n">
        <v>1.050272377527</v>
      </c>
      <c r="I459" s="80" t="n">
        <v>2.755</v>
      </c>
      <c r="J459" s="74" t="n">
        <v>-0.4668685628726</v>
      </c>
      <c r="K459" s="80" t="n">
        <v>2.955</v>
      </c>
      <c r="L459" s="74" t="n">
        <v>-0.5593614646195</v>
      </c>
      <c r="M459" s="80" t="n">
        <v>2.955</v>
      </c>
      <c r="N459" s="74" t="n">
        <v>-0.3414025572009</v>
      </c>
    </row>
    <row r="460" customFormat="false" ht="12.8" hidden="false" customHeight="false" outlineLevel="0" collapsed="false">
      <c r="A460" s="80" t="n">
        <v>2.856</v>
      </c>
      <c r="B460" s="74" t="n">
        <v>0.4113684729665</v>
      </c>
      <c r="C460" s="80" t="n">
        <v>2.856</v>
      </c>
      <c r="D460" s="74" t="n">
        <v>0.3754524481908</v>
      </c>
      <c r="E460" s="80" t="n">
        <v>2.856</v>
      </c>
      <c r="F460" s="74" t="n">
        <v>-0.6076399187063</v>
      </c>
      <c r="G460" s="80" t="n">
        <v>2.856</v>
      </c>
      <c r="H460" s="74" t="n">
        <v>1.217228653723</v>
      </c>
      <c r="I460" s="80" t="n">
        <v>2.756</v>
      </c>
      <c r="J460" s="74" t="n">
        <v>-0.5396387367366</v>
      </c>
      <c r="K460" s="80" t="n">
        <v>2.956</v>
      </c>
      <c r="L460" s="74" t="n">
        <v>-0.432471049102</v>
      </c>
      <c r="M460" s="80" t="n">
        <v>2.956</v>
      </c>
      <c r="N460" s="74" t="n">
        <v>-0.4051082640105</v>
      </c>
    </row>
    <row r="461" customFormat="false" ht="12.8" hidden="false" customHeight="false" outlineLevel="0" collapsed="false">
      <c r="A461" s="80" t="n">
        <v>2.857</v>
      </c>
      <c r="B461" s="74" t="n">
        <v>0.429199030916</v>
      </c>
      <c r="C461" s="80" t="n">
        <v>2.857</v>
      </c>
      <c r="D461" s="74" t="n">
        <v>0.3793901634915</v>
      </c>
      <c r="E461" s="80" t="n">
        <v>2.857</v>
      </c>
      <c r="F461" s="74" t="n">
        <v>-0.5313039587487</v>
      </c>
      <c r="G461" s="80" t="n">
        <v>2.857</v>
      </c>
      <c r="H461" s="74" t="n">
        <v>1.355553851402</v>
      </c>
      <c r="I461" s="80" t="n">
        <v>2.757</v>
      </c>
      <c r="J461" s="74" t="n">
        <v>-0.6144064717246</v>
      </c>
      <c r="K461" s="80" t="n">
        <v>2.957</v>
      </c>
      <c r="L461" s="74" t="n">
        <v>-0.2702329677263</v>
      </c>
      <c r="M461" s="80" t="n">
        <v>2.957</v>
      </c>
      <c r="N461" s="74" t="n">
        <v>-0.4470285475614</v>
      </c>
    </row>
    <row r="462" customFormat="false" ht="12.8" hidden="false" customHeight="false" outlineLevel="0" collapsed="false">
      <c r="A462" s="80" t="n">
        <v>2.858</v>
      </c>
      <c r="B462" s="74" t="n">
        <v>0.4592362052908</v>
      </c>
      <c r="C462" s="80" t="n">
        <v>2.858</v>
      </c>
      <c r="D462" s="74" t="n">
        <v>0.3478358039344</v>
      </c>
      <c r="E462" s="80" t="n">
        <v>2.858</v>
      </c>
      <c r="F462" s="74" t="n">
        <v>-0.4364345830763</v>
      </c>
      <c r="G462" s="80" t="n">
        <v>2.858</v>
      </c>
      <c r="H462" s="74" t="n">
        <v>1.462819327264</v>
      </c>
      <c r="I462" s="80" t="n">
        <v>2.758</v>
      </c>
      <c r="J462" s="74" t="n">
        <v>-0.7041370642652</v>
      </c>
      <c r="K462" s="80" t="n">
        <v>2.958</v>
      </c>
      <c r="L462" s="74" t="n">
        <v>-0.08783408637523</v>
      </c>
      <c r="M462" s="80" t="n">
        <v>2.958</v>
      </c>
      <c r="N462" s="74" t="n">
        <v>-0.470092739202</v>
      </c>
    </row>
    <row r="463" customFormat="false" ht="12.8" hidden="false" customHeight="false" outlineLevel="0" collapsed="false">
      <c r="A463" s="80" t="n">
        <v>2.859</v>
      </c>
      <c r="B463" s="74" t="n">
        <v>0.4994281378533</v>
      </c>
      <c r="C463" s="80" t="n">
        <v>2.859</v>
      </c>
      <c r="D463" s="74" t="n">
        <v>0.2775128755431</v>
      </c>
      <c r="E463" s="80" t="n">
        <v>2.859</v>
      </c>
      <c r="F463" s="74" t="n">
        <v>-0.3250598317011</v>
      </c>
      <c r="G463" s="80" t="n">
        <v>2.859</v>
      </c>
      <c r="H463" s="74" t="n">
        <v>1.538470216554</v>
      </c>
      <c r="I463" s="80" t="n">
        <v>2.759</v>
      </c>
      <c r="J463" s="74" t="n">
        <v>-0.807547756498</v>
      </c>
      <c r="K463" s="80" t="n">
        <v>2.959</v>
      </c>
      <c r="L463" s="74" t="n">
        <v>0.1006085593802</v>
      </c>
      <c r="M463" s="80" t="n">
        <v>2.959</v>
      </c>
      <c r="N463" s="74" t="n">
        <v>-0.4747639980111</v>
      </c>
    </row>
    <row r="464" customFormat="false" ht="12.8" hidden="false" customHeight="false" outlineLevel="0" collapsed="false">
      <c r="A464" s="80" t="n">
        <v>2.86</v>
      </c>
      <c r="B464" s="74" t="n">
        <v>0.5431930467571</v>
      </c>
      <c r="C464" s="80" t="n">
        <v>2.86</v>
      </c>
      <c r="D464" s="74" t="n">
        <v>0.1738530437404</v>
      </c>
      <c r="E464" s="80" t="n">
        <v>2.86</v>
      </c>
      <c r="F464" s="74" t="n">
        <v>-0.1987407247341</v>
      </c>
      <c r="G464" s="80" t="n">
        <v>2.86</v>
      </c>
      <c r="H464" s="74" t="n">
        <v>1.58168347872</v>
      </c>
      <c r="I464" s="80" t="n">
        <v>2.76</v>
      </c>
      <c r="J464" s="74" t="n">
        <v>-0.9253604632202</v>
      </c>
      <c r="K464" s="80" t="n">
        <v>2.96</v>
      </c>
      <c r="L464" s="74" t="n">
        <v>0.2815100488264</v>
      </c>
      <c r="M464" s="80" t="n">
        <v>2.96</v>
      </c>
      <c r="N464" s="74" t="n">
        <v>-0.4556462217784</v>
      </c>
    </row>
    <row r="465" customFormat="false" ht="12.8" hidden="false" customHeight="false" outlineLevel="0" collapsed="false">
      <c r="A465" s="80" t="n">
        <v>2.861</v>
      </c>
      <c r="B465" s="74" t="n">
        <v>0.5868125201717</v>
      </c>
      <c r="C465" s="80" t="n">
        <v>2.861</v>
      </c>
      <c r="D465" s="74" t="n">
        <v>0.05030149947428</v>
      </c>
      <c r="E465" s="80" t="n">
        <v>2.861</v>
      </c>
      <c r="F465" s="74" t="n">
        <v>-0.06135773582115</v>
      </c>
      <c r="G465" s="80" t="n">
        <v>2.861</v>
      </c>
      <c r="H465" s="74" t="n">
        <v>1.594279860647</v>
      </c>
      <c r="I465" s="80" t="n">
        <v>2.761</v>
      </c>
      <c r="J465" s="74" t="n">
        <v>-1.040403121321</v>
      </c>
      <c r="K465" s="80" t="n">
        <v>2.961</v>
      </c>
      <c r="L465" s="74" t="n">
        <v>0.4464589630391</v>
      </c>
      <c r="M465" s="80" t="n">
        <v>2.961</v>
      </c>
      <c r="N465" s="74" t="n">
        <v>-0.4093213240862</v>
      </c>
    </row>
    <row r="466" customFormat="false" ht="12.8" hidden="false" customHeight="false" outlineLevel="0" collapsed="false">
      <c r="A466" s="80" t="n">
        <v>2.862</v>
      </c>
      <c r="B466" s="74" t="n">
        <v>0.6247364587995</v>
      </c>
      <c r="C466" s="80" t="n">
        <v>2.862</v>
      </c>
      <c r="D466" s="74" t="n">
        <v>-0.07578766398695</v>
      </c>
      <c r="E466" s="80" t="n">
        <v>2.862</v>
      </c>
      <c r="F466" s="74" t="n">
        <v>0.0850109970852</v>
      </c>
      <c r="G466" s="80" t="n">
        <v>2.862</v>
      </c>
      <c r="H466" s="74" t="n">
        <v>1.57742424241</v>
      </c>
      <c r="I466" s="80" t="n">
        <v>2.762</v>
      </c>
      <c r="J466" s="74" t="n">
        <v>-1.135445941593</v>
      </c>
      <c r="K466" s="80" t="n">
        <v>2.962</v>
      </c>
      <c r="L466" s="74" t="n">
        <v>0.5920058162296</v>
      </c>
      <c r="M466" s="80" t="n">
        <v>2.962</v>
      </c>
      <c r="N466" s="74" t="n">
        <v>-0.3342982524154</v>
      </c>
    </row>
    <row r="467" customFormat="false" ht="12.8" hidden="false" customHeight="false" outlineLevel="0" collapsed="false">
      <c r="A467" s="80" t="n">
        <v>2.863</v>
      </c>
      <c r="B467" s="74" t="n">
        <v>0.6548190946223</v>
      </c>
      <c r="C467" s="80" t="n">
        <v>2.863</v>
      </c>
      <c r="D467" s="74" t="n">
        <v>-0.1873124647374</v>
      </c>
      <c r="E467" s="80" t="n">
        <v>2.863</v>
      </c>
      <c r="F467" s="74" t="n">
        <v>0.236317400826</v>
      </c>
      <c r="G467" s="80" t="n">
        <v>2.863</v>
      </c>
      <c r="H467" s="74" t="n">
        <v>1.533206287985</v>
      </c>
      <c r="I467" s="80" t="n">
        <v>2.763</v>
      </c>
      <c r="J467" s="74" t="n">
        <v>-1.185995783171</v>
      </c>
      <c r="K467" s="80" t="n">
        <v>2.963</v>
      </c>
      <c r="L467" s="74" t="n">
        <v>0.7169865002509</v>
      </c>
      <c r="M467" s="80" t="n">
        <v>2.963</v>
      </c>
      <c r="N467" s="74" t="n">
        <v>-0.2345114846558</v>
      </c>
    </row>
    <row r="468" customFormat="false" ht="12.8" hidden="false" customHeight="false" outlineLevel="0" collapsed="false">
      <c r="A468" s="80" t="n">
        <v>2.864</v>
      </c>
      <c r="B468" s="74" t="n">
        <v>0.67551106516</v>
      </c>
      <c r="C468" s="80" t="n">
        <v>2.864</v>
      </c>
      <c r="D468" s="74" t="n">
        <v>-0.2689329714775</v>
      </c>
      <c r="E468" s="80" t="n">
        <v>2.864</v>
      </c>
      <c r="F468" s="74" t="n">
        <v>0.3887108572973</v>
      </c>
      <c r="G468" s="80" t="n">
        <v>2.864</v>
      </c>
      <c r="H468" s="74" t="n">
        <v>1.46195980574</v>
      </c>
      <c r="I468" s="80" t="n">
        <v>2.764</v>
      </c>
      <c r="J468" s="74" t="n">
        <v>-1.17062180017</v>
      </c>
      <c r="K468" s="80" t="n">
        <v>2.964</v>
      </c>
      <c r="L468" s="74" t="n">
        <v>0.8216471065958</v>
      </c>
      <c r="M468" s="80" t="n">
        <v>2.964</v>
      </c>
      <c r="N468" s="74" t="n">
        <v>-0.1181741181416</v>
      </c>
    </row>
    <row r="469" customFormat="false" ht="12.8" hidden="false" customHeight="false" outlineLevel="0" collapsed="false">
      <c r="A469" s="80" t="n">
        <v>2.865</v>
      </c>
      <c r="B469" s="74" t="n">
        <v>0.6847940452239</v>
      </c>
      <c r="C469" s="80" t="n">
        <v>2.865</v>
      </c>
      <c r="D469" s="74" t="n">
        <v>-0.3122589338166</v>
      </c>
      <c r="E469" s="80" t="n">
        <v>2.865</v>
      </c>
      <c r="F469" s="74" t="n">
        <v>0.5381249859153</v>
      </c>
      <c r="G469" s="80" t="n">
        <v>2.865</v>
      </c>
      <c r="H469" s="74" t="n">
        <v>1.364671529073</v>
      </c>
      <c r="I469" s="80" t="n">
        <v>2.765</v>
      </c>
      <c r="J469" s="74" t="n">
        <v>-1.080684345403</v>
      </c>
      <c r="K469" s="80" t="n">
        <v>2.965</v>
      </c>
      <c r="L469" s="74" t="n">
        <v>0.9074188603549</v>
      </c>
      <c r="M469" s="80" t="n">
        <v>2.965</v>
      </c>
      <c r="N469" s="74" t="n">
        <v>0.006446391046141</v>
      </c>
    </row>
    <row r="470" customFormat="false" ht="12.8" hidden="false" customHeight="false" outlineLevel="0" collapsed="false">
      <c r="A470" s="80" t="n">
        <v>2.866</v>
      </c>
      <c r="B470" s="74" t="n">
        <v>0.6837083148909</v>
      </c>
      <c r="C470" s="80" t="n">
        <v>2.866</v>
      </c>
      <c r="D470" s="74" t="n">
        <v>-0.3145165688466</v>
      </c>
      <c r="E470" s="80" t="n">
        <v>2.866</v>
      </c>
      <c r="F470" s="74" t="n">
        <v>0.6799643322613</v>
      </c>
      <c r="G470" s="80" t="n">
        <v>2.866</v>
      </c>
      <c r="H470" s="74" t="n">
        <v>1.241518930481</v>
      </c>
      <c r="I470" s="80" t="n">
        <v>2.766</v>
      </c>
      <c r="J470" s="74" t="n">
        <v>-0.9253987604814</v>
      </c>
      <c r="K470" s="80" t="n">
        <v>2.966</v>
      </c>
      <c r="L470" s="74" t="n">
        <v>0.9736888339028</v>
      </c>
      <c r="M470" s="80" t="n">
        <v>2.966</v>
      </c>
      <c r="N470" s="74" t="n">
        <v>0.1326910715715</v>
      </c>
    </row>
    <row r="471" customFormat="false" ht="12.8" hidden="false" customHeight="false" outlineLevel="0" collapsed="false">
      <c r="A471" s="80" t="n">
        <v>2.867</v>
      </c>
      <c r="B471" s="74" t="n">
        <v>0.674113555021</v>
      </c>
      <c r="C471" s="80" t="n">
        <v>2.867</v>
      </c>
      <c r="D471" s="74" t="n">
        <v>-0.2820492065468</v>
      </c>
      <c r="E471" s="80" t="n">
        <v>2.867</v>
      </c>
      <c r="F471" s="74" t="n">
        <v>0.8108980660986</v>
      </c>
      <c r="G471" s="80" t="n">
        <v>2.867</v>
      </c>
      <c r="H471" s="74" t="n">
        <v>1.094926552076</v>
      </c>
      <c r="I471" s="80" t="n">
        <v>2.767</v>
      </c>
      <c r="J471" s="74" t="n">
        <v>-0.7172662063647</v>
      </c>
      <c r="K471" s="80" t="n">
        <v>2.967</v>
      </c>
      <c r="L471" s="74" t="n">
        <v>1.015089536377</v>
      </c>
      <c r="M471" s="80" t="n">
        <v>2.967</v>
      </c>
      <c r="N471" s="74" t="n">
        <v>0.2572690751733</v>
      </c>
    </row>
    <row r="472" customFormat="false" ht="12.8" hidden="false" customHeight="false" outlineLevel="0" collapsed="false">
      <c r="A472" s="80" t="n">
        <v>2.868</v>
      </c>
      <c r="B472" s="74" t="n">
        <v>0.6582477272724</v>
      </c>
      <c r="C472" s="80" t="n">
        <v>2.868</v>
      </c>
      <c r="D472" s="74" t="n">
        <v>-0.2262066833935</v>
      </c>
      <c r="E472" s="80" t="n">
        <v>2.868</v>
      </c>
      <c r="F472" s="74" t="n">
        <v>0.9292177882347</v>
      </c>
      <c r="G472" s="80" t="n">
        <v>2.868</v>
      </c>
      <c r="H472" s="74" t="n">
        <v>0.9242774382095</v>
      </c>
      <c r="I472" s="80" t="n">
        <v>2.768</v>
      </c>
      <c r="J472" s="74" t="n">
        <v>-0.4820481780489</v>
      </c>
      <c r="K472" s="80" t="n">
        <v>2.968</v>
      </c>
      <c r="L472" s="74" t="n">
        <v>1.020541267232</v>
      </c>
      <c r="M472" s="80" t="n">
        <v>2.968</v>
      </c>
      <c r="N472" s="74" t="n">
        <v>0.3779472926928</v>
      </c>
    </row>
    <row r="473" customFormat="false" ht="12.8" hidden="false" customHeight="false" outlineLevel="0" collapsed="false">
      <c r="A473" s="80" t="n">
        <v>2.869</v>
      </c>
      <c r="B473" s="74" t="n">
        <v>0.6398671235717</v>
      </c>
      <c r="C473" s="80" t="n">
        <v>2.869</v>
      </c>
      <c r="D473" s="74" t="n">
        <v>-0.163976913663</v>
      </c>
      <c r="E473" s="80" t="n">
        <v>2.869</v>
      </c>
      <c r="F473" s="74" t="n">
        <v>1.033742752405</v>
      </c>
      <c r="G473" s="80" t="n">
        <v>2.869</v>
      </c>
      <c r="H473" s="74" t="n">
        <v>0.7346426185124</v>
      </c>
      <c r="I473" s="80" t="n">
        <v>2.769</v>
      </c>
      <c r="J473" s="74" t="n">
        <v>-0.2397055202569</v>
      </c>
      <c r="K473" s="80" t="n">
        <v>2.969</v>
      </c>
      <c r="L473" s="74" t="n">
        <v>0.9814289095479</v>
      </c>
      <c r="M473" s="80" t="n">
        <v>2.969</v>
      </c>
      <c r="N473" s="74" t="n">
        <v>0.4927575852611</v>
      </c>
    </row>
    <row r="474" customFormat="false" ht="12.8" hidden="false" customHeight="false" outlineLevel="0" collapsed="false">
      <c r="A474" s="80" t="n">
        <v>2.87</v>
      </c>
      <c r="B474" s="74" t="n">
        <v>0.62390253766</v>
      </c>
      <c r="C474" s="80" t="n">
        <v>2.87</v>
      </c>
      <c r="D474" s="74" t="n">
        <v>-0.1081220105608</v>
      </c>
      <c r="E474" s="80" t="n">
        <v>2.87</v>
      </c>
      <c r="F474" s="74" t="n">
        <v>1.124337836008</v>
      </c>
      <c r="G474" s="80" t="n">
        <v>2.87</v>
      </c>
      <c r="H474" s="74" t="n">
        <v>0.5302469981292</v>
      </c>
      <c r="I474" s="80" t="n">
        <v>2.77</v>
      </c>
      <c r="J474" s="74" t="n">
        <v>-0.008607467873799</v>
      </c>
      <c r="K474" s="80" t="n">
        <v>2.97</v>
      </c>
      <c r="L474" s="74" t="n">
        <v>0.8922977745124</v>
      </c>
      <c r="M474" s="80" t="n">
        <v>2.97</v>
      </c>
      <c r="N474" s="74" t="n">
        <v>0.5978834604383</v>
      </c>
    </row>
    <row r="475" customFormat="false" ht="12.8" hidden="false" customHeight="false" outlineLevel="0" collapsed="false">
      <c r="A475" s="80" t="n">
        <v>2.871</v>
      </c>
      <c r="B475" s="74" t="n">
        <v>0.6157033006197</v>
      </c>
      <c r="C475" s="80" t="n">
        <v>2.871</v>
      </c>
      <c r="D475" s="74" t="n">
        <v>-0.06973961791657</v>
      </c>
      <c r="E475" s="80" t="n">
        <v>2.871</v>
      </c>
      <c r="F475" s="74" t="n">
        <v>1.199562758798</v>
      </c>
      <c r="G475" s="80" t="n">
        <v>2.871</v>
      </c>
      <c r="H475" s="74" t="n">
        <v>0.3175687961466</v>
      </c>
      <c r="I475" s="80" t="n">
        <v>2.771</v>
      </c>
      <c r="J475" s="74" t="n">
        <v>0.2014767885761</v>
      </c>
      <c r="K475" s="80" t="n">
        <v>2.971</v>
      </c>
      <c r="L475" s="74" t="n">
        <v>0.7559101768562</v>
      </c>
      <c r="M475" s="80" t="n">
        <v>2.971</v>
      </c>
      <c r="N475" s="74" t="n">
        <v>0.6866750682296</v>
      </c>
    </row>
    <row r="476" customFormat="false" ht="12.8" hidden="false" customHeight="false" outlineLevel="0" collapsed="false">
      <c r="A476" s="80" t="n">
        <v>2.872</v>
      </c>
      <c r="B476" s="74" t="n">
        <v>0.6198153819612</v>
      </c>
      <c r="C476" s="80" t="n">
        <v>2.872</v>
      </c>
      <c r="D476" s="74" t="n">
        <v>-0.05368654021387</v>
      </c>
      <c r="E476" s="80" t="n">
        <v>2.872</v>
      </c>
      <c r="F476" s="74" t="n">
        <v>1.260662816729</v>
      </c>
      <c r="G476" s="80" t="n">
        <v>2.872</v>
      </c>
      <c r="H476" s="74" t="n">
        <v>0.1025010619005</v>
      </c>
      <c r="I476" s="0" t="n">
        <v>2.772</v>
      </c>
      <c r="J476" s="74" t="n">
        <v>0.3879776440069</v>
      </c>
      <c r="K476" s="80" t="n">
        <v>2.972</v>
      </c>
      <c r="L476" s="74" t="n">
        <v>0.5794102215062</v>
      </c>
      <c r="M476" s="80" t="n">
        <v>2.972</v>
      </c>
      <c r="N476" s="74" t="n">
        <v>0.749342639791</v>
      </c>
    </row>
    <row r="477" customFormat="false" ht="12.8" hidden="false" customHeight="false" outlineLevel="0" collapsed="false">
      <c r="A477" s="80" t="n">
        <v>2.873</v>
      </c>
      <c r="B477" s="74" t="n">
        <v>0.634923955842</v>
      </c>
      <c r="C477" s="80" t="n">
        <v>2.873</v>
      </c>
      <c r="D477" s="74" t="n">
        <v>-0.05702797058431</v>
      </c>
      <c r="E477" s="80" t="n">
        <v>2.873</v>
      </c>
      <c r="F477" s="74" t="n">
        <v>1.307780409739</v>
      </c>
      <c r="G477" s="80" t="n">
        <v>2.873</v>
      </c>
      <c r="H477" s="74" t="n">
        <v>-0.1070575766392</v>
      </c>
      <c r="I477" s="0" t="n">
        <v>2.773</v>
      </c>
      <c r="J477" s="74" t="n">
        <v>0.5570865934933</v>
      </c>
      <c r="K477" s="80" t="n">
        <v>2.973</v>
      </c>
      <c r="L477" s="74" t="n">
        <v>0.3748373768329</v>
      </c>
      <c r="M477" s="80" t="n">
        <v>2.973</v>
      </c>
      <c r="N477" s="74" t="n">
        <v>0.7745967598532</v>
      </c>
    </row>
    <row r="478" customFormat="false" ht="12.8" hidden="false" customHeight="false" outlineLevel="0" collapsed="false">
      <c r="A478" s="80" t="n">
        <v>2.874</v>
      </c>
      <c r="B478" s="74" t="n">
        <v>0.6548657052324</v>
      </c>
      <c r="C478" s="80" t="n">
        <v>2.874</v>
      </c>
      <c r="D478" s="74" t="n">
        <v>-0.07324113629625</v>
      </c>
      <c r="E478" s="80" t="n">
        <v>2.874</v>
      </c>
      <c r="F478" s="74" t="n">
        <v>1.341017866891</v>
      </c>
      <c r="G478" s="80" t="n">
        <v>2.874</v>
      </c>
      <c r="H478" s="74" t="n">
        <v>-0.305671341908</v>
      </c>
      <c r="I478" s="0" t="n">
        <v>2.774</v>
      </c>
      <c r="J478" s="74" t="n">
        <v>0.7180291324146</v>
      </c>
      <c r="K478" s="80" t="n">
        <v>2.974</v>
      </c>
      <c r="L478" s="74" t="n">
        <v>0.1590539411659</v>
      </c>
      <c r="M478" s="80" t="n">
        <v>2.974</v>
      </c>
      <c r="N478" s="74" t="n">
        <v>0.7555923834234</v>
      </c>
    </row>
    <row r="479" customFormat="false" ht="12.8" hidden="false" customHeight="false" outlineLevel="0" collapsed="false">
      <c r="A479" s="80" t="n">
        <v>2.875</v>
      </c>
      <c r="B479" s="74" t="n">
        <v>0.6703275567207</v>
      </c>
      <c r="C479" s="80" t="n">
        <v>2.875</v>
      </c>
      <c r="D479" s="74" t="n">
        <v>-0.09062155901558</v>
      </c>
      <c r="E479" s="80" t="n">
        <v>2.875</v>
      </c>
      <c r="F479" s="74" t="n">
        <v>1.357799574915</v>
      </c>
      <c r="G479" s="80" t="n">
        <v>2.875</v>
      </c>
      <c r="H479" s="74" t="n">
        <v>-0.4901421755897</v>
      </c>
      <c r="I479" s="0" t="n">
        <v>2.775</v>
      </c>
      <c r="J479" s="74" t="n">
        <v>0.881256532387</v>
      </c>
      <c r="K479" s="80" t="n">
        <v>2.975</v>
      </c>
      <c r="L479" s="74" t="n">
        <v>-0.05351395121332</v>
      </c>
      <c r="M479" s="80" t="n">
        <v>2.975</v>
      </c>
      <c r="N479" s="74" t="n">
        <v>0.6888762172614</v>
      </c>
    </row>
    <row r="480" customFormat="false" ht="12.8" hidden="false" customHeight="false" outlineLevel="0" collapsed="false">
      <c r="A480" s="80" t="n">
        <v>2.876</v>
      </c>
      <c r="B480" s="74" t="n">
        <v>0.6735071621365</v>
      </c>
      <c r="C480" s="80" t="n">
        <v>2.876</v>
      </c>
      <c r="D480" s="74" t="n">
        <v>-0.09729942446185</v>
      </c>
      <c r="E480" s="80" t="n">
        <v>2.876</v>
      </c>
      <c r="F480" s="74" t="n">
        <v>1.355861195213</v>
      </c>
      <c r="G480" s="80" t="n">
        <v>2.876</v>
      </c>
      <c r="H480" s="74" t="n">
        <v>-0.6538991537457</v>
      </c>
      <c r="I480" s="0" t="n">
        <v>2.776</v>
      </c>
      <c r="J480" s="74" t="n">
        <v>1.051011905284</v>
      </c>
      <c r="K480" s="80" t="n">
        <v>2.976</v>
      </c>
      <c r="L480" s="74" t="n">
        <v>-0.2465416261624</v>
      </c>
      <c r="M480" s="80" t="n">
        <v>2.976</v>
      </c>
      <c r="N480" s="74" t="n">
        <v>0.5798607383887</v>
      </c>
    </row>
    <row r="481" customFormat="false" ht="12.8" hidden="false" customHeight="false" outlineLevel="0" collapsed="false">
      <c r="A481" s="80" t="n">
        <v>2.877</v>
      </c>
      <c r="B481" s="74" t="n">
        <v>0.6603750805135</v>
      </c>
      <c r="C481" s="80" t="n">
        <v>2.877</v>
      </c>
      <c r="D481" s="74" t="n">
        <v>-0.08580840259726</v>
      </c>
      <c r="E481" s="80" t="n">
        <v>2.877</v>
      </c>
      <c r="F481" s="74" t="n">
        <v>1.335207482746</v>
      </c>
      <c r="G481" s="80" t="n">
        <v>2.877</v>
      </c>
      <c r="H481" s="74" t="n">
        <v>-0.7976448949807</v>
      </c>
      <c r="I481" s="0" t="n">
        <v>2.777</v>
      </c>
      <c r="J481" s="74" t="n">
        <v>1.22237829779</v>
      </c>
      <c r="K481" s="80" t="n">
        <v>2.977</v>
      </c>
      <c r="L481" s="74" t="n">
        <v>-0.4128884699132</v>
      </c>
      <c r="M481" s="80" t="n">
        <v>2.977</v>
      </c>
      <c r="N481" s="74" t="n">
        <v>0.4384090030362</v>
      </c>
    </row>
    <row r="482" customFormat="false" ht="12.8" hidden="false" customHeight="false" outlineLevel="0" collapsed="false">
      <c r="A482" s="80" t="n">
        <v>2.878</v>
      </c>
      <c r="B482" s="74" t="n">
        <v>0.6300758463166</v>
      </c>
      <c r="C482" s="80" t="n">
        <v>2.878</v>
      </c>
      <c r="D482" s="74" t="n">
        <v>-0.05451098596341</v>
      </c>
      <c r="E482" s="80" t="n">
        <v>2.878</v>
      </c>
      <c r="F482" s="74" t="n">
        <v>1.295355943212</v>
      </c>
      <c r="G482" s="80" t="n">
        <v>2.878</v>
      </c>
      <c r="H482" s="74" t="n">
        <v>-0.9203554420465</v>
      </c>
      <c r="I482" s="0" t="n">
        <v>2.778</v>
      </c>
      <c r="J482" s="74" t="n">
        <v>1.378958370574</v>
      </c>
      <c r="K482" s="80" t="n">
        <v>2.978</v>
      </c>
      <c r="L482" s="74" t="n">
        <v>-0.5458394352613</v>
      </c>
      <c r="M482" s="80" t="n">
        <v>2.978</v>
      </c>
      <c r="N482" s="74" t="n">
        <v>0.2790701822719</v>
      </c>
    </row>
    <row r="483" customFormat="false" ht="12.8" hidden="false" customHeight="false" outlineLevel="0" collapsed="false">
      <c r="A483" s="80" t="n">
        <v>2.879</v>
      </c>
      <c r="B483" s="74" t="n">
        <v>0.5840289409753</v>
      </c>
      <c r="C483" s="80" t="n">
        <v>2.879</v>
      </c>
      <c r="D483" s="74" t="n">
        <v>-0.005438897262319</v>
      </c>
      <c r="E483" s="80" t="n">
        <v>2.879</v>
      </c>
      <c r="F483" s="74" t="n">
        <v>1.238334103437</v>
      </c>
      <c r="G483" s="80" t="n">
        <v>2.879</v>
      </c>
      <c r="H483" s="74" t="n">
        <v>-1.023493713931</v>
      </c>
      <c r="I483" s="0" t="n">
        <v>2.779</v>
      </c>
      <c r="J483" s="74" t="n">
        <v>1.493669417147</v>
      </c>
      <c r="K483" s="80" t="n">
        <v>2.979</v>
      </c>
      <c r="L483" s="74" t="n">
        <v>-0.6422400560364</v>
      </c>
      <c r="M483" s="80" t="n">
        <v>2.979</v>
      </c>
      <c r="N483" s="74" t="n">
        <v>0.1162057007666</v>
      </c>
    </row>
    <row r="484" customFormat="false" ht="12.8" hidden="false" customHeight="false" outlineLevel="0" collapsed="false">
      <c r="A484" s="80" t="n">
        <v>2.88</v>
      </c>
      <c r="B484" s="74" t="n">
        <v>0.5248491576197</v>
      </c>
      <c r="C484" s="80" t="n">
        <v>2.88</v>
      </c>
      <c r="D484" s="74" t="n">
        <v>0.0542993040693</v>
      </c>
      <c r="E484" s="80" t="n">
        <v>2.88</v>
      </c>
      <c r="F484" s="74" t="n">
        <v>1.163530438127</v>
      </c>
      <c r="G484" s="80" t="n">
        <v>2.88</v>
      </c>
      <c r="H484" s="74" t="n">
        <v>-1.106276784488</v>
      </c>
      <c r="I484" s="0" t="n">
        <v>2.78</v>
      </c>
      <c r="J484" s="74" t="n">
        <v>1.541304692975</v>
      </c>
      <c r="K484" s="80" t="n">
        <v>2.98</v>
      </c>
      <c r="L484" s="74" t="n">
        <v>-0.7041621711006</v>
      </c>
      <c r="M484" s="80" t="n">
        <v>2.98</v>
      </c>
      <c r="N484" s="74" t="n">
        <v>-0.03654812214586</v>
      </c>
    </row>
    <row r="485" customFormat="false" ht="12.8" hidden="false" customHeight="false" outlineLevel="0" collapsed="false">
      <c r="A485" s="80" t="n">
        <v>2.881</v>
      </c>
      <c r="B485" s="74" t="n">
        <v>0.4593940171035</v>
      </c>
      <c r="C485" s="80" t="n">
        <v>2.881</v>
      </c>
      <c r="D485" s="74" t="n">
        <v>0.1172856785775</v>
      </c>
      <c r="E485" s="80" t="n">
        <v>2.881</v>
      </c>
      <c r="F485" s="74" t="n">
        <v>1.073416339484</v>
      </c>
      <c r="G485" s="80" t="n">
        <v>2.881</v>
      </c>
      <c r="H485" s="74" t="n">
        <v>-1.173384131221</v>
      </c>
      <c r="I485" s="0" t="n">
        <v>2.781</v>
      </c>
      <c r="J485" s="74" t="n">
        <v>1.504243223165</v>
      </c>
      <c r="K485" s="80" t="n">
        <v>2.981</v>
      </c>
      <c r="L485" s="74" t="n">
        <v>-0.7388627693888</v>
      </c>
      <c r="M485" s="80" t="n">
        <v>2.981</v>
      </c>
      <c r="N485" s="74" t="n">
        <v>-0.1689393507182</v>
      </c>
    </row>
    <row r="486" customFormat="false" ht="12.8" hidden="false" customHeight="false" outlineLevel="0" collapsed="false">
      <c r="A486" s="80" t="n">
        <v>2.882</v>
      </c>
      <c r="B486" s="74" t="n">
        <v>0.3974173523202</v>
      </c>
      <c r="C486" s="80" t="n">
        <v>2.882</v>
      </c>
      <c r="D486" s="74" t="n">
        <v>0.1761970776958</v>
      </c>
      <c r="E486" s="80" t="n">
        <v>2.882</v>
      </c>
      <c r="F486" s="74" t="n">
        <v>0.9728104316511</v>
      </c>
      <c r="G486" s="80" t="n">
        <v>2.882</v>
      </c>
      <c r="H486" s="74" t="n">
        <v>-1.21700854274</v>
      </c>
      <c r="I486" s="0" t="n">
        <v>2.782</v>
      </c>
      <c r="J486" s="74" t="n">
        <v>1.379719630923</v>
      </c>
      <c r="K486" s="80" t="n">
        <v>2.982</v>
      </c>
      <c r="L486" s="74" t="n">
        <v>-0.7514953309939</v>
      </c>
      <c r="M486" s="80" t="n">
        <v>2.982</v>
      </c>
      <c r="N486" s="74" t="n">
        <v>-0.2776885129053</v>
      </c>
    </row>
    <row r="487" customFormat="false" ht="12.8" hidden="false" customHeight="false" outlineLevel="0" collapsed="false">
      <c r="A487" s="80" t="n">
        <v>2.883</v>
      </c>
      <c r="B487" s="74" t="n">
        <v>0.3476614610625</v>
      </c>
      <c r="C487" s="80" t="n">
        <v>2.883</v>
      </c>
      <c r="D487" s="74" t="n">
        <v>0.2274505071139</v>
      </c>
      <c r="E487" s="80" t="n">
        <v>2.883</v>
      </c>
      <c r="F487" s="74" t="n">
        <v>0.8651904799114</v>
      </c>
      <c r="G487" s="80" t="n">
        <v>2.883</v>
      </c>
      <c r="H487" s="74" t="n">
        <v>-1.239845523241</v>
      </c>
      <c r="I487" s="0" t="n">
        <v>2.783</v>
      </c>
      <c r="J487" s="74" t="n">
        <v>1.177773712111</v>
      </c>
      <c r="K487" s="80" t="n">
        <v>2.983</v>
      </c>
      <c r="L487" s="74" t="n">
        <v>-0.7447021080516</v>
      </c>
      <c r="M487" s="80" t="n">
        <v>2.983</v>
      </c>
      <c r="N487" s="74" t="n">
        <v>-0.3595030973046</v>
      </c>
    </row>
    <row r="488" customFormat="false" ht="12.8" hidden="false" customHeight="false" outlineLevel="0" collapsed="false">
      <c r="A488" s="80" t="n">
        <v>2.884</v>
      </c>
      <c r="B488" s="74" t="n">
        <v>0.3157466655223</v>
      </c>
      <c r="C488" s="80" t="n">
        <v>2.884</v>
      </c>
      <c r="D488" s="74" t="n">
        <v>0.2701528158748</v>
      </c>
      <c r="E488" s="80" t="n">
        <v>2.884</v>
      </c>
      <c r="F488" s="74" t="n">
        <v>0.7534716813034</v>
      </c>
      <c r="G488" s="80" t="n">
        <v>2.884</v>
      </c>
      <c r="H488" s="74" t="n">
        <v>-1.23348862514</v>
      </c>
      <c r="I488" s="0" t="n">
        <v>2.784</v>
      </c>
      <c r="J488" s="74" t="n">
        <v>0.9202100460832</v>
      </c>
      <c r="K488" s="80" t="n">
        <v>2.984</v>
      </c>
      <c r="L488" s="74" t="n">
        <v>-0.7192515429325</v>
      </c>
      <c r="M488" s="80" t="n">
        <v>2.984</v>
      </c>
      <c r="N488" s="74" t="n">
        <v>-0.4173290932316</v>
      </c>
    </row>
    <row r="489" customFormat="false" ht="12.8" hidden="false" customHeight="false" outlineLevel="0" collapsed="false">
      <c r="A489" s="80" t="n">
        <v>2.885</v>
      </c>
      <c r="B489" s="74" t="n">
        <v>0.303119265293</v>
      </c>
      <c r="C489" s="80" t="n">
        <v>2.885</v>
      </c>
      <c r="D489" s="74" t="n">
        <v>0.3081197999047</v>
      </c>
      <c r="E489" s="80" t="n">
        <v>2.885</v>
      </c>
      <c r="F489" s="74" t="n">
        <v>0.6386311867781</v>
      </c>
      <c r="G489" s="80" t="n">
        <v>2.885</v>
      </c>
      <c r="H489" s="74" t="n">
        <v>-1.194591254141</v>
      </c>
      <c r="I489" s="0" t="n">
        <v>2.785</v>
      </c>
      <c r="J489" s="74" t="n">
        <v>0.6331401683824</v>
      </c>
      <c r="K489" s="80" t="n">
        <v>2.985</v>
      </c>
      <c r="L489" s="74" t="n">
        <v>-0.669054100642</v>
      </c>
      <c r="M489" s="80" t="n">
        <v>2.985</v>
      </c>
      <c r="N489" s="74" t="n">
        <v>-0.4539428753597</v>
      </c>
    </row>
    <row r="490" customFormat="false" ht="12.8" hidden="false" customHeight="false" outlineLevel="0" collapsed="false">
      <c r="A490" s="80" t="n">
        <v>2.886</v>
      </c>
      <c r="B490" s="74" t="n">
        <v>0.3083998651215</v>
      </c>
      <c r="C490" s="80" t="n">
        <v>2.886</v>
      </c>
      <c r="D490" s="74" t="n">
        <v>0.3480554441909</v>
      </c>
      <c r="E490" s="80" t="n">
        <v>2.886</v>
      </c>
      <c r="F490" s="74" t="n">
        <v>0.5219863487191</v>
      </c>
      <c r="G490" s="80" t="n">
        <v>2.886</v>
      </c>
      <c r="H490" s="74" t="n">
        <v>-1.118107868116</v>
      </c>
      <c r="I490" s="0" t="n">
        <v>2.786</v>
      </c>
      <c r="J490" s="74" t="n">
        <v>0.3461544331006</v>
      </c>
      <c r="K490" s="80" t="n">
        <v>2.986</v>
      </c>
      <c r="L490" s="74" t="n">
        <v>-0.5858883464776</v>
      </c>
      <c r="M490" s="80" t="n">
        <v>2.986</v>
      </c>
      <c r="N490" s="74" t="n">
        <v>-0.4724936292077</v>
      </c>
    </row>
    <row r="491" customFormat="false" ht="12.8" hidden="false" customHeight="false" outlineLevel="0" collapsed="false">
      <c r="A491" s="80" t="n">
        <v>2.887</v>
      </c>
      <c r="B491" s="74" t="n">
        <v>0.3266338198805</v>
      </c>
      <c r="C491" s="80" t="n">
        <v>2.887</v>
      </c>
      <c r="D491" s="74" t="n">
        <v>0.3971922848488</v>
      </c>
      <c r="E491" s="80" t="n">
        <v>2.887</v>
      </c>
      <c r="F491" s="74" t="n">
        <v>0.4050074404047</v>
      </c>
      <c r="G491" s="80" t="n">
        <v>2.887</v>
      </c>
      <c r="H491" s="74" t="n">
        <v>-1.003048243312</v>
      </c>
      <c r="I491" s="0" t="n">
        <v>2.787</v>
      </c>
      <c r="J491" s="74" t="n">
        <v>0.08740692128511</v>
      </c>
      <c r="K491" s="80" t="n">
        <v>2.987</v>
      </c>
      <c r="L491" s="74" t="n">
        <v>-0.4674136869826</v>
      </c>
      <c r="M491" s="80" t="n">
        <v>2.987</v>
      </c>
      <c r="N491" s="74" t="n">
        <v>-0.4715390074777</v>
      </c>
    </row>
    <row r="492" customFormat="false" ht="12.8" hidden="false" customHeight="false" outlineLevel="0" collapsed="false">
      <c r="A492" s="80" t="n">
        <v>2.888</v>
      </c>
      <c r="B492" s="74" t="n">
        <v>0.3496579902968</v>
      </c>
      <c r="C492" s="80" t="n">
        <v>2.888</v>
      </c>
      <c r="D492" s="74" t="n">
        <v>0.4605246113773</v>
      </c>
      <c r="E492" s="80" t="n">
        <v>2.888</v>
      </c>
      <c r="F492" s="74" t="n">
        <v>0.2887923221811</v>
      </c>
      <c r="G492" s="80" t="n">
        <v>2.888</v>
      </c>
      <c r="H492" s="74" t="n">
        <v>-0.8520193760744</v>
      </c>
      <c r="I492" s="0" t="n">
        <v>2.788</v>
      </c>
      <c r="J492" s="74" t="n">
        <v>-0.1263797287836</v>
      </c>
      <c r="K492" s="80" t="n">
        <v>2.988</v>
      </c>
      <c r="L492" s="74" t="n">
        <v>-0.3133334615051</v>
      </c>
      <c r="M492" s="80" t="n">
        <v>2.988</v>
      </c>
      <c r="N492" s="74" t="n">
        <v>-0.4466896498095</v>
      </c>
    </row>
    <row r="493" customFormat="false" ht="12.8" hidden="false" customHeight="false" outlineLevel="0" collapsed="false">
      <c r="A493" s="80" t="n">
        <v>2.889</v>
      </c>
      <c r="B493" s="74" t="n">
        <v>0.3677007703218</v>
      </c>
      <c r="C493" s="80" t="n">
        <v>2.889</v>
      </c>
      <c r="D493" s="74" t="n">
        <v>0.5376619359544</v>
      </c>
      <c r="E493" s="80" t="n">
        <v>2.889</v>
      </c>
      <c r="F493" s="74" t="n">
        <v>0.1737002991927</v>
      </c>
      <c r="G493" s="80" t="n">
        <v>2.889</v>
      </c>
      <c r="H493" s="74" t="n">
        <v>-0.6671341336429</v>
      </c>
      <c r="I493" s="0" t="n">
        <v>2.789</v>
      </c>
      <c r="J493" s="74" t="n">
        <v>-0.2879710103876</v>
      </c>
      <c r="K493" s="80" t="n">
        <v>2.989</v>
      </c>
      <c r="L493" s="74" t="n">
        <v>-0.1345898240024</v>
      </c>
      <c r="M493" s="80" t="n">
        <v>2.989</v>
      </c>
      <c r="N493" s="74" t="n">
        <v>-0.3937551434382</v>
      </c>
    </row>
    <row r="494" customFormat="false" ht="12.8" hidden="false" customHeight="false" outlineLevel="0" collapsed="false">
      <c r="A494" s="80" t="n">
        <v>2.89</v>
      </c>
      <c r="B494" s="74" t="n">
        <v>0.373270159929</v>
      </c>
      <c r="C494" s="80" t="n">
        <v>2.89</v>
      </c>
      <c r="D494" s="74" t="n">
        <v>0.6224543780804</v>
      </c>
      <c r="E494" s="80" t="n">
        <v>2.89</v>
      </c>
      <c r="F494" s="74" t="n">
        <v>0.05900772496969</v>
      </c>
      <c r="G494" s="80" t="n">
        <v>2.89</v>
      </c>
      <c r="H494" s="74" t="n">
        <v>-0.4560290689107</v>
      </c>
      <c r="K494" s="80" t="n">
        <v>2.99</v>
      </c>
      <c r="L494" s="74" t="n">
        <v>0.05381212329477</v>
      </c>
      <c r="M494" s="80" t="n">
        <v>2.99</v>
      </c>
      <c r="N494" s="74" t="n">
        <v>-0.3133668696909</v>
      </c>
    </row>
    <row r="495" customFormat="false" ht="12.8" hidden="false" customHeight="false" outlineLevel="0" collapsed="false">
      <c r="A495" s="80" t="n">
        <v>2.891</v>
      </c>
      <c r="B495" s="74" t="n">
        <v>0.3623842283663</v>
      </c>
      <c r="C495" s="80" t="n">
        <v>2.891</v>
      </c>
      <c r="D495" s="74" t="n">
        <v>0.7051604228349</v>
      </c>
      <c r="E495" s="80" t="n">
        <v>2.891</v>
      </c>
      <c r="F495" s="74" t="n">
        <v>-0.05163688849503</v>
      </c>
      <c r="G495" s="80" t="n">
        <v>2.891</v>
      </c>
      <c r="H495" s="74" t="n">
        <v>-0.2263937652994</v>
      </c>
      <c r="K495" s="0" t="n">
        <v>2.991</v>
      </c>
      <c r="L495" s="74" t="n">
        <v>0.2376537816215</v>
      </c>
      <c r="M495" s="80" t="n">
        <v>2.991</v>
      </c>
      <c r="N495" s="74" t="n">
        <v>-0.209512904488</v>
      </c>
    </row>
    <row r="496" customFormat="false" ht="12.8" hidden="false" customHeight="false" outlineLevel="0" collapsed="false">
      <c r="A496" s="80" t="n">
        <v>2.892</v>
      </c>
      <c r="B496" s="74" t="n">
        <v>0.3361154954264</v>
      </c>
      <c r="C496" s="80" t="n">
        <v>2.892</v>
      </c>
      <c r="D496" s="74" t="n">
        <v>0.7747889332085</v>
      </c>
      <c r="E496" s="80" t="n">
        <v>2.892</v>
      </c>
      <c r="F496" s="74" t="n">
        <v>-0.1520462525456</v>
      </c>
      <c r="G496" s="80" t="n">
        <v>2.892</v>
      </c>
      <c r="H496" s="74" t="n">
        <v>0.01397782956642</v>
      </c>
      <c r="K496" s="0" t="n">
        <v>2.992</v>
      </c>
      <c r="L496" s="74" t="n">
        <v>0.4071466602197</v>
      </c>
      <c r="M496" s="80" t="n">
        <v>2.992</v>
      </c>
      <c r="N496" s="74" t="n">
        <v>-0.09116846133583</v>
      </c>
    </row>
    <row r="497" customFormat="false" ht="12.8" hidden="false" customHeight="false" outlineLevel="0" collapsed="false">
      <c r="A497" s="80" t="n">
        <v>2.893</v>
      </c>
      <c r="B497" s="74" t="n">
        <v>0.29622132122</v>
      </c>
      <c r="C497" s="80" t="n">
        <v>2.893</v>
      </c>
      <c r="D497" s="74" t="n">
        <v>0.8216754052299</v>
      </c>
      <c r="E497" s="80" t="n">
        <v>2.893</v>
      </c>
      <c r="F497" s="74" t="n">
        <v>-0.2376637528332</v>
      </c>
      <c r="G497" s="80" t="n">
        <v>2.893</v>
      </c>
      <c r="H497" s="74" t="n">
        <v>0.2563287913237</v>
      </c>
      <c r="K497" s="0" t="n">
        <v>2.993</v>
      </c>
      <c r="L497" s="74" t="n">
        <v>0.5577250979201</v>
      </c>
      <c r="M497" s="80" t="n">
        <v>2.993</v>
      </c>
      <c r="N497" s="74" t="n">
        <v>0.03418857183775</v>
      </c>
    </row>
    <row r="498" customFormat="false" ht="12.8" hidden="false" customHeight="false" outlineLevel="0" collapsed="false">
      <c r="A498" s="80" t="n">
        <v>2.894</v>
      </c>
      <c r="B498" s="74" t="n">
        <v>0.2483358010972</v>
      </c>
      <c r="C498" s="80" t="n">
        <v>2.894</v>
      </c>
      <c r="D498" s="74" t="n">
        <v>0.8408858633034</v>
      </c>
      <c r="E498" s="80" t="n">
        <v>2.894</v>
      </c>
      <c r="F498" s="74" t="n">
        <v>-0.3083315704419</v>
      </c>
      <c r="G498" s="80" t="n">
        <v>2.894</v>
      </c>
      <c r="H498" s="74" t="n">
        <v>0.4932127220401</v>
      </c>
      <c r="K498" s="0" t="n">
        <v>2.994</v>
      </c>
      <c r="L498" s="74" t="n">
        <v>0.6879845246426</v>
      </c>
      <c r="M498" s="0" t="n">
        <v>2.994</v>
      </c>
      <c r="N498" s="74" t="n">
        <v>0.1606036679001</v>
      </c>
    </row>
    <row r="499" customFormat="false" ht="12.8" hidden="false" customHeight="false" outlineLevel="0" collapsed="false">
      <c r="A499" s="80" t="n">
        <v>2.895</v>
      </c>
      <c r="B499" s="74" t="n">
        <v>0.1992269347674</v>
      </c>
      <c r="C499" s="80" t="n">
        <v>2.895</v>
      </c>
      <c r="D499" s="74" t="n">
        <v>0.8321443462646</v>
      </c>
      <c r="E499" s="80" t="n">
        <v>2.895</v>
      </c>
      <c r="F499" s="74" t="n">
        <v>-0.3620339246405</v>
      </c>
      <c r="G499" s="80" t="n">
        <v>2.895</v>
      </c>
      <c r="H499" s="74" t="n">
        <v>0.7179141462527</v>
      </c>
      <c r="K499" s="0" t="n">
        <v>2.995</v>
      </c>
      <c r="L499" s="74" t="n">
        <v>0.7976204820451</v>
      </c>
      <c r="M499" s="0" t="n">
        <v>2.995</v>
      </c>
      <c r="N499" s="74" t="n">
        <v>0.2850429704158</v>
      </c>
    </row>
    <row r="500" customFormat="false" ht="12.8" hidden="false" customHeight="false" outlineLevel="0" collapsed="false">
      <c r="A500" s="80" t="n">
        <v>2.896</v>
      </c>
      <c r="B500" s="74" t="n">
        <v>0.1565889822432</v>
      </c>
      <c r="C500" s="80" t="n">
        <v>2.896</v>
      </c>
      <c r="D500" s="74" t="n">
        <v>0.8020490015098</v>
      </c>
      <c r="E500" s="80" t="n">
        <v>2.896</v>
      </c>
      <c r="F500" s="74" t="n">
        <v>-0.4045088602909</v>
      </c>
      <c r="G500" s="80" t="n">
        <v>2.896</v>
      </c>
      <c r="H500" s="74" t="n">
        <v>0.9247267427832</v>
      </c>
      <c r="K500" s="0" t="n">
        <v>2.996</v>
      </c>
      <c r="L500" s="74" t="n">
        <v>0.8878471876786</v>
      </c>
      <c r="M500" s="0" t="n">
        <v>2.996</v>
      </c>
      <c r="N500" s="74" t="n">
        <v>0.4052525968543</v>
      </c>
    </row>
    <row r="501" customFormat="false" ht="12.8" hidden="false" customHeight="false" outlineLevel="0" collapsed="false">
      <c r="A501" s="80" t="n">
        <v>2.897</v>
      </c>
      <c r="B501" s="74" t="n">
        <v>0.126794017595</v>
      </c>
      <c r="C501" s="80" t="n">
        <v>2.897</v>
      </c>
      <c r="D501" s="74" t="n">
        <v>0.7586352375006</v>
      </c>
      <c r="E501" s="80" t="n">
        <v>2.897</v>
      </c>
      <c r="F501" s="74" t="n">
        <v>-0.4432501421761</v>
      </c>
      <c r="G501" s="80" t="n">
        <v>2.897</v>
      </c>
      <c r="H501" s="74" t="n">
        <v>1.108752717193</v>
      </c>
      <c r="K501" s="0" t="n">
        <v>2.997</v>
      </c>
      <c r="L501" s="74" t="n">
        <v>0.9592590204069</v>
      </c>
      <c r="M501" s="0" t="n">
        <v>2.997</v>
      </c>
      <c r="N501" s="74" t="n">
        <v>0.5186960389127</v>
      </c>
    </row>
    <row r="502" customFormat="false" ht="12.8" hidden="false" customHeight="false" outlineLevel="0" collapsed="false">
      <c r="A502" s="80" t="n">
        <v>2.898</v>
      </c>
      <c r="B502" s="74" t="n">
        <v>0.1124737016298</v>
      </c>
      <c r="C502" s="80" t="n">
        <v>2.898</v>
      </c>
      <c r="D502" s="74" t="n">
        <v>0.715979146043</v>
      </c>
      <c r="E502" s="80" t="n">
        <v>2.898</v>
      </c>
      <c r="F502" s="74" t="n">
        <v>-0.4897994701967</v>
      </c>
      <c r="G502" s="80" t="n">
        <v>2.898</v>
      </c>
      <c r="H502" s="74" t="n">
        <v>1.26635263496</v>
      </c>
      <c r="K502" s="0" t="n">
        <v>2.998</v>
      </c>
      <c r="L502" s="74" t="n">
        <v>1.007588650679</v>
      </c>
      <c r="M502" s="0" t="n">
        <v>2.998</v>
      </c>
      <c r="N502" s="74" t="n">
        <v>0.6207134282775</v>
      </c>
    </row>
    <row r="503" customFormat="false" ht="12.8" hidden="false" customHeight="false" outlineLevel="0" collapsed="false">
      <c r="A503" s="80" t="n">
        <v>2.899</v>
      </c>
      <c r="B503" s="74" t="n">
        <v>0.1128039196501</v>
      </c>
      <c r="C503" s="80" t="n">
        <v>2.899</v>
      </c>
      <c r="D503" s="74" t="n">
        <v>0.6842036308439</v>
      </c>
      <c r="E503" s="80" t="n">
        <v>2.899</v>
      </c>
      <c r="F503" s="74" t="n">
        <v>-0.5453511027784</v>
      </c>
      <c r="G503" s="80" t="n">
        <v>2.899</v>
      </c>
      <c r="H503" s="74" t="n">
        <v>1.394489737837</v>
      </c>
      <c r="K503" s="0" t="n">
        <v>2.999</v>
      </c>
      <c r="L503" s="74" t="n">
        <v>1.023053045151</v>
      </c>
      <c r="M503" s="0" t="n">
        <v>2.999</v>
      </c>
      <c r="N503" s="74" t="n">
        <v>0.7041345924946</v>
      </c>
    </row>
    <row r="504" customFormat="false" ht="12.8" hidden="false" customHeight="false" outlineLevel="0" collapsed="false">
      <c r="A504" s="80" t="n">
        <v>2.9</v>
      </c>
      <c r="B504" s="74" t="n">
        <v>0.1248216025766</v>
      </c>
      <c r="C504" s="80" t="n">
        <v>2.9</v>
      </c>
      <c r="D504" s="74" t="n">
        <v>0.6722090330259</v>
      </c>
      <c r="E504" s="80" t="n">
        <v>2.9</v>
      </c>
      <c r="F504" s="74" t="n">
        <v>-0.6035356031973</v>
      </c>
      <c r="G504" s="80" t="n">
        <v>2.9</v>
      </c>
      <c r="H504" s="74" t="n">
        <v>1.491356669813</v>
      </c>
      <c r="K504" s="0" t="n">
        <v>3</v>
      </c>
      <c r="L504" s="74" t="n">
        <v>0.9955533221096</v>
      </c>
      <c r="M504" s="0" t="n">
        <v>3</v>
      </c>
      <c r="N504" s="74" t="n">
        <v>0.7582708401117</v>
      </c>
    </row>
    <row r="505" customFormat="false" ht="12.8" hidden="false" customHeight="false" outlineLevel="0" collapsed="false">
      <c r="A505" s="80" t="n">
        <v>2.901</v>
      </c>
      <c r="B505" s="74" t="n">
        <v>0.1441848435101</v>
      </c>
      <c r="C505" s="80" t="n">
        <v>2.901</v>
      </c>
      <c r="D505" s="74" t="n">
        <v>0.6841347144441</v>
      </c>
      <c r="E505" s="80" t="n">
        <v>2.901</v>
      </c>
      <c r="F505" s="74" t="n">
        <v>-0.6553286601115</v>
      </c>
      <c r="G505" s="80" t="n">
        <v>2.901</v>
      </c>
      <c r="H505" s="74" t="n">
        <v>1.556254645676</v>
      </c>
    </row>
    <row r="506" customFormat="false" ht="12.8" hidden="false" customHeight="false" outlineLevel="0" collapsed="false">
      <c r="A506" s="80" t="n">
        <v>2.902</v>
      </c>
      <c r="B506" s="74" t="n">
        <v>0.1645420531246</v>
      </c>
      <c r="C506" s="80" t="n">
        <v>2.902</v>
      </c>
      <c r="D506" s="74" t="n">
        <v>0.7170514674938</v>
      </c>
      <c r="E506" s="80" t="n">
        <v>2.902</v>
      </c>
      <c r="F506" s="74" t="n">
        <v>-0.6897007041126</v>
      </c>
      <c r="G506" s="80" t="n">
        <v>2.902</v>
      </c>
      <c r="H506" s="74" t="n">
        <v>1.589460097574</v>
      </c>
    </row>
    <row r="507" customFormat="false" ht="12.8" hidden="false" customHeight="false" outlineLevel="0" collapsed="false">
      <c r="A507" s="80" t="n">
        <v>2.903</v>
      </c>
      <c r="B507" s="74" t="n">
        <v>0.1795160099906</v>
      </c>
      <c r="C507" s="80" t="n">
        <v>2.903</v>
      </c>
      <c r="D507" s="74" t="n">
        <v>0.763372211054</v>
      </c>
      <c r="E507" s="80" t="n">
        <v>2.903</v>
      </c>
      <c r="F507" s="74" t="n">
        <v>-0.7043201047584</v>
      </c>
      <c r="G507" s="80" t="n">
        <v>2.903</v>
      </c>
      <c r="H507" s="74" t="n">
        <v>1.592194579726</v>
      </c>
    </row>
    <row r="508" customFormat="false" ht="12.8" hidden="false" customHeight="false" outlineLevel="0" collapsed="false">
      <c r="A508" s="80" t="n">
        <v>2.904</v>
      </c>
      <c r="B508" s="74" t="n">
        <v>0.1848729217147</v>
      </c>
      <c r="C508" s="80" t="n">
        <v>2.904</v>
      </c>
      <c r="D508" s="74" t="n">
        <v>0.8112006137062</v>
      </c>
      <c r="E508" s="80" t="n">
        <v>2.904</v>
      </c>
      <c r="F508" s="74" t="n">
        <v>-0.6952529872933</v>
      </c>
      <c r="G508" s="80" t="n">
        <v>2.904</v>
      </c>
      <c r="H508" s="74" t="n">
        <v>1.566809289474</v>
      </c>
    </row>
    <row r="509" customFormat="false" ht="12.8" hidden="false" customHeight="false" outlineLevel="0" collapsed="false">
      <c r="A509" s="80" t="n">
        <v>2.905</v>
      </c>
      <c r="B509" s="74" t="n">
        <v>0.1794442047632</v>
      </c>
      <c r="C509" s="80" t="n">
        <v>2.905</v>
      </c>
      <c r="D509" s="74" t="n">
        <v>0.8554208533771</v>
      </c>
      <c r="E509" s="80" t="n">
        <v>2.905</v>
      </c>
      <c r="F509" s="74" t="n">
        <v>-0.6628464702898</v>
      </c>
      <c r="G509" s="80" t="n">
        <v>2.905</v>
      </c>
      <c r="H509" s="74" t="n">
        <v>1.512854574522</v>
      </c>
    </row>
    <row r="510" customFormat="false" ht="12.8" hidden="false" customHeight="false" outlineLevel="0" collapsed="false">
      <c r="A510" s="80" t="n">
        <v>2.906</v>
      </c>
      <c r="B510" s="74" t="n">
        <v>0.1653975945654</v>
      </c>
      <c r="C510" s="80" t="n">
        <v>2.906</v>
      </c>
      <c r="D510" s="74" t="n">
        <v>0.8935428540749</v>
      </c>
      <c r="E510" s="80" t="n">
        <v>2.906</v>
      </c>
      <c r="F510" s="74" t="n">
        <v>-0.6076039811114</v>
      </c>
      <c r="G510" s="80" t="n">
        <v>2.906</v>
      </c>
      <c r="H510" s="74" t="n">
        <v>1.433323304975</v>
      </c>
    </row>
    <row r="511" customFormat="false" ht="12.8" hidden="false" customHeight="false" outlineLevel="0" collapsed="false">
      <c r="A511" s="80" t="n">
        <v>2.907</v>
      </c>
      <c r="B511" s="74" t="n">
        <v>0.1461650323336</v>
      </c>
      <c r="C511" s="80" t="n">
        <v>2.907</v>
      </c>
      <c r="D511" s="74" t="n">
        <v>0.9272353826926</v>
      </c>
      <c r="E511" s="80" t="n">
        <v>2.907</v>
      </c>
      <c r="F511" s="74" t="n">
        <v>-0.5317863555778</v>
      </c>
      <c r="G511" s="80" t="n">
        <v>2.907</v>
      </c>
      <c r="H511" s="74" t="n">
        <v>1.327342092262</v>
      </c>
    </row>
    <row r="512" customFormat="false" ht="12.8" hidden="false" customHeight="false" outlineLevel="0" collapsed="false">
      <c r="A512" s="80" t="n">
        <v>2.908</v>
      </c>
      <c r="B512" s="74" t="n">
        <v>0.1261760689252</v>
      </c>
      <c r="C512" s="80" t="n">
        <v>2.908</v>
      </c>
      <c r="D512" s="74" t="n">
        <v>0.9458273957745</v>
      </c>
      <c r="E512" s="80" t="n">
        <v>2.908</v>
      </c>
      <c r="F512" s="74" t="n">
        <v>-0.4366238678421</v>
      </c>
      <c r="G512" s="80" t="n">
        <v>2.908</v>
      </c>
      <c r="H512" s="74" t="n">
        <v>1.195809497863</v>
      </c>
    </row>
    <row r="513" customFormat="false" ht="12.8" hidden="false" customHeight="false" outlineLevel="0" collapsed="false">
      <c r="A513" s="80" t="n">
        <v>2.909</v>
      </c>
      <c r="B513" s="74" t="n">
        <v>0.1089853911763</v>
      </c>
      <c r="C513" s="80" t="n">
        <v>2.909</v>
      </c>
      <c r="D513" s="74" t="n">
        <v>0.927799440814</v>
      </c>
      <c r="E513" s="80" t="n">
        <v>2.909</v>
      </c>
      <c r="F513" s="74" t="n">
        <v>-0.3251226096962</v>
      </c>
      <c r="G513" s="80" t="n">
        <v>2.909</v>
      </c>
      <c r="H513" s="74" t="n">
        <v>1.040432701096</v>
      </c>
    </row>
    <row r="514" customFormat="false" ht="12.8" hidden="false" customHeight="false" outlineLevel="0" collapsed="false">
      <c r="A514" s="80" t="n">
        <v>2.91</v>
      </c>
      <c r="B514" s="74" t="n">
        <v>0.09867529865316</v>
      </c>
      <c r="C514" s="80" t="n">
        <v>2.91</v>
      </c>
      <c r="D514" s="74" t="n">
        <v>0.8550921720732</v>
      </c>
      <c r="E514" s="80" t="n">
        <v>2.91</v>
      </c>
      <c r="F514" s="74" t="n">
        <v>-0.1989401032962</v>
      </c>
      <c r="G514" s="80" t="n">
        <v>2.91</v>
      </c>
      <c r="H514" s="74" t="n">
        <v>0.8622965176207</v>
      </c>
    </row>
    <row r="515" customFormat="false" ht="12.8" hidden="false" customHeight="false" outlineLevel="0" collapsed="false">
      <c r="A515" s="80" t="n">
        <v>2.911</v>
      </c>
      <c r="B515" s="74" t="n">
        <v>0.09721756292662</v>
      </c>
      <c r="C515" s="80" t="n">
        <v>2.911</v>
      </c>
      <c r="D515" s="74" t="n">
        <v>0.7292754321867</v>
      </c>
      <c r="E515" s="80" t="n">
        <v>2.911</v>
      </c>
      <c r="F515" s="74" t="n">
        <v>-0.06132430153457</v>
      </c>
      <c r="G515" s="80" t="n">
        <v>2.911</v>
      </c>
      <c r="H515" s="74" t="n">
        <v>0.6674718412756</v>
      </c>
    </row>
    <row r="516" customFormat="false" ht="12.8" hidden="false" customHeight="false" outlineLevel="0" collapsed="false">
      <c r="A516" s="80" t="n">
        <v>2.912</v>
      </c>
      <c r="B516" s="74" t="n">
        <v>0.1038962079634</v>
      </c>
      <c r="C516" s="80" t="n">
        <v>2.912</v>
      </c>
      <c r="D516" s="74" t="n">
        <v>0.5782403834576</v>
      </c>
      <c r="E516" s="80" t="n">
        <v>2.912</v>
      </c>
      <c r="F516" s="74" t="n">
        <v>0.08497903813095</v>
      </c>
      <c r="G516" s="80" t="n">
        <v>2.912</v>
      </c>
      <c r="H516" s="74" t="n">
        <v>0.4591041980667</v>
      </c>
    </row>
    <row r="517" customFormat="false" ht="12.8" hidden="false" customHeight="false" outlineLevel="0" collapsed="false">
      <c r="A517" s="80" t="n">
        <v>2.913</v>
      </c>
      <c r="B517" s="74" t="n">
        <v>0.1167333908663</v>
      </c>
      <c r="C517" s="80" t="n">
        <v>2.913</v>
      </c>
      <c r="D517" s="74" t="n">
        <v>0.442510654973</v>
      </c>
      <c r="E517" s="80" t="n">
        <v>2.913</v>
      </c>
      <c r="F517" s="74" t="n">
        <v>0.2362344639551</v>
      </c>
      <c r="G517" s="80" t="n">
        <v>2.913</v>
      </c>
      <c r="H517" s="74" t="n">
        <v>0.2451569738565</v>
      </c>
    </row>
    <row r="518" customFormat="false" ht="12.8" hidden="false" customHeight="false" outlineLevel="0" collapsed="false">
      <c r="A518" s="80" t="n">
        <v>2.914</v>
      </c>
      <c r="B518" s="74" t="n">
        <v>0.1330203786384</v>
      </c>
      <c r="C518" s="80" t="n">
        <v>2.914</v>
      </c>
      <c r="D518" s="74" t="n">
        <v>0.3475085514988</v>
      </c>
      <c r="E518" s="80" t="n">
        <v>2.914</v>
      </c>
      <c r="F518" s="74" t="n">
        <v>0.3886317884308</v>
      </c>
      <c r="G518" s="80" t="n">
        <v>2.914</v>
      </c>
      <c r="H518" s="74" t="n">
        <v>0.03107803892533</v>
      </c>
    </row>
    <row r="519" customFormat="false" ht="12.8" hidden="false" customHeight="false" outlineLevel="0" collapsed="false">
      <c r="A519" s="80" t="n">
        <v>2.915</v>
      </c>
      <c r="B519" s="74" t="n">
        <v>0.1499622402076</v>
      </c>
      <c r="C519" s="80" t="n">
        <v>2.915</v>
      </c>
      <c r="D519" s="74" t="n">
        <v>0.3038546348074</v>
      </c>
      <c r="E519" s="80" t="n">
        <v>2.915</v>
      </c>
      <c r="F519" s="74" t="n">
        <v>0.5381529068342</v>
      </c>
      <c r="G519" s="80" t="n">
        <v>2.915</v>
      </c>
      <c r="H519" s="74" t="n">
        <v>-0.1754667432161</v>
      </c>
    </row>
    <row r="520" customFormat="false" ht="12.8" hidden="false" customHeight="false" outlineLevel="0" collapsed="false">
      <c r="A520" s="80" t="n">
        <v>2.916</v>
      </c>
      <c r="B520" s="74" t="n">
        <v>0.1649035597385</v>
      </c>
      <c r="C520" s="80" t="n">
        <v>2.916</v>
      </c>
      <c r="D520" s="74" t="n">
        <v>0.3039718850157</v>
      </c>
      <c r="E520" s="80" t="n">
        <v>2.916</v>
      </c>
      <c r="F520" s="74" t="n">
        <v>0.679912780111</v>
      </c>
      <c r="G520" s="80" t="n">
        <v>2.916</v>
      </c>
      <c r="H520" s="74" t="n">
        <v>-0.3692630229115</v>
      </c>
    </row>
    <row r="521" customFormat="false" ht="12.8" hidden="false" customHeight="false" outlineLevel="0" collapsed="false">
      <c r="A521" s="80" t="n">
        <v>2.917</v>
      </c>
      <c r="B521" s="74" t="n">
        <v>0.176489257314</v>
      </c>
      <c r="C521" s="80" t="n">
        <v>2.917</v>
      </c>
      <c r="D521" s="74" t="n">
        <v>0.3314901790442</v>
      </c>
      <c r="E521" s="80" t="n">
        <v>2.917</v>
      </c>
      <c r="F521" s="74" t="n">
        <v>0.8109300137422</v>
      </c>
      <c r="G521" s="80" t="n">
        <v>2.917</v>
      </c>
      <c r="H521" s="74" t="n">
        <v>-0.5463272896309</v>
      </c>
    </row>
    <row r="522" customFormat="false" ht="12.8" hidden="false" customHeight="false" outlineLevel="0" collapsed="false">
      <c r="A522" s="80" t="n">
        <v>2.918</v>
      </c>
      <c r="B522" s="74" t="n">
        <v>0.1844486240173</v>
      </c>
      <c r="C522" s="80" t="n">
        <v>2.918</v>
      </c>
      <c r="D522" s="74" t="n">
        <v>0.3638373053736</v>
      </c>
      <c r="E522" s="80" t="n">
        <v>2.918</v>
      </c>
      <c r="F522" s="74" t="n">
        <v>0.929191038144</v>
      </c>
      <c r="G522" s="80" t="n">
        <v>2.918</v>
      </c>
      <c r="H522" s="74" t="n">
        <v>-0.7042204471558</v>
      </c>
    </row>
    <row r="523" customFormat="false" ht="12.8" hidden="false" customHeight="false" outlineLevel="0" collapsed="false">
      <c r="A523" s="80" t="n">
        <v>2.919</v>
      </c>
      <c r="B523" s="74" t="n">
        <v>0.1907073256645</v>
      </c>
      <c r="C523" s="80" t="n">
        <v>2.919</v>
      </c>
      <c r="D523" s="74" t="n">
        <v>0.3813457172795</v>
      </c>
      <c r="E523" s="80" t="n">
        <v>2.919</v>
      </c>
      <c r="F523" s="74" t="n">
        <v>1.033876415512</v>
      </c>
      <c r="G523" s="80" t="n">
        <v>2.919</v>
      </c>
      <c r="H523" s="74" t="n">
        <v>-0.8410659244159</v>
      </c>
    </row>
    <row r="524" customFormat="false" ht="12.8" hidden="false" customHeight="false" outlineLevel="0" collapsed="false">
      <c r="A524" s="80" t="n">
        <v>2.92</v>
      </c>
      <c r="B524" s="74" t="n">
        <v>0.1973242230683</v>
      </c>
      <c r="C524" s="80" t="n">
        <v>2.92</v>
      </c>
      <c r="D524" s="74" t="n">
        <v>0.3688051009138</v>
      </c>
      <c r="E524" s="80" t="n">
        <v>2.92</v>
      </c>
      <c r="F524" s="74" t="n">
        <v>1.124394456287</v>
      </c>
      <c r="G524" s="80" t="n">
        <v>2.92</v>
      </c>
      <c r="H524" s="74" t="n">
        <v>-0.9558602345998</v>
      </c>
    </row>
    <row r="525" customFormat="false" ht="12.8" hidden="false" customHeight="false" outlineLevel="0" collapsed="false">
      <c r="A525" s="80" t="n">
        <v>2.921</v>
      </c>
      <c r="B525" s="74" t="n">
        <v>0.2064595980378</v>
      </c>
      <c r="C525" s="80" t="n">
        <v>2.921</v>
      </c>
      <c r="D525" s="74" t="n">
        <v>0.317218330412</v>
      </c>
      <c r="E525" s="80" t="n">
        <v>2.921</v>
      </c>
      <c r="F525" s="74" t="n">
        <v>1.199428418207</v>
      </c>
      <c r="G525" s="80" t="n">
        <v>2.921</v>
      </c>
      <c r="H525" s="74" t="n">
        <v>-1.052923245838</v>
      </c>
    </row>
    <row r="526" customFormat="false" ht="12.8" hidden="false" customHeight="false" outlineLevel="0" collapsed="false">
      <c r="A526" s="80" t="n">
        <v>2.922</v>
      </c>
      <c r="B526" s="74" t="n">
        <v>0.2192291886329</v>
      </c>
      <c r="C526" s="80" t="n">
        <v>2.922</v>
      </c>
      <c r="D526" s="74" t="n">
        <v>0.2287905762007</v>
      </c>
      <c r="E526" s="80" t="n">
        <v>2.922</v>
      </c>
      <c r="F526" s="74" t="n">
        <v>1.260598212055</v>
      </c>
      <c r="G526" s="80" t="n">
        <v>2.922</v>
      </c>
      <c r="H526" s="74" t="n">
        <v>-1.130665184813</v>
      </c>
    </row>
    <row r="527" customFormat="false" ht="12.8" hidden="false" customHeight="false" outlineLevel="0" collapsed="false">
      <c r="A527" s="80" t="n">
        <v>2.923</v>
      </c>
      <c r="B527" s="74" t="n">
        <v>0.235512508142</v>
      </c>
      <c r="C527" s="80" t="n">
        <v>2.923</v>
      </c>
      <c r="D527" s="74" t="n">
        <v>0.1136599285179</v>
      </c>
      <c r="E527" s="80" t="n">
        <v>2.923</v>
      </c>
      <c r="F527" s="74" t="n">
        <v>1.30781920875</v>
      </c>
      <c r="G527" s="80" t="n">
        <v>2.923</v>
      </c>
      <c r="H527" s="74" t="n">
        <v>-1.189461329711</v>
      </c>
    </row>
    <row r="528" customFormat="false" ht="12.8" hidden="false" customHeight="false" outlineLevel="0" collapsed="false">
      <c r="A528" s="80" t="n">
        <v>2.924</v>
      </c>
      <c r="B528" s="74" t="n">
        <v>0.2539759800043</v>
      </c>
      <c r="C528" s="80" t="n">
        <v>2.924</v>
      </c>
      <c r="D528" s="74" t="n">
        <v>-0.01373497935224</v>
      </c>
      <c r="E528" s="80" t="n">
        <v>2.924</v>
      </c>
      <c r="F528" s="74" t="n">
        <v>1.340749147754</v>
      </c>
      <c r="G528" s="80" t="n">
        <v>2.924</v>
      </c>
      <c r="H528" s="74" t="n">
        <v>-1.228550232417</v>
      </c>
    </row>
    <row r="529" customFormat="false" ht="12.8" hidden="false" customHeight="false" outlineLevel="0" collapsed="false">
      <c r="A529" s="80" t="n">
        <v>2.925</v>
      </c>
      <c r="B529" s="74" t="n">
        <v>0.2723299093466</v>
      </c>
      <c r="C529" s="80" t="n">
        <v>2.925</v>
      </c>
      <c r="D529" s="74" t="n">
        <v>-0.1340053240687</v>
      </c>
      <c r="E529" s="80" t="n">
        <v>2.925</v>
      </c>
      <c r="F529" s="74" t="n">
        <v>1.357791632718</v>
      </c>
      <c r="G529" s="80" t="n">
        <v>2.925</v>
      </c>
      <c r="H529" s="74" t="n">
        <v>-1.241491364648</v>
      </c>
    </row>
    <row r="530" customFormat="false" ht="12.8" hidden="false" customHeight="false" outlineLevel="0" collapsed="false">
      <c r="A530" s="80" t="n">
        <v>2.926</v>
      </c>
      <c r="B530" s="74" t="n">
        <v>0.2883785923427</v>
      </c>
      <c r="C530" s="80" t="n">
        <v>2.926</v>
      </c>
      <c r="D530" s="74" t="n">
        <v>-0.2325804470395</v>
      </c>
      <c r="E530" s="80" t="n">
        <v>2.926</v>
      </c>
      <c r="F530" s="74" t="n">
        <v>1.355799217789</v>
      </c>
      <c r="G530" s="80" t="n">
        <v>2.926</v>
      </c>
      <c r="H530" s="74" t="n">
        <v>-1.226586519487</v>
      </c>
    </row>
    <row r="531" customFormat="false" ht="12.8" hidden="false" customHeight="false" outlineLevel="0" collapsed="false">
      <c r="A531" s="80" t="n">
        <v>2.927</v>
      </c>
      <c r="B531" s="74" t="n">
        <v>0.3006810450718</v>
      </c>
      <c r="C531" s="80" t="n">
        <v>2.927</v>
      </c>
      <c r="D531" s="74" t="n">
        <v>-0.2957971567365</v>
      </c>
      <c r="E531" s="80" t="n">
        <v>2.927</v>
      </c>
      <c r="F531" s="74" t="n">
        <v>1.33490549601</v>
      </c>
      <c r="G531" s="80" t="n">
        <v>2.927</v>
      </c>
      <c r="H531" s="74" t="n">
        <v>-1.173772285745</v>
      </c>
    </row>
    <row r="532" customFormat="false" ht="12.8" hidden="false" customHeight="false" outlineLevel="0" collapsed="false">
      <c r="A532" s="80" t="n">
        <v>2.928</v>
      </c>
      <c r="B532" s="74" t="n">
        <v>0.3088101697975</v>
      </c>
      <c r="C532" s="80" t="n">
        <v>2.928</v>
      </c>
      <c r="D532" s="74" t="n">
        <v>-0.3181643841679</v>
      </c>
      <c r="E532" s="80" t="n">
        <v>2.928</v>
      </c>
      <c r="F532" s="74" t="n">
        <v>1.29534466635</v>
      </c>
      <c r="G532" s="80" t="n">
        <v>2.928</v>
      </c>
      <c r="H532" s="74" t="n">
        <v>-1.08419363761</v>
      </c>
    </row>
    <row r="533" customFormat="false" ht="12.8" hidden="false" customHeight="false" outlineLevel="0" collapsed="false">
      <c r="A533" s="80" t="n">
        <v>2.929</v>
      </c>
      <c r="B533" s="74" t="n">
        <v>0.3132252523087</v>
      </c>
      <c r="C533" s="80" t="n">
        <v>2.929</v>
      </c>
      <c r="D533" s="74" t="n">
        <v>-0.3019841214993</v>
      </c>
      <c r="E533" s="80" t="n">
        <v>2.929</v>
      </c>
      <c r="F533" s="74" t="n">
        <v>1.237764259697</v>
      </c>
      <c r="G533" s="80" t="n">
        <v>2.929</v>
      </c>
      <c r="H533" s="74" t="n">
        <v>-0.9574304660291</v>
      </c>
    </row>
    <row r="534" customFormat="false" ht="12.8" hidden="false" customHeight="false" outlineLevel="0" collapsed="false">
      <c r="A534" s="80" t="n">
        <v>2.93</v>
      </c>
      <c r="B534" s="74" t="n">
        <v>0.3152385773888</v>
      </c>
      <c r="C534" s="80" t="n">
        <v>2.93</v>
      </c>
      <c r="D534" s="74" t="n">
        <v>-0.2559118525815</v>
      </c>
      <c r="E534" s="80" t="n">
        <v>2.93</v>
      </c>
      <c r="F534" s="74" t="n">
        <v>1.16342861251</v>
      </c>
      <c r="G534" s="80" t="n">
        <v>2.93</v>
      </c>
      <c r="H534" s="74" t="n">
        <v>-0.7934719572449</v>
      </c>
    </row>
    <row r="535" customFormat="false" ht="12.8" hidden="false" customHeight="false" outlineLevel="0" collapsed="false">
      <c r="A535" s="80" t="n">
        <v>2.931</v>
      </c>
      <c r="B535" s="74" t="n">
        <v>0.3178548027277</v>
      </c>
      <c r="C535" s="80" t="n">
        <v>2.931</v>
      </c>
      <c r="D535" s="74" t="n">
        <v>-0.1948606974284</v>
      </c>
      <c r="E535" s="80" t="n">
        <v>2.931</v>
      </c>
      <c r="F535" s="74" t="n">
        <v>1.07311371131</v>
      </c>
      <c r="G535" s="80" t="n">
        <v>2.931</v>
      </c>
      <c r="H535" s="74" t="n">
        <v>-0.5993491289312</v>
      </c>
    </row>
    <row r="536" customFormat="false" ht="12.8" hidden="false" customHeight="false" outlineLevel="0" collapsed="false">
      <c r="A536" s="80" t="n">
        <v>2.932</v>
      </c>
      <c r="B536" s="74" t="n">
        <v>0.3245032458978</v>
      </c>
      <c r="C536" s="80" t="n">
        <v>2.932</v>
      </c>
      <c r="D536" s="74" t="n">
        <v>-0.1341823785885</v>
      </c>
      <c r="E536" s="80" t="n">
        <v>2.932</v>
      </c>
      <c r="F536" s="74" t="n">
        <v>0.9722969570464</v>
      </c>
      <c r="G536" s="80" t="n">
        <v>2.932</v>
      </c>
      <c r="H536" s="74" t="n">
        <v>-0.3811737896739</v>
      </c>
    </row>
    <row r="537" customFormat="false" ht="12.8" hidden="false" customHeight="false" outlineLevel="0" collapsed="false">
      <c r="A537" s="80" t="n">
        <v>2.933</v>
      </c>
      <c r="B537" s="74" t="n">
        <v>0.3377066706925</v>
      </c>
      <c r="C537" s="80" t="n">
        <v>2.933</v>
      </c>
      <c r="D537" s="74" t="n">
        <v>-0.08615437290221</v>
      </c>
      <c r="E537" s="80" t="n">
        <v>2.933</v>
      </c>
      <c r="F537" s="74" t="n">
        <v>0.8648729534253</v>
      </c>
      <c r="G537" s="80" t="n">
        <v>2.933</v>
      </c>
      <c r="H537" s="74" t="n">
        <v>-0.1469610329251</v>
      </c>
    </row>
    <row r="538" customFormat="false" ht="12.8" hidden="false" customHeight="false" outlineLevel="0" collapsed="false">
      <c r="A538" s="80" t="n">
        <v>2.934</v>
      </c>
      <c r="B538" s="74" t="n">
        <v>0.3588175518702</v>
      </c>
      <c r="C538" s="80" t="n">
        <v>2.934</v>
      </c>
      <c r="D538" s="74" t="n">
        <v>-0.05867819401255</v>
      </c>
      <c r="E538" s="80" t="n">
        <v>2.934</v>
      </c>
      <c r="F538" s="74" t="n">
        <v>0.7531606361658</v>
      </c>
      <c r="G538" s="80" t="n">
        <v>2.934</v>
      </c>
      <c r="H538" s="74" t="n">
        <v>0.09482272432867</v>
      </c>
    </row>
    <row r="539" customFormat="false" ht="12.8" hidden="false" customHeight="false" outlineLevel="0" collapsed="false">
      <c r="A539" s="80" t="n">
        <v>2.935</v>
      </c>
      <c r="B539" s="74" t="n">
        <v>0.3875850530371</v>
      </c>
      <c r="C539" s="80" t="n">
        <v>2.935</v>
      </c>
      <c r="D539" s="74" t="n">
        <v>-0.05268545502338</v>
      </c>
      <c r="E539" s="80" t="n">
        <v>2.935</v>
      </c>
      <c r="F539" s="74" t="n">
        <v>0.6384519741953</v>
      </c>
      <c r="G539" s="80" t="n">
        <v>2.935</v>
      </c>
      <c r="H539" s="74" t="n">
        <v>0.3361137920579</v>
      </c>
    </row>
    <row r="540" customFormat="false" ht="12.8" hidden="false" customHeight="false" outlineLevel="0" collapsed="false">
      <c r="A540" s="80" t="n">
        <v>2.936</v>
      </c>
      <c r="B540" s="74" t="n">
        <v>0.4227952533883</v>
      </c>
      <c r="C540" s="80" t="n">
        <v>2.936</v>
      </c>
      <c r="D540" s="74" t="n">
        <v>-0.06439498543143</v>
      </c>
      <c r="E540" s="80" t="n">
        <v>2.936</v>
      </c>
      <c r="F540" s="74" t="n">
        <v>0.5215947245556</v>
      </c>
      <c r="G540" s="80" t="n">
        <v>2.936</v>
      </c>
      <c r="H540" s="74" t="n">
        <v>0.5696637705522</v>
      </c>
    </row>
    <row r="541" customFormat="false" ht="12.8" hidden="false" customHeight="false" outlineLevel="0" collapsed="false">
      <c r="A541" s="80" t="n">
        <v>2.937</v>
      </c>
      <c r="B541" s="74" t="n">
        <v>0.463794844191</v>
      </c>
      <c r="C541" s="80" t="n">
        <v>2.937</v>
      </c>
      <c r="D541" s="74" t="n">
        <v>-0.08227394293559</v>
      </c>
      <c r="E541" s="80" t="n">
        <v>2.937</v>
      </c>
      <c r="F541" s="74" t="n">
        <v>0.4052321787187</v>
      </c>
      <c r="G541" s="80" t="n">
        <v>2.937</v>
      </c>
      <c r="H541" s="74" t="n">
        <v>0.7890493972674</v>
      </c>
    </row>
    <row r="542" customFormat="false" ht="12.8" hidden="false" customHeight="false" outlineLevel="0" collapsed="false">
      <c r="A542" s="80" t="n">
        <v>2.938</v>
      </c>
      <c r="B542" s="74" t="n">
        <v>0.5090232975976</v>
      </c>
      <c r="C542" s="80" t="n">
        <v>2.938</v>
      </c>
      <c r="D542" s="74" t="n">
        <v>-0.09540641093967</v>
      </c>
      <c r="E542" s="80" t="n">
        <v>2.938</v>
      </c>
      <c r="F542" s="74" t="n">
        <v>0.2885902786947</v>
      </c>
      <c r="G542" s="80" t="n">
        <v>2.938</v>
      </c>
      <c r="H542" s="74" t="n">
        <v>0.9888680465014</v>
      </c>
    </row>
    <row r="543" customFormat="false" ht="12.8" hidden="false" customHeight="false" outlineLevel="0" collapsed="false">
      <c r="A543" s="80" t="n">
        <v>2.939</v>
      </c>
      <c r="B543" s="74" t="n">
        <v>0.5576411482452</v>
      </c>
      <c r="C543" s="80" t="n">
        <v>2.939</v>
      </c>
      <c r="D543" s="74" t="n">
        <v>-0.09402689739142</v>
      </c>
      <c r="E543" s="80" t="n">
        <v>2.939</v>
      </c>
      <c r="F543" s="74" t="n">
        <v>0.1736938811628</v>
      </c>
      <c r="G543" s="80" t="n">
        <v>2.939</v>
      </c>
      <c r="H543" s="74" t="n">
        <v>1.164586523863</v>
      </c>
    </row>
    <row r="544" customFormat="false" ht="12.8" hidden="false" customHeight="false" outlineLevel="0" collapsed="false">
      <c r="A544" s="80" t="n">
        <v>2.94</v>
      </c>
      <c r="B544" s="74" t="n">
        <v>0.6062724953924</v>
      </c>
      <c r="C544" s="80" t="n">
        <v>2.94</v>
      </c>
      <c r="D544" s="74" t="n">
        <v>-0.07225002319137</v>
      </c>
      <c r="E544" s="80" t="n">
        <v>2.94</v>
      </c>
      <c r="F544" s="74" t="n">
        <v>0.05931463836869</v>
      </c>
      <c r="G544" s="80" t="n">
        <v>2.94</v>
      </c>
      <c r="H544" s="74" t="n">
        <v>1.312861370098</v>
      </c>
    </row>
    <row r="545" customFormat="false" ht="12.8" hidden="false" customHeight="false" outlineLevel="0" collapsed="false">
      <c r="A545" s="80" t="n">
        <v>2.941</v>
      </c>
      <c r="B545" s="74" t="n">
        <v>0.6485057230687</v>
      </c>
      <c r="C545" s="80" t="n">
        <v>2.941</v>
      </c>
      <c r="D545" s="74" t="n">
        <v>-0.03176838958621</v>
      </c>
      <c r="E545" s="80" t="n">
        <v>2.941</v>
      </c>
      <c r="F545" s="74" t="n">
        <v>-0.05153724348561</v>
      </c>
      <c r="G545" s="80" t="n">
        <v>2.941</v>
      </c>
      <c r="H545" s="74" t="n">
        <v>1.430822896213</v>
      </c>
    </row>
    <row r="546" customFormat="false" ht="12.8" hidden="false" customHeight="false" outlineLevel="0" collapsed="false">
      <c r="A546" s="80" t="n">
        <v>2.942</v>
      </c>
      <c r="B546" s="74" t="n">
        <v>0.6732277915728</v>
      </c>
      <c r="C546" s="80" t="n">
        <v>2.942</v>
      </c>
      <c r="D546" s="74" t="n">
        <v>0.02370891093232</v>
      </c>
      <c r="E546" s="80" t="n">
        <v>2.942</v>
      </c>
      <c r="F546" s="74" t="n">
        <v>-0.1518576096207</v>
      </c>
      <c r="G546" s="80" t="n">
        <v>2.942</v>
      </c>
      <c r="H546" s="74" t="n">
        <v>1.516976815912</v>
      </c>
    </row>
    <row r="547" customFormat="false" ht="12.8" hidden="false" customHeight="false" outlineLevel="0" collapsed="false">
      <c r="A547" s="80" t="n">
        <v>2.943</v>
      </c>
      <c r="B547" s="74" t="n">
        <v>0.6698639246521</v>
      </c>
      <c r="C547" s="0" t="n">
        <v>2.943</v>
      </c>
      <c r="D547" s="74" t="n">
        <v>0.08593842867935</v>
      </c>
      <c r="E547" s="80" t="n">
        <v>2.943</v>
      </c>
      <c r="F547" s="74" t="n">
        <v>-0.2379249764896</v>
      </c>
      <c r="G547" s="80" t="n">
        <v>2.943</v>
      </c>
      <c r="H547" s="74" t="n">
        <v>1.570653619738</v>
      </c>
    </row>
    <row r="548" customFormat="false" ht="12.8" hidden="false" customHeight="false" outlineLevel="0" collapsed="false">
      <c r="A548" s="80" t="n">
        <v>2.944</v>
      </c>
      <c r="B548" s="74" t="n">
        <v>0.6398685469094</v>
      </c>
      <c r="C548" s="0" t="n">
        <v>2.944</v>
      </c>
      <c r="D548" s="74" t="n">
        <v>0.1477808387812</v>
      </c>
      <c r="E548" s="80" t="n">
        <v>2.944</v>
      </c>
      <c r="F548" s="74" t="n">
        <v>-0.3079244490298</v>
      </c>
      <c r="G548" s="80" t="n">
        <v>2.944</v>
      </c>
      <c r="H548" s="74" t="n">
        <v>1.593263875767</v>
      </c>
    </row>
    <row r="549" customFormat="false" ht="12.8" hidden="false" customHeight="false" outlineLevel="0" collapsed="false">
      <c r="A549" s="80" t="n">
        <v>2.945</v>
      </c>
      <c r="B549" s="74" t="n">
        <v>0.5993276921106</v>
      </c>
      <c r="C549" s="0" t="n">
        <v>2.945</v>
      </c>
      <c r="D549" s="74" t="n">
        <v>0.2030985967149</v>
      </c>
      <c r="E549" s="80" t="n">
        <v>2.945</v>
      </c>
      <c r="F549" s="74" t="n">
        <v>-0.3621754926805</v>
      </c>
      <c r="G549" s="80" t="n">
        <v>2.945</v>
      </c>
      <c r="H549" s="74" t="n">
        <v>1.586639046352</v>
      </c>
    </row>
    <row r="550" customFormat="false" ht="12.8" hidden="false" customHeight="false" outlineLevel="0" collapsed="false">
      <c r="A550" s="80" t="n">
        <v>2.946</v>
      </c>
      <c r="B550" s="74" t="n">
        <v>0.5681011252647</v>
      </c>
      <c r="C550" s="0" t="n">
        <v>2.946</v>
      </c>
      <c r="D550" s="74" t="n">
        <v>0.2497093440669</v>
      </c>
      <c r="E550" s="80" t="n">
        <v>2.946</v>
      </c>
      <c r="F550" s="74" t="n">
        <v>-0.403944600057</v>
      </c>
      <c r="G550" s="80" t="n">
        <v>2.946</v>
      </c>
      <c r="H550" s="74" t="n">
        <v>1.550783707707</v>
      </c>
    </row>
    <row r="551" customFormat="false" ht="12.8" hidden="false" customHeight="false" outlineLevel="0" collapsed="false">
      <c r="A551" s="80" t="n">
        <v>2.947</v>
      </c>
      <c r="B551" s="74" t="n">
        <v>0.5575957672146</v>
      </c>
      <c r="C551" s="0" t="n">
        <v>2.947</v>
      </c>
      <c r="D551" s="74" t="n">
        <v>0.2893191912433</v>
      </c>
      <c r="E551" s="80" t="n">
        <v>2.947</v>
      </c>
      <c r="F551" s="74" t="n">
        <v>-0.4430428797037</v>
      </c>
      <c r="G551" s="80" t="n">
        <v>2.947</v>
      </c>
      <c r="H551" s="74" t="n">
        <v>1.488531880935</v>
      </c>
    </row>
    <row r="552" customFormat="false" ht="12.8" hidden="false" customHeight="false" outlineLevel="0" collapsed="false">
      <c r="A552" s="80" t="n">
        <v>2.948</v>
      </c>
      <c r="B552" s="74" t="n">
        <v>0.5693229394369</v>
      </c>
      <c r="C552" s="0" t="n">
        <v>2.948</v>
      </c>
      <c r="D552" s="74" t="n">
        <v>0.3273477384923</v>
      </c>
      <c r="E552" s="80" t="n">
        <v>2.948</v>
      </c>
      <c r="F552" s="74" t="n">
        <v>-0.4894829659361</v>
      </c>
      <c r="G552" s="80" t="n">
        <v>2.948</v>
      </c>
      <c r="H552" s="74" t="n">
        <v>1.400072744716</v>
      </c>
    </row>
    <row r="553" customFormat="false" ht="12.8" hidden="false" customHeight="false" outlineLevel="0" collapsed="false">
      <c r="A553" s="80" t="n">
        <v>2.949</v>
      </c>
      <c r="B553" s="74" t="n">
        <v>0.5969688613958</v>
      </c>
      <c r="C553" s="0" t="n">
        <v>2.949</v>
      </c>
      <c r="D553" s="74" t="n">
        <v>0.3710469694871</v>
      </c>
      <c r="E553" s="80" t="n">
        <v>2.949</v>
      </c>
      <c r="F553" s="74" t="n">
        <v>-0.5454592464746</v>
      </c>
      <c r="G553" s="80" t="n">
        <v>2.949</v>
      </c>
      <c r="H553" s="74" t="n">
        <v>1.285317744581</v>
      </c>
    </row>
    <row r="554" customFormat="false" ht="12.8" hidden="false" customHeight="false" outlineLevel="0" collapsed="false">
      <c r="A554" s="80" t="n">
        <v>2.95</v>
      </c>
      <c r="B554" s="74" t="n">
        <v>0.6309125108008</v>
      </c>
      <c r="C554" s="0" t="n">
        <v>2.95</v>
      </c>
      <c r="D554" s="74" t="n">
        <v>0.4267823874515</v>
      </c>
      <c r="E554" s="80" t="n">
        <v>2.95</v>
      </c>
      <c r="F554" s="74" t="n">
        <v>-0.603841649537</v>
      </c>
      <c r="G554" s="80" t="n">
        <v>2.95</v>
      </c>
      <c r="H554" s="74" t="n">
        <v>1.146592162793</v>
      </c>
    </row>
    <row r="555" customFormat="false" ht="12.8" hidden="false" customHeight="false" outlineLevel="0" collapsed="false">
      <c r="A555" s="80" t="n">
        <v>2.951</v>
      </c>
      <c r="B555" s="74" t="n">
        <v>0.6634644207727</v>
      </c>
      <c r="C555" s="0" t="n">
        <v>2.951</v>
      </c>
      <c r="D555" s="74" t="n">
        <v>0.4975915245216</v>
      </c>
      <c r="E555" s="80" t="n">
        <v>2.951</v>
      </c>
      <c r="F555" s="74" t="n">
        <v>-0.654877725923</v>
      </c>
      <c r="G555" s="80" t="n">
        <v>2.951</v>
      </c>
      <c r="H555" s="74" t="n">
        <v>0.9829815332234</v>
      </c>
    </row>
    <row r="556" customFormat="false" ht="12.8" hidden="false" customHeight="false" outlineLevel="0" collapsed="false">
      <c r="A556" s="80" t="n">
        <v>2.952</v>
      </c>
      <c r="B556" s="74" t="n">
        <v>0.6860295896973</v>
      </c>
      <c r="C556" s="0" t="n">
        <v>2.952</v>
      </c>
      <c r="D556" s="74" t="n">
        <v>0.5794829825204</v>
      </c>
      <c r="E556" s="80" t="n">
        <v>2.952</v>
      </c>
      <c r="F556" s="74" t="n">
        <v>-0.6896419721313</v>
      </c>
      <c r="G556" s="80" t="n">
        <v>2.952</v>
      </c>
      <c r="H556" s="74" t="n">
        <v>0.7999554038086</v>
      </c>
    </row>
    <row r="557" customFormat="false" ht="12.8" hidden="false" customHeight="false" outlineLevel="0" collapsed="false">
      <c r="A557" s="80" t="n">
        <v>2.953</v>
      </c>
      <c r="B557" s="74" t="n">
        <v>0.6909885065212</v>
      </c>
      <c r="C557" s="0" t="n">
        <v>2.953</v>
      </c>
      <c r="D557" s="74" t="n">
        <v>0.664933815176</v>
      </c>
      <c r="E557" s="80" t="n">
        <v>2.953</v>
      </c>
      <c r="F557" s="74" t="n">
        <v>-0.7043170034899</v>
      </c>
      <c r="G557" s="80" t="n">
        <v>2.953</v>
      </c>
      <c r="H557" s="74" t="n">
        <v>0.5998414915169</v>
      </c>
    </row>
    <row r="558" customFormat="false" ht="12.8" hidden="false" customHeight="false" outlineLevel="0" collapsed="false">
      <c r="A558" s="80" t="n">
        <v>2.954</v>
      </c>
      <c r="B558" s="74" t="n">
        <v>0.6745578971816</v>
      </c>
      <c r="C558" s="0" t="n">
        <v>2.954</v>
      </c>
      <c r="D558" s="74" t="n">
        <v>0.7425183404476</v>
      </c>
      <c r="E558" s="80" t="n">
        <v>2.954</v>
      </c>
      <c r="F558" s="74" t="n">
        <v>-0.6949902467619</v>
      </c>
      <c r="G558" s="80" t="n">
        <v>2.954</v>
      </c>
      <c r="H558" s="74" t="n">
        <v>0.3889297282633</v>
      </c>
    </row>
    <row r="559" customFormat="false" ht="12.8" hidden="false" customHeight="false" outlineLevel="0" collapsed="false">
      <c r="A559" s="80" t="n">
        <v>2.955</v>
      </c>
      <c r="B559" s="74" t="n">
        <v>0.6377949284853</v>
      </c>
      <c r="C559" s="0" t="n">
        <v>2.955</v>
      </c>
      <c r="D559" s="74" t="n">
        <v>0.8016461412942</v>
      </c>
      <c r="E559" s="80" t="n">
        <v>2.955</v>
      </c>
      <c r="F559" s="74" t="n">
        <v>-0.6626324551322</v>
      </c>
      <c r="G559" s="80" t="n">
        <v>2.955</v>
      </c>
      <c r="H559" s="74" t="n">
        <v>0.1743045846738</v>
      </c>
    </row>
    <row r="560" customFormat="false" ht="12.8" hidden="false" customHeight="false" outlineLevel="0" collapsed="false">
      <c r="A560" s="80" t="n">
        <v>2.956</v>
      </c>
      <c r="B560" s="74" t="n">
        <v>0.586846978147</v>
      </c>
      <c r="C560" s="0" t="n">
        <v>2.956</v>
      </c>
      <c r="D560" s="74" t="n">
        <v>0.8348147721381</v>
      </c>
      <c r="E560" s="80" t="n">
        <v>2.956</v>
      </c>
      <c r="F560" s="74" t="n">
        <v>-0.6077358445587</v>
      </c>
      <c r="G560" s="80" t="n">
        <v>2.956</v>
      </c>
      <c r="H560" s="74" t="n">
        <v>-0.03748949752736</v>
      </c>
    </row>
    <row r="561" customFormat="false" ht="12.8" hidden="false" customHeight="false" outlineLevel="0" collapsed="false">
      <c r="A561" s="80" t="n">
        <v>2.957</v>
      </c>
      <c r="B561" s="74" t="n">
        <v>0.5300018545089</v>
      </c>
      <c r="C561" s="0" t="n">
        <v>2.957</v>
      </c>
      <c r="D561" s="74" t="n">
        <v>0.8397534198306</v>
      </c>
      <c r="E561" s="80" t="n">
        <v>2.957</v>
      </c>
      <c r="F561" s="74" t="n">
        <v>-0.5311186478133</v>
      </c>
      <c r="G561" s="80" t="n">
        <v>2.957</v>
      </c>
      <c r="H561" s="74" t="n">
        <v>-0.2423265789899</v>
      </c>
    </row>
    <row r="562" customFormat="false" ht="12.8" hidden="false" customHeight="false" outlineLevel="0" collapsed="false">
      <c r="A562" s="80" t="n">
        <v>2.958</v>
      </c>
      <c r="B562" s="74" t="n">
        <v>0.4755901853976</v>
      </c>
      <c r="C562" s="0" t="n">
        <v>2.958</v>
      </c>
      <c r="D562" s="74" t="n">
        <v>0.8189020255863</v>
      </c>
      <c r="E562" s="80" t="n">
        <v>2.958</v>
      </c>
      <c r="F562" s="74" t="n">
        <v>-0.436529983204</v>
      </c>
      <c r="G562" s="80" t="n">
        <v>2.958</v>
      </c>
      <c r="H562" s="74" t="n">
        <v>-0.4310792417972</v>
      </c>
    </row>
    <row r="563" customFormat="false" ht="12.8" hidden="false" customHeight="false" outlineLevel="0" collapsed="false">
      <c r="A563" s="80" t="n">
        <v>2.959</v>
      </c>
      <c r="B563" s="74" t="n">
        <v>0.4304378515162</v>
      </c>
      <c r="C563" s="0" t="n">
        <v>2.959</v>
      </c>
      <c r="D563" s="74" t="n">
        <v>0.781144559545</v>
      </c>
      <c r="E563" s="80" t="n">
        <v>2.959</v>
      </c>
      <c r="F563" s="74" t="n">
        <v>-0.3249692180368</v>
      </c>
      <c r="G563" s="80" t="n">
        <v>2.959</v>
      </c>
      <c r="H563" s="74" t="n">
        <v>-0.6011950493882</v>
      </c>
    </row>
    <row r="564" customFormat="false" ht="12.8" hidden="false" customHeight="false" outlineLevel="0" collapsed="false">
      <c r="A564" s="80" t="n">
        <v>2.96</v>
      </c>
      <c r="B564" s="74" t="n">
        <v>0.4022767207098</v>
      </c>
      <c r="C564" s="0" t="n">
        <v>2.96</v>
      </c>
      <c r="D564" s="74" t="n">
        <v>0.7366594410603</v>
      </c>
      <c r="E564" s="80" t="n">
        <v>2.96</v>
      </c>
      <c r="F564" s="74" t="n">
        <v>-0.1988150561945</v>
      </c>
      <c r="G564" s="80" t="n">
        <v>2.96</v>
      </c>
      <c r="H564" s="74" t="n">
        <v>-0.7528066317061</v>
      </c>
    </row>
    <row r="565" customFormat="false" ht="12.8" hidden="false" customHeight="false" outlineLevel="0" collapsed="false">
      <c r="A565" s="80" t="n">
        <v>2.961</v>
      </c>
      <c r="B565" s="74" t="n">
        <v>0.3954884506777</v>
      </c>
      <c r="C565" s="0" t="n">
        <v>2.961</v>
      </c>
      <c r="D565" s="74" t="n">
        <v>0.6979637040284</v>
      </c>
      <c r="E565" s="80" t="n">
        <v>2.961</v>
      </c>
      <c r="F565" s="74" t="n">
        <v>-0.06123124778258</v>
      </c>
      <c r="G565" s="80" t="n">
        <v>2.961</v>
      </c>
      <c r="H565" s="74" t="n">
        <v>-0.8817792585294</v>
      </c>
    </row>
    <row r="566" customFormat="false" ht="12.8" hidden="false" customHeight="false" outlineLevel="0" collapsed="false">
      <c r="A566" s="80" t="n">
        <v>2.962</v>
      </c>
      <c r="B566" s="74" t="n">
        <v>0.4101288888226</v>
      </c>
      <c r="C566" s="0" t="n">
        <v>2.962</v>
      </c>
      <c r="D566" s="74" t="n">
        <v>0.6750615380721</v>
      </c>
      <c r="E566" s="80" t="n">
        <v>2.962</v>
      </c>
      <c r="F566" s="74" t="n">
        <v>0.08500063763618</v>
      </c>
      <c r="G566" s="80" t="n">
        <v>2.962</v>
      </c>
      <c r="H566" s="74" t="n">
        <v>-0.9904053289105</v>
      </c>
    </row>
    <row r="567" customFormat="false" ht="12.8" hidden="false" customHeight="false" outlineLevel="0" collapsed="false">
      <c r="A567" s="80" t="n">
        <v>2.963</v>
      </c>
      <c r="B567" s="74" t="n">
        <v>0.4406725447513</v>
      </c>
      <c r="C567" s="0" t="n">
        <v>2.963</v>
      </c>
      <c r="D567" s="74" t="n">
        <v>0.6751087416048</v>
      </c>
      <c r="E567" s="79" t="n">
        <v>2.963</v>
      </c>
      <c r="F567" s="74" t="n">
        <v>0.2363203677468</v>
      </c>
      <c r="G567" s="80" t="n">
        <v>2.963</v>
      </c>
      <c r="H567" s="74" t="n">
        <v>-1.081779309279</v>
      </c>
    </row>
    <row r="568" customFormat="false" ht="12.8" hidden="false" customHeight="false" outlineLevel="0" collapsed="false">
      <c r="A568" s="80" t="n">
        <v>2.964</v>
      </c>
      <c r="B568" s="74" t="n">
        <v>0.4789998550228</v>
      </c>
      <c r="C568" s="0" t="n">
        <v>2.964</v>
      </c>
      <c r="D568" s="74" t="n">
        <v>0.6984974929569</v>
      </c>
      <c r="E568" s="79" t="n">
        <v>2.964</v>
      </c>
      <c r="F568" s="74" t="n">
        <v>0.3887042075181</v>
      </c>
      <c r="G568" s="80" t="n">
        <v>2.964</v>
      </c>
      <c r="H568" s="74" t="n">
        <v>-1.151117668249</v>
      </c>
    </row>
    <row r="569" customFormat="false" ht="12.8" hidden="false" customHeight="false" outlineLevel="0" collapsed="false">
      <c r="A569" s="80" t="n">
        <v>2.965</v>
      </c>
      <c r="B569" s="74" t="n">
        <v>0.5157692089013</v>
      </c>
      <c r="C569" s="0" t="n">
        <v>2.965</v>
      </c>
      <c r="D569" s="74" t="n">
        <v>0.7391282875762</v>
      </c>
      <c r="E569" s="79" t="n">
        <v>2.965</v>
      </c>
      <c r="F569" s="74" t="n">
        <v>0.5380874763293</v>
      </c>
      <c r="G569" s="80" t="n">
        <v>2.965</v>
      </c>
      <c r="H569" s="74" t="n">
        <v>-1.204788655353</v>
      </c>
    </row>
    <row r="570" customFormat="false" ht="12.8" hidden="false" customHeight="false" outlineLevel="0" collapsed="false">
      <c r="A570" s="80" t="n">
        <v>2.966</v>
      </c>
      <c r="B570" s="74" t="n">
        <v>0.5431278793281</v>
      </c>
      <c r="C570" s="0" t="n">
        <v>2.966</v>
      </c>
      <c r="D570" s="74" t="n">
        <v>0.7881339761513</v>
      </c>
      <c r="E570" s="79" t="n">
        <v>2.966</v>
      </c>
      <c r="F570" s="74" t="n">
        <v>0.6799984706505</v>
      </c>
      <c r="G570" s="80" t="n">
        <v>2.966</v>
      </c>
      <c r="H570" s="74" t="n">
        <v>-1.23552211589</v>
      </c>
    </row>
    <row r="571" customFormat="false" ht="12.8" hidden="false" customHeight="false" outlineLevel="0" collapsed="false">
      <c r="A571" s="80" t="n">
        <v>2.967</v>
      </c>
      <c r="B571" s="74" t="n">
        <v>0.5529043363914</v>
      </c>
      <c r="C571" s="0" t="n">
        <v>2.967</v>
      </c>
      <c r="D571" s="74" t="n">
        <v>0.8344532159128</v>
      </c>
      <c r="E571" s="79" t="n">
        <v>2.967</v>
      </c>
      <c r="F571" s="74" t="n">
        <v>0.8109227687922</v>
      </c>
      <c r="G571" s="80" t="n">
        <v>2.967</v>
      </c>
      <c r="H571" s="74" t="n">
        <v>-1.238732349579</v>
      </c>
    </row>
    <row r="572" customFormat="false" ht="12.8" hidden="false" customHeight="false" outlineLevel="0" collapsed="false">
      <c r="A572" s="80" t="n">
        <v>2.968</v>
      </c>
      <c r="B572" s="74" t="n">
        <v>0.5391929872638</v>
      </c>
      <c r="C572" s="0" t="n">
        <v>2.968</v>
      </c>
      <c r="D572" s="74" t="n">
        <v>0.8749744992067</v>
      </c>
      <c r="E572" s="79" t="n">
        <v>2.968</v>
      </c>
      <c r="F572" s="74" t="n">
        <v>0.9291291011333</v>
      </c>
      <c r="G572" s="80" t="n">
        <v>2.968</v>
      </c>
      <c r="H572" s="74" t="n">
        <v>-1.212056621465</v>
      </c>
    </row>
    <row r="573" customFormat="false" ht="12.8" hidden="false" customHeight="false" outlineLevel="0" collapsed="false">
      <c r="A573" s="80" t="n">
        <v>2.969</v>
      </c>
      <c r="B573" s="74" t="n">
        <v>0.5019640977285</v>
      </c>
      <c r="C573" s="0" t="n">
        <v>2.969</v>
      </c>
      <c r="D573" s="74" t="n">
        <v>0.9119324899489</v>
      </c>
      <c r="E573" s="79" t="n">
        <v>2.969</v>
      </c>
      <c r="F573" s="74" t="n">
        <v>1.03382510026</v>
      </c>
      <c r="G573" s="80" t="n">
        <v>2.969</v>
      </c>
      <c r="H573" s="74" t="n">
        <v>-1.147604498867</v>
      </c>
    </row>
    <row r="574" customFormat="false" ht="12.8" hidden="false" customHeight="false" outlineLevel="0" collapsed="false">
      <c r="A574" s="80" t="n">
        <v>2.97</v>
      </c>
      <c r="B574" s="74" t="n">
        <v>0.4464609147175</v>
      </c>
      <c r="C574" s="0" t="n">
        <v>2.97</v>
      </c>
      <c r="D574" s="74" t="n">
        <v>0.9401471506301</v>
      </c>
      <c r="E574" s="79" t="n">
        <v>2.97</v>
      </c>
      <c r="F574" s="74" t="n">
        <v>1.124463375333</v>
      </c>
      <c r="G574" s="80" t="n">
        <v>2.97</v>
      </c>
      <c r="H574" s="74" t="n">
        <v>-1.045600612719</v>
      </c>
    </row>
    <row r="575" customFormat="false" ht="12.8" hidden="false" customHeight="false" outlineLevel="0" collapsed="false">
      <c r="A575" s="80" t="n">
        <v>2.971</v>
      </c>
      <c r="B575" s="74" t="n">
        <v>0.3817755171084</v>
      </c>
      <c r="C575" s="0" t="n">
        <v>2.971</v>
      </c>
      <c r="D575" s="74" t="n">
        <v>0.9430596739506</v>
      </c>
      <c r="E575" s="79" t="n">
        <v>2.971</v>
      </c>
      <c r="F575" s="74" t="n">
        <v>1.199534646649</v>
      </c>
      <c r="G575" s="80" t="n">
        <v>2.971</v>
      </c>
      <c r="H575" s="74" t="n">
        <v>-0.9063842408033</v>
      </c>
    </row>
    <row r="576" customFormat="false" ht="12.8" hidden="false" customHeight="false" outlineLevel="0" collapsed="false">
      <c r="A576" s="80" t="n">
        <v>2.972</v>
      </c>
      <c r="B576" s="74" t="n">
        <v>0.3189425506004</v>
      </c>
      <c r="C576" s="0" t="n">
        <v>2.972</v>
      </c>
      <c r="D576" s="74" t="n">
        <v>0.8993006036274</v>
      </c>
      <c r="E576" s="79" t="n">
        <v>2.972</v>
      </c>
      <c r="F576" s="74" t="n">
        <v>1.260434245523</v>
      </c>
      <c r="G576" s="80" t="n">
        <v>2.972</v>
      </c>
      <c r="H576" s="74" t="n">
        <v>-0.7318310836407</v>
      </c>
    </row>
    <row r="577" customFormat="false" ht="12.8" hidden="false" customHeight="false" outlineLevel="0" collapsed="false">
      <c r="A577" s="80" t="n">
        <v>2.973</v>
      </c>
      <c r="B577" s="74" t="n">
        <v>0.2651763280073</v>
      </c>
      <c r="C577" s="0" t="n">
        <v>2.973</v>
      </c>
      <c r="D577" s="74" t="n">
        <v>0.7985647487922</v>
      </c>
      <c r="E577" s="79" t="n">
        <v>2.973</v>
      </c>
      <c r="F577" s="74" t="n">
        <v>1.30794367425</v>
      </c>
      <c r="G577" s="80" t="n">
        <v>2.973</v>
      </c>
      <c r="H577" s="74" t="n">
        <v>-0.5287385289578</v>
      </c>
    </row>
    <row r="578" customFormat="false" ht="12.8" hidden="false" customHeight="false" outlineLevel="0" collapsed="false">
      <c r="A578" s="80" t="n">
        <v>2.974</v>
      </c>
      <c r="B578" s="74" t="n">
        <v>0.2281120625569</v>
      </c>
      <c r="C578" s="0" t="n">
        <v>2.974</v>
      </c>
      <c r="D578" s="74" t="n">
        <v>0.6540777845889</v>
      </c>
      <c r="E578" s="79" t="n">
        <v>2.974</v>
      </c>
      <c r="F578" s="74" t="n">
        <v>1.340994201477</v>
      </c>
      <c r="G578" s="80" t="n">
        <v>2.974</v>
      </c>
      <c r="H578" s="74" t="n">
        <v>-0.3043987746735</v>
      </c>
    </row>
    <row r="579" customFormat="false" ht="12.8" hidden="false" customHeight="false" outlineLevel="0" collapsed="false">
      <c r="A579" s="80" t="n">
        <v>2.975</v>
      </c>
      <c r="B579" s="74" t="n">
        <v>0.2117097326457</v>
      </c>
      <c r="C579" s="0" t="n">
        <v>2.975</v>
      </c>
      <c r="D579" s="74" t="n">
        <v>0.5064895239591</v>
      </c>
      <c r="E579" s="79" t="n">
        <v>2.975</v>
      </c>
      <c r="F579" s="74" t="n">
        <v>1.357781788396</v>
      </c>
      <c r="G579" s="80" t="n">
        <v>2.975</v>
      </c>
      <c r="H579" s="74" t="n">
        <v>-0.06674904398715</v>
      </c>
    </row>
    <row r="580" customFormat="false" ht="12.8" hidden="false" customHeight="false" outlineLevel="0" collapsed="false">
      <c r="A580" s="80" t="n">
        <v>2.976</v>
      </c>
      <c r="B580" s="74" t="n">
        <v>0.2152842677706</v>
      </c>
      <c r="C580" s="0" t="n">
        <v>2.976</v>
      </c>
      <c r="D580" s="74" t="n">
        <v>0.3885798483704</v>
      </c>
      <c r="E580" s="79" t="n">
        <v>2.976</v>
      </c>
      <c r="F580" s="74" t="n">
        <v>1.356016538157</v>
      </c>
      <c r="G580" s="80" t="n">
        <v>2.976</v>
      </c>
      <c r="H580" s="74" t="n">
        <v>0.1757678499088</v>
      </c>
    </row>
    <row r="581" customFormat="false" ht="12.8" hidden="false" customHeight="false" outlineLevel="0" collapsed="false">
      <c r="A581" s="80" t="n">
        <v>2.977</v>
      </c>
      <c r="B581" s="74" t="n">
        <v>0.2328619247708</v>
      </c>
      <c r="C581" s="0" t="n">
        <v>2.977</v>
      </c>
      <c r="D581" s="74" t="n">
        <v>0.3197738866102</v>
      </c>
      <c r="E581" s="79" t="n">
        <v>2.977</v>
      </c>
      <c r="F581" s="74" t="n">
        <v>1.335087954911</v>
      </c>
      <c r="G581" s="0" t="n">
        <v>2.977</v>
      </c>
      <c r="H581" s="74" t="n">
        <v>0.4153333134271</v>
      </c>
    </row>
    <row r="582" customFormat="false" ht="12.8" hidden="false" customHeight="false" outlineLevel="0" collapsed="false">
      <c r="A582" s="80" t="n">
        <v>2.978</v>
      </c>
      <c r="B582" s="74" t="n">
        <v>0.2555881828988</v>
      </c>
      <c r="C582" s="0" t="n">
        <v>2.978</v>
      </c>
      <c r="D582" s="74" t="n">
        <v>0.2995868062292</v>
      </c>
      <c r="E582" s="79" t="n">
        <v>2.978</v>
      </c>
      <c r="F582" s="74" t="n">
        <v>1.2951398316</v>
      </c>
      <c r="G582" s="0" t="n">
        <v>2.978</v>
      </c>
      <c r="H582" s="74" t="n">
        <v>0.644786647978</v>
      </c>
    </row>
    <row r="583" customFormat="false" ht="12.8" hidden="false" customHeight="false" outlineLevel="0" collapsed="false">
      <c r="A583" s="80" t="n">
        <v>2.979</v>
      </c>
      <c r="B583" s="74" t="n">
        <v>0.2744460256615</v>
      </c>
      <c r="C583" s="0" t="n">
        <v>2.979</v>
      </c>
      <c r="D583" s="74" t="n">
        <v>0.3162463566571</v>
      </c>
      <c r="E583" s="79" t="n">
        <v>2.979</v>
      </c>
      <c r="F583" s="74" t="n">
        <v>1.238297810878</v>
      </c>
      <c r="G583" s="0" t="n">
        <v>2.979</v>
      </c>
      <c r="H583" s="74" t="n">
        <v>0.8580400759559</v>
      </c>
    </row>
    <row r="584" customFormat="false" ht="12.8" hidden="false" customHeight="false" outlineLevel="0" collapsed="false">
      <c r="A584" s="80" t="n">
        <v>2.98</v>
      </c>
      <c r="B584" s="74" t="n">
        <v>0.2837585880692</v>
      </c>
      <c r="C584" s="0" t="n">
        <v>2.98</v>
      </c>
      <c r="D584" s="74" t="n">
        <v>0.348440253293</v>
      </c>
      <c r="E584" s="79" t="n">
        <v>2.98</v>
      </c>
      <c r="F584" s="74" t="n">
        <v>1.163515866928</v>
      </c>
      <c r="G584" s="0" t="n">
        <v>2.98</v>
      </c>
      <c r="H584" s="74" t="n">
        <v>1.050230609351</v>
      </c>
    </row>
    <row r="585" customFormat="false" ht="12.8" hidden="false" customHeight="false" outlineLevel="0" collapsed="false">
      <c r="A585" s="80" t="n">
        <v>2.981</v>
      </c>
      <c r="B585" s="74" t="n">
        <v>0.2789562687801</v>
      </c>
      <c r="C585" s="0" t="n">
        <v>2.981</v>
      </c>
      <c r="D585" s="74" t="n">
        <v>0.3759833035723</v>
      </c>
      <c r="E585" s="79" t="n">
        <v>2.981</v>
      </c>
      <c r="F585" s="74" t="n">
        <v>1.073483485539</v>
      </c>
      <c r="G585" s="0" t="n">
        <v>2.981</v>
      </c>
      <c r="H585" s="74" t="n">
        <v>1.217000722377</v>
      </c>
    </row>
    <row r="586" customFormat="false" ht="12.8" hidden="false" customHeight="false" outlineLevel="0" collapsed="false">
      <c r="A586" s="80" t="n">
        <v>2.982</v>
      </c>
      <c r="B586" s="74" t="n">
        <v>0.2588407143956</v>
      </c>
      <c r="C586" s="0" t="n">
        <v>2.982</v>
      </c>
      <c r="D586" s="74" t="n">
        <v>0.3799054809711</v>
      </c>
      <c r="E586" s="79" t="n">
        <v>2.982</v>
      </c>
      <c r="F586" s="74" t="n">
        <v>0.9728870024554</v>
      </c>
      <c r="G586" s="0" t="n">
        <v>2.982</v>
      </c>
      <c r="H586" s="74" t="n">
        <v>1.355191107952</v>
      </c>
    </row>
    <row r="587" customFormat="false" ht="12.8" hidden="false" customHeight="false" outlineLevel="0" collapsed="false">
      <c r="A587" s="80" t="n">
        <v>2.983</v>
      </c>
      <c r="B587" s="74" t="n">
        <v>0.225760147606</v>
      </c>
      <c r="C587" s="0" t="n">
        <v>2.983</v>
      </c>
      <c r="D587" s="74" t="n">
        <v>0.3482273170421</v>
      </c>
      <c r="E587" s="79" t="n">
        <v>2.983</v>
      </c>
      <c r="F587" s="74" t="n">
        <v>0.8651633355141</v>
      </c>
      <c r="G587" s="0" t="n">
        <v>2.983</v>
      </c>
      <c r="H587" s="74" t="n">
        <v>1.462580650965</v>
      </c>
    </row>
    <row r="588" customFormat="false" ht="12.8" hidden="false" customHeight="false" outlineLevel="0" collapsed="false">
      <c r="A588" s="80" t="n">
        <v>2.984</v>
      </c>
      <c r="B588" s="74" t="n">
        <v>0.1853257286643</v>
      </c>
      <c r="C588" s="0" t="n">
        <v>2.984</v>
      </c>
      <c r="D588" s="74" t="n">
        <v>0.2775881575382</v>
      </c>
      <c r="E588" s="79" t="n">
        <v>2.984</v>
      </c>
      <c r="F588" s="74" t="n">
        <v>0.7534327839277</v>
      </c>
      <c r="G588" s="0" t="n">
        <v>2.984</v>
      </c>
      <c r="H588" s="74" t="n">
        <v>1.537846118371</v>
      </c>
    </row>
    <row r="589" customFormat="false" ht="12.8" hidden="false" customHeight="false" outlineLevel="0" collapsed="false">
      <c r="A589" s="80" t="n">
        <v>2.985</v>
      </c>
      <c r="B589" s="74" t="n">
        <v>0.1453113415387</v>
      </c>
      <c r="C589" s="0" t="n">
        <v>2.985</v>
      </c>
      <c r="D589" s="74" t="n">
        <v>0.1739862918404</v>
      </c>
      <c r="E589" s="79" t="n">
        <v>2.985</v>
      </c>
      <c r="F589" s="74" t="n">
        <v>0.6386816168743</v>
      </c>
      <c r="G589" s="0" t="n">
        <v>2.985</v>
      </c>
      <c r="H589" s="74" t="n">
        <v>1.581769380557</v>
      </c>
    </row>
    <row r="590" customFormat="false" ht="12.8" hidden="false" customHeight="false" outlineLevel="0" collapsed="false">
      <c r="A590" s="80" t="n">
        <v>2.986</v>
      </c>
      <c r="B590" s="74" t="n">
        <v>0.1119283584653</v>
      </c>
      <c r="C590" s="0" t="n">
        <v>2.986</v>
      </c>
      <c r="D590" s="74" t="n">
        <v>0.04989875194395</v>
      </c>
      <c r="E590" s="79" t="n">
        <v>2.986</v>
      </c>
      <c r="F590" s="74" t="n">
        <v>0.521934888036</v>
      </c>
      <c r="G590" s="0" t="n">
        <v>2.986</v>
      </c>
      <c r="H590" s="74" t="n">
        <v>1.595038663016</v>
      </c>
    </row>
    <row r="591" customFormat="false" ht="12.8" hidden="false" customHeight="false" outlineLevel="0" collapsed="false">
      <c r="A591" s="80" t="n">
        <v>2.987</v>
      </c>
      <c r="B591" s="74" t="n">
        <v>0.08938414668907</v>
      </c>
      <c r="C591" s="0" t="n">
        <v>2.987</v>
      </c>
      <c r="D591" s="74" t="n">
        <v>-0.07562085784874</v>
      </c>
      <c r="E591" s="79" t="n">
        <v>2.987</v>
      </c>
      <c r="F591" s="74" t="n">
        <v>0.4051231722634</v>
      </c>
      <c r="G591" s="0" t="n">
        <v>2.987</v>
      </c>
      <c r="H591" s="74" t="n">
        <v>1.578192749024</v>
      </c>
    </row>
    <row r="592" customFormat="false" ht="12.8" hidden="false" customHeight="false" outlineLevel="0" collapsed="false">
      <c r="A592" s="80" t="n">
        <v>2.988</v>
      </c>
      <c r="B592" s="74" t="n">
        <v>0.08007275022541</v>
      </c>
      <c r="C592" s="0" t="n">
        <v>2.988</v>
      </c>
      <c r="D592" s="74" t="n">
        <v>-0.1872386543096</v>
      </c>
      <c r="E592" s="79" t="n">
        <v>2.988</v>
      </c>
      <c r="F592" s="74" t="n">
        <v>0.2884950497982</v>
      </c>
      <c r="G592" s="0" t="n">
        <v>2.988</v>
      </c>
      <c r="H592" s="74" t="n">
        <v>1.534251042507</v>
      </c>
    </row>
    <row r="593" customFormat="false" ht="12.8" hidden="false" customHeight="false" outlineLevel="0" collapsed="false">
      <c r="A593" s="80" t="n">
        <v>2.989</v>
      </c>
      <c r="B593" s="74" t="n">
        <v>0.08393852739872</v>
      </c>
      <c r="C593" s="0" t="n">
        <v>2.989</v>
      </c>
      <c r="D593" s="74" t="n">
        <v>-0.2696549522415</v>
      </c>
      <c r="E593" s="79" t="n">
        <v>2.989</v>
      </c>
      <c r="F593" s="74" t="n">
        <v>0.1740501952103</v>
      </c>
      <c r="G593" s="0" t="n">
        <v>2.989</v>
      </c>
      <c r="H593" s="74" t="n">
        <v>1.462704988804</v>
      </c>
    </row>
    <row r="594" customFormat="false" ht="12.8" hidden="false" customHeight="false" outlineLevel="0" collapsed="false">
      <c r="A594" s="80" t="n">
        <v>2.99</v>
      </c>
      <c r="B594" s="74" t="n">
        <v>0.09860056035423</v>
      </c>
      <c r="C594" s="0" t="n">
        <v>2.99</v>
      </c>
      <c r="D594" s="74" t="n">
        <v>-0.3124775109014</v>
      </c>
      <c r="E594" s="79" t="n">
        <v>2.99</v>
      </c>
      <c r="F594" s="74" t="n">
        <v>0.05872163336925</v>
      </c>
      <c r="G594" s="0" t="n">
        <v>2.99</v>
      </c>
      <c r="H594" s="74" t="n">
        <v>1.365580893366</v>
      </c>
    </row>
    <row r="595" customFormat="false" ht="12.8" hidden="false" customHeight="false" outlineLevel="0" collapsed="false">
      <c r="A595" s="80" t="n">
        <v>2.991</v>
      </c>
      <c r="B595" s="74" t="n">
        <v>0.1188920350863</v>
      </c>
      <c r="C595" s="0" t="n">
        <v>2.991</v>
      </c>
      <c r="D595" s="74" t="n">
        <v>-0.3150014077814</v>
      </c>
      <c r="E595" s="79" t="n">
        <v>2.991</v>
      </c>
      <c r="F595" s="74" t="n">
        <v>-0.05139613989465</v>
      </c>
      <c r="G595" s="0" t="n">
        <v>2.991</v>
      </c>
      <c r="H595" s="74" t="n">
        <v>1.242214425227</v>
      </c>
    </row>
    <row r="596" customFormat="false" ht="12.8" hidden="false" customHeight="false" outlineLevel="0" collapsed="false">
      <c r="A596" s="0" t="n">
        <v>2.992</v>
      </c>
      <c r="B596" s="74" t="n">
        <v>0.1390028174181</v>
      </c>
      <c r="C596" s="0" t="n">
        <v>2.992</v>
      </c>
      <c r="D596" s="74" t="n">
        <v>-0.2818748736141</v>
      </c>
      <c r="E596" s="0" t="n">
        <v>2.992</v>
      </c>
      <c r="F596" s="74" t="n">
        <v>-0.1519331119842</v>
      </c>
      <c r="G596" s="0" t="n">
        <v>2.992</v>
      </c>
      <c r="H596" s="74" t="n">
        <v>1.094652597582</v>
      </c>
    </row>
    <row r="597" customFormat="false" ht="12.8" hidden="false" customHeight="false" outlineLevel="0" collapsed="false">
      <c r="A597" s="0" t="n">
        <v>2.993</v>
      </c>
      <c r="B597" s="74" t="n">
        <v>0.1542254269113</v>
      </c>
      <c r="C597" s="0" t="n">
        <v>2.993</v>
      </c>
      <c r="D597" s="74" t="n">
        <v>-0.2262351922224</v>
      </c>
      <c r="E597" s="0" t="n">
        <v>2.993</v>
      </c>
      <c r="F597" s="74" t="n">
        <v>-0.2383188512945</v>
      </c>
      <c r="G597" s="0" t="n">
        <v>2.993</v>
      </c>
      <c r="H597" s="74" t="n">
        <v>0.9240671094917</v>
      </c>
    </row>
    <row r="598" customFormat="false" ht="12.8" hidden="false" customHeight="false" outlineLevel="0" collapsed="false">
      <c r="A598" s="0" t="n">
        <v>2.994</v>
      </c>
      <c r="B598" s="74" t="n">
        <v>0.1619648422405</v>
      </c>
      <c r="C598" s="0" t="n">
        <v>2.994</v>
      </c>
      <c r="D598" s="74" t="n">
        <v>-0.1639688252796</v>
      </c>
      <c r="E598" s="0" t="n">
        <v>2.994</v>
      </c>
      <c r="F598" s="74" t="n">
        <v>-0.3077204255155</v>
      </c>
      <c r="G598" s="0" t="n">
        <v>2.994</v>
      </c>
      <c r="H598" s="74" t="n">
        <v>0.7339922035072</v>
      </c>
    </row>
    <row r="599" customFormat="false" ht="12.8" hidden="false" customHeight="false" outlineLevel="0" collapsed="false">
      <c r="A599" s="0" t="n">
        <v>2.995</v>
      </c>
      <c r="B599" s="74" t="n">
        <v>0.1624364014862</v>
      </c>
      <c r="C599" s="0" t="n">
        <v>2.995</v>
      </c>
      <c r="D599" s="74" t="n">
        <v>-0.1074737016951</v>
      </c>
      <c r="E599" s="0" t="n">
        <v>2.995</v>
      </c>
      <c r="F599" s="74" t="n">
        <v>-0.3625432712819</v>
      </c>
      <c r="G599" s="0" t="n">
        <v>2.995</v>
      </c>
      <c r="H599" s="74" t="n">
        <v>0.5296343068589</v>
      </c>
    </row>
    <row r="600" customFormat="false" ht="12.8" hidden="false" customHeight="false" outlineLevel="0" collapsed="false">
      <c r="A600" s="0" t="n">
        <v>2.996</v>
      </c>
      <c r="B600" s="74" t="n">
        <v>0.1567628929295</v>
      </c>
      <c r="C600" s="0" t="n">
        <v>2.996</v>
      </c>
      <c r="D600" s="74" t="n">
        <v>-0.06959464178531</v>
      </c>
      <c r="E600" s="0" t="n">
        <v>2.996</v>
      </c>
      <c r="F600" s="74" t="n">
        <v>-0.4040442110783</v>
      </c>
      <c r="G600" s="0" t="n">
        <v>2.996</v>
      </c>
      <c r="H600" s="74" t="n">
        <v>0.315952746836</v>
      </c>
    </row>
    <row r="601" customFormat="false" ht="12.8" hidden="false" customHeight="false" outlineLevel="0" collapsed="false">
      <c r="A601" s="0" t="n">
        <v>2.997</v>
      </c>
      <c r="B601" s="74" t="n">
        <v>0.1485863988488</v>
      </c>
      <c r="C601" s="0" t="n">
        <v>2.997</v>
      </c>
      <c r="D601" s="74" t="n">
        <v>-0.0532389258249</v>
      </c>
      <c r="E601" s="0" t="n">
        <v>2.997</v>
      </c>
      <c r="F601" s="74" t="n">
        <v>-0.4429386748167</v>
      </c>
      <c r="G601" s="0" t="n">
        <v>2.997</v>
      </c>
      <c r="H601" s="74" t="n">
        <v>0.1019906566907</v>
      </c>
    </row>
    <row r="602" customFormat="false" ht="12.8" hidden="false" customHeight="false" outlineLevel="0" collapsed="false">
      <c r="A602" s="0" t="n">
        <v>2.998</v>
      </c>
      <c r="B602" s="74" t="n">
        <v>0.1414373502703</v>
      </c>
      <c r="C602" s="0" t="n">
        <v>2.998</v>
      </c>
      <c r="D602" s="74" t="n">
        <v>-0.05752498833463</v>
      </c>
      <c r="E602" s="0" t="n">
        <v>2.998</v>
      </c>
      <c r="F602" s="74" t="n">
        <v>-0.4896908763888</v>
      </c>
      <c r="G602" s="0" t="n">
        <v>2.998</v>
      </c>
      <c r="H602" s="74" t="n">
        <v>-0.1078413114708</v>
      </c>
    </row>
    <row r="603" customFormat="false" ht="12.8" hidden="false" customHeight="false" outlineLevel="0" collapsed="false">
      <c r="A603" s="0" t="n">
        <v>2.999</v>
      </c>
      <c r="B603" s="74" t="n">
        <v>0.1387697945229</v>
      </c>
      <c r="C603" s="0" t="n">
        <v>2.999</v>
      </c>
      <c r="D603" s="74" t="n">
        <v>-0.07307669473313</v>
      </c>
      <c r="E603" s="0" t="n">
        <v>2.999</v>
      </c>
      <c r="F603" s="74" t="n">
        <v>-0.5449462590998</v>
      </c>
      <c r="G603" s="0" t="n">
        <v>2.999</v>
      </c>
      <c r="H603" s="74" t="n">
        <v>-0.3051451162937</v>
      </c>
    </row>
    <row r="604" customFormat="false" ht="12.8" hidden="false" customHeight="false" outlineLevel="0" collapsed="false">
      <c r="A604" s="0" t="n">
        <v>3</v>
      </c>
      <c r="B604" s="74" t="n">
        <v>0.1418637703665</v>
      </c>
      <c r="C604" s="0" t="n">
        <v>3</v>
      </c>
      <c r="D604" s="74" t="n">
        <v>-0.09055198354298</v>
      </c>
      <c r="E604" s="0" t="n">
        <v>3</v>
      </c>
      <c r="F604" s="74" t="n">
        <v>-0.6035846963175</v>
      </c>
      <c r="G604" s="0" t="n">
        <v>3</v>
      </c>
      <c r="H604" s="74" t="n">
        <v>-0.4898914920037</v>
      </c>
    </row>
  </sheetData>
  <mergeCells count="9">
    <mergeCell ref="C1:P2"/>
    <mergeCell ref="A3:B3"/>
    <mergeCell ref="C3:D3"/>
    <mergeCell ref="E3:F3"/>
    <mergeCell ref="G3:H3"/>
    <mergeCell ref="I3:J3"/>
    <mergeCell ref="K3:L3"/>
    <mergeCell ref="M3:N3"/>
    <mergeCell ref="O3:P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604"/>
  <sheetViews>
    <sheetView showFormulas="false" showGridLines="true" showRowColHeaders="true" showZeros="true" rightToLeft="false" tabSelected="false" showOutlineSymbols="true" defaultGridColor="true" view="normal" topLeftCell="A314" colorId="64" zoomScale="95" zoomScaleNormal="95" zoomScalePageLayoutView="100" workbookViewId="0">
      <selection pane="topLeft" activeCell="M484" activeCellId="0" sqref="M48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C1" s="75" t="s">
        <v>14</v>
      </c>
      <c r="D1" s="75" t="s">
        <v>45</v>
      </c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customFormat="false" ht="12.8" hidden="false" customHeight="false" outlineLevel="0" collapsed="false"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customFormat="false" ht="12.8" hidden="false" customHeight="false" outlineLevel="0" collapsed="false">
      <c r="A3" s="76" t="s">
        <v>35</v>
      </c>
      <c r="B3" s="76"/>
      <c r="C3" s="76" t="s">
        <v>36</v>
      </c>
      <c r="D3" s="76"/>
      <c r="E3" s="77" t="s">
        <v>37</v>
      </c>
      <c r="F3" s="77" t="n">
        <v>10</v>
      </c>
      <c r="G3" s="77" t="s">
        <v>38</v>
      </c>
      <c r="H3" s="77" t="n">
        <v>12</v>
      </c>
      <c r="I3" s="77" t="s">
        <v>39</v>
      </c>
      <c r="J3" s="77"/>
      <c r="K3" s="77" t="s">
        <v>40</v>
      </c>
      <c r="L3" s="77"/>
      <c r="M3" s="77" t="s">
        <v>41</v>
      </c>
      <c r="N3" s="77"/>
      <c r="O3" s="78" t="s">
        <v>42</v>
      </c>
      <c r="P3" s="78"/>
    </row>
    <row r="4" customFormat="false" ht="12.8" hidden="false" customHeight="false" outlineLevel="0" collapsed="false">
      <c r="A4" s="0" t="n">
        <v>2.4</v>
      </c>
      <c r="B4" s="74" t="n">
        <v>0.3730273448953</v>
      </c>
      <c r="C4" s="0" t="n">
        <v>2.4</v>
      </c>
      <c r="D4" s="74" t="n">
        <v>-3.330568343565</v>
      </c>
      <c r="E4" s="0" t="n">
        <v>2.4</v>
      </c>
      <c r="F4" s="74" t="n">
        <v>-2.500784234631</v>
      </c>
      <c r="G4" s="0" t="n">
        <v>2.4</v>
      </c>
      <c r="H4" s="74" t="n">
        <v>8.499286650223</v>
      </c>
      <c r="I4" s="0" t="n">
        <v>2.3</v>
      </c>
      <c r="J4" s="74" t="n">
        <v>-7.043515648813</v>
      </c>
      <c r="K4" s="0" t="n">
        <v>2.5</v>
      </c>
      <c r="L4" s="74" t="n">
        <v>4.722608888868</v>
      </c>
      <c r="M4" s="0" t="n">
        <v>2.5</v>
      </c>
      <c r="N4" s="74" t="n">
        <v>4.600236773434</v>
      </c>
    </row>
    <row r="5" customFormat="false" ht="12.8" hidden="false" customHeight="false" outlineLevel="0" collapsed="false">
      <c r="A5" s="0" t="n">
        <v>2.401</v>
      </c>
      <c r="B5" s="74" t="n">
        <v>0.2883707558814</v>
      </c>
      <c r="C5" s="0" t="n">
        <v>2.401</v>
      </c>
      <c r="D5" s="74" t="n">
        <v>-3.299866173828</v>
      </c>
      <c r="E5" s="0" t="n">
        <v>2.401</v>
      </c>
      <c r="F5" s="74" t="n">
        <v>-3.034397703437</v>
      </c>
      <c r="G5" s="0" t="n">
        <v>2.401</v>
      </c>
      <c r="H5" s="74" t="n">
        <v>8.124176748327</v>
      </c>
      <c r="I5" s="0" t="n">
        <v>2.301</v>
      </c>
      <c r="J5" s="74" t="n">
        <v>-7.952808122239</v>
      </c>
      <c r="K5" s="0" t="n">
        <v>2.501</v>
      </c>
      <c r="L5" s="74" t="n">
        <v>4.225090436681</v>
      </c>
      <c r="M5" s="0" t="n">
        <v>2.501</v>
      </c>
      <c r="N5" s="74" t="n">
        <v>4.294135842845</v>
      </c>
    </row>
    <row r="6" customFormat="false" ht="12.8" hidden="false" customHeight="false" outlineLevel="0" collapsed="false">
      <c r="A6" s="0" t="n">
        <v>2.402</v>
      </c>
      <c r="B6" s="74" t="n">
        <v>0.1707825124352</v>
      </c>
      <c r="C6" s="0" t="n">
        <v>2.402</v>
      </c>
      <c r="D6" s="74" t="n">
        <v>-3.380648398319</v>
      </c>
      <c r="E6" s="0" t="n">
        <v>2.402</v>
      </c>
      <c r="F6" s="74" t="n">
        <v>-3.555054979061</v>
      </c>
      <c r="G6" s="0" t="n">
        <v>2.402</v>
      </c>
      <c r="H6" s="74" t="n">
        <v>7.713059675708</v>
      </c>
      <c r="I6" s="0" t="n">
        <v>2.302</v>
      </c>
      <c r="J6" s="74" t="n">
        <v>-8.644568351414</v>
      </c>
      <c r="K6" s="0" t="n">
        <v>2.502</v>
      </c>
      <c r="L6" s="74" t="n">
        <v>3.638064852936</v>
      </c>
      <c r="M6" s="0" t="n">
        <v>2.502</v>
      </c>
      <c r="N6" s="74" t="n">
        <v>3.866143704422</v>
      </c>
    </row>
    <row r="7" customFormat="false" ht="12.8" hidden="false" customHeight="false" outlineLevel="0" collapsed="false">
      <c r="A7" s="0" t="n">
        <v>2.403</v>
      </c>
      <c r="B7" s="74" t="n">
        <v>0.07201056687335</v>
      </c>
      <c r="C7" s="0" t="n">
        <v>2.403</v>
      </c>
      <c r="D7" s="74" t="n">
        <v>-3.5312611866</v>
      </c>
      <c r="E7" s="0" t="n">
        <v>2.403</v>
      </c>
      <c r="F7" s="74" t="n">
        <v>-4.060519678451</v>
      </c>
      <c r="G7" s="0" t="n">
        <v>2.403</v>
      </c>
      <c r="H7" s="74" t="n">
        <v>7.279405136014</v>
      </c>
      <c r="I7" s="0" t="n">
        <v>2.303</v>
      </c>
      <c r="J7" s="74" t="n">
        <v>-9.06982144839</v>
      </c>
      <c r="K7" s="0" t="n">
        <v>2.503</v>
      </c>
      <c r="L7" s="74" t="n">
        <v>2.96306352802</v>
      </c>
      <c r="M7" s="0" t="n">
        <v>2.503</v>
      </c>
      <c r="N7" s="74" t="n">
        <v>3.321321254393</v>
      </c>
    </row>
    <row r="8" customFormat="false" ht="12.8" hidden="false" customHeight="false" outlineLevel="0" collapsed="false">
      <c r="A8" s="0" t="n">
        <v>2.404</v>
      </c>
      <c r="B8" s="74" t="n">
        <v>0.03823175483046</v>
      </c>
      <c r="C8" s="0" t="n">
        <v>2.404</v>
      </c>
      <c r="D8" s="74" t="n">
        <v>-3.696617156737</v>
      </c>
      <c r="E8" s="0" t="n">
        <v>2.404</v>
      </c>
      <c r="F8" s="74" t="n">
        <v>-4.540498994318</v>
      </c>
      <c r="G8" s="0" t="n">
        <v>2.404</v>
      </c>
      <c r="H8" s="74" t="n">
        <v>6.830786117246</v>
      </c>
      <c r="I8" s="0" t="n">
        <v>2.304</v>
      </c>
      <c r="J8" s="74" t="n">
        <v>-9.234784834267</v>
      </c>
      <c r="K8" s="0" t="n">
        <v>2.504</v>
      </c>
      <c r="L8" s="74" t="n">
        <v>2.213210021012</v>
      </c>
      <c r="M8" s="0" t="n">
        <v>2.504</v>
      </c>
      <c r="N8" s="74" t="n">
        <v>2.680819448263</v>
      </c>
    </row>
    <row r="9" customFormat="false" ht="12.8" hidden="false" customHeight="false" outlineLevel="0" collapsed="false">
      <c r="A9" s="0" t="n">
        <v>2.405</v>
      </c>
      <c r="B9" s="74" t="n">
        <v>0.09702587132835</v>
      </c>
      <c r="C9" s="0" t="n">
        <v>2.405</v>
      </c>
      <c r="D9" s="74" t="n">
        <v>-3.844170674012</v>
      </c>
      <c r="E9" s="0" t="n">
        <v>2.405</v>
      </c>
      <c r="F9" s="74" t="n">
        <v>-4.996714029309</v>
      </c>
      <c r="G9" s="0" t="n">
        <v>2.405</v>
      </c>
      <c r="H9" s="74" t="n">
        <v>6.366958470122</v>
      </c>
      <c r="I9" s="0" t="n">
        <v>2.305</v>
      </c>
      <c r="J9" s="74" t="n">
        <v>-9.174358659349</v>
      </c>
      <c r="K9" s="0" t="n">
        <v>2.505</v>
      </c>
      <c r="L9" s="74" t="n">
        <v>1.396758520559</v>
      </c>
      <c r="M9" s="0" t="n">
        <v>2.505</v>
      </c>
      <c r="N9" s="74" t="n">
        <v>1.971486888676</v>
      </c>
    </row>
    <row r="10" customFormat="false" ht="12.8" hidden="false" customHeight="false" outlineLevel="0" collapsed="false">
      <c r="A10" s="0" t="n">
        <v>2.406</v>
      </c>
      <c r="B10" s="74" t="n">
        <v>0.253524422232</v>
      </c>
      <c r="C10" s="0" t="n">
        <v>2.406</v>
      </c>
      <c r="D10" s="74" t="n">
        <v>-3.953955855408</v>
      </c>
      <c r="E10" s="0" t="n">
        <v>2.406</v>
      </c>
      <c r="F10" s="74" t="n">
        <v>-5.418571674622</v>
      </c>
      <c r="G10" s="0" t="n">
        <v>2.406</v>
      </c>
      <c r="H10" s="74" t="n">
        <v>5.892742969232</v>
      </c>
      <c r="I10" s="0" t="n">
        <v>2.306</v>
      </c>
      <c r="J10" s="74" t="n">
        <v>-8.923029641353</v>
      </c>
      <c r="K10" s="0" t="n">
        <v>2.506</v>
      </c>
      <c r="L10" s="74" t="n">
        <v>0.5613626353451</v>
      </c>
      <c r="M10" s="0" t="n">
        <v>2.506</v>
      </c>
      <c r="N10" s="74" t="n">
        <v>1.226439806441</v>
      </c>
    </row>
    <row r="11" customFormat="false" ht="12.8" hidden="false" customHeight="false" outlineLevel="0" collapsed="false">
      <c r="A11" s="0" t="n">
        <v>2.407</v>
      </c>
      <c r="B11" s="74" t="n">
        <v>0.4908749285993</v>
      </c>
      <c r="C11" s="0" t="n">
        <v>2.407</v>
      </c>
      <c r="D11" s="74" t="n">
        <v>-4.020180865106</v>
      </c>
      <c r="E11" s="0" t="n">
        <v>2.407</v>
      </c>
      <c r="F11" s="74" t="n">
        <v>-5.812783598913</v>
      </c>
      <c r="G11" s="0" t="n">
        <v>2.407</v>
      </c>
      <c r="H11" s="74" t="n">
        <v>5.404086421324</v>
      </c>
      <c r="I11" s="0" t="n">
        <v>2.307</v>
      </c>
      <c r="J11" s="74" t="n">
        <v>-8.585946027822</v>
      </c>
      <c r="K11" s="0" t="n">
        <v>2.507</v>
      </c>
      <c r="L11" s="74" t="n">
        <v>-0.247506819149</v>
      </c>
      <c r="M11" s="0" t="n">
        <v>2.507</v>
      </c>
      <c r="N11" s="74" t="n">
        <v>0.4802698437082</v>
      </c>
    </row>
    <row r="12" customFormat="false" ht="12.8" hidden="false" customHeight="false" outlineLevel="0" collapsed="false">
      <c r="A12" s="0" t="n">
        <v>2.408</v>
      </c>
      <c r="B12" s="74" t="n">
        <v>0.7877129563272</v>
      </c>
      <c r="C12" s="0" t="n">
        <v>2.408</v>
      </c>
      <c r="D12" s="74" t="n">
        <v>-4.002866057593</v>
      </c>
      <c r="E12" s="0" t="n">
        <v>2.408</v>
      </c>
      <c r="F12" s="74" t="n">
        <v>-6.174228950483</v>
      </c>
      <c r="G12" s="0" t="n">
        <v>2.408</v>
      </c>
      <c r="H12" s="74" t="n">
        <v>4.898631226939</v>
      </c>
      <c r="I12" s="0" t="n">
        <v>2.308</v>
      </c>
      <c r="J12" s="74" t="n">
        <v>-8.225078822073</v>
      </c>
      <c r="K12" s="0" t="n">
        <v>2.508</v>
      </c>
      <c r="L12" s="74" t="n">
        <v>-0.9983668077728</v>
      </c>
      <c r="M12" s="0" t="n">
        <v>2.508</v>
      </c>
      <c r="N12" s="74" t="n">
        <v>-0.2314302527171</v>
      </c>
    </row>
    <row r="13" customFormat="false" ht="12.8" hidden="false" customHeight="false" outlineLevel="0" collapsed="false">
      <c r="A13" s="0" t="n">
        <v>2.409</v>
      </c>
      <c r="B13" s="74" t="n">
        <v>1.108531131005</v>
      </c>
      <c r="C13" s="0" t="n">
        <v>2.409</v>
      </c>
      <c r="D13" s="74" t="n">
        <v>-3.848856483645</v>
      </c>
      <c r="E13" s="0" t="n">
        <v>2.409</v>
      </c>
      <c r="F13" s="74" t="n">
        <v>-6.513825476258</v>
      </c>
      <c r="G13" s="0" t="n">
        <v>2.409</v>
      </c>
      <c r="H13" s="74" t="n">
        <v>4.370453682523</v>
      </c>
      <c r="I13" s="0" t="n">
        <v>2.309</v>
      </c>
      <c r="J13" s="74" t="n">
        <v>-7.921935300083</v>
      </c>
      <c r="K13" s="0" t="n">
        <v>2.509</v>
      </c>
      <c r="L13" s="74" t="n">
        <v>-1.689672146593</v>
      </c>
      <c r="M13" s="0" t="n">
        <v>2.509</v>
      </c>
      <c r="N13" s="74" t="n">
        <v>-0.8869126571765</v>
      </c>
    </row>
    <row r="14" customFormat="false" ht="12.8" hidden="false" customHeight="false" outlineLevel="0" collapsed="false">
      <c r="A14" s="0" t="n">
        <v>2.41</v>
      </c>
      <c r="B14" s="74" t="n">
        <v>1.397541797474</v>
      </c>
      <c r="C14" s="0" t="n">
        <v>2.41</v>
      </c>
      <c r="D14" s="74" t="n">
        <v>-3.516013069704</v>
      </c>
      <c r="E14" s="0" t="n">
        <v>2.41</v>
      </c>
      <c r="F14" s="74" t="n">
        <v>-6.826805542014</v>
      </c>
      <c r="G14" s="0" t="n">
        <v>2.41</v>
      </c>
      <c r="H14" s="74" t="n">
        <v>3.819478651525</v>
      </c>
      <c r="I14" s="0" t="n">
        <v>2.31</v>
      </c>
      <c r="J14" s="74" t="n">
        <v>-7.731756874522</v>
      </c>
      <c r="K14" s="0" t="n">
        <v>2.51</v>
      </c>
      <c r="L14" s="74" t="n">
        <v>-2.317171626583</v>
      </c>
      <c r="M14" s="0" t="n">
        <v>2.51</v>
      </c>
      <c r="N14" s="74" t="n">
        <v>-1.475735354584</v>
      </c>
    </row>
    <row r="15" customFormat="false" ht="12.8" hidden="false" customHeight="false" outlineLevel="0" collapsed="false">
      <c r="A15" s="0" t="n">
        <v>2.411</v>
      </c>
      <c r="B15" s="74" t="n">
        <v>1.611546741802</v>
      </c>
      <c r="C15" s="0" t="n">
        <v>2.411</v>
      </c>
      <c r="D15" s="74" t="n">
        <v>-3.026276726418</v>
      </c>
      <c r="E15" s="0" t="n">
        <v>2.411</v>
      </c>
      <c r="F15" s="74" t="n">
        <v>-7.107390971831</v>
      </c>
      <c r="G15" s="0" t="n">
        <v>2.411</v>
      </c>
      <c r="H15" s="74" t="n">
        <v>3.247582228301</v>
      </c>
      <c r="I15" s="0" t="n">
        <v>2.311</v>
      </c>
      <c r="J15" s="74" t="n">
        <v>-7.653859378677</v>
      </c>
      <c r="K15" s="0" t="n">
        <v>2.511</v>
      </c>
      <c r="L15" s="74" t="n">
        <v>-2.880950395893</v>
      </c>
      <c r="M15" s="0" t="n">
        <v>2.511</v>
      </c>
      <c r="N15" s="74" t="n">
        <v>-2.018848668366</v>
      </c>
    </row>
    <row r="16" customFormat="false" ht="12.8" hidden="false" customHeight="false" outlineLevel="0" collapsed="false">
      <c r="A16" s="0" t="n">
        <v>2.412</v>
      </c>
      <c r="B16" s="74" t="n">
        <v>1.72456907699</v>
      </c>
      <c r="C16" s="0" t="n">
        <v>2.412</v>
      </c>
      <c r="D16" s="74" t="n">
        <v>-2.458310281366</v>
      </c>
      <c r="E16" s="0" t="n">
        <v>2.412</v>
      </c>
      <c r="F16" s="74" t="n">
        <v>-7.337326867263</v>
      </c>
      <c r="G16" s="0" t="n">
        <v>2.412</v>
      </c>
      <c r="H16" s="74" t="n">
        <v>2.652907618779</v>
      </c>
      <c r="I16" s="0" t="n">
        <v>2.312</v>
      </c>
      <c r="J16" s="74" t="n">
        <v>-7.666096408074</v>
      </c>
      <c r="K16" s="0" t="n">
        <v>2.512</v>
      </c>
      <c r="L16" s="74" t="n">
        <v>-3.384167388554</v>
      </c>
      <c r="M16" s="0" t="n">
        <v>2.512</v>
      </c>
      <c r="N16" s="74" t="n">
        <v>-2.535925111822</v>
      </c>
    </row>
    <row r="17" customFormat="false" ht="12.8" hidden="false" customHeight="false" outlineLevel="0" collapsed="false">
      <c r="A17" s="0" t="n">
        <v>2.413</v>
      </c>
      <c r="B17" s="74" t="n">
        <v>1.740762720495</v>
      </c>
      <c r="C17" s="0" t="n">
        <v>2.413</v>
      </c>
      <c r="D17" s="74" t="n">
        <v>-1.937144347484</v>
      </c>
      <c r="E17" s="0" t="n">
        <v>2.413</v>
      </c>
      <c r="F17" s="74" t="n">
        <v>-7.5152052426</v>
      </c>
      <c r="G17" s="0" t="n">
        <v>2.413</v>
      </c>
      <c r="H17" s="74" t="n">
        <v>2.048186070881</v>
      </c>
      <c r="I17" s="0" t="n">
        <v>2.313</v>
      </c>
      <c r="J17" s="74" t="n">
        <v>-7.71581727268</v>
      </c>
      <c r="K17" s="0" t="n">
        <v>2.513</v>
      </c>
      <c r="L17" s="74" t="n">
        <v>-3.864175108153</v>
      </c>
      <c r="M17" s="0" t="n">
        <v>2.513</v>
      </c>
      <c r="N17" s="74" t="n">
        <v>-3.053278155519</v>
      </c>
    </row>
    <row r="18" customFormat="false" ht="12.8" hidden="false" customHeight="false" outlineLevel="0" collapsed="false">
      <c r="A18" s="0" t="n">
        <v>2.414</v>
      </c>
      <c r="B18" s="74" t="n">
        <v>1.671415546029</v>
      </c>
      <c r="C18" s="0" t="n">
        <v>2.414</v>
      </c>
      <c r="D18" s="74" t="n">
        <v>-1.558569066665</v>
      </c>
      <c r="E18" s="0" t="n">
        <v>2.414</v>
      </c>
      <c r="F18" s="74" t="n">
        <v>-7.645794204898</v>
      </c>
      <c r="G18" s="0" t="n">
        <v>2.414</v>
      </c>
      <c r="H18" s="74" t="n">
        <v>1.434578184252</v>
      </c>
      <c r="I18" s="0" t="n">
        <v>2.314</v>
      </c>
      <c r="J18" s="74" t="n">
        <v>-7.720767934656</v>
      </c>
      <c r="K18" s="0" t="n">
        <v>2.514</v>
      </c>
      <c r="L18" s="74" t="n">
        <v>-4.376073115068</v>
      </c>
      <c r="M18" s="0" t="n">
        <v>2.514</v>
      </c>
      <c r="N18" s="74" t="n">
        <v>-3.561375169444</v>
      </c>
    </row>
    <row r="19" customFormat="false" ht="12.8" hidden="false" customHeight="false" outlineLevel="0" collapsed="false">
      <c r="A19" s="0" t="n">
        <v>2.415</v>
      </c>
      <c r="B19" s="74" t="n">
        <v>1.547616151658</v>
      </c>
      <c r="C19" s="0" t="n">
        <v>2.415</v>
      </c>
      <c r="D19" s="74" t="n">
        <v>-1.364886981993</v>
      </c>
      <c r="E19" s="0" t="n">
        <v>2.415</v>
      </c>
      <c r="F19" s="74" t="n">
        <v>-7.71848001334</v>
      </c>
      <c r="G19" s="0" t="n">
        <v>2.415</v>
      </c>
      <c r="H19" s="74" t="n">
        <v>0.8236682254571</v>
      </c>
      <c r="I19" s="0" t="n">
        <v>2.315</v>
      </c>
      <c r="J19" s="74" t="n">
        <v>-7.589679712904</v>
      </c>
      <c r="K19" s="0" t="n">
        <v>2.515</v>
      </c>
      <c r="L19" s="74" t="n">
        <v>-4.94408624935</v>
      </c>
      <c r="M19" s="0" t="n">
        <v>2.515</v>
      </c>
      <c r="N19" s="74" t="n">
        <v>-4.070711762858</v>
      </c>
    </row>
    <row r="20" customFormat="false" ht="12.8" hidden="false" customHeight="false" outlineLevel="0" collapsed="false">
      <c r="A20" s="0" t="n">
        <v>2.416</v>
      </c>
      <c r="B20" s="74" t="n">
        <v>1.405355938509</v>
      </c>
      <c r="C20" s="0" t="n">
        <v>2.416</v>
      </c>
      <c r="D20" s="74" t="n">
        <v>-1.337812876996</v>
      </c>
      <c r="E20" s="0" t="n">
        <v>2.416</v>
      </c>
      <c r="F20" s="74" t="n">
        <v>-7.72799430884</v>
      </c>
      <c r="G20" s="0" t="n">
        <v>2.416</v>
      </c>
      <c r="H20" s="74" t="n">
        <v>0.2255694093605</v>
      </c>
      <c r="I20" s="0" t="n">
        <v>2.316</v>
      </c>
      <c r="J20" s="74" t="n">
        <v>-7.262414089482</v>
      </c>
      <c r="K20" s="0" t="n">
        <v>2.516</v>
      </c>
      <c r="L20" s="74" t="n">
        <v>-5.556484121346</v>
      </c>
      <c r="M20" s="0" t="n">
        <v>2.516</v>
      </c>
      <c r="N20" s="74" t="n">
        <v>-4.53814630295</v>
      </c>
    </row>
    <row r="21" customFormat="false" ht="12.8" hidden="false" customHeight="false" outlineLevel="0" collapsed="false">
      <c r="A21" s="0" t="n">
        <v>2.417</v>
      </c>
      <c r="B21" s="74" t="n">
        <v>1.298463746871</v>
      </c>
      <c r="C21" s="0" t="n">
        <v>2.417</v>
      </c>
      <c r="D21" s="74" t="n">
        <v>-1.427380536013</v>
      </c>
      <c r="E21" s="0" t="n">
        <v>2.417</v>
      </c>
      <c r="F21" s="74" t="n">
        <v>-7.680169315372</v>
      </c>
      <c r="G21" s="0" t="n">
        <v>2.417</v>
      </c>
      <c r="H21" s="74" t="n">
        <v>-0.3671812073183</v>
      </c>
      <c r="I21" s="0" t="n">
        <v>2.317</v>
      </c>
      <c r="J21" s="74" t="n">
        <v>-6.706272119209</v>
      </c>
      <c r="K21" s="0" t="n">
        <v>2.517</v>
      </c>
      <c r="L21" s="74" t="n">
        <v>-6.17104014523</v>
      </c>
      <c r="M21" s="0" t="n">
        <v>2.517</v>
      </c>
      <c r="N21" s="74" t="n">
        <v>-4.933755115315</v>
      </c>
    </row>
    <row r="22" customFormat="false" ht="12.8" hidden="false" customHeight="false" outlineLevel="0" collapsed="false">
      <c r="A22" s="0" t="n">
        <v>2.418</v>
      </c>
      <c r="B22" s="74" t="n">
        <v>1.264569143505</v>
      </c>
      <c r="C22" s="0" t="n">
        <v>2.418</v>
      </c>
      <c r="D22" s="74" t="n">
        <v>-1.556763832416</v>
      </c>
      <c r="E22" s="0" t="n">
        <v>2.418</v>
      </c>
      <c r="F22" s="74" t="n">
        <v>-7.585862912513</v>
      </c>
      <c r="G22" s="0" t="n">
        <v>2.418</v>
      </c>
      <c r="H22" s="74" t="n">
        <v>-0.9442761139237</v>
      </c>
      <c r="I22" s="0" t="n">
        <v>2.318</v>
      </c>
      <c r="J22" s="74" t="n">
        <v>-5.943185011098</v>
      </c>
      <c r="K22" s="0" t="n">
        <v>2.518</v>
      </c>
      <c r="L22" s="74" t="n">
        <v>-6.713761234992</v>
      </c>
      <c r="M22" s="0" t="n">
        <v>2.518</v>
      </c>
      <c r="N22" s="74" t="n">
        <v>-5.235113777811</v>
      </c>
    </row>
    <row r="23" customFormat="false" ht="12.8" hidden="false" customHeight="false" outlineLevel="0" collapsed="false">
      <c r="A23" s="0" t="n">
        <v>2.419</v>
      </c>
      <c r="B23" s="74" t="n">
        <v>1.326153029798</v>
      </c>
      <c r="C23" s="0" t="n">
        <v>2.419</v>
      </c>
      <c r="D23" s="74" t="n">
        <v>-1.652135019275</v>
      </c>
      <c r="E23" s="0" t="n">
        <v>2.419</v>
      </c>
      <c r="F23" s="74" t="n">
        <v>-7.460662582137</v>
      </c>
      <c r="G23" s="0" t="n">
        <v>2.419</v>
      </c>
      <c r="H23" s="74" t="n">
        <v>-1.506840209688</v>
      </c>
      <c r="I23" s="0" t="n">
        <v>2.319</v>
      </c>
      <c r="J23" s="74" t="n">
        <v>-5.009338109223</v>
      </c>
      <c r="K23" s="0" t="n">
        <v>2.519</v>
      </c>
      <c r="L23" s="74" t="n">
        <v>-7.167479527585</v>
      </c>
      <c r="M23" s="0" t="n">
        <v>2.519</v>
      </c>
      <c r="N23" s="74" t="n">
        <v>-5.412319855054</v>
      </c>
    </row>
    <row r="24" customFormat="false" ht="12.8" hidden="false" customHeight="false" outlineLevel="0" collapsed="false">
      <c r="A24" s="0" t="n">
        <v>2.42</v>
      </c>
      <c r="B24" s="74" t="n">
        <v>1.483870615611</v>
      </c>
      <c r="C24" s="0" t="n">
        <v>2.42</v>
      </c>
      <c r="D24" s="74" t="n">
        <v>-1.644061505409</v>
      </c>
      <c r="E24" s="0" t="n">
        <v>2.42</v>
      </c>
      <c r="F24" s="74" t="n">
        <v>-7.313497180849</v>
      </c>
      <c r="G24" s="0" t="n">
        <v>2.42</v>
      </c>
      <c r="H24" s="74" t="n">
        <v>-2.062417396575</v>
      </c>
      <c r="I24" s="0" t="n">
        <v>2.32</v>
      </c>
      <c r="J24" s="74" t="n">
        <v>-3.969667173258</v>
      </c>
      <c r="K24" s="0" t="n">
        <v>2.52</v>
      </c>
      <c r="L24" s="74" t="n">
        <v>-7.475974111915</v>
      </c>
      <c r="M24" s="0" t="n">
        <v>2.52</v>
      </c>
      <c r="N24" s="74" t="n">
        <v>-5.466676182213</v>
      </c>
    </row>
    <row r="25" customFormat="false" ht="12.8" hidden="false" customHeight="false" outlineLevel="0" collapsed="false">
      <c r="A25" s="0" t="n">
        <v>2.421</v>
      </c>
      <c r="B25" s="74" t="n">
        <v>1.712679440649</v>
      </c>
      <c r="C25" s="0" t="n">
        <v>2.421</v>
      </c>
      <c r="D25" s="74" t="n">
        <v>-1.490751865511</v>
      </c>
      <c r="E25" s="0" t="n">
        <v>2.421</v>
      </c>
      <c r="F25" s="74" t="n">
        <v>-7.139844700717</v>
      </c>
      <c r="G25" s="0" t="n">
        <v>2.421</v>
      </c>
      <c r="H25" s="74" t="n">
        <v>-2.622258074679</v>
      </c>
      <c r="I25" s="0" t="n">
        <v>2.321</v>
      </c>
      <c r="J25" s="74" t="n">
        <v>-2.898687148606</v>
      </c>
      <c r="K25" s="0" t="n">
        <v>2.521</v>
      </c>
      <c r="L25" s="74" t="n">
        <v>-7.613243475444</v>
      </c>
      <c r="M25" s="0" t="n">
        <v>2.521</v>
      </c>
      <c r="N25" s="74" t="n">
        <v>-5.427241514088</v>
      </c>
    </row>
    <row r="26" customFormat="false" ht="12.8" hidden="false" customHeight="false" outlineLevel="0" collapsed="false">
      <c r="A26" s="0" t="n">
        <v>2.422</v>
      </c>
      <c r="B26" s="74" t="n">
        <v>1.985759582575</v>
      </c>
      <c r="C26" s="0" t="n">
        <v>2.422</v>
      </c>
      <c r="D26" s="74" t="n">
        <v>-1.165297251224</v>
      </c>
      <c r="E26" s="0" t="n">
        <v>2.422</v>
      </c>
      <c r="F26" s="74" t="n">
        <v>-6.954624451011</v>
      </c>
      <c r="G26" s="0" t="n">
        <v>2.422</v>
      </c>
      <c r="H26" s="74" t="n">
        <v>-3.19672404878</v>
      </c>
      <c r="I26" s="0" t="n">
        <v>2.322</v>
      </c>
      <c r="J26" s="74" t="n">
        <v>-1.886556393665</v>
      </c>
      <c r="K26" s="0" t="n">
        <v>2.522</v>
      </c>
      <c r="L26" s="74" t="n">
        <v>-7.567099299211</v>
      </c>
      <c r="M26" s="0" t="n">
        <v>2.522</v>
      </c>
      <c r="N26" s="74" t="n">
        <v>-5.334941361347</v>
      </c>
    </row>
    <row r="27" customFormat="false" ht="12.8" hidden="false" customHeight="false" outlineLevel="0" collapsed="false">
      <c r="A27" s="0" t="n">
        <v>2.423</v>
      </c>
      <c r="B27" s="74" t="n">
        <v>2.265333106616</v>
      </c>
      <c r="C27" s="0" t="n">
        <v>2.423</v>
      </c>
      <c r="D27" s="74" t="n">
        <v>-0.6910623877762</v>
      </c>
      <c r="E27" s="0" t="n">
        <v>2.423</v>
      </c>
      <c r="F27" s="74" t="n">
        <v>-6.761831738274</v>
      </c>
      <c r="G27" s="0" t="n">
        <v>2.423</v>
      </c>
      <c r="H27" s="74" t="n">
        <v>-3.79276712895</v>
      </c>
      <c r="I27" s="0" t="n">
        <v>2.323</v>
      </c>
      <c r="J27" s="74" t="n">
        <v>-1.006878448835</v>
      </c>
      <c r="K27" s="0" t="n">
        <v>2.523</v>
      </c>
      <c r="L27" s="74" t="n">
        <v>-7.367624805608</v>
      </c>
      <c r="M27" s="0" t="n">
        <v>2.523</v>
      </c>
      <c r="N27" s="74" t="n">
        <v>-5.228276428234</v>
      </c>
    </row>
    <row r="28" customFormat="false" ht="12.8" hidden="false" customHeight="false" outlineLevel="0" collapsed="false">
      <c r="A28" s="0" t="n">
        <v>2.424</v>
      </c>
      <c r="B28" s="74" t="n">
        <v>2.498891015086</v>
      </c>
      <c r="C28" s="0" t="n">
        <v>2.424</v>
      </c>
      <c r="D28" s="74" t="n">
        <v>-0.1095400450532</v>
      </c>
      <c r="E28" s="0" t="n">
        <v>2.424</v>
      </c>
      <c r="F28" s="74" t="n">
        <v>-6.560751892225</v>
      </c>
      <c r="G28" s="0" t="n">
        <v>2.424</v>
      </c>
      <c r="H28" s="74" t="n">
        <v>-4.414286449456</v>
      </c>
      <c r="I28" s="0" t="n">
        <v>2.324</v>
      </c>
      <c r="J28" s="74" t="n">
        <v>-0.2990654059278</v>
      </c>
      <c r="K28" s="0" t="n">
        <v>2.524</v>
      </c>
      <c r="L28" s="74" t="n">
        <v>-7.082032000194</v>
      </c>
      <c r="M28" s="0" t="n">
        <v>2.524</v>
      </c>
      <c r="N28" s="74" t="n">
        <v>-5.125126465664</v>
      </c>
    </row>
    <row r="29" customFormat="false" ht="12.8" hidden="false" customHeight="false" outlineLevel="0" collapsed="false">
      <c r="A29" s="0" t="n">
        <v>2.425</v>
      </c>
      <c r="B29" s="74" t="n">
        <v>2.65309703336</v>
      </c>
      <c r="C29" s="0" t="n">
        <v>2.425</v>
      </c>
      <c r="D29" s="74" t="n">
        <v>0.5049673818477</v>
      </c>
      <c r="E29" s="0" t="n">
        <v>2.425</v>
      </c>
      <c r="F29" s="74" t="n">
        <v>-6.342564586809</v>
      </c>
      <c r="G29" s="0" t="n">
        <v>2.425</v>
      </c>
      <c r="H29" s="74" t="n">
        <v>-5.061149095408</v>
      </c>
      <c r="I29" s="0" t="n">
        <v>2.325</v>
      </c>
      <c r="J29" s="74" t="n">
        <v>0.2278003564421</v>
      </c>
      <c r="K29" s="0" t="n">
        <v>2.525</v>
      </c>
      <c r="L29" s="74" t="n">
        <v>-6.763066433205</v>
      </c>
      <c r="M29" s="0" t="n">
        <v>2.525</v>
      </c>
      <c r="N29" s="74" t="n">
        <v>-5.021240749399</v>
      </c>
    </row>
    <row r="30" customFormat="false" ht="12.8" hidden="false" customHeight="false" outlineLevel="0" collapsed="false">
      <c r="A30" s="0" t="n">
        <v>2.426</v>
      </c>
      <c r="B30" s="74" t="n">
        <v>2.702858383179</v>
      </c>
      <c r="C30" s="0" t="n">
        <v>2.426</v>
      </c>
      <c r="D30" s="74" t="n">
        <v>1.080713120521</v>
      </c>
      <c r="E30" s="0" t="n">
        <v>2.426</v>
      </c>
      <c r="F30" s="74" t="n">
        <v>-6.093951646006</v>
      </c>
      <c r="G30" s="0" t="n">
        <v>2.426</v>
      </c>
      <c r="H30" s="74" t="n">
        <v>-5.722193960809</v>
      </c>
      <c r="I30" s="0" t="n">
        <v>2.326</v>
      </c>
      <c r="J30" s="74" t="n">
        <v>0.6071621818167</v>
      </c>
      <c r="K30" s="0" t="n">
        <v>2.526</v>
      </c>
      <c r="L30" s="74" t="n">
        <v>-6.435450828782</v>
      </c>
      <c r="M30" s="0" t="n">
        <v>2.526</v>
      </c>
      <c r="N30" s="74" t="n">
        <v>-4.906983448789</v>
      </c>
    </row>
    <row r="31" customFormat="false" ht="12.8" hidden="false" customHeight="false" outlineLevel="0" collapsed="false">
      <c r="A31" s="0" t="n">
        <v>2.427</v>
      </c>
      <c r="B31" s="74" t="n">
        <v>2.657545164209</v>
      </c>
      <c r="C31" s="0" t="n">
        <v>2.427</v>
      </c>
      <c r="D31" s="74" t="n">
        <v>1.545482606394</v>
      </c>
      <c r="E31" s="0" t="n">
        <v>2.427</v>
      </c>
      <c r="F31" s="74" t="n">
        <v>-5.815144770597</v>
      </c>
      <c r="G31" s="0" t="n">
        <v>2.427</v>
      </c>
      <c r="H31" s="74" t="n">
        <v>-6.374027219703</v>
      </c>
      <c r="I31" s="0" t="n">
        <v>2.327</v>
      </c>
      <c r="J31" s="74" t="n">
        <v>0.8963215065061</v>
      </c>
      <c r="K31" s="0" t="n">
        <v>2.527</v>
      </c>
      <c r="L31" s="74" t="n">
        <v>-6.105078027473</v>
      </c>
      <c r="M31" s="0" t="n">
        <v>2.527</v>
      </c>
      <c r="N31" s="74" t="n">
        <v>-4.761135328525</v>
      </c>
    </row>
    <row r="32" customFormat="false" ht="12.8" hidden="false" customHeight="false" outlineLevel="0" collapsed="false">
      <c r="A32" s="0" t="n">
        <v>2.428</v>
      </c>
      <c r="B32" s="74" t="n">
        <v>2.540655987513</v>
      </c>
      <c r="C32" s="0" t="n">
        <v>2.428</v>
      </c>
      <c r="D32" s="74" t="n">
        <v>1.84917124589</v>
      </c>
      <c r="E32" s="0" t="n">
        <v>2.428</v>
      </c>
      <c r="F32" s="74" t="n">
        <v>-5.512167852961</v>
      </c>
      <c r="G32" s="0" t="n">
        <v>2.428</v>
      </c>
      <c r="H32" s="74" t="n">
        <v>-7.013068433315</v>
      </c>
      <c r="I32" s="0" t="n">
        <v>2.328</v>
      </c>
      <c r="J32" s="74" t="n">
        <v>1.153522715158</v>
      </c>
      <c r="K32" s="0" t="n">
        <v>2.528</v>
      </c>
      <c r="L32" s="74" t="n">
        <v>-5.793023392438</v>
      </c>
      <c r="M32" s="0" t="n">
        <v>2.528</v>
      </c>
      <c r="N32" s="74" t="n">
        <v>-4.542886790579</v>
      </c>
    </row>
    <row r="33" customFormat="false" ht="12.8" hidden="false" customHeight="false" outlineLevel="0" collapsed="false">
      <c r="A33" s="0" t="n">
        <v>2.429</v>
      </c>
      <c r="B33" s="74" t="n">
        <v>2.37903880088</v>
      </c>
      <c r="C33" s="0" t="n">
        <v>2.429</v>
      </c>
      <c r="D33" s="74" t="n">
        <v>1.973774103228</v>
      </c>
      <c r="E33" s="0" t="n">
        <v>2.429</v>
      </c>
      <c r="F33" s="74" t="n">
        <v>-5.185876776982</v>
      </c>
      <c r="G33" s="0" t="n">
        <v>2.429</v>
      </c>
      <c r="H33" s="74" t="n">
        <v>-7.608964797366</v>
      </c>
      <c r="I33" s="0" t="n">
        <v>2.329</v>
      </c>
      <c r="J33" s="74" t="n">
        <v>1.461535580737</v>
      </c>
      <c r="K33" s="0" t="n">
        <v>2.529</v>
      </c>
      <c r="L33" s="74" t="n">
        <v>-5.506823263401</v>
      </c>
      <c r="M33" s="0" t="n">
        <v>2.529</v>
      </c>
      <c r="N33" s="74" t="n">
        <v>-4.219239132894</v>
      </c>
    </row>
    <row r="34" customFormat="false" ht="12.8" hidden="false" customHeight="false" outlineLevel="0" collapsed="false">
      <c r="A34" s="0" t="n">
        <v>2.43</v>
      </c>
      <c r="B34" s="74" t="n">
        <v>2.213408161254</v>
      </c>
      <c r="C34" s="0" t="n">
        <v>2.43</v>
      </c>
      <c r="D34" s="74" t="n">
        <v>1.939343019041</v>
      </c>
      <c r="E34" s="0" t="n">
        <v>2.43</v>
      </c>
      <c r="F34" s="74" t="n">
        <v>-4.832684818773</v>
      </c>
      <c r="G34" s="0" t="n">
        <v>2.43</v>
      </c>
      <c r="H34" s="74" t="n">
        <v>-8.142149480448</v>
      </c>
      <c r="I34" s="0" t="n">
        <v>2.33</v>
      </c>
      <c r="J34" s="74" t="n">
        <v>1.884770172286</v>
      </c>
      <c r="K34" s="0" t="n">
        <v>2.53</v>
      </c>
      <c r="L34" s="74" t="n">
        <v>-5.204183697972</v>
      </c>
      <c r="M34" s="0" t="n">
        <v>2.53</v>
      </c>
      <c r="N34" s="74" t="n">
        <v>-3.771171100537</v>
      </c>
    </row>
    <row r="35" customFormat="false" ht="12.8" hidden="false" customHeight="false" outlineLevel="0" collapsed="false">
      <c r="A35" s="0" t="n">
        <v>2.431</v>
      </c>
      <c r="B35" s="74" t="n">
        <v>2.081003447465</v>
      </c>
      <c r="C35" s="0" t="n">
        <v>2.431</v>
      </c>
      <c r="D35" s="74" t="n">
        <v>1.797334818916</v>
      </c>
      <c r="E35" s="0" t="n">
        <v>2.431</v>
      </c>
      <c r="F35" s="74" t="n">
        <v>-4.459472051842</v>
      </c>
      <c r="G35" s="0" t="n">
        <v>2.431</v>
      </c>
      <c r="H35" s="74" t="n">
        <v>-8.60213982934</v>
      </c>
      <c r="I35" s="0" t="n">
        <v>2.331</v>
      </c>
      <c r="J35" s="74" t="n">
        <v>2.466192567002</v>
      </c>
      <c r="K35" s="0" t="n">
        <v>2.531</v>
      </c>
      <c r="L35" s="74" t="n">
        <v>-4.833390159658</v>
      </c>
      <c r="M35" s="0" t="n">
        <v>2.531</v>
      </c>
      <c r="N35" s="74" t="n">
        <v>-3.202421306091</v>
      </c>
    </row>
    <row r="36" customFormat="false" ht="12.8" hidden="false" customHeight="false" outlineLevel="0" collapsed="false">
      <c r="A36" s="0" t="n">
        <v>2.432</v>
      </c>
      <c r="B36" s="74" t="n">
        <v>2.022768841158</v>
      </c>
      <c r="C36" s="0" t="n">
        <v>2.432</v>
      </c>
      <c r="D36" s="74" t="n">
        <v>1.612595308461</v>
      </c>
      <c r="E36" s="0" t="n">
        <v>2.432</v>
      </c>
      <c r="F36" s="74" t="n">
        <v>-4.07720306764</v>
      </c>
      <c r="G36" s="0" t="n">
        <v>2.432</v>
      </c>
      <c r="H36" s="74" t="n">
        <v>-8.984678240102</v>
      </c>
      <c r="I36" s="0" t="n">
        <v>2.332</v>
      </c>
      <c r="J36" s="74" t="n">
        <v>3.227204328949</v>
      </c>
      <c r="K36" s="0" t="n">
        <v>2.532</v>
      </c>
      <c r="L36" s="74" t="n">
        <v>-4.359362362222</v>
      </c>
      <c r="M36" s="0" t="n">
        <v>2.532</v>
      </c>
      <c r="N36" s="74" t="n">
        <v>-2.543883767195</v>
      </c>
    </row>
    <row r="37" customFormat="false" ht="12.8" hidden="false" customHeight="false" outlineLevel="0" collapsed="false">
      <c r="A37" s="0" t="n">
        <v>2.433</v>
      </c>
      <c r="B37" s="74" t="n">
        <v>2.053312034086</v>
      </c>
      <c r="C37" s="0" t="n">
        <v>2.433</v>
      </c>
      <c r="D37" s="74" t="n">
        <v>1.47682021154</v>
      </c>
      <c r="E37" s="0" t="n">
        <v>2.433</v>
      </c>
      <c r="F37" s="74" t="n">
        <v>-3.699227527452</v>
      </c>
      <c r="G37" s="0" t="n">
        <v>2.433</v>
      </c>
      <c r="H37" s="74" t="n">
        <v>-9.272103258945</v>
      </c>
      <c r="I37" s="0" t="n">
        <v>2.333</v>
      </c>
      <c r="J37" s="74" t="n">
        <v>4.148757661243</v>
      </c>
      <c r="K37" s="0" t="n">
        <v>2.533</v>
      </c>
      <c r="L37" s="74" t="n">
        <v>-3.791593629327</v>
      </c>
      <c r="M37" s="0" t="n">
        <v>2.533</v>
      </c>
      <c r="N37" s="74" t="n">
        <v>-1.820207219245</v>
      </c>
    </row>
    <row r="38" customFormat="false" ht="12.8" hidden="false" customHeight="false" outlineLevel="0" collapsed="false">
      <c r="A38" s="0" t="n">
        <v>2.434</v>
      </c>
      <c r="B38" s="74" t="n">
        <v>2.166906629719</v>
      </c>
      <c r="C38" s="0" t="n">
        <v>2.434</v>
      </c>
      <c r="D38" s="74" t="n">
        <v>1.450809146096</v>
      </c>
      <c r="E38" s="0" t="n">
        <v>2.434</v>
      </c>
      <c r="F38" s="74" t="n">
        <v>-3.328956855092</v>
      </c>
      <c r="G38" s="0" t="n">
        <v>2.434</v>
      </c>
      <c r="H38" s="74" t="n">
        <v>-9.474935569095</v>
      </c>
      <c r="I38" s="0" t="n">
        <v>2.334</v>
      </c>
      <c r="J38" s="74" t="n">
        <v>5.208289618688</v>
      </c>
      <c r="K38" s="0" t="n">
        <v>2.534</v>
      </c>
      <c r="L38" s="74" t="n">
        <v>-3.139430809091</v>
      </c>
      <c r="M38" s="0" t="n">
        <v>2.534</v>
      </c>
      <c r="N38" s="74" t="n">
        <v>-1.065794312082</v>
      </c>
    </row>
    <row r="39" customFormat="false" ht="12.8" hidden="false" customHeight="false" outlineLevel="0" collapsed="false">
      <c r="A39" s="0" t="n">
        <v>2.435</v>
      </c>
      <c r="B39" s="74" t="n">
        <v>2.345169447048</v>
      </c>
      <c r="C39" s="0" t="n">
        <v>2.435</v>
      </c>
      <c r="D39" s="74" t="n">
        <v>1.586127334014</v>
      </c>
      <c r="E39" s="0" t="n">
        <v>2.435</v>
      </c>
      <c r="F39" s="74" t="n">
        <v>-2.964836405082</v>
      </c>
      <c r="G39" s="0" t="n">
        <v>2.435</v>
      </c>
      <c r="H39" s="74" t="n">
        <v>-9.590528881305</v>
      </c>
      <c r="I39" s="0" t="n">
        <v>2.335</v>
      </c>
      <c r="J39" s="74" t="n">
        <v>6.305419021464</v>
      </c>
      <c r="K39" s="0" t="n">
        <v>2.535</v>
      </c>
      <c r="L39" s="74" t="n">
        <v>-2.406332177591</v>
      </c>
      <c r="M39" s="0" t="n">
        <v>2.535</v>
      </c>
      <c r="N39" s="74" t="n">
        <v>-0.3156130899243</v>
      </c>
    </row>
    <row r="40" customFormat="false" ht="12.8" hidden="false" customHeight="false" outlineLevel="0" collapsed="false">
      <c r="A40" s="0" t="n">
        <v>2.436</v>
      </c>
      <c r="B40" s="74" t="n">
        <v>2.56845695293</v>
      </c>
      <c r="C40" s="0" t="n">
        <v>2.436</v>
      </c>
      <c r="D40" s="74" t="n">
        <v>1.906099708738</v>
      </c>
      <c r="E40" s="0" t="n">
        <v>2.436</v>
      </c>
      <c r="F40" s="74" t="n">
        <v>-2.603463968514</v>
      </c>
      <c r="G40" s="0" t="n">
        <v>2.436</v>
      </c>
      <c r="H40" s="74" t="n">
        <v>-9.622883319479</v>
      </c>
      <c r="I40" s="0" t="n">
        <v>2.336</v>
      </c>
      <c r="J40" s="74" t="n">
        <v>7.322892402083</v>
      </c>
      <c r="K40" s="0" t="n">
        <v>2.536</v>
      </c>
      <c r="L40" s="74" t="n">
        <v>-1.603076896068</v>
      </c>
      <c r="M40" s="0" t="n">
        <v>2.536</v>
      </c>
      <c r="N40" s="74" t="n">
        <v>0.3922705967993</v>
      </c>
    </row>
    <row r="41" customFormat="false" ht="12.8" hidden="false" customHeight="false" outlineLevel="0" collapsed="false">
      <c r="A41" s="0" t="n">
        <v>2.437</v>
      </c>
      <c r="B41" s="74" t="n">
        <v>2.809771622831</v>
      </c>
      <c r="C41" s="0" t="n">
        <v>2.437</v>
      </c>
      <c r="D41" s="74" t="n">
        <v>2.388016276368</v>
      </c>
      <c r="E41" s="0" t="n">
        <v>2.437</v>
      </c>
      <c r="F41" s="74" t="n">
        <v>-2.251759250786</v>
      </c>
      <c r="G41" s="0" t="n">
        <v>2.437</v>
      </c>
      <c r="H41" s="74" t="n">
        <v>-9.578857571593</v>
      </c>
      <c r="I41" s="0" t="n">
        <v>2.337</v>
      </c>
      <c r="J41" s="74" t="n">
        <v>8.178251985552</v>
      </c>
      <c r="K41" s="0" t="n">
        <v>2.537</v>
      </c>
      <c r="L41" s="74" t="n">
        <v>-0.7665680583923</v>
      </c>
      <c r="M41" s="0" t="n">
        <v>2.537</v>
      </c>
      <c r="N41" s="74" t="n">
        <v>1.03447318095</v>
      </c>
    </row>
    <row r="42" customFormat="false" ht="12.8" hidden="false" customHeight="false" outlineLevel="0" collapsed="false">
      <c r="A42" s="0" t="n">
        <v>2.438</v>
      </c>
      <c r="B42" s="74" t="n">
        <v>3.059010617759</v>
      </c>
      <c r="C42" s="0" t="n">
        <v>2.438</v>
      </c>
      <c r="D42" s="74" t="n">
        <v>2.962054517088</v>
      </c>
      <c r="E42" s="0" t="n">
        <v>2.438</v>
      </c>
      <c r="F42" s="74" t="n">
        <v>-1.9046098093</v>
      </c>
      <c r="G42" s="0" t="n">
        <v>2.438</v>
      </c>
      <c r="H42" s="74" t="n">
        <v>-9.462295825231</v>
      </c>
      <c r="I42" s="0" t="n">
        <v>2.338</v>
      </c>
      <c r="J42" s="74" t="n">
        <v>8.794411120315</v>
      </c>
      <c r="K42" s="0" t="n">
        <v>2.538</v>
      </c>
      <c r="L42" s="74" t="n">
        <v>0.0488287763599</v>
      </c>
      <c r="M42" s="0" t="n">
        <v>2.538</v>
      </c>
      <c r="N42" s="74" t="n">
        <v>1.617464483608</v>
      </c>
    </row>
    <row r="43" customFormat="false" ht="12.8" hidden="false" customHeight="false" outlineLevel="0" collapsed="false">
      <c r="A43" s="0" t="n">
        <v>2.439</v>
      </c>
      <c r="B43" s="74" t="n">
        <v>3.290445893982</v>
      </c>
      <c r="C43" s="0" t="n">
        <v>2.439</v>
      </c>
      <c r="D43" s="74" t="n">
        <v>3.560553254754</v>
      </c>
      <c r="E43" s="0" t="n">
        <v>2.439</v>
      </c>
      <c r="F43" s="74" t="n">
        <v>-1.561839447215</v>
      </c>
      <c r="G43" s="0" t="n">
        <v>2.439</v>
      </c>
      <c r="H43" s="74" t="n">
        <v>-9.27778361847</v>
      </c>
      <c r="I43" s="0" t="n">
        <v>2.339</v>
      </c>
      <c r="J43" s="74" t="n">
        <v>9.147509753476</v>
      </c>
      <c r="K43" s="0" t="n">
        <v>2.539</v>
      </c>
      <c r="L43" s="74" t="n">
        <v>0.8211216042271</v>
      </c>
      <c r="M43" s="0" t="n">
        <v>2.539</v>
      </c>
      <c r="N43" s="74" t="n">
        <v>2.151623898601</v>
      </c>
    </row>
    <row r="44" customFormat="false" ht="12.8" hidden="false" customHeight="false" outlineLevel="0" collapsed="false">
      <c r="A44" s="0" t="n">
        <v>2.44</v>
      </c>
      <c r="B44" s="74" t="n">
        <v>3.476223206543</v>
      </c>
      <c r="C44" s="0" t="n">
        <v>2.44</v>
      </c>
      <c r="D44" s="74" t="n">
        <v>4.0770656874</v>
      </c>
      <c r="E44" s="0" t="n">
        <v>2.44</v>
      </c>
      <c r="F44" s="74" t="n">
        <v>-1.206148263943</v>
      </c>
      <c r="G44" s="0" t="n">
        <v>2.44</v>
      </c>
      <c r="H44" s="74" t="n">
        <v>-9.032536601539</v>
      </c>
      <c r="I44" s="0" t="n">
        <v>2.34</v>
      </c>
      <c r="J44" s="74" t="n">
        <v>9.233823189721</v>
      </c>
      <c r="K44" s="0" t="n">
        <v>2.54</v>
      </c>
      <c r="L44" s="74" t="n">
        <v>1.523368705635</v>
      </c>
      <c r="M44" s="0" t="n">
        <v>2.54</v>
      </c>
      <c r="N44" s="74" t="n">
        <v>2.666139682364</v>
      </c>
    </row>
    <row r="45" customFormat="false" ht="12.8" hidden="false" customHeight="false" outlineLevel="0" collapsed="false">
      <c r="A45" s="0" t="n">
        <v>2.441</v>
      </c>
      <c r="B45" s="74" t="n">
        <v>3.592964084544</v>
      </c>
      <c r="C45" s="0" t="n">
        <v>2.441</v>
      </c>
      <c r="D45" s="74" t="n">
        <v>4.448737419843</v>
      </c>
      <c r="E45" s="0" t="n">
        <v>2.441</v>
      </c>
      <c r="F45" s="74" t="n">
        <v>-0.8496548753853</v>
      </c>
      <c r="G45" s="0" t="n">
        <v>2.441</v>
      </c>
      <c r="H45" s="74" t="n">
        <v>-8.730475559124</v>
      </c>
      <c r="I45" s="0" t="n">
        <v>2.341</v>
      </c>
      <c r="J45" s="74" t="n">
        <v>9.116770567939</v>
      </c>
      <c r="K45" s="0" t="n">
        <v>2.541</v>
      </c>
      <c r="L45" s="74" t="n">
        <v>2.167313242607</v>
      </c>
      <c r="M45" s="0" t="n">
        <v>2.541</v>
      </c>
      <c r="N45" s="74" t="n">
        <v>3.173568922451</v>
      </c>
    </row>
    <row r="46" customFormat="false" ht="12.8" hidden="false" customHeight="false" outlineLevel="0" collapsed="false">
      <c r="A46" s="80" t="n">
        <v>2.442</v>
      </c>
      <c r="B46" s="74" t="n">
        <v>3.603804788202</v>
      </c>
      <c r="C46" s="0" t="n">
        <v>2.442</v>
      </c>
      <c r="D46" s="74" t="n">
        <v>4.633373381601</v>
      </c>
      <c r="E46" s="0" t="n">
        <v>2.442</v>
      </c>
      <c r="F46" s="74" t="n">
        <v>-0.4958208919158</v>
      </c>
      <c r="G46" s="0" t="n">
        <v>2.442</v>
      </c>
      <c r="H46" s="74" t="n">
        <v>-8.380370058405</v>
      </c>
      <c r="I46" s="0" t="n">
        <v>2.342</v>
      </c>
      <c r="J46" s="74" t="n">
        <v>8.833942482383</v>
      </c>
      <c r="K46" s="0" t="n">
        <v>2.542</v>
      </c>
      <c r="L46" s="74" t="n">
        <v>2.745963190113</v>
      </c>
      <c r="M46" s="0" t="n">
        <v>2.542</v>
      </c>
      <c r="N46" s="74" t="n">
        <v>3.681195677079</v>
      </c>
    </row>
    <row r="47" customFormat="false" ht="12.8" hidden="false" customHeight="false" outlineLevel="0" collapsed="false">
      <c r="A47" s="80" t="n">
        <v>2.443</v>
      </c>
      <c r="B47" s="74" t="n">
        <v>3.474652998496</v>
      </c>
      <c r="C47" s="0" t="n">
        <v>2.443</v>
      </c>
      <c r="D47" s="74" t="n">
        <v>4.629582034958</v>
      </c>
      <c r="E47" s="0" t="n">
        <v>2.443</v>
      </c>
      <c r="F47" s="74" t="n">
        <v>-0.1580051212048</v>
      </c>
      <c r="G47" s="0" t="n">
        <v>2.443</v>
      </c>
      <c r="H47" s="74" t="n">
        <v>-7.991115967342</v>
      </c>
      <c r="I47" s="0" t="n">
        <v>2.343</v>
      </c>
      <c r="J47" s="74" t="n">
        <v>8.481232080275</v>
      </c>
      <c r="K47" s="0" t="n">
        <v>2.543</v>
      </c>
      <c r="L47" s="74" t="n">
        <v>3.259339560794</v>
      </c>
      <c r="M47" s="0" t="n">
        <v>2.543</v>
      </c>
      <c r="N47" s="74" t="n">
        <v>4.169220277742</v>
      </c>
    </row>
    <row r="48" customFormat="false" ht="12.8" hidden="false" customHeight="false" outlineLevel="0" collapsed="false">
      <c r="A48" s="80" t="n">
        <v>2.444</v>
      </c>
      <c r="B48" s="74" t="n">
        <v>3.220828025808</v>
      </c>
      <c r="C48" s="0" t="n">
        <v>2.444</v>
      </c>
      <c r="D48" s="74" t="n">
        <v>4.462727024492</v>
      </c>
      <c r="E48" s="0" t="n">
        <v>2.444</v>
      </c>
      <c r="F48" s="74" t="n">
        <v>0.1684418683023</v>
      </c>
      <c r="G48" s="0" t="n">
        <v>2.444</v>
      </c>
      <c r="H48" s="74" t="n">
        <v>-7.570250295497</v>
      </c>
      <c r="I48" s="0" t="n">
        <v>2.344</v>
      </c>
      <c r="J48" s="74" t="n">
        <v>8.129561611635</v>
      </c>
      <c r="K48" s="0" t="n">
        <v>2.544</v>
      </c>
      <c r="L48" s="74" t="n">
        <v>3.740960795149</v>
      </c>
      <c r="M48" s="0" t="n">
        <v>2.544</v>
      </c>
      <c r="N48" s="74" t="n">
        <v>4.617382837462</v>
      </c>
    </row>
    <row r="49" customFormat="false" ht="12.8" hidden="false" customHeight="false" outlineLevel="0" collapsed="false">
      <c r="A49" s="80" t="n">
        <v>2.445</v>
      </c>
      <c r="B49" s="74" t="n">
        <v>2.915811765997</v>
      </c>
      <c r="C49" s="0" t="n">
        <v>2.445</v>
      </c>
      <c r="D49" s="74" t="n">
        <v>4.215105853536</v>
      </c>
      <c r="E49" s="0" t="n">
        <v>2.445</v>
      </c>
      <c r="F49" s="74" t="n">
        <v>0.4848694673709</v>
      </c>
      <c r="G49" s="0" t="n">
        <v>2.445</v>
      </c>
      <c r="H49" s="74" t="n">
        <v>-7.130227290298</v>
      </c>
      <c r="I49" s="0" t="n">
        <v>2.345</v>
      </c>
      <c r="J49" s="74" t="n">
        <v>7.856968424482</v>
      </c>
      <c r="K49" s="0" t="n">
        <v>2.545</v>
      </c>
      <c r="L49" s="74" t="n">
        <v>4.2420564449</v>
      </c>
      <c r="M49" s="0" t="n">
        <v>2.545</v>
      </c>
      <c r="N49" s="74" t="n">
        <v>4.993841911253</v>
      </c>
    </row>
    <row r="50" customFormat="false" ht="12.8" hidden="false" customHeight="false" outlineLevel="0" collapsed="false">
      <c r="A50" s="80" t="n">
        <v>2.446</v>
      </c>
      <c r="B50" s="74" t="n">
        <v>2.670213103686</v>
      </c>
      <c r="C50" s="0" t="n">
        <v>2.446</v>
      </c>
      <c r="D50" s="74" t="n">
        <v>3.954676799798</v>
      </c>
      <c r="E50" s="0" t="n">
        <v>2.446</v>
      </c>
      <c r="F50" s="74" t="n">
        <v>0.811044040541</v>
      </c>
      <c r="G50" s="0" t="n">
        <v>2.446</v>
      </c>
      <c r="H50" s="74" t="n">
        <v>-6.67262113535</v>
      </c>
      <c r="I50" s="0" t="n">
        <v>2.346</v>
      </c>
      <c r="J50" s="74" t="n">
        <v>7.700369030888</v>
      </c>
      <c r="K50" s="0" t="n">
        <v>2.546</v>
      </c>
      <c r="L50" s="74" t="n">
        <v>4.789241598188</v>
      </c>
      <c r="M50" s="0" t="n">
        <v>2.546</v>
      </c>
      <c r="N50" s="74" t="n">
        <v>5.268091085158</v>
      </c>
    </row>
    <row r="51" customFormat="false" ht="12.8" hidden="false" customHeight="false" outlineLevel="0" collapsed="false">
      <c r="A51" s="80" t="n">
        <v>2.447</v>
      </c>
      <c r="B51" s="74" t="n">
        <v>2.549704912162</v>
      </c>
      <c r="C51" s="0" t="n">
        <v>2.447</v>
      </c>
      <c r="D51" s="74" t="n">
        <v>3.756339144243</v>
      </c>
      <c r="E51" s="0" t="n">
        <v>2.447</v>
      </c>
      <c r="F51" s="74" t="n">
        <v>1.152392255144</v>
      </c>
      <c r="G51" s="0" t="n">
        <v>2.447</v>
      </c>
      <c r="H51" s="74" t="n">
        <v>-6.207883711624</v>
      </c>
      <c r="I51" s="0" t="n">
        <v>2.347</v>
      </c>
      <c r="J51" s="74" t="n">
        <v>7.650125096779</v>
      </c>
      <c r="K51" s="0" t="n">
        <v>2.547</v>
      </c>
      <c r="L51" s="74" t="n">
        <v>5.405498293849</v>
      </c>
      <c r="M51" s="0" t="n">
        <v>2.547</v>
      </c>
      <c r="N51" s="74" t="n">
        <v>5.421017284105</v>
      </c>
    </row>
    <row r="52" customFormat="false" ht="12.8" hidden="false" customHeight="false" outlineLevel="0" collapsed="false">
      <c r="A52" s="80" t="n">
        <v>2.448</v>
      </c>
      <c r="B52" s="74" t="n">
        <v>2.56120300142</v>
      </c>
      <c r="C52" s="0" t="n">
        <v>2.448</v>
      </c>
      <c r="D52" s="74" t="n">
        <v>3.687411018321</v>
      </c>
      <c r="E52" s="0" t="n">
        <v>2.448</v>
      </c>
      <c r="F52" s="74" t="n">
        <v>1.545255843347</v>
      </c>
      <c r="G52" s="0" t="n">
        <v>2.448</v>
      </c>
      <c r="H52" s="74" t="n">
        <v>-5.728731222188</v>
      </c>
      <c r="I52" s="0" t="n">
        <v>2.348</v>
      </c>
      <c r="J52" s="74" t="n">
        <v>7.681652417515</v>
      </c>
      <c r="K52" s="0" t="n">
        <v>2.548</v>
      </c>
      <c r="L52" s="74" t="n">
        <v>6.020970480966</v>
      </c>
      <c r="M52" s="0" t="n">
        <v>2.548</v>
      </c>
      <c r="N52" s="74" t="n">
        <v>5.461055558239</v>
      </c>
    </row>
    <row r="53" customFormat="false" ht="12.8" hidden="false" customHeight="false" outlineLevel="0" collapsed="false">
      <c r="A53" s="80" t="n">
        <v>2.449</v>
      </c>
      <c r="B53" s="74" t="n">
        <v>2.66816553013</v>
      </c>
      <c r="C53" s="0" t="n">
        <v>2.449</v>
      </c>
      <c r="D53" s="74" t="n">
        <v>3.771433555365</v>
      </c>
      <c r="E53" s="0" t="n">
        <v>2.449</v>
      </c>
      <c r="F53" s="74" t="n">
        <v>1.996442656383</v>
      </c>
      <c r="G53" s="0" t="n">
        <v>2.449</v>
      </c>
      <c r="H53" s="74" t="n">
        <v>-5.235999256389</v>
      </c>
      <c r="I53" s="0" t="n">
        <v>2.349</v>
      </c>
      <c r="J53" s="74" t="n">
        <v>7.727010534103</v>
      </c>
      <c r="K53" s="0" t="n">
        <v>2.549</v>
      </c>
      <c r="L53" s="74" t="n">
        <v>6.591192832855</v>
      </c>
      <c r="M53" s="0" t="n">
        <v>2.549</v>
      </c>
      <c r="N53" s="74" t="n">
        <v>5.413343129963</v>
      </c>
    </row>
    <row r="54" customFormat="false" ht="12.8" hidden="false" customHeight="false" outlineLevel="0" collapsed="false">
      <c r="A54" s="80" t="n">
        <v>2.45</v>
      </c>
      <c r="B54" s="74" t="n">
        <v>2.82197822862</v>
      </c>
      <c r="C54" s="0" t="n">
        <v>2.45</v>
      </c>
      <c r="D54" s="74" t="n">
        <v>4.015478376066</v>
      </c>
      <c r="E54" s="0" t="n">
        <v>2.45</v>
      </c>
      <c r="F54" s="74" t="n">
        <v>2.501289680425</v>
      </c>
      <c r="G54" s="0" t="n">
        <v>2.45</v>
      </c>
      <c r="H54" s="74" t="n">
        <v>-4.725096068906</v>
      </c>
      <c r="I54" s="0" t="n">
        <v>2.35</v>
      </c>
      <c r="J54" s="74" t="n">
        <v>7.704009494983</v>
      </c>
      <c r="K54" s="0" t="n">
        <v>2.55</v>
      </c>
      <c r="L54" s="74" t="n">
        <v>7.066298802401</v>
      </c>
      <c r="M54" s="0" t="n">
        <v>2.55</v>
      </c>
      <c r="N54" s="74" t="n">
        <v>5.322901191663</v>
      </c>
    </row>
    <row r="55" customFormat="false" ht="12.8" hidden="false" customHeight="false" outlineLevel="0" collapsed="false">
      <c r="A55" s="80" t="n">
        <v>2.451</v>
      </c>
      <c r="B55" s="74" t="n">
        <v>2.976712125682</v>
      </c>
      <c r="C55" s="0" t="n">
        <v>2.451</v>
      </c>
      <c r="D55" s="74" t="n">
        <v>4.363521241232</v>
      </c>
      <c r="E55" s="0" t="n">
        <v>2.451</v>
      </c>
      <c r="F55" s="74" t="n">
        <v>3.032620416757</v>
      </c>
      <c r="G55" s="0" t="n">
        <v>2.451</v>
      </c>
      <c r="H55" s="74" t="n">
        <v>-4.189218153421</v>
      </c>
      <c r="I55" s="0" t="n">
        <v>2.351</v>
      </c>
      <c r="J55" s="74" t="n">
        <v>7.519853794548</v>
      </c>
      <c r="K55" s="0" t="n">
        <v>2.551</v>
      </c>
      <c r="L55" s="74" t="n">
        <v>7.415559604187</v>
      </c>
      <c r="M55" s="0" t="n">
        <v>2.551</v>
      </c>
      <c r="N55" s="74" t="n">
        <v>5.222679478278</v>
      </c>
    </row>
    <row r="56" customFormat="false" ht="12.8" hidden="false" customHeight="false" outlineLevel="0" collapsed="false">
      <c r="A56" s="80" t="n">
        <v>2.452</v>
      </c>
      <c r="B56" s="74" t="n">
        <v>3.091361246728</v>
      </c>
      <c r="C56" s="0" t="n">
        <v>2.452</v>
      </c>
      <c r="D56" s="74" t="n">
        <v>4.763297103639</v>
      </c>
      <c r="E56" s="0" t="n">
        <v>2.452</v>
      </c>
      <c r="F56" s="74" t="n">
        <v>3.553507859668</v>
      </c>
      <c r="G56" s="0" t="n">
        <v>2.452</v>
      </c>
      <c r="H56" s="74" t="n">
        <v>-3.634428330289</v>
      </c>
      <c r="I56" s="0" t="n">
        <v>2.352</v>
      </c>
      <c r="J56" s="74" t="n">
        <v>7.128870458425</v>
      </c>
      <c r="K56" s="0" t="n">
        <v>2.552</v>
      </c>
      <c r="L56" s="74" t="n">
        <v>7.59972997536</v>
      </c>
      <c r="M56" s="0" t="n">
        <v>2.552</v>
      </c>
      <c r="N56" s="74" t="n">
        <v>5.12230485292</v>
      </c>
    </row>
    <row r="57" customFormat="false" ht="12.8" hidden="false" customHeight="false" outlineLevel="0" collapsed="false">
      <c r="A57" s="80" t="n">
        <v>2.453</v>
      </c>
      <c r="B57" s="74" t="n">
        <v>3.125440535931</v>
      </c>
      <c r="C57" s="0" t="n">
        <v>2.453</v>
      </c>
      <c r="D57" s="74" t="n">
        <v>5.120400835556</v>
      </c>
      <c r="E57" s="0" t="n">
        <v>2.453</v>
      </c>
      <c r="F57" s="74" t="n">
        <v>4.059748055402</v>
      </c>
      <c r="G57" s="0" t="n">
        <v>2.453</v>
      </c>
      <c r="H57" s="74" t="n">
        <v>-3.053272428748</v>
      </c>
      <c r="I57" s="0" t="n">
        <v>2.353</v>
      </c>
      <c r="J57" s="74" t="n">
        <v>6.507180317371</v>
      </c>
      <c r="K57" s="0" t="n">
        <v>2.553</v>
      </c>
      <c r="L57" s="74" t="n">
        <v>7.597830534774</v>
      </c>
      <c r="M57" s="0" t="n">
        <v>2.553</v>
      </c>
      <c r="N57" s="74" t="n">
        <v>5.016501216699</v>
      </c>
    </row>
    <row r="58" customFormat="false" ht="12.8" hidden="false" customHeight="false" outlineLevel="0" collapsed="false">
      <c r="A58" s="80" t="n">
        <v>2.454</v>
      </c>
      <c r="B58" s="74" t="n">
        <v>3.051639005147</v>
      </c>
      <c r="C58" s="0" t="n">
        <v>2.454</v>
      </c>
      <c r="D58" s="74" t="n">
        <v>5.379211223131</v>
      </c>
      <c r="E58" s="0" t="n">
        <v>2.454</v>
      </c>
      <c r="F58" s="74" t="n">
        <v>4.539613331415</v>
      </c>
      <c r="G58" s="0" t="n">
        <v>2.454</v>
      </c>
      <c r="H58" s="74" t="n">
        <v>-2.454529096311</v>
      </c>
      <c r="I58" s="0" t="n">
        <v>2.354</v>
      </c>
      <c r="J58" s="74" t="n">
        <v>5.690618853454</v>
      </c>
      <c r="K58" s="0" t="n">
        <v>2.554</v>
      </c>
      <c r="L58" s="74" t="n">
        <v>7.430987995573</v>
      </c>
      <c r="M58" s="0" t="n">
        <v>2.554</v>
      </c>
      <c r="N58" s="74" t="n">
        <v>4.891041448285</v>
      </c>
    </row>
    <row r="59" customFormat="false" ht="12.8" hidden="false" customHeight="false" outlineLevel="0" collapsed="false">
      <c r="A59" s="80" t="n">
        <v>2.455</v>
      </c>
      <c r="B59" s="74" t="n">
        <v>2.871847406808</v>
      </c>
      <c r="C59" s="0" t="n">
        <v>2.455</v>
      </c>
      <c r="D59" s="74" t="n">
        <v>5.484551150528</v>
      </c>
      <c r="E59" s="0" t="n">
        <v>2.455</v>
      </c>
      <c r="F59" s="74" t="n">
        <v>4.994538029051</v>
      </c>
      <c r="G59" s="0" t="n">
        <v>2.455</v>
      </c>
      <c r="H59" s="74" t="n">
        <v>-1.846697296326</v>
      </c>
      <c r="I59" s="0" t="n">
        <v>2.355</v>
      </c>
      <c r="J59" s="74" t="n">
        <v>4.721606979968</v>
      </c>
      <c r="K59" s="0" t="n">
        <v>2.555</v>
      </c>
      <c r="L59" s="74" t="n">
        <v>7.15868686754</v>
      </c>
      <c r="M59" s="0" t="n">
        <v>2.555</v>
      </c>
      <c r="N59" s="74" t="n">
        <v>4.724909457134</v>
      </c>
    </row>
    <row r="60" customFormat="false" ht="12.8" hidden="false" customHeight="false" outlineLevel="0" collapsed="false">
      <c r="A60" s="80" t="n">
        <v>2.456</v>
      </c>
      <c r="B60" s="74" t="n">
        <v>2.614353727064</v>
      </c>
      <c r="C60" s="0" t="n">
        <v>2.456</v>
      </c>
      <c r="D60" s="74" t="n">
        <v>5.415185683758</v>
      </c>
      <c r="E60" s="0" t="n">
        <v>2.456</v>
      </c>
      <c r="F60" s="74" t="n">
        <v>5.421542823055</v>
      </c>
      <c r="G60" s="0" t="n">
        <v>2.456</v>
      </c>
      <c r="H60" s="74" t="n">
        <v>-1.233966877993</v>
      </c>
      <c r="I60" s="0" t="n">
        <v>2.356</v>
      </c>
      <c r="J60" s="74" t="n">
        <v>3.661842398527</v>
      </c>
      <c r="K60" s="0" t="n">
        <v>2.556</v>
      </c>
      <c r="L60" s="74" t="n">
        <v>6.844568379453</v>
      </c>
      <c r="M60" s="0" t="n">
        <v>2.556</v>
      </c>
      <c r="N60" s="74" t="n">
        <v>4.478559337362</v>
      </c>
    </row>
    <row r="61" customFormat="false" ht="12.8" hidden="false" customHeight="false" outlineLevel="0" collapsed="false">
      <c r="A61" s="80" t="n">
        <v>2.457</v>
      </c>
      <c r="B61" s="74" t="n">
        <v>2.319472858235</v>
      </c>
      <c r="C61" s="0" t="n">
        <v>2.457</v>
      </c>
      <c r="D61" s="74" t="n">
        <v>5.181132608721</v>
      </c>
      <c r="E61" s="0" t="n">
        <v>2.457</v>
      </c>
      <c r="F61" s="74" t="n">
        <v>5.811192975695</v>
      </c>
      <c r="G61" s="0" t="n">
        <v>2.457</v>
      </c>
      <c r="H61" s="74" t="n">
        <v>-0.6209828920102</v>
      </c>
      <c r="I61" s="0" t="n">
        <v>2.357</v>
      </c>
      <c r="J61" s="74" t="n">
        <v>2.59917880348</v>
      </c>
      <c r="K61" s="0" t="n">
        <v>2.557</v>
      </c>
      <c r="L61" s="74" t="n">
        <v>6.516437466555</v>
      </c>
      <c r="M61" s="0" t="n">
        <v>2.557</v>
      </c>
      <c r="N61" s="74" t="n">
        <v>4.120076938154</v>
      </c>
    </row>
    <row r="62" customFormat="false" ht="12.8" hidden="false" customHeight="false" outlineLevel="0" collapsed="false">
      <c r="A62" s="80" t="n">
        <v>2.458</v>
      </c>
      <c r="B62" s="74" t="n">
        <v>2.027606407474</v>
      </c>
      <c r="C62" s="0" t="n">
        <v>2.458</v>
      </c>
      <c r="D62" s="74" t="n">
        <v>4.818104484628</v>
      </c>
      <c r="E62" s="0" t="n">
        <v>2.458</v>
      </c>
      <c r="F62" s="74" t="n">
        <v>6.174133277307</v>
      </c>
      <c r="G62" s="0" t="n">
        <v>2.458</v>
      </c>
      <c r="H62" s="74" t="n">
        <v>-0.02340283492898</v>
      </c>
      <c r="I62" s="0" t="n">
        <v>2.358</v>
      </c>
      <c r="J62" s="74" t="n">
        <v>1.618775675653</v>
      </c>
      <c r="K62" s="0" t="n">
        <v>2.558</v>
      </c>
      <c r="L62" s="74" t="n">
        <v>6.186406852451</v>
      </c>
      <c r="M62" s="0" t="n">
        <v>2.558</v>
      </c>
      <c r="N62" s="74" t="n">
        <v>3.638541166852</v>
      </c>
    </row>
    <row r="63" customFormat="false" ht="12.8" hidden="false" customHeight="false" outlineLevel="0" collapsed="false">
      <c r="A63" s="80" t="n">
        <v>2.459</v>
      </c>
      <c r="B63" s="74" t="n">
        <v>1.776063060821</v>
      </c>
      <c r="C63" s="0" t="n">
        <v>2.459</v>
      </c>
      <c r="D63" s="74" t="n">
        <v>4.396165563885</v>
      </c>
      <c r="E63" s="0" t="n">
        <v>2.459</v>
      </c>
      <c r="F63" s="74" t="n">
        <v>6.512322861102</v>
      </c>
      <c r="G63" s="0" t="n">
        <v>2.459</v>
      </c>
      <c r="H63" s="74" t="n">
        <v>0.5613421038996</v>
      </c>
      <c r="I63" s="0" t="n">
        <v>2.359</v>
      </c>
      <c r="J63" s="74" t="n">
        <v>0.7849924587472</v>
      </c>
      <c r="K63" s="0" t="n">
        <v>2.559</v>
      </c>
      <c r="L63" s="74" t="n">
        <v>5.866810727374</v>
      </c>
      <c r="M63" s="0" t="n">
        <v>2.559</v>
      </c>
      <c r="N63" s="74" t="n">
        <v>3.045999667715</v>
      </c>
    </row>
    <row r="64" customFormat="false" ht="12.8" hidden="false" customHeight="false" outlineLevel="0" collapsed="false">
      <c r="A64" s="80" t="n">
        <v>2.46</v>
      </c>
      <c r="B64" s="74" t="n">
        <v>1.60175445053</v>
      </c>
      <c r="C64" s="0" t="n">
        <v>2.46</v>
      </c>
      <c r="D64" s="74" t="n">
        <v>3.980781954275</v>
      </c>
      <c r="E64" s="0" t="n">
        <v>2.46</v>
      </c>
      <c r="F64" s="74" t="n">
        <v>6.828717936681</v>
      </c>
      <c r="G64" s="0" t="n">
        <v>2.46</v>
      </c>
      <c r="H64" s="74" t="n">
        <v>1.135598759331</v>
      </c>
      <c r="I64" s="0" t="n">
        <v>2.36</v>
      </c>
      <c r="J64" s="74" t="n">
        <v>0.1315519109049</v>
      </c>
      <c r="K64" s="0" t="n">
        <v>2.56</v>
      </c>
      <c r="L64" s="74" t="n">
        <v>5.577623098113</v>
      </c>
      <c r="M64" s="0" t="n">
        <v>2.56</v>
      </c>
      <c r="N64" s="74" t="n">
        <v>2.372191759877</v>
      </c>
    </row>
    <row r="65" customFormat="false" ht="12.8" hidden="false" customHeight="false" outlineLevel="0" collapsed="false">
      <c r="A65" s="80" t="n">
        <v>2.461</v>
      </c>
      <c r="B65" s="74" t="n">
        <v>1.533540098988</v>
      </c>
      <c r="C65" s="0" t="n">
        <v>2.461</v>
      </c>
      <c r="D65" s="74" t="n">
        <v>3.631470961587</v>
      </c>
      <c r="E65" s="0" t="n">
        <v>2.461</v>
      </c>
      <c r="F65" s="74" t="n">
        <v>7.107919343958</v>
      </c>
      <c r="G65" s="0" t="n">
        <v>2.461</v>
      </c>
      <c r="H65" s="74" t="n">
        <v>1.69369798468</v>
      </c>
      <c r="I65" s="0" t="n">
        <v>2.361</v>
      </c>
      <c r="J65" s="74" t="n">
        <v>-0.3507405128216</v>
      </c>
      <c r="K65" s="0" t="n">
        <v>2.561</v>
      </c>
      <c r="L65" s="74" t="n">
        <v>5.284643339185</v>
      </c>
      <c r="M65" s="0" t="n">
        <v>2.561</v>
      </c>
      <c r="N65" s="74" t="n">
        <v>1.643581328605</v>
      </c>
    </row>
    <row r="66" customFormat="false" ht="12.8" hidden="false" customHeight="false" outlineLevel="0" collapsed="false">
      <c r="A66" s="80" t="n">
        <v>2.462</v>
      </c>
      <c r="B66" s="74" t="n">
        <v>1.57415449359</v>
      </c>
      <c r="C66" s="0" t="n">
        <v>2.462</v>
      </c>
      <c r="D66" s="74" t="n">
        <v>3.39966714259</v>
      </c>
      <c r="E66" s="0" t="n">
        <v>2.462</v>
      </c>
      <c r="F66" s="74" t="n">
        <v>7.337579028657</v>
      </c>
      <c r="G66" s="0" t="n">
        <v>2.462</v>
      </c>
      <c r="H66" s="74" t="n">
        <v>2.250684572195</v>
      </c>
      <c r="I66" s="0" t="n">
        <v>2.362</v>
      </c>
      <c r="J66" s="74" t="n">
        <v>-0.7029183827715</v>
      </c>
      <c r="K66" s="0" t="n">
        <v>2.562</v>
      </c>
      <c r="L66" s="74" t="n">
        <v>4.933485424846</v>
      </c>
      <c r="M66" s="0" t="n">
        <v>2.562</v>
      </c>
      <c r="N66" s="74" t="n">
        <v>0.8935749674754</v>
      </c>
    </row>
    <row r="67" customFormat="false" ht="12.8" hidden="false" customHeight="false" outlineLevel="0" collapsed="false">
      <c r="A67" s="80" t="n">
        <v>2.463</v>
      </c>
      <c r="B67" s="74" t="n">
        <v>1.699967954165</v>
      </c>
      <c r="C67" s="0" t="n">
        <v>2.463</v>
      </c>
      <c r="D67" s="74" t="n">
        <v>3.300344731898</v>
      </c>
      <c r="E67" s="0" t="n">
        <v>2.463</v>
      </c>
      <c r="F67" s="74" t="n">
        <v>7.516264925628</v>
      </c>
      <c r="G67" s="0" t="n">
        <v>2.463</v>
      </c>
      <c r="H67" s="74" t="n">
        <v>2.811918749248</v>
      </c>
      <c r="I67" s="0" t="n">
        <v>2.363</v>
      </c>
      <c r="J67" s="74" t="n">
        <v>-0.9662064070228</v>
      </c>
      <c r="K67" s="0" t="n">
        <v>2.563</v>
      </c>
      <c r="L67" s="74" t="n">
        <v>4.489645678916</v>
      </c>
      <c r="M67" s="0" t="n">
        <v>2.563</v>
      </c>
      <c r="N67" s="74" t="n">
        <v>0.1572496753657</v>
      </c>
    </row>
    <row r="68" customFormat="false" ht="12.8" hidden="false" customHeight="false" outlineLevel="0" collapsed="false">
      <c r="A68" s="80" t="n">
        <v>2.464</v>
      </c>
      <c r="B68" s="74" t="n">
        <v>1.869947748349</v>
      </c>
      <c r="C68" s="0" t="n">
        <v>2.464</v>
      </c>
      <c r="D68" s="74" t="n">
        <v>3.328672195131</v>
      </c>
      <c r="E68" s="0" t="n">
        <v>2.464</v>
      </c>
      <c r="F68" s="74" t="n">
        <v>7.645220366543</v>
      </c>
      <c r="G68" s="0" t="n">
        <v>2.464</v>
      </c>
      <c r="H68" s="74" t="n">
        <v>3.391792336764</v>
      </c>
      <c r="I68" s="0" t="n">
        <v>2.364</v>
      </c>
      <c r="J68" s="74" t="n">
        <v>-1.232187977412</v>
      </c>
      <c r="K68" s="0" t="n">
        <v>2.564</v>
      </c>
      <c r="L68" s="74" t="n">
        <v>3.943352349259</v>
      </c>
      <c r="M68" s="0" t="n">
        <v>2.564</v>
      </c>
      <c r="N68" s="74" t="n">
        <v>-0.5310415719446</v>
      </c>
    </row>
    <row r="69" customFormat="false" ht="12.8" hidden="false" customHeight="false" outlineLevel="0" collapsed="false">
      <c r="A69" s="80" t="n">
        <v>2.465</v>
      </c>
      <c r="B69" s="74" t="n">
        <v>2.045204227766</v>
      </c>
      <c r="C69" s="0" t="n">
        <v>2.465</v>
      </c>
      <c r="D69" s="74" t="n">
        <v>3.446716265105</v>
      </c>
      <c r="E69" s="0" t="n">
        <v>2.465</v>
      </c>
      <c r="F69" s="74" t="n">
        <v>7.718439245681</v>
      </c>
      <c r="G69" s="0" t="n">
        <v>2.465</v>
      </c>
      <c r="H69" s="74" t="n">
        <v>3.99467594348</v>
      </c>
      <c r="I69" s="0" t="n">
        <v>2.365</v>
      </c>
      <c r="J69" s="74" t="n">
        <v>-1.564867458474</v>
      </c>
      <c r="K69" s="0" t="n">
        <v>2.565</v>
      </c>
      <c r="L69" s="74" t="n">
        <v>3.311235122184</v>
      </c>
      <c r="M69" s="0" t="n">
        <v>2.565</v>
      </c>
      <c r="N69" s="74" t="n">
        <v>-1.154965090006</v>
      </c>
    </row>
    <row r="70" customFormat="false" ht="12.8" hidden="false" customHeight="false" outlineLevel="0" collapsed="false">
      <c r="A70" s="80" t="n">
        <v>2.466</v>
      </c>
      <c r="B70" s="74" t="n">
        <v>2.184534616083</v>
      </c>
      <c r="C70" s="0" t="n">
        <v>2.466</v>
      </c>
      <c r="D70" s="74" t="n">
        <v>3.613446358098</v>
      </c>
      <c r="E70" s="0" t="n">
        <v>2.466</v>
      </c>
      <c r="F70" s="74" t="n">
        <v>7.727818762267</v>
      </c>
      <c r="G70" s="0" t="n">
        <v>2.466</v>
      </c>
      <c r="H70" s="74" t="n">
        <v>4.627839535536</v>
      </c>
      <c r="I70" s="0" t="n">
        <v>2.366</v>
      </c>
      <c r="J70" s="74" t="n">
        <v>-2.030589097651</v>
      </c>
      <c r="K70" s="0" t="n">
        <v>2.566</v>
      </c>
      <c r="L70" s="74" t="n">
        <v>2.598089358008</v>
      </c>
      <c r="M70" s="0" t="n">
        <v>2.566</v>
      </c>
      <c r="N70" s="74" t="n">
        <v>-1.72162917467</v>
      </c>
    </row>
    <row r="71" customFormat="false" ht="12.8" hidden="false" customHeight="false" outlineLevel="0" collapsed="false">
      <c r="A71" s="80" t="n">
        <v>2.467</v>
      </c>
      <c r="B71" s="74" t="n">
        <v>2.248270072593</v>
      </c>
      <c r="C71" s="0" t="n">
        <v>2.467</v>
      </c>
      <c r="D71" s="74" t="n">
        <v>3.771598751162</v>
      </c>
      <c r="E71" s="0" t="n">
        <v>2.467</v>
      </c>
      <c r="F71" s="74" t="n">
        <v>7.679325619706</v>
      </c>
      <c r="G71" s="0" t="n">
        <v>2.467</v>
      </c>
      <c r="H71" s="74" t="n">
        <v>5.275221864742</v>
      </c>
      <c r="I71" s="0" t="n">
        <v>2.367</v>
      </c>
      <c r="J71" s="74" t="n">
        <v>-2.663990685805</v>
      </c>
      <c r="K71" s="0" t="n">
        <v>2.567</v>
      </c>
      <c r="L71" s="74" t="n">
        <v>1.810357516277</v>
      </c>
      <c r="M71" s="0" t="n">
        <v>2.567</v>
      </c>
      <c r="N71" s="74" t="n">
        <v>-2.251087168064</v>
      </c>
    </row>
    <row r="72" customFormat="false" ht="12.8" hidden="false" customHeight="false" outlineLevel="0" collapsed="false">
      <c r="A72" s="80" t="n">
        <v>2.468</v>
      </c>
      <c r="B72" s="74" t="n">
        <v>2.200695265775</v>
      </c>
      <c r="C72" s="0" t="n">
        <v>2.468</v>
      </c>
      <c r="D72" s="74" t="n">
        <v>3.900904894827</v>
      </c>
      <c r="E72" s="0" t="n">
        <v>2.468</v>
      </c>
      <c r="F72" s="74" t="n">
        <v>7.586135556732</v>
      </c>
      <c r="G72" s="0" t="n">
        <v>2.468</v>
      </c>
      <c r="H72" s="74" t="n">
        <v>5.937969290187</v>
      </c>
      <c r="I72" s="0" t="n">
        <v>2.368</v>
      </c>
      <c r="J72" s="74" t="n">
        <v>-3.473340405344</v>
      </c>
      <c r="K72" s="0" t="n">
        <v>2.568</v>
      </c>
      <c r="L72" s="74" t="n">
        <v>0.9764764704103</v>
      </c>
      <c r="M72" s="0" t="n">
        <v>2.568</v>
      </c>
      <c r="N72" s="74" t="n">
        <v>-2.768819010069</v>
      </c>
    </row>
    <row r="73" customFormat="false" ht="12.8" hidden="false" customHeight="false" outlineLevel="0" collapsed="false">
      <c r="A73" s="80" t="n">
        <v>2.469</v>
      </c>
      <c r="B73" s="74" t="n">
        <v>2.030397031672</v>
      </c>
      <c r="C73" s="0" t="n">
        <v>2.469</v>
      </c>
      <c r="D73" s="74" t="n">
        <v>3.994302738837</v>
      </c>
      <c r="E73" s="0" t="n">
        <v>2.469</v>
      </c>
      <c r="F73" s="74" t="n">
        <v>7.460907112961</v>
      </c>
      <c r="G73" s="0" t="n">
        <v>2.469</v>
      </c>
      <c r="H73" s="74" t="n">
        <v>6.589218257678</v>
      </c>
      <c r="I73" s="0" t="n">
        <v>2.369</v>
      </c>
      <c r="J73" s="74" t="n">
        <v>-4.446400203145</v>
      </c>
      <c r="K73" s="0" t="n">
        <v>2.569</v>
      </c>
      <c r="L73" s="74" t="n">
        <v>0.1518868943466</v>
      </c>
      <c r="M73" s="0" t="n">
        <v>2.569</v>
      </c>
      <c r="N73" s="74" t="n">
        <v>-3.280190785581</v>
      </c>
    </row>
    <row r="74" customFormat="false" ht="12.8" hidden="false" customHeight="false" outlineLevel="0" collapsed="false">
      <c r="A74" s="80" t="n">
        <v>2.47</v>
      </c>
      <c r="B74" s="74" t="n">
        <v>1.75984976754</v>
      </c>
      <c r="C74" s="0" t="n">
        <v>2.47</v>
      </c>
      <c r="D74" s="74" t="n">
        <v>4.027541042497</v>
      </c>
      <c r="E74" s="0" t="n">
        <v>2.47</v>
      </c>
      <c r="F74" s="74" t="n">
        <v>7.312458369427</v>
      </c>
      <c r="G74" s="0" t="n">
        <v>2.47</v>
      </c>
      <c r="H74" s="74" t="n">
        <v>7.212826735359</v>
      </c>
      <c r="I74" s="0" t="n">
        <v>2.37</v>
      </c>
      <c r="J74" s="74" t="n">
        <v>-5.521816587522</v>
      </c>
      <c r="K74" s="0" t="n">
        <v>2.57</v>
      </c>
      <c r="L74" s="74" t="n">
        <v>-0.6347133566057</v>
      </c>
      <c r="M74" s="0" t="n">
        <v>2.57</v>
      </c>
      <c r="N74" s="74" t="n">
        <v>-3.793985749982</v>
      </c>
    </row>
    <row r="75" customFormat="false" ht="12.8" hidden="false" customHeight="false" outlineLevel="0" collapsed="false">
      <c r="A75" s="80" t="n">
        <v>2.471</v>
      </c>
      <c r="B75" s="74" t="n">
        <v>1.429340191979</v>
      </c>
      <c r="C75" s="0" t="n">
        <v>2.471</v>
      </c>
      <c r="D75" s="74" t="n">
        <v>3.950170927708</v>
      </c>
      <c r="E75" s="0" t="n">
        <v>2.471</v>
      </c>
      <c r="F75" s="74" t="n">
        <v>7.139571886322</v>
      </c>
      <c r="G75" s="0" t="n">
        <v>2.471</v>
      </c>
      <c r="H75" s="74" t="n">
        <v>7.790840221048</v>
      </c>
      <c r="I75" s="0" t="n">
        <v>2.371</v>
      </c>
      <c r="J75" s="74" t="n">
        <v>-6.602810111876</v>
      </c>
      <c r="K75" s="0" t="n">
        <v>2.571</v>
      </c>
      <c r="L75" s="74" t="n">
        <v>-1.352548887953</v>
      </c>
      <c r="M75" s="0" t="n">
        <v>2.571</v>
      </c>
      <c r="N75" s="74" t="n">
        <v>-4.281476188167</v>
      </c>
    </row>
    <row r="76" customFormat="false" ht="12.8" hidden="false" customHeight="false" outlineLevel="0" collapsed="false">
      <c r="A76" s="80" t="n">
        <v>2.472</v>
      </c>
      <c r="B76" s="74" t="n">
        <v>1.090207147008</v>
      </c>
      <c r="C76" s="0" t="n">
        <v>2.472</v>
      </c>
      <c r="D76" s="74" t="n">
        <v>3.709429406216</v>
      </c>
      <c r="E76" s="0" t="n">
        <v>2.472</v>
      </c>
      <c r="F76" s="74" t="n">
        <v>6.955039635224</v>
      </c>
      <c r="G76" s="0" t="n">
        <v>2.472</v>
      </c>
      <c r="H76" s="74" t="n">
        <v>8.30431341841</v>
      </c>
      <c r="I76" s="0" t="n">
        <v>2.372</v>
      </c>
      <c r="J76" s="74" t="n">
        <v>-7.592336132224</v>
      </c>
      <c r="K76" s="0" t="n">
        <v>2.572</v>
      </c>
      <c r="L76" s="74" t="n">
        <v>-2.012968638672</v>
      </c>
      <c r="M76" s="0" t="n">
        <v>2.572</v>
      </c>
      <c r="N76" s="74" t="n">
        <v>-4.724064058121</v>
      </c>
    </row>
    <row r="77" customFormat="false" ht="12.8" hidden="false" customHeight="false" outlineLevel="0" collapsed="false">
      <c r="A77" s="80" t="n">
        <v>2.473</v>
      </c>
      <c r="B77" s="74" t="n">
        <v>0.7817120227143</v>
      </c>
      <c r="C77" s="0" t="n">
        <v>2.473</v>
      </c>
      <c r="D77" s="74" t="n">
        <v>3.296279482967</v>
      </c>
      <c r="E77" s="0" t="n">
        <v>2.473</v>
      </c>
      <c r="F77" s="74" t="n">
        <v>6.761455176877</v>
      </c>
      <c r="G77" s="0" t="n">
        <v>2.473</v>
      </c>
      <c r="H77" s="74" t="n">
        <v>8.738192497313</v>
      </c>
      <c r="I77" s="0" t="n">
        <v>2.373</v>
      </c>
      <c r="J77" s="74" t="n">
        <v>-8.383317917339</v>
      </c>
      <c r="K77" s="0" t="n">
        <v>2.573</v>
      </c>
      <c r="L77" s="74" t="n">
        <v>-2.60817566481</v>
      </c>
      <c r="M77" s="0" t="n">
        <v>2.573</v>
      </c>
      <c r="N77" s="74" t="n">
        <v>-5.083839721954</v>
      </c>
    </row>
    <row r="78" customFormat="false" ht="12.8" hidden="false" customHeight="false" outlineLevel="0" collapsed="false">
      <c r="A78" s="80" t="n">
        <v>2.474</v>
      </c>
      <c r="B78" s="74" t="n">
        <v>0.5486764993107</v>
      </c>
      <c r="C78" s="0" t="n">
        <v>2.474</v>
      </c>
      <c r="D78" s="74" t="n">
        <v>2.746018357661</v>
      </c>
      <c r="E78" s="0" t="n">
        <v>2.474</v>
      </c>
      <c r="F78" s="74" t="n">
        <v>6.562058696476</v>
      </c>
      <c r="G78" s="0" t="n">
        <v>2.474</v>
      </c>
      <c r="H78" s="74" t="n">
        <v>9.090815303816</v>
      </c>
      <c r="I78" s="0" t="n">
        <v>2.374</v>
      </c>
      <c r="J78" s="74" t="n">
        <v>-8.91806611555</v>
      </c>
      <c r="K78" s="0" t="n">
        <v>2.574</v>
      </c>
      <c r="L78" s="74" t="n">
        <v>-3.138759920506</v>
      </c>
      <c r="M78" s="0" t="n">
        <v>2.574</v>
      </c>
      <c r="N78" s="74" t="n">
        <v>-5.327929566811</v>
      </c>
    </row>
    <row r="79" customFormat="false" ht="12.8" hidden="false" customHeight="false" outlineLevel="0" collapsed="false">
      <c r="A79" s="80" t="n">
        <v>2.475</v>
      </c>
      <c r="B79" s="74" t="n">
        <v>0.4215925487277</v>
      </c>
      <c r="C79" s="0" t="n">
        <v>2.475</v>
      </c>
      <c r="D79" s="74" t="n">
        <v>2.18588145202</v>
      </c>
      <c r="E79" s="0" t="n">
        <v>2.475</v>
      </c>
      <c r="F79" s="74" t="n">
        <v>6.343187462278</v>
      </c>
      <c r="G79" s="0" t="n">
        <v>2.475</v>
      </c>
      <c r="H79" s="74" t="n">
        <v>9.353279238362</v>
      </c>
      <c r="I79" s="0" t="n">
        <v>2.375</v>
      </c>
      <c r="J79" s="74" t="n">
        <v>-9.196594709121</v>
      </c>
      <c r="K79" s="0" t="n">
        <v>2.575</v>
      </c>
      <c r="L79" s="74" t="n">
        <v>-3.620199673875</v>
      </c>
      <c r="M79" s="0" t="n">
        <v>2.575</v>
      </c>
      <c r="N79" s="74" t="n">
        <v>-5.450085434245</v>
      </c>
    </row>
    <row r="80" customFormat="false" ht="12.8" hidden="false" customHeight="false" outlineLevel="0" collapsed="false">
      <c r="A80" s="80" t="n">
        <v>2.476</v>
      </c>
      <c r="B80" s="74" t="n">
        <v>0.4076382713879</v>
      </c>
      <c r="C80" s="0" t="n">
        <v>2.476</v>
      </c>
      <c r="D80" s="74" t="n">
        <v>1.726373288804</v>
      </c>
      <c r="E80" s="0" t="n">
        <v>2.476</v>
      </c>
      <c r="F80" s="74" t="n">
        <v>6.094174842138</v>
      </c>
      <c r="G80" s="0" t="n">
        <v>2.476</v>
      </c>
      <c r="H80" s="74" t="n">
        <v>9.523219768792</v>
      </c>
      <c r="I80" s="0" t="n">
        <v>2.376</v>
      </c>
      <c r="J80" s="74" t="n">
        <v>-9.223988279101</v>
      </c>
      <c r="K80" s="0" t="n">
        <v>2.576</v>
      </c>
      <c r="L80" s="74" t="n">
        <v>-4.111977979249</v>
      </c>
      <c r="M80" s="0" t="n">
        <v>2.576</v>
      </c>
      <c r="N80" s="74" t="n">
        <v>-5.458391641661</v>
      </c>
    </row>
    <row r="81" customFormat="false" ht="12.8" hidden="false" customHeight="false" outlineLevel="0" collapsed="false">
      <c r="A81" s="80" t="n">
        <v>2.477</v>
      </c>
      <c r="B81" s="74" t="n">
        <v>0.4852442213565</v>
      </c>
      <c r="C81" s="0" t="n">
        <v>2.477</v>
      </c>
      <c r="D81" s="74" t="n">
        <v>1.439257518325</v>
      </c>
      <c r="E81" s="0" t="n">
        <v>2.477</v>
      </c>
      <c r="F81" s="74" t="n">
        <v>5.816323559067</v>
      </c>
      <c r="G81" s="0" t="n">
        <v>2.477</v>
      </c>
      <c r="H81" s="74" t="n">
        <v>9.609768169326</v>
      </c>
      <c r="I81" s="0" t="n">
        <v>2.377</v>
      </c>
      <c r="J81" s="74" t="n">
        <v>-9.045737382954</v>
      </c>
      <c r="K81" s="0" t="n">
        <v>2.577</v>
      </c>
      <c r="L81" s="74" t="n">
        <v>-4.648094420356</v>
      </c>
      <c r="M81" s="0" t="n">
        <v>2.577</v>
      </c>
      <c r="N81" s="74" t="n">
        <v>-5.391302424705</v>
      </c>
    </row>
    <row r="82" customFormat="false" ht="12.8" hidden="false" customHeight="false" outlineLevel="0" collapsed="false">
      <c r="A82" s="80" t="n">
        <v>2.478</v>
      </c>
      <c r="B82" s="74" t="n">
        <v>0.6056153789829</v>
      </c>
      <c r="C82" s="0" t="n">
        <v>2.478</v>
      </c>
      <c r="D82" s="74" t="n">
        <v>1.333735848736</v>
      </c>
      <c r="E82" s="0" t="n">
        <v>2.478</v>
      </c>
      <c r="F82" s="74" t="n">
        <v>5.511865188703</v>
      </c>
      <c r="G82" s="0" t="n">
        <v>2.478</v>
      </c>
      <c r="H82" s="74" t="n">
        <v>9.617227078862</v>
      </c>
      <c r="I82" s="0" t="n">
        <v>2.378</v>
      </c>
      <c r="J82" s="74" t="n">
        <v>-8.738006594632</v>
      </c>
      <c r="K82" s="0" t="n">
        <v>2.578</v>
      </c>
      <c r="L82" s="74" t="n">
        <v>-5.250181744414</v>
      </c>
      <c r="M82" s="0" t="n">
        <v>2.578</v>
      </c>
      <c r="N82" s="74" t="n">
        <v>-5.288070308957</v>
      </c>
    </row>
    <row r="83" customFormat="false" ht="12.8" hidden="false" customHeight="false" outlineLevel="0" collapsed="false">
      <c r="A83" s="80" t="n">
        <v>2.479</v>
      </c>
      <c r="B83" s="74" t="n">
        <v>0.7233316353085</v>
      </c>
      <c r="C83" s="0" t="n">
        <v>2.479</v>
      </c>
      <c r="D83" s="74" t="n">
        <v>1.371511621828</v>
      </c>
      <c r="E83" s="0" t="n">
        <v>2.479</v>
      </c>
      <c r="F83" s="74" t="n">
        <v>5.186419148265</v>
      </c>
      <c r="G83" s="0" t="n">
        <v>2.479</v>
      </c>
      <c r="H83" s="74" t="n">
        <v>9.545193502476</v>
      </c>
      <c r="I83" s="0" t="n">
        <v>2.379</v>
      </c>
      <c r="J83" s="74" t="n">
        <v>-8.376287232867</v>
      </c>
      <c r="K83" s="0" t="n">
        <v>2.579</v>
      </c>
      <c r="L83" s="74" t="n">
        <v>-5.86591605908</v>
      </c>
      <c r="M83" s="0" t="n">
        <v>2.579</v>
      </c>
      <c r="N83" s="74" t="n">
        <v>-5.181973324635</v>
      </c>
    </row>
    <row r="84" customFormat="false" ht="12.8" hidden="false" customHeight="false" outlineLevel="0" collapsed="false">
      <c r="A84" s="80" t="n">
        <v>2.48</v>
      </c>
      <c r="B84" s="74" t="n">
        <v>0.7976185548897</v>
      </c>
      <c r="C84" s="0" t="n">
        <v>2.48</v>
      </c>
      <c r="D84" s="74" t="n">
        <v>1.489653290646</v>
      </c>
      <c r="E84" s="0" t="n">
        <v>2.48</v>
      </c>
      <c r="F84" s="74" t="n">
        <v>4.83346358879</v>
      </c>
      <c r="G84" s="0" t="n">
        <v>2.48</v>
      </c>
      <c r="H84" s="74" t="n">
        <v>9.405487945413</v>
      </c>
      <c r="I84" s="0" t="n">
        <v>2.38</v>
      </c>
      <c r="J84" s="74" t="n">
        <v>-8.039081715761</v>
      </c>
      <c r="K84" s="0" t="n">
        <v>2.58</v>
      </c>
      <c r="L84" s="74" t="n">
        <v>-6.454400133424</v>
      </c>
      <c r="M84" s="0" t="n">
        <v>2.58</v>
      </c>
      <c r="N84" s="74" t="n">
        <v>-5.079691074805</v>
      </c>
    </row>
    <row r="85" customFormat="false" ht="12.8" hidden="false" customHeight="false" outlineLevel="0" collapsed="false">
      <c r="A85" s="80" t="n">
        <v>2.481</v>
      </c>
      <c r="B85" s="74" t="n">
        <v>0.7923046321246</v>
      </c>
      <c r="C85" s="0" t="n">
        <v>2.481</v>
      </c>
      <c r="D85" s="74" t="n">
        <v>1.610817180813</v>
      </c>
      <c r="E85" s="0" t="n">
        <v>2.481</v>
      </c>
      <c r="F85" s="74" t="n">
        <v>4.459934753903</v>
      </c>
      <c r="G85" s="0" t="n">
        <v>2.481</v>
      </c>
      <c r="H85" s="74" t="n">
        <v>9.199666793148</v>
      </c>
      <c r="I85" s="0" t="n">
        <v>2.381</v>
      </c>
      <c r="J85" s="74" t="n">
        <v>-7.7984970201</v>
      </c>
      <c r="K85" s="0" t="n">
        <v>2.581</v>
      </c>
      <c r="L85" s="74" t="n">
        <v>-6.956964774</v>
      </c>
      <c r="M85" s="0" t="n">
        <v>2.581</v>
      </c>
      <c r="N85" s="74" t="n">
        <v>-4.973263233084</v>
      </c>
    </row>
    <row r="86" customFormat="false" ht="12.8" hidden="false" customHeight="false" outlineLevel="0" collapsed="false">
      <c r="A86" s="80" t="n">
        <v>2.482</v>
      </c>
      <c r="B86" s="74" t="n">
        <v>0.6844328625265</v>
      </c>
      <c r="C86" s="0" t="n">
        <v>2.482</v>
      </c>
      <c r="D86" s="74" t="n">
        <v>1.663522641038</v>
      </c>
      <c r="E86" s="0" t="n">
        <v>2.482</v>
      </c>
      <c r="F86" s="74" t="n">
        <v>4.076682232057</v>
      </c>
      <c r="G86" s="0" t="n">
        <v>2.482</v>
      </c>
      <c r="H86" s="74" t="n">
        <v>8.933959850639</v>
      </c>
      <c r="I86" s="0" t="n">
        <v>2.382</v>
      </c>
      <c r="J86" s="74" t="n">
        <v>-7.673602667583</v>
      </c>
      <c r="K86" s="0" t="n">
        <v>2.582</v>
      </c>
      <c r="L86" s="74" t="n">
        <v>-7.341346221333</v>
      </c>
      <c r="M86" s="0" t="n">
        <v>2.582</v>
      </c>
      <c r="N86" s="74" t="n">
        <v>-4.847829244321</v>
      </c>
    </row>
    <row r="87" customFormat="false" ht="12.8" hidden="false" customHeight="false" outlineLevel="0" collapsed="false">
      <c r="A87" s="80" t="n">
        <v>2.483</v>
      </c>
      <c r="B87" s="74" t="n">
        <v>0.4654788100116</v>
      </c>
      <c r="C87" s="0" t="n">
        <v>2.483</v>
      </c>
      <c r="D87" s="74" t="n">
        <v>1.587522096092</v>
      </c>
      <c r="E87" s="0" t="n">
        <v>2.483</v>
      </c>
      <c r="F87" s="74" t="n">
        <v>3.700090998021</v>
      </c>
      <c r="G87" s="0" t="n">
        <v>2.483</v>
      </c>
      <c r="H87" s="74" t="n">
        <v>8.616560204275</v>
      </c>
      <c r="I87" s="0" t="n">
        <v>2.383</v>
      </c>
      <c r="J87" s="74" t="n">
        <v>-7.652000264607</v>
      </c>
      <c r="K87" s="0" t="n">
        <v>2.583</v>
      </c>
      <c r="L87" s="74" t="n">
        <v>-7.570632380942</v>
      </c>
      <c r="M87" s="0" t="n">
        <v>2.583</v>
      </c>
      <c r="N87" s="74" t="n">
        <v>-4.674253878227</v>
      </c>
    </row>
    <row r="88" customFormat="false" ht="12.8" hidden="false" customHeight="false" outlineLevel="0" collapsed="false">
      <c r="A88" s="80" t="n">
        <v>2.484</v>
      </c>
      <c r="B88" s="74" t="n">
        <v>0.1632146542744</v>
      </c>
      <c r="C88" s="0" t="n">
        <v>2.484</v>
      </c>
      <c r="D88" s="74" t="n">
        <v>1.349593610961</v>
      </c>
      <c r="E88" s="0" t="n">
        <v>2.484</v>
      </c>
      <c r="F88" s="74" t="n">
        <v>3.330148199673</v>
      </c>
      <c r="G88" s="0" t="n">
        <v>2.484</v>
      </c>
      <c r="H88" s="74" t="n">
        <v>8.252499199139</v>
      </c>
      <c r="I88" s="0" t="n">
        <v>2.384</v>
      </c>
      <c r="J88" s="74" t="n">
        <v>-7.697330144525</v>
      </c>
      <c r="K88" s="0" t="n">
        <v>2.584</v>
      </c>
      <c r="L88" s="74" t="n">
        <v>-7.615514219206</v>
      </c>
      <c r="M88" s="0" t="n">
        <v>2.584</v>
      </c>
      <c r="N88" s="74" t="n">
        <v>-4.414657974896</v>
      </c>
    </row>
    <row r="89" customFormat="false" ht="12.8" hidden="false" customHeight="false" outlineLevel="0" collapsed="false">
      <c r="A89" s="80" t="n">
        <v>2.485</v>
      </c>
      <c r="B89" s="74" t="n">
        <v>-0.1732550418213</v>
      </c>
      <c r="C89" s="0" t="n">
        <v>2.485</v>
      </c>
      <c r="D89" s="74" t="n">
        <v>0.9472667107425</v>
      </c>
      <c r="E89" s="0" t="n">
        <v>2.485</v>
      </c>
      <c r="F89" s="74" t="n">
        <v>2.965440182038</v>
      </c>
      <c r="G89" s="0" t="n">
        <v>2.485</v>
      </c>
      <c r="H89" s="74" t="n">
        <v>7.852130405016</v>
      </c>
      <c r="I89" s="0" t="n">
        <v>2.385</v>
      </c>
      <c r="J89" s="74" t="n">
        <v>-7.729647822319</v>
      </c>
      <c r="K89" s="0" t="n">
        <v>2.585</v>
      </c>
      <c r="L89" s="74" t="n">
        <v>-7.483074466825</v>
      </c>
      <c r="M89" s="0" t="n">
        <v>2.585</v>
      </c>
      <c r="N89" s="74" t="n">
        <v>-4.034942869281</v>
      </c>
    </row>
    <row r="90" customFormat="false" ht="12.8" hidden="false" customHeight="false" outlineLevel="0" collapsed="false">
      <c r="A90" s="80" t="n">
        <v>2.486</v>
      </c>
      <c r="B90" s="74" t="n">
        <v>-0.4976744664631</v>
      </c>
      <c r="C90" s="0" t="n">
        <v>2.486</v>
      </c>
      <c r="D90" s="74" t="n">
        <v>0.4112793507949</v>
      </c>
      <c r="E90" s="0" t="n">
        <v>2.486</v>
      </c>
      <c r="F90" s="74" t="n">
        <v>2.605103458023</v>
      </c>
      <c r="G90" s="0" t="n">
        <v>2.486</v>
      </c>
      <c r="H90" s="74" t="n">
        <v>7.426878466238</v>
      </c>
      <c r="I90" s="0" t="n">
        <v>2.386</v>
      </c>
      <c r="J90" s="74" t="n">
        <v>-7.66983543751</v>
      </c>
      <c r="K90" s="0" t="n">
        <v>2.586</v>
      </c>
      <c r="L90" s="74" t="n">
        <v>-7.231927201486</v>
      </c>
      <c r="M90" s="0" t="n">
        <v>2.586</v>
      </c>
      <c r="N90" s="74" t="n">
        <v>-3.531041131294</v>
      </c>
    </row>
    <row r="91" customFormat="false" ht="12.8" hidden="false" customHeight="false" outlineLevel="0" collapsed="false">
      <c r="A91" s="80" t="n">
        <v>2.487</v>
      </c>
      <c r="B91" s="74" t="n">
        <v>-0.7657310466409</v>
      </c>
      <c r="C91" s="0" t="n">
        <v>2.487</v>
      </c>
      <c r="D91" s="74" t="n">
        <v>-0.1957375544655</v>
      </c>
      <c r="E91" s="0" t="n">
        <v>2.487</v>
      </c>
      <c r="F91" s="74" t="n">
        <v>2.250891883009</v>
      </c>
      <c r="G91" s="0" t="n">
        <v>2.487</v>
      </c>
      <c r="H91" s="74" t="n">
        <v>6.980817060771</v>
      </c>
      <c r="I91" s="0" t="n">
        <v>2.387</v>
      </c>
      <c r="J91" s="74" t="n">
        <v>-7.434425138278</v>
      </c>
      <c r="K91" s="0" t="n">
        <v>2.587</v>
      </c>
      <c r="L91" s="74" t="n">
        <v>-6.925436104676</v>
      </c>
      <c r="M91" s="0" t="n">
        <v>2.587</v>
      </c>
      <c r="N91" s="74" t="n">
        <v>-2.920495283061</v>
      </c>
    </row>
    <row r="92" customFormat="false" ht="12.8" hidden="false" customHeight="false" outlineLevel="0" collapsed="false">
      <c r="A92" s="80" t="n">
        <v>2.488</v>
      </c>
      <c r="B92" s="74" t="n">
        <v>-0.946614610608</v>
      </c>
      <c r="C92" s="0" t="n">
        <v>2.488</v>
      </c>
      <c r="D92" s="74" t="n">
        <v>-0.7997130730033</v>
      </c>
      <c r="E92" s="0" t="n">
        <v>2.488</v>
      </c>
      <c r="F92" s="74" t="n">
        <v>1.905928477268</v>
      </c>
      <c r="G92" s="0" t="n">
        <v>2.488</v>
      </c>
      <c r="H92" s="74" t="n">
        <v>6.522753176574</v>
      </c>
      <c r="I92" s="0" t="n">
        <v>2.388</v>
      </c>
      <c r="J92" s="74" t="n">
        <v>-6.973679821058</v>
      </c>
      <c r="K92" s="0" t="n">
        <v>2.588</v>
      </c>
      <c r="L92" s="74" t="n">
        <v>-6.598290290188</v>
      </c>
      <c r="M92" s="0" t="n">
        <v>2.588</v>
      </c>
      <c r="N92" s="74" t="n">
        <v>-2.228170833983</v>
      </c>
    </row>
    <row r="93" customFormat="false" ht="12.8" hidden="false" customHeight="false" outlineLevel="0" collapsed="false">
      <c r="A93" s="80" t="n">
        <v>2.489</v>
      </c>
      <c r="B93" s="74" t="n">
        <v>-1.018498435235</v>
      </c>
      <c r="C93" s="0" t="n">
        <v>2.489</v>
      </c>
      <c r="D93" s="74" t="n">
        <v>-1.330359174489</v>
      </c>
      <c r="E93" s="0" t="n">
        <v>2.489</v>
      </c>
      <c r="F93" s="74" t="n">
        <v>1.561599560376</v>
      </c>
      <c r="G93" s="0" t="n">
        <v>2.489</v>
      </c>
      <c r="H93" s="74" t="n">
        <v>6.052445351195</v>
      </c>
      <c r="I93" s="0" t="n">
        <v>2.389</v>
      </c>
      <c r="J93" s="74" t="n">
        <v>-6.293032879597</v>
      </c>
      <c r="K93" s="0" t="n">
        <v>2.589</v>
      </c>
      <c r="L93" s="74" t="n">
        <v>-6.263493892563</v>
      </c>
      <c r="M93" s="0" t="n">
        <v>2.589</v>
      </c>
      <c r="N93" s="74" t="n">
        <v>-1.486730462084</v>
      </c>
    </row>
    <row r="94" customFormat="false" ht="12.8" hidden="false" customHeight="false" outlineLevel="0" collapsed="false">
      <c r="A94" s="80" t="n">
        <v>2.49</v>
      </c>
      <c r="B94" s="74" t="n">
        <v>-0.9821879171036</v>
      </c>
      <c r="C94" s="0" t="n">
        <v>2.49</v>
      </c>
      <c r="D94" s="74" t="n">
        <v>-1.719709139591</v>
      </c>
      <c r="E94" s="0" t="n">
        <v>2.49</v>
      </c>
      <c r="F94" s="74" t="n">
        <v>1.208985948543</v>
      </c>
      <c r="G94" s="0" t="n">
        <v>2.49</v>
      </c>
      <c r="H94" s="74" t="n">
        <v>5.569814046112</v>
      </c>
      <c r="I94" s="0" t="n">
        <v>2.39</v>
      </c>
      <c r="J94" s="74" t="n">
        <v>-5.427144113604</v>
      </c>
      <c r="K94" s="0" t="n">
        <v>2.59</v>
      </c>
      <c r="L94" s="74" t="n">
        <v>-5.944434640287</v>
      </c>
      <c r="M94" s="0" t="n">
        <v>2.59</v>
      </c>
      <c r="N94" s="74" t="n">
        <v>-0.7290736671734</v>
      </c>
    </row>
    <row r="95" customFormat="false" ht="12.8" hidden="false" customHeight="false" outlineLevel="0" collapsed="false">
      <c r="A95" s="80" t="n">
        <v>2.491</v>
      </c>
      <c r="B95" s="74" t="n">
        <v>-0.8652680870735</v>
      </c>
      <c r="C95" s="0" t="n">
        <v>2.491</v>
      </c>
      <c r="D95" s="74" t="n">
        <v>-1.933270345029</v>
      </c>
      <c r="E95" s="0" t="n">
        <v>2.491</v>
      </c>
      <c r="F95" s="74" t="n">
        <v>0.8483587405074</v>
      </c>
      <c r="G95" s="0" t="n">
        <v>2.491</v>
      </c>
      <c r="H95" s="74" t="n">
        <v>5.068471175447</v>
      </c>
      <c r="I95" s="0" t="n">
        <v>2.391</v>
      </c>
      <c r="J95" s="74" t="n">
        <v>-4.424465206628</v>
      </c>
      <c r="K95" s="0" t="n">
        <v>2.591</v>
      </c>
      <c r="L95" s="74" t="n">
        <v>-5.645805216296</v>
      </c>
      <c r="M95" s="0" t="n">
        <v>2.591</v>
      </c>
      <c r="N95" s="74" t="n">
        <v>0.006199201173038</v>
      </c>
    </row>
    <row r="96" customFormat="false" ht="12.8" hidden="false" customHeight="false" outlineLevel="0" collapsed="false">
      <c r="A96" s="80" t="n">
        <v>2.492</v>
      </c>
      <c r="B96" s="74" t="n">
        <v>-0.7218797208411</v>
      </c>
      <c r="C96" s="0" t="n">
        <v>2.492</v>
      </c>
      <c r="D96" s="74" t="n">
        <v>-1.973513888998</v>
      </c>
      <c r="E96" s="0" t="n">
        <v>2.492</v>
      </c>
      <c r="F96" s="74" t="n">
        <v>0.4962948158479</v>
      </c>
      <c r="G96" s="0" t="n">
        <v>2.492</v>
      </c>
      <c r="H96" s="74" t="n">
        <v>4.549264017667</v>
      </c>
      <c r="I96" s="0" t="n">
        <v>2.392</v>
      </c>
      <c r="J96" s="74" t="n">
        <v>-3.355757309704</v>
      </c>
      <c r="K96" s="0" t="n">
        <v>2.592</v>
      </c>
      <c r="L96" s="74" t="n">
        <v>-5.360990484715</v>
      </c>
      <c r="M96" s="0" t="n">
        <v>2.592</v>
      </c>
      <c r="N96" s="74" t="n">
        <v>0.6843144100917</v>
      </c>
    </row>
    <row r="97" customFormat="false" ht="12.8" hidden="false" customHeight="false" outlineLevel="0" collapsed="false">
      <c r="A97" s="80" t="n">
        <v>2.493</v>
      </c>
      <c r="B97" s="74" t="n">
        <v>-0.6003960048673</v>
      </c>
      <c r="C97" s="0" t="n">
        <v>2.493</v>
      </c>
      <c r="D97" s="74" t="n">
        <v>-1.877755095136</v>
      </c>
      <c r="E97" s="0" t="n">
        <v>2.493</v>
      </c>
      <c r="F97" s="74" t="n">
        <v>0.1562741793259</v>
      </c>
      <c r="G97" s="0" t="n">
        <v>2.493</v>
      </c>
      <c r="H97" s="74" t="n">
        <v>4.006546548984</v>
      </c>
      <c r="I97" s="0" t="n">
        <v>2.393</v>
      </c>
      <c r="J97" s="74" t="n">
        <v>-2.307209635542</v>
      </c>
      <c r="K97" s="0" t="n">
        <v>2.593</v>
      </c>
      <c r="L97" s="74" t="n">
        <v>-5.029653992566</v>
      </c>
      <c r="M97" s="0" t="n">
        <v>2.593</v>
      </c>
      <c r="N97" s="74" t="n">
        <v>1.301528949388</v>
      </c>
    </row>
    <row r="98" customFormat="false" ht="12.8" hidden="false" customHeight="false" outlineLevel="0" collapsed="false">
      <c r="A98" s="80" t="n">
        <v>2.494</v>
      </c>
      <c r="B98" s="74" t="n">
        <v>-0.5419704644778</v>
      </c>
      <c r="C98" s="0" t="n">
        <v>2.494</v>
      </c>
      <c r="D98" s="74" t="n">
        <v>-1.706144300516</v>
      </c>
      <c r="E98" s="0" t="n">
        <v>2.494</v>
      </c>
      <c r="F98" s="74" t="n">
        <v>-0.1701763325004</v>
      </c>
      <c r="G98" s="0" t="n">
        <v>2.494</v>
      </c>
      <c r="H98" s="74" t="n">
        <v>3.439662458031</v>
      </c>
      <c r="I98" s="0" t="n">
        <v>2.394</v>
      </c>
      <c r="J98" s="74" t="n">
        <v>-1.363084660866</v>
      </c>
      <c r="K98" s="0" t="n">
        <v>2.594</v>
      </c>
      <c r="L98" s="74" t="n">
        <v>-4.608996391724</v>
      </c>
      <c r="M98" s="0" t="n">
        <v>2.594</v>
      </c>
      <c r="N98" s="74" t="n">
        <v>1.858089139001</v>
      </c>
    </row>
    <row r="99" customFormat="false" ht="12.8" hidden="false" customHeight="false" outlineLevel="0" collapsed="false">
      <c r="A99" s="80" t="n">
        <v>2.495</v>
      </c>
      <c r="B99" s="74" t="n">
        <v>-0.5766204590093</v>
      </c>
      <c r="C99" s="0" t="n">
        <v>2.495</v>
      </c>
      <c r="D99" s="74" t="n">
        <v>-1.537573157319</v>
      </c>
      <c r="E99" s="0" t="n">
        <v>2.495</v>
      </c>
      <c r="F99" s="74" t="n">
        <v>-0.4886324755278</v>
      </c>
      <c r="G99" s="0" t="n">
        <v>2.495</v>
      </c>
      <c r="H99" s="74" t="n">
        <v>2.852691929629</v>
      </c>
      <c r="I99" s="0" t="n">
        <v>2.395</v>
      </c>
      <c r="J99" s="74" t="n">
        <v>-0.5794611312428</v>
      </c>
      <c r="K99" s="0" t="n">
        <v>2.595</v>
      </c>
      <c r="L99" s="74" t="n">
        <v>-4.089169974481</v>
      </c>
      <c r="M99" s="0" t="n">
        <v>2.595</v>
      </c>
      <c r="N99" s="74" t="n">
        <v>2.380589431896</v>
      </c>
    </row>
    <row r="100" customFormat="false" ht="12.8" hidden="false" customHeight="false" outlineLevel="0" collapsed="false">
      <c r="A100" s="80" t="n">
        <v>2.496</v>
      </c>
      <c r="B100" s="74" t="n">
        <v>-0.7196129275703</v>
      </c>
      <c r="C100" s="0" t="n">
        <v>2.496</v>
      </c>
      <c r="D100" s="74" t="n">
        <v>-1.449077870021</v>
      </c>
      <c r="E100" s="0" t="n">
        <v>2.496</v>
      </c>
      <c r="F100" s="74" t="n">
        <v>-0.8117280558022</v>
      </c>
      <c r="G100" s="0" t="n">
        <v>2.496</v>
      </c>
      <c r="H100" s="74" t="n">
        <v>2.24966918762</v>
      </c>
      <c r="I100" s="0" t="n">
        <v>2.396</v>
      </c>
      <c r="J100" s="74" t="n">
        <v>0.02326253330787</v>
      </c>
      <c r="K100" s="0" t="n">
        <v>2.596</v>
      </c>
      <c r="L100" s="74" t="n">
        <v>-3.477343895173</v>
      </c>
      <c r="M100" s="0" t="n">
        <v>2.596</v>
      </c>
      <c r="N100" s="74" t="n">
        <v>2.894067722618</v>
      </c>
    </row>
    <row r="101" customFormat="false" ht="12.8" hidden="false" customHeight="false" outlineLevel="0" collapsed="false">
      <c r="A101" s="80" t="n">
        <v>2.497</v>
      </c>
      <c r="B101" s="74" t="n">
        <v>-0.9685508297614</v>
      </c>
      <c r="C101" s="0" t="n">
        <v>2.497</v>
      </c>
      <c r="D101" s="74" t="n">
        <v>-1.496390629865</v>
      </c>
      <c r="E101" s="0" t="n">
        <v>2.497</v>
      </c>
      <c r="F101" s="74" t="n">
        <v>-1.152856076956</v>
      </c>
      <c r="G101" s="0" t="n">
        <v>2.497</v>
      </c>
      <c r="H101" s="74" t="n">
        <v>1.63969825248</v>
      </c>
      <c r="I101" s="0" t="n">
        <v>2.397</v>
      </c>
      <c r="J101" s="74" t="n">
        <v>0.4590905800675</v>
      </c>
      <c r="K101" s="0" t="n">
        <v>2.597</v>
      </c>
      <c r="L101" s="74" t="n">
        <v>-2.784322670329</v>
      </c>
      <c r="M101" s="0" t="n">
        <v>2.597</v>
      </c>
      <c r="N101" s="74" t="n">
        <v>3.397751259852</v>
      </c>
    </row>
    <row r="102" customFormat="false" ht="12.8" hidden="false" customHeight="false" outlineLevel="0" collapsed="false">
      <c r="A102" s="80" t="n">
        <v>2.498</v>
      </c>
      <c r="B102" s="74" t="n">
        <v>-1.288924932752</v>
      </c>
      <c r="C102" s="0" t="n">
        <v>2.498</v>
      </c>
      <c r="D102" s="74" t="n">
        <v>-1.72453576144</v>
      </c>
      <c r="E102" s="0" t="n">
        <v>2.498</v>
      </c>
      <c r="F102" s="74" t="n">
        <v>-1.543486280492</v>
      </c>
      <c r="G102" s="0" t="n">
        <v>2.498</v>
      </c>
      <c r="H102" s="74" t="n">
        <v>1.026520897383</v>
      </c>
      <c r="I102" s="0" t="n">
        <v>2.398</v>
      </c>
      <c r="J102" s="74" t="n">
        <v>0.7824915769377</v>
      </c>
      <c r="K102" s="0" t="n">
        <v>2.598</v>
      </c>
      <c r="L102" s="74" t="n">
        <v>-2.013118003393</v>
      </c>
      <c r="M102" s="0" t="n">
        <v>2.598</v>
      </c>
      <c r="N102" s="74" t="n">
        <v>3.903677779286</v>
      </c>
    </row>
    <row r="103" customFormat="false" ht="12.8" hidden="false" customHeight="false" outlineLevel="0" collapsed="false">
      <c r="A103" s="80" t="n">
        <v>2.499</v>
      </c>
      <c r="B103" s="74" t="n">
        <v>-1.62590165513</v>
      </c>
      <c r="C103" s="0" t="n">
        <v>2.499</v>
      </c>
      <c r="D103" s="74" t="n">
        <v>-2.127270372804</v>
      </c>
      <c r="E103" s="0" t="n">
        <v>2.499</v>
      </c>
      <c r="F103" s="74" t="n">
        <v>-1.998320261282</v>
      </c>
      <c r="G103" s="0" t="n">
        <v>2.499</v>
      </c>
      <c r="H103" s="74" t="n">
        <v>0.4239596506231</v>
      </c>
      <c r="I103" s="0" t="n">
        <v>2.399</v>
      </c>
      <c r="J103" s="74" t="n">
        <v>1.03892140604</v>
      </c>
      <c r="K103" s="0" t="n">
        <v>2.599</v>
      </c>
      <c r="L103" s="74" t="n">
        <v>-1.187990938022</v>
      </c>
      <c r="M103" s="0" t="n">
        <v>2.599</v>
      </c>
      <c r="N103" s="74" t="n">
        <v>4.376272719915</v>
      </c>
    </row>
    <row r="104" customFormat="false" ht="12.8" hidden="false" customHeight="false" outlineLevel="0" collapsed="false">
      <c r="A104" s="80" t="n">
        <v>2.5</v>
      </c>
      <c r="B104" s="74" t="n">
        <v>-1.929165807347</v>
      </c>
      <c r="C104" s="0" t="n">
        <v>2.5</v>
      </c>
      <c r="D104" s="74" t="n">
        <v>-2.664477392775</v>
      </c>
      <c r="E104" s="0" t="n">
        <v>2.5</v>
      </c>
      <c r="F104" s="74" t="n">
        <v>-2.500748654632</v>
      </c>
      <c r="G104" s="0" t="n">
        <v>2.5</v>
      </c>
      <c r="H104" s="74" t="n">
        <v>-0.1735255971613</v>
      </c>
      <c r="I104" s="0" t="n">
        <v>2.4</v>
      </c>
      <c r="J104" s="74" t="n">
        <v>1.317968458983</v>
      </c>
      <c r="K104" s="0" t="n">
        <v>2.6</v>
      </c>
      <c r="L104" s="74" t="n">
        <v>-0.3515921017326</v>
      </c>
      <c r="M104" s="0" t="n">
        <v>2.6</v>
      </c>
      <c r="N104" s="74" t="n">
        <v>4.796195122529</v>
      </c>
    </row>
    <row r="105" customFormat="false" ht="12.8" hidden="false" customHeight="false" outlineLevel="0" collapsed="false">
      <c r="A105" s="80" t="n">
        <v>2.501</v>
      </c>
      <c r="B105" s="74" t="n">
        <v>-2.159409630279</v>
      </c>
      <c r="C105" s="0" t="n">
        <v>2.501</v>
      </c>
      <c r="D105" s="74" t="n">
        <v>-3.264296665425</v>
      </c>
      <c r="E105" s="0" t="n">
        <v>2.501</v>
      </c>
      <c r="F105" s="74" t="n">
        <v>-3.032222595111</v>
      </c>
      <c r="G105" s="0" t="n">
        <v>2.501</v>
      </c>
      <c r="H105" s="74" t="n">
        <v>-0.751391948098</v>
      </c>
      <c r="I105" s="0" t="n">
        <v>2.401</v>
      </c>
      <c r="J105" s="74" t="n">
        <v>1.679301310869</v>
      </c>
      <c r="K105" s="0" t="n">
        <v>2.601</v>
      </c>
      <c r="L105" s="74" t="n">
        <v>0.4427583716778</v>
      </c>
      <c r="M105" s="0" t="n">
        <v>2.601</v>
      </c>
      <c r="N105" s="74" t="n">
        <v>5.130476756465</v>
      </c>
    </row>
    <row r="106" customFormat="false" ht="12.8" hidden="false" customHeight="false" outlineLevel="0" collapsed="false">
      <c r="A106" s="80" t="n">
        <v>2.502</v>
      </c>
      <c r="B106" s="74" t="n">
        <v>-2.292463597989</v>
      </c>
      <c r="C106" s="0" t="n">
        <v>2.502</v>
      </c>
      <c r="D106" s="74" t="n">
        <v>-3.826696345674</v>
      </c>
      <c r="E106" s="0" t="n">
        <v>2.502</v>
      </c>
      <c r="F106" s="74" t="n">
        <v>-3.554485363097</v>
      </c>
      <c r="G106" s="0" t="n">
        <v>2.502</v>
      </c>
      <c r="H106" s="74" t="n">
        <v>-1.319578212471</v>
      </c>
      <c r="I106" s="0" t="n">
        <v>2.402</v>
      </c>
      <c r="J106" s="74" t="n">
        <v>2.195100149637</v>
      </c>
      <c r="K106" s="0" t="n">
        <v>2.602</v>
      </c>
      <c r="L106" s="74" t="n">
        <v>1.17848157546</v>
      </c>
      <c r="M106" s="0" t="n">
        <v>2.602</v>
      </c>
      <c r="N106" s="74" t="n">
        <v>5.350614607224</v>
      </c>
    </row>
    <row r="107" customFormat="false" ht="12.8" hidden="false" customHeight="false" outlineLevel="0" collapsed="false">
      <c r="A107" s="80" t="n">
        <v>2.503</v>
      </c>
      <c r="B107" s="74" t="n">
        <v>-2.315916416492</v>
      </c>
      <c r="C107" s="0" t="n">
        <v>2.503</v>
      </c>
      <c r="D107" s="74" t="n">
        <v>-4.283893320554</v>
      </c>
      <c r="E107" s="0" t="n">
        <v>2.503</v>
      </c>
      <c r="F107" s="74" t="n">
        <v>-4.059145645892</v>
      </c>
      <c r="G107" s="0" t="n">
        <v>2.503</v>
      </c>
      <c r="H107" s="74" t="n">
        <v>-1.877075343047</v>
      </c>
      <c r="I107" s="0" t="n">
        <v>2.403</v>
      </c>
      <c r="J107" s="74" t="n">
        <v>2.875818770778</v>
      </c>
      <c r="K107" s="0" t="n">
        <v>2.603</v>
      </c>
      <c r="L107" s="74" t="n">
        <v>1.855340196357</v>
      </c>
      <c r="M107" s="0" t="n">
        <v>2.603</v>
      </c>
      <c r="N107" s="74" t="n">
        <v>5.451842924729</v>
      </c>
    </row>
    <row r="108" customFormat="false" ht="12.8" hidden="false" customHeight="false" outlineLevel="0" collapsed="false">
      <c r="A108" s="80" t="n">
        <v>2.504</v>
      </c>
      <c r="B108" s="74" t="n">
        <v>-2.234814948597</v>
      </c>
      <c r="C108" s="0" t="n">
        <v>2.504</v>
      </c>
      <c r="D108" s="74" t="n">
        <v>-4.56594676199</v>
      </c>
      <c r="E108" s="0" t="n">
        <v>2.504</v>
      </c>
      <c r="F108" s="74" t="n">
        <v>-4.540168973575</v>
      </c>
      <c r="G108" s="0" t="n">
        <v>2.504</v>
      </c>
      <c r="H108" s="74" t="n">
        <v>-2.435379889936</v>
      </c>
      <c r="I108" s="0" t="n">
        <v>2.404</v>
      </c>
      <c r="J108" s="74" t="n">
        <v>3.741761883101</v>
      </c>
      <c r="K108" s="0" t="n">
        <v>2.604</v>
      </c>
      <c r="L108" s="74" t="n">
        <v>2.466776625668</v>
      </c>
      <c r="M108" s="0" t="n">
        <v>2.604</v>
      </c>
      <c r="N108" s="74" t="n">
        <v>5.447115051901</v>
      </c>
    </row>
    <row r="109" customFormat="false" ht="12.8" hidden="false" customHeight="false" outlineLevel="0" collapsed="false">
      <c r="A109" s="80" t="n">
        <v>2.505</v>
      </c>
      <c r="B109" s="74" t="n">
        <v>-2.088411118393</v>
      </c>
      <c r="C109" s="0" t="n">
        <v>2.505</v>
      </c>
      <c r="D109" s="74" t="n">
        <v>-4.653800187051</v>
      </c>
      <c r="E109" s="0" t="n">
        <v>2.505</v>
      </c>
      <c r="F109" s="74" t="n">
        <v>-4.996487159609</v>
      </c>
      <c r="G109" s="0" t="n">
        <v>2.505</v>
      </c>
      <c r="H109" s="74" t="n">
        <v>-3.003738895258</v>
      </c>
      <c r="I109" s="0" t="n">
        <v>2.405</v>
      </c>
      <c r="J109" s="74" t="n">
        <v>4.744477795265</v>
      </c>
      <c r="K109" s="0" t="n">
        <v>2.605</v>
      </c>
      <c r="L109" s="74" t="n">
        <v>3.012234312729</v>
      </c>
      <c r="M109" s="0" t="n">
        <v>2.605</v>
      </c>
      <c r="N109" s="74" t="n">
        <v>5.376452344224</v>
      </c>
    </row>
    <row r="110" customFormat="false" ht="12.8" hidden="false" customHeight="false" outlineLevel="0" collapsed="false">
      <c r="A110" s="80" t="n">
        <v>2.506</v>
      </c>
      <c r="B110" s="74" t="n">
        <v>-1.926557748745</v>
      </c>
      <c r="C110" s="0" t="n">
        <v>2.506</v>
      </c>
      <c r="D110" s="74" t="n">
        <v>-4.566429460444</v>
      </c>
      <c r="E110" s="0" t="n">
        <v>2.506</v>
      </c>
      <c r="F110" s="74" t="n">
        <v>-5.420367271742</v>
      </c>
      <c r="G110" s="0" t="n">
        <v>2.506</v>
      </c>
      <c r="H110" s="74" t="n">
        <v>-3.585690957277</v>
      </c>
      <c r="I110" s="0" t="n">
        <v>2.406</v>
      </c>
      <c r="J110" s="74" t="n">
        <v>5.832179204712</v>
      </c>
      <c r="K110" s="0" t="n">
        <v>2.606</v>
      </c>
      <c r="L110" s="74" t="n">
        <v>3.505253396123</v>
      </c>
      <c r="M110" s="0" t="n">
        <v>2.606</v>
      </c>
      <c r="N110" s="74" t="n">
        <v>5.277817701068</v>
      </c>
    </row>
    <row r="111" customFormat="false" ht="12.8" hidden="false" customHeight="false" outlineLevel="0" collapsed="false">
      <c r="A111" s="80" t="n">
        <v>2.507</v>
      </c>
      <c r="B111" s="74" t="n">
        <v>-1.799861265035</v>
      </c>
      <c r="C111" s="0" t="n">
        <v>2.507</v>
      </c>
      <c r="D111" s="74" t="n">
        <v>-4.347034418035</v>
      </c>
      <c r="E111" s="0" t="n">
        <v>2.507</v>
      </c>
      <c r="F111" s="74" t="n">
        <v>-5.812878122091</v>
      </c>
      <c r="G111" s="0" t="n">
        <v>2.507</v>
      </c>
      <c r="H111" s="74" t="n">
        <v>-4.207616389866</v>
      </c>
      <c r="I111" s="0" t="n">
        <v>2.407</v>
      </c>
      <c r="J111" s="74" t="n">
        <v>6.897886178379</v>
      </c>
      <c r="K111" s="0" t="n">
        <v>2.607</v>
      </c>
      <c r="L111" s="74" t="n">
        <v>3.981718840652</v>
      </c>
      <c r="M111" s="0" t="n">
        <v>2.607</v>
      </c>
      <c r="N111" s="74" t="n">
        <v>5.177974362116</v>
      </c>
    </row>
    <row r="112" customFormat="false" ht="12.8" hidden="false" customHeight="false" outlineLevel="0" collapsed="false">
      <c r="A112" s="80" t="n">
        <v>2.508</v>
      </c>
      <c r="B112" s="74" t="n">
        <v>-1.740452423584</v>
      </c>
      <c r="C112" s="0" t="n">
        <v>2.508</v>
      </c>
      <c r="D112" s="74" t="n">
        <v>-4.081733488145</v>
      </c>
      <c r="E112" s="0" t="n">
        <v>2.508</v>
      </c>
      <c r="F112" s="74" t="n">
        <v>-6.173027787457</v>
      </c>
      <c r="G112" s="0" t="n">
        <v>2.508</v>
      </c>
      <c r="H112" s="74" t="n">
        <v>-4.842749270549</v>
      </c>
      <c r="I112" s="0" t="n">
        <v>2.408</v>
      </c>
      <c r="J112" s="74" t="n">
        <v>7.838231667741</v>
      </c>
      <c r="K112" s="0" t="n">
        <v>2.608</v>
      </c>
      <c r="L112" s="74" t="n">
        <v>4.510373928216</v>
      </c>
      <c r="M112" s="0" t="n">
        <v>2.608</v>
      </c>
      <c r="N112" s="74" t="n">
        <v>5.076211478312</v>
      </c>
    </row>
    <row r="113" customFormat="false" ht="12.8" hidden="false" customHeight="false" outlineLevel="0" collapsed="false">
      <c r="A113" s="80" t="n">
        <v>2.509</v>
      </c>
      <c r="B113" s="74" t="n">
        <v>-1.775044154401</v>
      </c>
      <c r="C113" s="0" t="n">
        <v>2.509</v>
      </c>
      <c r="D113" s="74" t="n">
        <v>-3.845406559823</v>
      </c>
      <c r="E113" s="0" t="n">
        <v>2.509</v>
      </c>
      <c r="F113" s="74" t="n">
        <v>-6.513607118435</v>
      </c>
      <c r="G113" s="0" t="n">
        <v>2.509</v>
      </c>
      <c r="H113" s="74" t="n">
        <v>-5.501316246167</v>
      </c>
      <c r="I113" s="0" t="n">
        <v>2.409</v>
      </c>
      <c r="J113" s="74" t="n">
        <v>8.562657587755</v>
      </c>
      <c r="K113" s="0" t="n">
        <v>2.609</v>
      </c>
      <c r="L113" s="74" t="n">
        <v>5.093426787855</v>
      </c>
      <c r="M113" s="0" t="n">
        <v>2.609</v>
      </c>
      <c r="N113" s="74" t="n">
        <v>4.96353184401</v>
      </c>
    </row>
    <row r="114" customFormat="false" ht="12.8" hidden="false" customHeight="false" outlineLevel="0" collapsed="false">
      <c r="A114" s="80" t="n">
        <v>2.51</v>
      </c>
      <c r="B114" s="74" t="n">
        <v>-1.90652343062</v>
      </c>
      <c r="C114" s="0" t="n">
        <v>2.51</v>
      </c>
      <c r="D114" s="74" t="n">
        <v>-3.703696598812</v>
      </c>
      <c r="E114" s="0" t="n">
        <v>2.51</v>
      </c>
      <c r="F114" s="74" t="n">
        <v>-6.827722585842</v>
      </c>
      <c r="G114" s="0" t="n">
        <v>2.51</v>
      </c>
      <c r="H114" s="74" t="n">
        <v>-6.157608173238</v>
      </c>
      <c r="I114" s="0" t="n">
        <v>2.41</v>
      </c>
      <c r="J114" s="74" t="n">
        <v>9.024157264365</v>
      </c>
      <c r="K114" s="0" t="n">
        <v>2.61</v>
      </c>
      <c r="L114" s="74" t="n">
        <v>5.713311630755</v>
      </c>
      <c r="M114" s="0" t="n">
        <v>2.61</v>
      </c>
      <c r="N114" s="74" t="n">
        <v>4.824381605972</v>
      </c>
    </row>
    <row r="115" customFormat="false" ht="12.8" hidden="false" customHeight="false" outlineLevel="0" collapsed="false">
      <c r="A115" s="80" t="n">
        <v>2.511</v>
      </c>
      <c r="B115" s="74" t="n">
        <v>-2.129742491848</v>
      </c>
      <c r="C115" s="0" t="n">
        <v>2.511</v>
      </c>
      <c r="D115" s="74" t="n">
        <v>-3.712505060996</v>
      </c>
      <c r="E115" s="0" t="n">
        <v>2.511</v>
      </c>
      <c r="F115" s="74" t="n">
        <v>-7.106367076733</v>
      </c>
      <c r="G115" s="0" t="n">
        <v>2.511</v>
      </c>
      <c r="H115" s="74" t="n">
        <v>-6.804893677332</v>
      </c>
      <c r="I115" s="0" t="n">
        <v>2.411</v>
      </c>
      <c r="J115" s="74" t="n">
        <v>9.226529991634</v>
      </c>
      <c r="K115" s="0" t="n">
        <v>2.611</v>
      </c>
      <c r="L115" s="74" t="n">
        <v>6.311769712634</v>
      </c>
      <c r="M115" s="0" t="n">
        <v>2.611</v>
      </c>
      <c r="N115" s="74" t="n">
        <v>4.627159140871</v>
      </c>
    </row>
    <row r="116" customFormat="false" ht="12.8" hidden="false" customHeight="false" outlineLevel="0" collapsed="false">
      <c r="A116" s="80" t="n">
        <v>2.512</v>
      </c>
      <c r="B116" s="74" t="n">
        <v>-2.404813154554</v>
      </c>
      <c r="C116" s="0" t="n">
        <v>2.512</v>
      </c>
      <c r="D116" s="74" t="n">
        <v>-3.876867826072</v>
      </c>
      <c r="E116" s="0" t="n">
        <v>2.512</v>
      </c>
      <c r="F116" s="74" t="n">
        <v>-7.337149054948</v>
      </c>
      <c r="G116" s="0" t="n">
        <v>2.512</v>
      </c>
      <c r="H116" s="74" t="n">
        <v>-7.412570258648</v>
      </c>
      <c r="I116" s="0" t="n">
        <v>2.412</v>
      </c>
      <c r="J116" s="74" t="n">
        <v>9.192954245234</v>
      </c>
      <c r="K116" s="0" t="n">
        <v>2.612</v>
      </c>
      <c r="L116" s="74" t="n">
        <v>6.843794221805</v>
      </c>
      <c r="M116" s="0" t="n">
        <v>2.612</v>
      </c>
      <c r="N116" s="74" t="n">
        <v>4.333850708058</v>
      </c>
    </row>
    <row r="117" customFormat="false" ht="12.8" hidden="false" customHeight="false" outlineLevel="0" collapsed="false">
      <c r="A117" s="80" t="n">
        <v>2.513</v>
      </c>
      <c r="B117" s="74" t="n">
        <v>-2.679947516562</v>
      </c>
      <c r="C117" s="0" t="n">
        <v>2.513</v>
      </c>
      <c r="D117" s="74" t="n">
        <v>-4.17871267878</v>
      </c>
      <c r="E117" s="0" t="n">
        <v>2.513</v>
      </c>
      <c r="F117" s="74" t="n">
        <v>-7.516231299685</v>
      </c>
      <c r="G117" s="0" t="n">
        <v>2.513</v>
      </c>
      <c r="H117" s="74" t="n">
        <v>-7.969889565797</v>
      </c>
      <c r="I117" s="0" t="n">
        <v>2.413</v>
      </c>
      <c r="J117" s="74" t="n">
        <v>8.971607488265</v>
      </c>
      <c r="K117" s="0" t="n">
        <v>2.613</v>
      </c>
      <c r="L117" s="74" t="n">
        <v>7.259074529745</v>
      </c>
      <c r="M117" s="0" t="n">
        <v>2.613</v>
      </c>
      <c r="N117" s="74" t="n">
        <v>3.920489652993</v>
      </c>
    </row>
    <row r="118" customFormat="false" ht="12.8" hidden="false" customHeight="false" outlineLevel="0" collapsed="false">
      <c r="A118" s="80" t="n">
        <v>2.514</v>
      </c>
      <c r="B118" s="74" t="n">
        <v>-2.908134582146</v>
      </c>
      <c r="C118" s="0" t="n">
        <v>2.514</v>
      </c>
      <c r="D118" s="74" t="n">
        <v>-4.55931219945</v>
      </c>
      <c r="E118" s="0" t="n">
        <v>2.514</v>
      </c>
      <c r="F118" s="74" t="n">
        <v>-7.643932595839</v>
      </c>
      <c r="G118" s="0" t="n">
        <v>2.514</v>
      </c>
      <c r="H118" s="74" t="n">
        <v>-8.45942799127</v>
      </c>
      <c r="I118" s="0" t="n">
        <v>2.414</v>
      </c>
      <c r="J118" s="74" t="n">
        <v>8.634939048875</v>
      </c>
      <c r="K118" s="0" t="n">
        <v>2.614</v>
      </c>
      <c r="L118" s="74" t="n">
        <v>7.528702804593</v>
      </c>
      <c r="M118" s="0" t="n">
        <v>2.614</v>
      </c>
      <c r="N118" s="74" t="n">
        <v>3.386993125482</v>
      </c>
    </row>
    <row r="119" customFormat="false" ht="12.8" hidden="false" customHeight="false" outlineLevel="0" collapsed="false">
      <c r="A119" s="80" t="n">
        <v>2.515</v>
      </c>
      <c r="B119" s="74" t="n">
        <v>-3.053554723204</v>
      </c>
      <c r="C119" s="0" t="n">
        <v>2.515</v>
      </c>
      <c r="D119" s="74" t="n">
        <v>-4.945782713378</v>
      </c>
      <c r="E119" s="0" t="n">
        <v>2.515</v>
      </c>
      <c r="F119" s="74" t="n">
        <v>-7.718201684286</v>
      </c>
      <c r="G119" s="0" t="n">
        <v>2.515</v>
      </c>
      <c r="H119" s="74" t="n">
        <v>-8.866854980493</v>
      </c>
      <c r="I119" s="0" t="n">
        <v>2.415</v>
      </c>
      <c r="J119" s="74" t="n">
        <v>8.271081087969</v>
      </c>
      <c r="K119" s="0" t="n">
        <v>2.615</v>
      </c>
      <c r="L119" s="74" t="n">
        <v>7.624329715676</v>
      </c>
      <c r="M119" s="0" t="n">
        <v>2.615</v>
      </c>
      <c r="N119" s="74" t="n">
        <v>2.755307225915</v>
      </c>
    </row>
    <row r="120" customFormat="false" ht="12.8" hidden="false" customHeight="false" outlineLevel="0" collapsed="false">
      <c r="A120" s="80" t="n">
        <v>2.516</v>
      </c>
      <c r="B120" s="74" t="n">
        <v>-3.102572866327</v>
      </c>
      <c r="C120" s="0" t="n">
        <v>2.516</v>
      </c>
      <c r="D120" s="74" t="n">
        <v>-5.264142414056</v>
      </c>
      <c r="E120" s="0" t="n">
        <v>2.516</v>
      </c>
      <c r="F120" s="74" t="n">
        <v>-7.727138532093</v>
      </c>
      <c r="G120" s="0" t="n">
        <v>2.516</v>
      </c>
      <c r="H120" s="74" t="n">
        <v>-9.186712121335</v>
      </c>
      <c r="I120" s="0" t="n">
        <v>2.416</v>
      </c>
      <c r="J120" s="74" t="n">
        <v>7.961053055635</v>
      </c>
      <c r="K120" s="0" t="n">
        <v>2.616</v>
      </c>
      <c r="L120" s="74" t="n">
        <v>7.531768745996</v>
      </c>
      <c r="M120" s="0" t="n">
        <v>2.616</v>
      </c>
      <c r="N120" s="74" t="n">
        <v>2.052984790324</v>
      </c>
    </row>
    <row r="121" customFormat="false" ht="12.8" hidden="false" customHeight="false" outlineLevel="0" collapsed="false">
      <c r="A121" s="80" t="n">
        <v>2.517</v>
      </c>
      <c r="B121" s="74" t="n">
        <v>-3.048352059729</v>
      </c>
      <c r="C121" s="0" t="n">
        <v>2.517</v>
      </c>
      <c r="D121" s="74" t="n">
        <v>-5.451193928694</v>
      </c>
      <c r="E121" s="0" t="n">
        <v>2.517</v>
      </c>
      <c r="F121" s="74" t="n">
        <v>-7.679392252048</v>
      </c>
      <c r="G121" s="0" t="n">
        <v>2.517</v>
      </c>
      <c r="H121" s="74" t="n">
        <v>-9.416487816135</v>
      </c>
      <c r="I121" s="0" t="n">
        <v>2.417</v>
      </c>
      <c r="J121" s="74" t="n">
        <v>7.753062765254</v>
      </c>
      <c r="K121" s="0" t="n">
        <v>2.617</v>
      </c>
      <c r="L121" s="74" t="n">
        <v>7.303639830332</v>
      </c>
      <c r="M121" s="0" t="n">
        <v>2.617</v>
      </c>
      <c r="N121" s="74" t="n">
        <v>1.310106939436</v>
      </c>
    </row>
    <row r="122" customFormat="false" ht="12.8" hidden="false" customHeight="false" outlineLevel="0" collapsed="false">
      <c r="A122" s="80" t="n">
        <v>2.518</v>
      </c>
      <c r="B122" s="74" t="n">
        <v>-2.902850782003</v>
      </c>
      <c r="C122" s="0" t="n">
        <v>2.518</v>
      </c>
      <c r="D122" s="74" t="n">
        <v>-5.474684056132</v>
      </c>
      <c r="E122" s="0" t="n">
        <v>2.518</v>
      </c>
      <c r="F122" s="74" t="n">
        <v>-7.585944872122</v>
      </c>
      <c r="G122" s="0" t="n">
        <v>2.518</v>
      </c>
      <c r="H122" s="74" t="n">
        <v>-9.561032219617</v>
      </c>
      <c r="I122" s="0" t="n">
        <v>2.418</v>
      </c>
      <c r="J122" s="74" t="n">
        <v>7.659013033734</v>
      </c>
      <c r="K122" s="0" t="n">
        <v>2.618</v>
      </c>
      <c r="L122" s="74" t="n">
        <v>7.006859096944</v>
      </c>
      <c r="M122" s="0" t="n">
        <v>2.618</v>
      </c>
      <c r="N122" s="74" t="n">
        <v>0.5618818956784</v>
      </c>
    </row>
    <row r="123" customFormat="false" ht="12.8" hidden="false" customHeight="false" outlineLevel="0" collapsed="false">
      <c r="A123" s="80" t="n">
        <v>2.519</v>
      </c>
      <c r="B123" s="74" t="n">
        <v>-2.703886062496</v>
      </c>
      <c r="C123" s="0" t="n">
        <v>2.519</v>
      </c>
      <c r="D123" s="74" t="n">
        <v>-5.317641113902</v>
      </c>
      <c r="E123" s="0" t="n">
        <v>2.519</v>
      </c>
      <c r="F123" s="74" t="n">
        <v>-7.460111843098</v>
      </c>
      <c r="G123" s="0" t="n">
        <v>2.519</v>
      </c>
      <c r="H123" s="74" t="n">
        <v>-9.620771287266</v>
      </c>
      <c r="I123" s="0" t="n">
        <v>2.419</v>
      </c>
      <c r="J123" s="74" t="n">
        <v>7.661887372615</v>
      </c>
      <c r="K123" s="0" t="n">
        <v>2.619</v>
      </c>
      <c r="L123" s="74" t="n">
        <v>6.685040091443</v>
      </c>
      <c r="M123" s="0" t="n">
        <v>2.619</v>
      </c>
      <c r="N123" s="74" t="n">
        <v>-0.1561522990338</v>
      </c>
    </row>
    <row r="124" customFormat="false" ht="12.8" hidden="false" customHeight="false" outlineLevel="0" collapsed="false">
      <c r="A124" s="80" t="n">
        <v>2.52</v>
      </c>
      <c r="B124" s="74" t="n">
        <v>-2.497349248035</v>
      </c>
      <c r="C124" s="0" t="n">
        <v>2.52</v>
      </c>
      <c r="D124" s="74" t="n">
        <v>-5.012908794093</v>
      </c>
      <c r="E124" s="0" t="n">
        <v>2.52</v>
      </c>
      <c r="F124" s="74" t="n">
        <v>-7.314001113161</v>
      </c>
      <c r="G124" s="0" t="n">
        <v>2.52</v>
      </c>
      <c r="H124" s="74" t="n">
        <v>-9.600575019016</v>
      </c>
      <c r="I124" s="0" t="n">
        <v>2.42</v>
      </c>
      <c r="J124" s="74" t="n">
        <v>7.71072948964</v>
      </c>
      <c r="K124" s="0" t="n">
        <v>2.62</v>
      </c>
      <c r="L124" s="74" t="n">
        <v>6.350911636689</v>
      </c>
      <c r="M124" s="0" t="n">
        <v>2.62</v>
      </c>
      <c r="N124" s="74" t="n">
        <v>-0.8162553457574</v>
      </c>
    </row>
    <row r="125" customFormat="false" ht="12.8" hidden="false" customHeight="false" outlineLevel="0" collapsed="false">
      <c r="A125" s="80" t="n">
        <v>2.521</v>
      </c>
      <c r="B125" s="74" t="n">
        <v>-2.33229061571</v>
      </c>
      <c r="C125" s="0" t="n">
        <v>2.521</v>
      </c>
      <c r="D125" s="74" t="n">
        <v>-4.613176026353</v>
      </c>
      <c r="E125" s="0" t="n">
        <v>2.521</v>
      </c>
      <c r="F125" s="74" t="n">
        <v>-7.140266507143</v>
      </c>
      <c r="G125" s="0" t="n">
        <v>2.521</v>
      </c>
      <c r="H125" s="74" t="n">
        <v>-9.508651264067</v>
      </c>
      <c r="I125" s="0" t="n">
        <v>2.421</v>
      </c>
      <c r="J125" s="74" t="n">
        <v>7.727439170695</v>
      </c>
      <c r="K125" s="0" t="n">
        <v>2.621</v>
      </c>
      <c r="L125" s="74" t="n">
        <v>6.023555390674</v>
      </c>
      <c r="M125" s="0" t="n">
        <v>2.621</v>
      </c>
      <c r="N125" s="74" t="n">
        <v>-1.412857963211</v>
      </c>
    </row>
    <row r="126" customFormat="false" ht="12.8" hidden="false" customHeight="false" outlineLevel="0" collapsed="false">
      <c r="A126" s="80" t="n">
        <v>2.522</v>
      </c>
      <c r="B126" s="74" t="n">
        <v>-2.238409626021</v>
      </c>
      <c r="C126" s="0" t="n">
        <v>2.522</v>
      </c>
      <c r="D126" s="74" t="n">
        <v>-4.185087505688</v>
      </c>
      <c r="E126" s="0" t="n">
        <v>2.522</v>
      </c>
      <c r="F126" s="74" t="n">
        <v>-6.954318347831</v>
      </c>
      <c r="G126" s="0" t="n">
        <v>2.522</v>
      </c>
      <c r="H126" s="74" t="n">
        <v>-9.34627951865</v>
      </c>
      <c r="I126" s="0" t="n">
        <v>2.422</v>
      </c>
      <c r="J126" s="74" t="n">
        <v>7.624278339363</v>
      </c>
      <c r="K126" s="0" t="n">
        <v>2.622</v>
      </c>
      <c r="L126" s="74" t="n">
        <v>5.72007749777</v>
      </c>
      <c r="M126" s="0" t="n">
        <v>2.622</v>
      </c>
      <c r="N126" s="74" t="n">
        <v>-1.960385054654</v>
      </c>
    </row>
    <row r="127" customFormat="false" ht="12.8" hidden="false" customHeight="false" outlineLevel="0" collapsed="false">
      <c r="A127" s="80" t="n">
        <v>2.523</v>
      </c>
      <c r="B127" s="74" t="n">
        <v>-2.230941743615</v>
      </c>
      <c r="C127" s="0" t="n">
        <v>2.523</v>
      </c>
      <c r="D127" s="74" t="n">
        <v>-3.793938354077</v>
      </c>
      <c r="E127" s="0" t="n">
        <v>2.523</v>
      </c>
      <c r="F127" s="74" t="n">
        <v>-6.762875104775</v>
      </c>
      <c r="G127" s="0" t="n">
        <v>2.523</v>
      </c>
      <c r="H127" s="74" t="n">
        <v>-9.120191024476</v>
      </c>
      <c r="I127" s="0" t="n">
        <v>2.423</v>
      </c>
      <c r="J127" s="74" t="n">
        <v>7.327817628861</v>
      </c>
      <c r="K127" s="0" t="n">
        <v>2.623</v>
      </c>
      <c r="L127" s="74" t="n">
        <v>5.432869784268</v>
      </c>
      <c r="M127" s="0" t="n">
        <v>2.623</v>
      </c>
      <c r="N127" s="74" t="n">
        <v>-2.4804043426</v>
      </c>
    </row>
    <row r="128" customFormat="false" ht="12.8" hidden="false" customHeight="false" outlineLevel="0" collapsed="false">
      <c r="A128" s="80" t="n">
        <v>2.524</v>
      </c>
      <c r="B128" s="74" t="n">
        <v>-2.314843292812</v>
      </c>
      <c r="C128" s="0" t="n">
        <v>2.524</v>
      </c>
      <c r="D128" s="74" t="n">
        <v>-3.499983069945</v>
      </c>
      <c r="E128" s="0" t="n">
        <v>2.524</v>
      </c>
      <c r="F128" s="74" t="n">
        <v>-6.561754318126</v>
      </c>
      <c r="G128" s="0" t="n">
        <v>2.524</v>
      </c>
      <c r="H128" s="74" t="n">
        <v>-8.837289505218</v>
      </c>
      <c r="I128" s="0" t="n">
        <v>2.424</v>
      </c>
      <c r="J128" s="74" t="n">
        <v>6.80195929693</v>
      </c>
      <c r="K128" s="0" t="n">
        <v>2.624</v>
      </c>
      <c r="L128" s="74" t="n">
        <v>5.117697026649</v>
      </c>
      <c r="M128" s="0" t="n">
        <v>2.624</v>
      </c>
      <c r="N128" s="74" t="n">
        <v>-2.995337533864</v>
      </c>
    </row>
    <row r="129" customFormat="false" ht="12.8" hidden="false" customHeight="false" outlineLevel="0" collapsed="false">
      <c r="A129" s="80" t="n">
        <v>2.525</v>
      </c>
      <c r="B129" s="74" t="n">
        <v>-2.477118468861</v>
      </c>
      <c r="C129" s="0" t="n">
        <v>2.525</v>
      </c>
      <c r="D129" s="74" t="n">
        <v>-3.332288092962</v>
      </c>
      <c r="E129" s="0" t="n">
        <v>2.525</v>
      </c>
      <c r="F129" s="74" t="n">
        <v>-6.342664774543</v>
      </c>
      <c r="G129" s="0" t="n">
        <v>2.525</v>
      </c>
      <c r="H129" s="74" t="n">
        <v>-8.50187099664</v>
      </c>
      <c r="I129" s="0" t="n">
        <v>2.425</v>
      </c>
      <c r="J129" s="74" t="n">
        <v>6.063358468599</v>
      </c>
      <c r="K129" s="0" t="n">
        <v>2.625</v>
      </c>
      <c r="L129" s="74" t="n">
        <v>4.724218387595</v>
      </c>
      <c r="M129" s="0" t="n">
        <v>2.625</v>
      </c>
      <c r="N129" s="74" t="n">
        <v>-3.510401706483</v>
      </c>
    </row>
    <row r="130" customFormat="false" ht="12.8" hidden="false" customHeight="false" outlineLevel="0" collapsed="false">
      <c r="A130" s="80" t="n">
        <v>2.526</v>
      </c>
      <c r="B130" s="74" t="n">
        <v>-2.694201277645</v>
      </c>
      <c r="C130" s="0" t="n">
        <v>2.526</v>
      </c>
      <c r="D130" s="74" t="n">
        <v>-3.29945032715</v>
      </c>
      <c r="E130" s="0" t="n">
        <v>2.526</v>
      </c>
      <c r="F130" s="74" t="n">
        <v>-6.09461756342</v>
      </c>
      <c r="G130" s="0" t="n">
        <v>2.526</v>
      </c>
      <c r="H130" s="74" t="n">
        <v>-8.12369554557</v>
      </c>
      <c r="I130" s="0" t="n">
        <v>2.426</v>
      </c>
      <c r="J130" s="74" t="n">
        <v>5.151529330943</v>
      </c>
      <c r="K130" s="0" t="n">
        <v>2.626</v>
      </c>
      <c r="L130" s="74" t="n">
        <v>4.225882321386</v>
      </c>
      <c r="M130" s="0" t="n">
        <v>2.626</v>
      </c>
      <c r="N130" s="74" t="n">
        <v>-4.01606119454</v>
      </c>
    </row>
    <row r="131" customFormat="false" ht="12.8" hidden="false" customHeight="false" outlineLevel="0" collapsed="false">
      <c r="A131" s="80" t="n">
        <v>2.527</v>
      </c>
      <c r="B131" s="74" t="n">
        <v>-2.914961619941</v>
      </c>
      <c r="C131" s="0" t="n">
        <v>2.527</v>
      </c>
      <c r="D131" s="74" t="n">
        <v>-3.376864869068</v>
      </c>
      <c r="E131" s="0" t="n">
        <v>2.527</v>
      </c>
      <c r="F131" s="74" t="n">
        <v>-5.814988326559</v>
      </c>
      <c r="G131" s="0" t="n">
        <v>2.527</v>
      </c>
      <c r="H131" s="74" t="n">
        <v>-7.713719795575</v>
      </c>
      <c r="I131" s="0" t="n">
        <v>2.427</v>
      </c>
      <c r="J131" s="74" t="n">
        <v>4.120975718029</v>
      </c>
      <c r="K131" s="0" t="n">
        <v>2.627</v>
      </c>
      <c r="L131" s="74" t="n">
        <v>3.636352080897</v>
      </c>
      <c r="M131" s="0" t="n">
        <v>2.627</v>
      </c>
      <c r="N131" s="74" t="n">
        <v>-4.487925684708</v>
      </c>
    </row>
    <row r="132" customFormat="false" ht="12.8" hidden="false" customHeight="false" outlineLevel="0" collapsed="false">
      <c r="A132" s="80" t="n">
        <v>2.528</v>
      </c>
      <c r="B132" s="74" t="n">
        <v>-3.107135566504</v>
      </c>
      <c r="C132" s="0" t="n">
        <v>2.528</v>
      </c>
      <c r="D132" s="74" t="n">
        <v>-3.526254856165</v>
      </c>
      <c r="E132" s="0" t="n">
        <v>2.528</v>
      </c>
      <c r="F132" s="74" t="n">
        <v>-5.511909698711</v>
      </c>
      <c r="G132" s="0" t="n">
        <v>2.528</v>
      </c>
      <c r="H132" s="74" t="n">
        <v>-7.277313439749</v>
      </c>
      <c r="I132" s="0" t="n">
        <v>2.428</v>
      </c>
      <c r="J132" s="74" t="n">
        <v>3.049687844601</v>
      </c>
      <c r="K132" s="0" t="n">
        <v>2.628</v>
      </c>
      <c r="L132" s="74" t="n">
        <v>2.964313010581</v>
      </c>
      <c r="M132" s="0" t="n">
        <v>2.628</v>
      </c>
      <c r="N132" s="74" t="n">
        <v>-4.895924561053</v>
      </c>
    </row>
    <row r="133" customFormat="false" ht="12.8" hidden="false" customHeight="false" outlineLevel="0" collapsed="false">
      <c r="A133" s="80" t="n">
        <v>2.529</v>
      </c>
      <c r="B133" s="74" t="n">
        <v>-3.2462916943</v>
      </c>
      <c r="C133" s="0" t="n">
        <v>2.529</v>
      </c>
      <c r="D133" s="74" t="n">
        <v>-3.69039021963</v>
      </c>
      <c r="E133" s="0" t="n">
        <v>2.529</v>
      </c>
      <c r="F133" s="74" t="n">
        <v>-5.184041515419</v>
      </c>
      <c r="G133" s="0" t="n">
        <v>2.529</v>
      </c>
      <c r="H133" s="74" t="n">
        <v>-6.829158388604</v>
      </c>
      <c r="I133" s="0" t="n">
        <v>2.429</v>
      </c>
      <c r="J133" s="74" t="n">
        <v>2.022309710265</v>
      </c>
      <c r="K133" s="0" t="n">
        <v>2.629</v>
      </c>
      <c r="L133" s="74" t="n">
        <v>2.212488997497</v>
      </c>
      <c r="M133" s="0" t="n">
        <v>2.629</v>
      </c>
      <c r="N133" s="74" t="n">
        <v>-5.205822146876</v>
      </c>
    </row>
    <row r="134" customFormat="false" ht="12.8" hidden="false" customHeight="false" outlineLevel="0" collapsed="false">
      <c r="A134" s="80" t="n">
        <v>2.53</v>
      </c>
      <c r="B134" s="74" t="n">
        <v>-3.322016982145</v>
      </c>
      <c r="C134" s="0" t="n">
        <v>2.53</v>
      </c>
      <c r="D134" s="74" t="n">
        <v>-3.838894126142</v>
      </c>
      <c r="E134" s="0" t="n">
        <v>2.53</v>
      </c>
      <c r="F134" s="74" t="n">
        <v>-4.832353774613</v>
      </c>
      <c r="G134" s="0" t="n">
        <v>2.53</v>
      </c>
      <c r="H134" s="74" t="n">
        <v>-6.364477054662</v>
      </c>
      <c r="I134" s="0" t="n">
        <v>2.43</v>
      </c>
      <c r="J134" s="74" t="n">
        <v>1.119866846833</v>
      </c>
      <c r="K134" s="0" t="n">
        <v>2.63</v>
      </c>
      <c r="L134" s="74" t="n">
        <v>1.396145367529</v>
      </c>
      <c r="M134" s="0" t="n">
        <v>2.63</v>
      </c>
      <c r="N134" s="74" t="n">
        <v>-5.39820913362</v>
      </c>
    </row>
    <row r="135" customFormat="false" ht="12.8" hidden="false" customHeight="false" outlineLevel="0" collapsed="false">
      <c r="A135" s="80" t="n">
        <v>2.531</v>
      </c>
      <c r="B135" s="74" t="n">
        <v>-3.327376092499</v>
      </c>
      <c r="C135" s="0" t="n">
        <v>2.531</v>
      </c>
      <c r="D135" s="74" t="n">
        <v>-3.951847420512</v>
      </c>
      <c r="E135" s="0" t="n">
        <v>2.531</v>
      </c>
      <c r="F135" s="74" t="n">
        <v>-4.458103495692</v>
      </c>
      <c r="G135" s="0" t="n">
        <v>2.531</v>
      </c>
      <c r="H135" s="74" t="n">
        <v>-5.890013228225</v>
      </c>
      <c r="I135" s="0" t="n">
        <v>2.431</v>
      </c>
      <c r="J135" s="74" t="n">
        <v>0.3887454536322</v>
      </c>
      <c r="K135" s="0" t="n">
        <v>2.631</v>
      </c>
      <c r="L135" s="74" t="n">
        <v>0.5596367564764</v>
      </c>
      <c r="M135" s="0" t="n">
        <v>2.631</v>
      </c>
      <c r="N135" s="74" t="n">
        <v>-5.465907393506</v>
      </c>
    </row>
    <row r="136" customFormat="false" ht="12.8" hidden="false" customHeight="false" outlineLevel="0" collapsed="false">
      <c r="A136" s="80" t="n">
        <v>2.532</v>
      </c>
      <c r="B136" s="74" t="n">
        <v>-3.262288532952</v>
      </c>
      <c r="C136" s="0" t="n">
        <v>2.532</v>
      </c>
      <c r="D136" s="74" t="n">
        <v>-4.021934071935</v>
      </c>
      <c r="E136" s="0" t="n">
        <v>2.532</v>
      </c>
      <c r="F136" s="74" t="n">
        <v>-4.076573233374</v>
      </c>
      <c r="G136" s="0" t="n">
        <v>2.532</v>
      </c>
      <c r="H136" s="74" t="n">
        <v>-5.40083578246</v>
      </c>
      <c r="I136" s="0" t="n">
        <v>2.432</v>
      </c>
      <c r="J136" s="74" t="n">
        <v>-0.163799871186</v>
      </c>
      <c r="K136" s="0" t="n">
        <v>2.632</v>
      </c>
      <c r="L136" s="74" t="n">
        <v>-0.2477109213239</v>
      </c>
      <c r="M136" s="0" t="n">
        <v>2.632</v>
      </c>
      <c r="N136" s="74" t="n">
        <v>-5.43382322291</v>
      </c>
    </row>
    <row r="137" customFormat="false" ht="12.8" hidden="false" customHeight="false" outlineLevel="0" collapsed="false">
      <c r="A137" s="80" t="n">
        <v>2.533</v>
      </c>
      <c r="B137" s="74" t="n">
        <v>-3.145601836052</v>
      </c>
      <c r="C137" s="0" t="n">
        <v>2.533</v>
      </c>
      <c r="D137" s="74" t="n">
        <v>-4.008225266019</v>
      </c>
      <c r="E137" s="0" t="n">
        <v>2.533</v>
      </c>
      <c r="F137" s="74" t="n">
        <v>-3.698790035926</v>
      </c>
      <c r="G137" s="0" t="n">
        <v>2.533</v>
      </c>
      <c r="H137" s="74" t="n">
        <v>-4.898275103625</v>
      </c>
      <c r="I137" s="0" t="n">
        <v>2.433</v>
      </c>
      <c r="J137" s="74" t="n">
        <v>-0.5640990881641</v>
      </c>
      <c r="K137" s="0" t="n">
        <v>2.633</v>
      </c>
      <c r="L137" s="74" t="n">
        <v>-0.9987535521507</v>
      </c>
      <c r="M137" s="0" t="n">
        <v>2.633</v>
      </c>
      <c r="N137" s="74" t="n">
        <v>-5.347636437787</v>
      </c>
    </row>
    <row r="138" customFormat="false" ht="12.8" hidden="false" customHeight="false" outlineLevel="0" collapsed="false">
      <c r="A138" s="80" t="n">
        <v>2.534</v>
      </c>
      <c r="B138" s="74" t="n">
        <v>-2.999443307582</v>
      </c>
      <c r="C138" s="0" t="n">
        <v>2.534</v>
      </c>
      <c r="D138" s="74" t="n">
        <v>-3.853520576484</v>
      </c>
      <c r="E138" s="0" t="n">
        <v>2.534</v>
      </c>
      <c r="F138" s="74" t="n">
        <v>-3.328946989209</v>
      </c>
      <c r="G138" s="0" t="n">
        <v>2.534</v>
      </c>
      <c r="H138" s="74" t="n">
        <v>-4.371283180424</v>
      </c>
      <c r="I138" s="0" t="n">
        <v>2.434</v>
      </c>
      <c r="J138" s="74" t="n">
        <v>-0.8554512490815</v>
      </c>
      <c r="K138" s="0" t="n">
        <v>2.634</v>
      </c>
      <c r="L138" s="74" t="n">
        <v>-1.689717847973</v>
      </c>
      <c r="M138" s="0" t="n">
        <v>2.634</v>
      </c>
      <c r="N138" s="74" t="n">
        <v>-5.240317213571</v>
      </c>
    </row>
    <row r="139" customFormat="false" ht="12.8" hidden="false" customHeight="false" outlineLevel="0" collapsed="false">
      <c r="A139" s="80" t="n">
        <v>2.535</v>
      </c>
      <c r="B139" s="74" t="n">
        <v>-2.849923314172</v>
      </c>
      <c r="C139" s="0" t="n">
        <v>2.535</v>
      </c>
      <c r="D139" s="74" t="n">
        <v>-3.522136451666</v>
      </c>
      <c r="E139" s="0" t="n">
        <v>2.535</v>
      </c>
      <c r="F139" s="74" t="n">
        <v>-2.965304389809</v>
      </c>
      <c r="G139" s="0" t="n">
        <v>2.535</v>
      </c>
      <c r="H139" s="74" t="n">
        <v>-3.820182684473</v>
      </c>
      <c r="I139" s="0" t="n">
        <v>2.435</v>
      </c>
      <c r="J139" s="74" t="n">
        <v>-1.114154578808</v>
      </c>
      <c r="K139" s="0" t="n">
        <v>2.635</v>
      </c>
      <c r="L139" s="74" t="n">
        <v>-2.317431686577</v>
      </c>
      <c r="M139" s="0" t="n">
        <v>2.635</v>
      </c>
      <c r="N139" s="74" t="n">
        <v>-5.135563162104</v>
      </c>
    </row>
    <row r="140" customFormat="false" ht="12.8" hidden="false" customHeight="false" outlineLevel="0" collapsed="false">
      <c r="A140" s="80" t="n">
        <v>2.536</v>
      </c>
      <c r="B140" s="74" t="n">
        <v>-2.7190377239</v>
      </c>
      <c r="C140" s="0" t="n">
        <v>2.536</v>
      </c>
      <c r="D140" s="74" t="n">
        <v>-3.029937222911</v>
      </c>
      <c r="E140" s="0" t="n">
        <v>2.536</v>
      </c>
      <c r="F140" s="74" t="n">
        <v>-2.603998146071</v>
      </c>
      <c r="G140" s="0" t="n">
        <v>2.536</v>
      </c>
      <c r="H140" s="74" t="n">
        <v>-3.249472536084</v>
      </c>
      <c r="I140" s="0" t="n">
        <v>2.436</v>
      </c>
      <c r="J140" s="74" t="n">
        <v>-1.409235462341</v>
      </c>
      <c r="K140" s="0" t="n">
        <v>2.636</v>
      </c>
      <c r="L140" s="74" t="n">
        <v>-2.880570804361</v>
      </c>
      <c r="M140" s="0" t="n">
        <v>2.636</v>
      </c>
      <c r="N140" s="74" t="n">
        <v>-5.033960398559</v>
      </c>
    </row>
    <row r="141" customFormat="false" ht="12.8" hidden="false" customHeight="false" outlineLevel="0" collapsed="false">
      <c r="A141" s="80" t="n">
        <v>2.537</v>
      </c>
      <c r="B141" s="74" t="n">
        <v>-2.61685570277</v>
      </c>
      <c r="C141" s="0" t="n">
        <v>2.537</v>
      </c>
      <c r="D141" s="74" t="n">
        <v>-2.459505629673</v>
      </c>
      <c r="E141" s="0" t="n">
        <v>2.537</v>
      </c>
      <c r="F141" s="74" t="n">
        <v>-2.252242143374</v>
      </c>
      <c r="G141" s="0" t="n">
        <v>2.537</v>
      </c>
      <c r="H141" s="74" t="n">
        <v>-2.656316833455</v>
      </c>
      <c r="I141" s="0" t="n">
        <v>2.437</v>
      </c>
      <c r="J141" s="74" t="n">
        <v>-1.810915050028</v>
      </c>
      <c r="K141" s="0" t="n">
        <v>2.637</v>
      </c>
      <c r="L141" s="74" t="n">
        <v>-3.38614699101</v>
      </c>
      <c r="M141" s="0" t="n">
        <v>2.637</v>
      </c>
      <c r="N141" s="74" t="n">
        <v>-4.922225351025</v>
      </c>
    </row>
    <row r="142" customFormat="false" ht="12.8" hidden="false" customHeight="false" outlineLevel="0" collapsed="false">
      <c r="A142" s="80" t="n">
        <v>2.538</v>
      </c>
      <c r="B142" s="74" t="n">
        <v>-2.570103419463</v>
      </c>
      <c r="C142" s="0" t="n">
        <v>2.538</v>
      </c>
      <c r="D142" s="74" t="n">
        <v>-1.937265232434</v>
      </c>
      <c r="E142" s="0" t="n">
        <v>2.538</v>
      </c>
      <c r="F142" s="74" t="n">
        <v>-1.905438368415</v>
      </c>
      <c r="G142" s="0" t="n">
        <v>2.538</v>
      </c>
      <c r="H142" s="74" t="n">
        <v>-2.050737234238</v>
      </c>
      <c r="I142" s="0" t="n">
        <v>2.438</v>
      </c>
      <c r="J142" s="74" t="n">
        <v>-2.36986855151</v>
      </c>
      <c r="K142" s="0" t="n">
        <v>2.638</v>
      </c>
      <c r="L142" s="74" t="n">
        <v>-3.86454642776</v>
      </c>
      <c r="M142" s="0" t="n">
        <v>2.638</v>
      </c>
      <c r="N142" s="74" t="n">
        <v>-4.777676685356</v>
      </c>
    </row>
    <row r="143" customFormat="false" ht="12.8" hidden="false" customHeight="false" outlineLevel="0" collapsed="false">
      <c r="A143" s="80" t="n">
        <v>2.539</v>
      </c>
      <c r="B143" s="74" t="n">
        <v>-2.586685833309</v>
      </c>
      <c r="C143" s="0" t="n">
        <v>2.539</v>
      </c>
      <c r="D143" s="74" t="n">
        <v>-1.556656954582</v>
      </c>
      <c r="E143" s="0" t="n">
        <v>2.539</v>
      </c>
      <c r="F143" s="74" t="n">
        <v>-1.561479824435</v>
      </c>
      <c r="G143" s="0" t="n">
        <v>2.539</v>
      </c>
      <c r="H143" s="74" t="n">
        <v>-1.437849374907</v>
      </c>
      <c r="I143" s="0" t="n">
        <v>2.439</v>
      </c>
      <c r="J143" s="74" t="n">
        <v>-3.101201858941</v>
      </c>
      <c r="K143" s="0" t="n">
        <v>2.639</v>
      </c>
      <c r="L143" s="74" t="n">
        <v>-4.374351377949</v>
      </c>
      <c r="M143" s="0" t="n">
        <v>2.639</v>
      </c>
      <c r="N143" s="74" t="n">
        <v>-4.572738455485</v>
      </c>
    </row>
    <row r="144" customFormat="false" ht="12.8" hidden="false" customHeight="false" outlineLevel="0" collapsed="false">
      <c r="A144" s="80" t="n">
        <v>2.54</v>
      </c>
      <c r="B144" s="74" t="n">
        <v>-2.656907489628</v>
      </c>
      <c r="C144" s="0" t="n">
        <v>2.54</v>
      </c>
      <c r="D144" s="74" t="n">
        <v>-1.36313167699</v>
      </c>
      <c r="E144" s="0" t="n">
        <v>2.54</v>
      </c>
      <c r="F144" s="74" t="n">
        <v>-1.208346489126</v>
      </c>
      <c r="G144" s="0" t="n">
        <v>2.54</v>
      </c>
      <c r="H144" s="74" t="n">
        <v>-0.8266776084908</v>
      </c>
      <c r="I144" s="0" t="n">
        <v>2.44</v>
      </c>
      <c r="J144" s="74" t="n">
        <v>-4.012831253466</v>
      </c>
      <c r="K144" s="0" t="n">
        <v>2.64</v>
      </c>
      <c r="L144" s="74" t="n">
        <v>-4.94728525181</v>
      </c>
      <c r="M144" s="0" t="n">
        <v>2.64</v>
      </c>
      <c r="N144" s="74" t="n">
        <v>-4.261658474471</v>
      </c>
    </row>
    <row r="145" customFormat="false" ht="12.8" hidden="false" customHeight="false" outlineLevel="0" collapsed="false">
      <c r="A145" s="80" t="n">
        <v>2.541</v>
      </c>
      <c r="B145" s="74" t="n">
        <v>-2.745453056307</v>
      </c>
      <c r="C145" s="0" t="n">
        <v>2.541</v>
      </c>
      <c r="D145" s="74" t="n">
        <v>-1.334107916705</v>
      </c>
      <c r="E145" s="0" t="n">
        <v>2.541</v>
      </c>
      <c r="F145" s="74" t="n">
        <v>-0.8488630900562</v>
      </c>
      <c r="G145" s="0" t="n">
        <v>2.541</v>
      </c>
      <c r="H145" s="74" t="n">
        <v>-0.2244063064099</v>
      </c>
      <c r="I145" s="0" t="n">
        <v>2.441</v>
      </c>
      <c r="J145" s="74" t="n">
        <v>-5.053730864522</v>
      </c>
      <c r="K145" s="0" t="n">
        <v>2.641</v>
      </c>
      <c r="L145" s="74" t="n">
        <v>-5.555178914321</v>
      </c>
      <c r="M145" s="0" t="n">
        <v>2.641</v>
      </c>
      <c r="N145" s="74" t="n">
        <v>-3.82553084682</v>
      </c>
    </row>
    <row r="146" customFormat="false" ht="12.8" hidden="false" customHeight="false" outlineLevel="0" collapsed="false">
      <c r="A146" s="80" t="n">
        <v>2.542</v>
      </c>
      <c r="B146" s="74" t="n">
        <v>-2.809149307468</v>
      </c>
      <c r="C146" s="0" t="n">
        <v>2.542</v>
      </c>
      <c r="D146" s="74" t="n">
        <v>-1.424232305383</v>
      </c>
      <c r="E146" s="0" t="n">
        <v>2.542</v>
      </c>
      <c r="F146" s="74" t="n">
        <v>-0.4962589805375</v>
      </c>
      <c r="G146" s="79" t="n">
        <v>2.542</v>
      </c>
      <c r="H146" s="74" t="n">
        <v>0.366807453875</v>
      </c>
      <c r="I146" s="0" t="n">
        <v>2.442</v>
      </c>
      <c r="J146" s="74" t="n">
        <v>-6.143460824563</v>
      </c>
      <c r="K146" s="0" t="n">
        <v>2.642</v>
      </c>
      <c r="L146" s="74" t="n">
        <v>-6.169471985423</v>
      </c>
      <c r="M146" s="0" t="n">
        <v>2.642</v>
      </c>
      <c r="N146" s="74" t="n">
        <v>-3.270890625755</v>
      </c>
    </row>
    <row r="147" customFormat="false" ht="12.8" hidden="false" customHeight="false" outlineLevel="0" collapsed="false">
      <c r="A147" s="80" t="n">
        <v>2.543</v>
      </c>
      <c r="B147" s="74" t="n">
        <v>-2.81385402472</v>
      </c>
      <c r="C147" s="0" t="n">
        <v>2.543</v>
      </c>
      <c r="D147" s="74" t="n">
        <v>-1.551669208339</v>
      </c>
      <c r="E147" s="0" t="n">
        <v>2.543</v>
      </c>
      <c r="F147" s="74" t="n">
        <v>-0.1566364814047</v>
      </c>
      <c r="G147" s="79" t="n">
        <v>2.543</v>
      </c>
      <c r="H147" s="74" t="n">
        <v>0.9448767756296</v>
      </c>
      <c r="I147" s="0" t="n">
        <v>2.443</v>
      </c>
      <c r="J147" s="74" t="n">
        <v>-7.187079114273</v>
      </c>
      <c r="K147" s="0" t="n">
        <v>2.643</v>
      </c>
      <c r="L147" s="74" t="n">
        <v>-6.718575804835</v>
      </c>
      <c r="M147" s="0" t="n">
        <v>2.643</v>
      </c>
      <c r="N147" s="74" t="n">
        <v>-2.620290894389</v>
      </c>
    </row>
    <row r="148" customFormat="false" ht="12.8" hidden="false" customHeight="false" outlineLevel="0" collapsed="false">
      <c r="A148" s="80" t="n">
        <v>2.544</v>
      </c>
      <c r="B148" s="74" t="n">
        <v>-2.743204059681</v>
      </c>
      <c r="C148" s="0" t="n">
        <v>2.544</v>
      </c>
      <c r="D148" s="74" t="n">
        <v>-1.647610174382</v>
      </c>
      <c r="E148" s="0" t="n">
        <v>2.544</v>
      </c>
      <c r="F148" s="74" t="n">
        <v>0.1696555003024</v>
      </c>
      <c r="G148" s="79" t="n">
        <v>2.544</v>
      </c>
      <c r="H148" s="74" t="n">
        <v>1.509617228516</v>
      </c>
      <c r="I148" s="0" t="n">
        <v>2.444</v>
      </c>
      <c r="J148" s="74" t="n">
        <v>-8.070079567073</v>
      </c>
      <c r="K148" s="0" t="n">
        <v>2.644</v>
      </c>
      <c r="L148" s="74" t="n">
        <v>-7.165468701355</v>
      </c>
      <c r="M148" s="0" t="n">
        <v>2.644</v>
      </c>
      <c r="N148" s="74" t="n">
        <v>-1.902878049818</v>
      </c>
    </row>
    <row r="149" customFormat="false" ht="12.8" hidden="false" customHeight="false" outlineLevel="0" collapsed="false">
      <c r="A149" s="80" t="n">
        <v>2.545</v>
      </c>
      <c r="B149" s="74" t="n">
        <v>-2.591509509502</v>
      </c>
      <c r="C149" s="0" t="n">
        <v>2.545</v>
      </c>
      <c r="D149" s="74" t="n">
        <v>-1.642297575715</v>
      </c>
      <c r="E149" s="0" t="n">
        <v>2.545</v>
      </c>
      <c r="F149" s="74" t="n">
        <v>0.4890650453152</v>
      </c>
      <c r="G149" s="79" t="n">
        <v>2.545</v>
      </c>
      <c r="H149" s="74" t="n">
        <v>2.063606327641</v>
      </c>
      <c r="I149" s="0" t="n">
        <v>2.445</v>
      </c>
      <c r="J149" s="74" t="n">
        <v>-8.720988867462</v>
      </c>
      <c r="K149" s="0" t="n">
        <v>2.645</v>
      </c>
      <c r="L149" s="74" t="n">
        <v>-7.475518582067</v>
      </c>
      <c r="M149" s="0" t="n">
        <v>2.645</v>
      </c>
      <c r="N149" s="74" t="n">
        <v>-1.14963606579</v>
      </c>
    </row>
    <row r="150" customFormat="false" ht="12.8" hidden="false" customHeight="false" outlineLevel="0" collapsed="false">
      <c r="A150" s="80" t="n">
        <v>2.546</v>
      </c>
      <c r="B150" s="74" t="n">
        <v>-2.358914328638</v>
      </c>
      <c r="C150" s="0" t="n">
        <v>2.546</v>
      </c>
      <c r="D150" s="74" t="n">
        <v>-1.489193655606</v>
      </c>
      <c r="E150" s="0" t="n">
        <v>2.546</v>
      </c>
      <c r="F150" s="74" t="n">
        <v>0.8118647507546</v>
      </c>
      <c r="G150" s="79" t="n">
        <v>2.546</v>
      </c>
      <c r="H150" s="74" t="n">
        <v>2.624008583327</v>
      </c>
      <c r="I150" s="0" t="n">
        <v>2.446</v>
      </c>
      <c r="J150" s="74" t="n">
        <v>-9.111280847048</v>
      </c>
      <c r="K150" s="0" t="n">
        <v>2.646</v>
      </c>
      <c r="L150" s="74" t="n">
        <v>-7.614257726693</v>
      </c>
      <c r="M150" s="0" t="n">
        <v>2.646</v>
      </c>
      <c r="N150" s="74" t="n">
        <v>-0.3978892079636</v>
      </c>
    </row>
    <row r="151" customFormat="false" ht="12.8" hidden="false" customHeight="false" outlineLevel="0" collapsed="false">
      <c r="A151" s="80" t="n">
        <v>2.547</v>
      </c>
      <c r="B151" s="74" t="n">
        <v>-2.063183276151</v>
      </c>
      <c r="C151" s="0" t="n">
        <v>2.547</v>
      </c>
      <c r="D151" s="74" t="n">
        <v>-1.166906838287</v>
      </c>
      <c r="E151" s="0" t="n">
        <v>2.547</v>
      </c>
      <c r="F151" s="74" t="n">
        <v>1.152318264033</v>
      </c>
      <c r="G151" s="79" t="n">
        <v>2.547</v>
      </c>
      <c r="H151" s="74" t="n">
        <v>3.195305188616</v>
      </c>
      <c r="I151" s="0" t="n">
        <v>2.447</v>
      </c>
      <c r="J151" s="74" t="n">
        <v>-9.239263591702</v>
      </c>
      <c r="K151" s="0" t="n">
        <v>2.647</v>
      </c>
      <c r="L151" s="74" t="n">
        <v>-7.567423249728</v>
      </c>
      <c r="M151" s="0" t="n">
        <v>2.647</v>
      </c>
      <c r="N151" s="74" t="n">
        <v>0.3138964863144</v>
      </c>
    </row>
    <row r="152" customFormat="false" ht="12.8" hidden="false" customHeight="false" outlineLevel="0" collapsed="false">
      <c r="A152" s="80" t="n">
        <v>2.548</v>
      </c>
      <c r="B152" s="74" t="n">
        <v>-1.742764865194</v>
      </c>
      <c r="C152" s="0" t="n">
        <v>2.548</v>
      </c>
      <c r="D152" s="74" t="n">
        <v>-0.6933351361048</v>
      </c>
      <c r="E152" s="0" t="n">
        <v>2.548</v>
      </c>
      <c r="F152" s="74" t="n">
        <v>1.545474758734</v>
      </c>
      <c r="G152" s="79" t="n">
        <v>2.548</v>
      </c>
      <c r="H152" s="74" t="n">
        <v>3.788145589582</v>
      </c>
      <c r="I152" s="0" t="n">
        <v>2.448</v>
      </c>
      <c r="J152" s="74" t="n">
        <v>-9.145570948161</v>
      </c>
      <c r="K152" s="0" t="n">
        <v>2.648</v>
      </c>
      <c r="L152" s="74" t="n">
        <v>-7.366155685415</v>
      </c>
      <c r="M152" s="0" t="n">
        <v>2.648</v>
      </c>
      <c r="N152" s="74" t="n">
        <v>0.9667318510782</v>
      </c>
    </row>
    <row r="153" customFormat="false" ht="12.8" hidden="false" customHeight="false" outlineLevel="0" collapsed="false">
      <c r="A153" s="80" t="n">
        <v>2.549</v>
      </c>
      <c r="B153" s="74" t="n">
        <v>-1.44392985314</v>
      </c>
      <c r="C153" s="0" t="n">
        <v>2.549</v>
      </c>
      <c r="D153" s="74" t="n">
        <v>-0.1146482810881</v>
      </c>
      <c r="E153" s="0" t="n">
        <v>2.549</v>
      </c>
      <c r="F153" s="74" t="n">
        <v>1.994742689862</v>
      </c>
      <c r="G153" s="79" t="n">
        <v>2.549</v>
      </c>
      <c r="H153" s="74" t="n">
        <v>4.412732820024</v>
      </c>
      <c r="I153" s="0" t="n">
        <v>2.449</v>
      </c>
      <c r="J153" s="74" t="n">
        <v>-8.880982717465</v>
      </c>
      <c r="K153" s="0" t="n">
        <v>2.649</v>
      </c>
      <c r="L153" s="74" t="n">
        <v>-7.081763045458</v>
      </c>
      <c r="M153" s="0" t="n">
        <v>2.649</v>
      </c>
      <c r="N153" s="74" t="n">
        <v>1.555073340655</v>
      </c>
    </row>
    <row r="154" customFormat="false" ht="12.8" hidden="false" customHeight="false" outlineLevel="0" collapsed="false">
      <c r="A154" s="80" t="n">
        <v>2.55</v>
      </c>
      <c r="B154" s="74" t="n">
        <v>-1.208602547853</v>
      </c>
      <c r="C154" s="80" t="n">
        <v>2.55</v>
      </c>
      <c r="D154" s="74" t="n">
        <v>0.5019140204709</v>
      </c>
      <c r="E154" s="0" t="n">
        <v>2.55</v>
      </c>
      <c r="F154" s="74" t="n">
        <v>2.500977913494</v>
      </c>
      <c r="G154" s="79" t="n">
        <v>2.55</v>
      </c>
      <c r="H154" s="74" t="n">
        <v>5.057687761586</v>
      </c>
      <c r="I154" s="0" t="n">
        <v>2.45</v>
      </c>
      <c r="J154" s="74" t="n">
        <v>-8.529162217797</v>
      </c>
      <c r="K154" s="0" t="n">
        <v>2.65</v>
      </c>
      <c r="L154" s="74" t="n">
        <v>-6.76284083607</v>
      </c>
      <c r="M154" s="0" t="n">
        <v>2.65</v>
      </c>
      <c r="N154" s="74" t="n">
        <v>2.091535850367</v>
      </c>
    </row>
    <row r="155" customFormat="false" ht="12.8" hidden="false" customHeight="false" outlineLevel="0" collapsed="false">
      <c r="A155" s="80" t="n">
        <v>2.551</v>
      </c>
      <c r="B155" s="74" t="n">
        <v>-1.058469407088</v>
      </c>
      <c r="C155" s="80" t="n">
        <v>2.551</v>
      </c>
      <c r="D155" s="74" t="n">
        <v>1.077993313272</v>
      </c>
      <c r="E155" s="0" t="n">
        <v>2.551</v>
      </c>
      <c r="F155" s="74" t="n">
        <v>3.031358194191</v>
      </c>
      <c r="G155" s="79" t="n">
        <v>2.551</v>
      </c>
      <c r="H155" s="74" t="n">
        <v>5.717877090546</v>
      </c>
      <c r="I155" s="0" t="n">
        <v>2.451</v>
      </c>
      <c r="J155" s="74" t="n">
        <v>-8.172568992722</v>
      </c>
      <c r="K155" s="0" t="n">
        <v>2.651</v>
      </c>
      <c r="L155" s="74" t="n">
        <v>-6.434034531053</v>
      </c>
      <c r="M155" s="0" t="n">
        <v>2.651</v>
      </c>
      <c r="N155" s="74" t="n">
        <v>2.60717644235</v>
      </c>
    </row>
    <row r="156" customFormat="false" ht="12.8" hidden="false" customHeight="false" outlineLevel="0" collapsed="false">
      <c r="A156" s="80" t="n">
        <v>2.552</v>
      </c>
      <c r="B156" s="74" t="n">
        <v>-1.001013998978</v>
      </c>
      <c r="C156" s="80" t="n">
        <v>2.552</v>
      </c>
      <c r="D156" s="74" t="n">
        <v>1.543470608358</v>
      </c>
      <c r="E156" s="0" t="n">
        <v>2.552</v>
      </c>
      <c r="F156" s="74" t="n">
        <v>3.552966753124</v>
      </c>
      <c r="G156" s="79" t="n">
        <v>2.552</v>
      </c>
      <c r="H156" s="74" t="n">
        <v>6.371208792994</v>
      </c>
      <c r="I156" s="0" t="n">
        <v>2.452</v>
      </c>
      <c r="J156" s="74" t="n">
        <v>-7.888043598506</v>
      </c>
      <c r="K156" s="0" t="n">
        <v>2.652</v>
      </c>
      <c r="L156" s="74" t="n">
        <v>-6.104958110521</v>
      </c>
      <c r="M156" s="0" t="n">
        <v>2.652</v>
      </c>
      <c r="N156" s="74" t="n">
        <v>3.11739303253</v>
      </c>
    </row>
    <row r="157" customFormat="false" ht="12.8" hidden="false" customHeight="false" outlineLevel="0" collapsed="false">
      <c r="A157" s="80" t="n">
        <v>2.553</v>
      </c>
      <c r="B157" s="74" t="n">
        <v>-1.029322481335</v>
      </c>
      <c r="C157" s="80" t="n">
        <v>2.553</v>
      </c>
      <c r="D157" s="74" t="n">
        <v>1.850044068046</v>
      </c>
      <c r="E157" s="0" t="n">
        <v>2.553</v>
      </c>
      <c r="F157" s="74" t="n">
        <v>4.058608703581</v>
      </c>
      <c r="G157" s="79" t="n">
        <v>2.553</v>
      </c>
      <c r="H157" s="74" t="n">
        <v>7.007926375224</v>
      </c>
      <c r="I157" s="0" t="n">
        <v>2.453</v>
      </c>
      <c r="J157" s="74" t="n">
        <v>-7.713142522373</v>
      </c>
      <c r="K157" s="0" t="n">
        <v>2.653</v>
      </c>
      <c r="L157" s="74" t="n">
        <v>-5.793535180497</v>
      </c>
      <c r="M157" s="0" t="n">
        <v>2.653</v>
      </c>
      <c r="N157" s="74" t="n">
        <v>3.622681334856</v>
      </c>
    </row>
    <row r="158" customFormat="false" ht="12.8" hidden="false" customHeight="false" outlineLevel="0" collapsed="false">
      <c r="A158" s="80" t="n">
        <v>2.554</v>
      </c>
      <c r="B158" s="74" t="n">
        <v>-1.122762949328</v>
      </c>
      <c r="C158" s="80" t="n">
        <v>2.554</v>
      </c>
      <c r="D158" s="74" t="n">
        <v>1.975191150826</v>
      </c>
      <c r="E158" s="0" t="n">
        <v>2.554</v>
      </c>
      <c r="F158" s="74" t="n">
        <v>4.539195032761</v>
      </c>
      <c r="G158" s="79" t="n">
        <v>2.554</v>
      </c>
      <c r="H158" s="74" t="n">
        <v>7.608010391861</v>
      </c>
      <c r="I158" s="0" t="n">
        <v>2.454</v>
      </c>
      <c r="J158" s="74" t="n">
        <v>-7.64982637239</v>
      </c>
      <c r="K158" s="0" t="n">
        <v>2.654</v>
      </c>
      <c r="L158" s="74" t="n">
        <v>-5.506797468169</v>
      </c>
      <c r="M158" s="0" t="n">
        <v>2.654</v>
      </c>
      <c r="N158" s="74" t="n">
        <v>4.117420604843</v>
      </c>
    </row>
    <row r="159" customFormat="false" ht="12.8" hidden="false" customHeight="false" outlineLevel="0" collapsed="false">
      <c r="A159" s="80" t="n">
        <v>2.555</v>
      </c>
      <c r="B159" s="74" t="n">
        <v>-1.238202890713</v>
      </c>
      <c r="C159" s="80" t="n">
        <v>2.555</v>
      </c>
      <c r="D159" s="74" t="n">
        <v>1.941639668934</v>
      </c>
      <c r="E159" s="0" t="n">
        <v>2.555</v>
      </c>
      <c r="F159" s="74" t="n">
        <v>4.994787166838</v>
      </c>
      <c r="G159" s="79" t="n">
        <v>2.555</v>
      </c>
      <c r="H159" s="74" t="n">
        <v>8.139186710302</v>
      </c>
      <c r="I159" s="0" t="n">
        <v>2.455</v>
      </c>
      <c r="J159" s="74" t="n">
        <v>-7.673195567864</v>
      </c>
      <c r="K159" s="0" t="n">
        <v>2.655</v>
      </c>
      <c r="L159" s="74" t="n">
        <v>-5.204469452821</v>
      </c>
      <c r="M159" s="0" t="n">
        <v>2.655</v>
      </c>
      <c r="N159" s="74" t="n">
        <v>4.57167243824</v>
      </c>
    </row>
    <row r="160" customFormat="false" ht="12.8" hidden="false" customHeight="false" outlineLevel="0" collapsed="false">
      <c r="A160" s="80" t="n">
        <v>2.556</v>
      </c>
      <c r="B160" s="74" t="n">
        <v>-1.327270869011</v>
      </c>
      <c r="C160" s="80" t="n">
        <v>2.556</v>
      </c>
      <c r="D160" s="74" t="n">
        <v>1.797067179964</v>
      </c>
      <c r="E160" s="0" t="n">
        <v>2.556</v>
      </c>
      <c r="F160" s="74" t="n">
        <v>5.421634948729</v>
      </c>
      <c r="G160" s="79" t="n">
        <v>2.556</v>
      </c>
      <c r="H160" s="74" t="n">
        <v>8.605042183491</v>
      </c>
      <c r="I160" s="0" t="n">
        <v>2.456</v>
      </c>
      <c r="J160" s="74" t="n">
        <v>-7.725439349065</v>
      </c>
      <c r="K160" s="0" t="n">
        <v>2.656</v>
      </c>
      <c r="L160" s="74" t="n">
        <v>-4.833710858217</v>
      </c>
      <c r="M160" s="0" t="n">
        <v>2.656</v>
      </c>
      <c r="N160" s="74" t="n">
        <v>4.957043658192</v>
      </c>
    </row>
    <row r="161" customFormat="false" ht="12.8" hidden="false" customHeight="false" outlineLevel="0" collapsed="false">
      <c r="A161" s="80" t="n">
        <v>2.557</v>
      </c>
      <c r="B161" s="74" t="n">
        <v>-1.349993103674</v>
      </c>
      <c r="C161" s="80" t="n">
        <v>2.557</v>
      </c>
      <c r="D161" s="74" t="n">
        <v>1.618923347521</v>
      </c>
      <c r="E161" s="0" t="n">
        <v>2.557</v>
      </c>
      <c r="F161" s="74" t="n">
        <v>5.811953878815</v>
      </c>
      <c r="G161" s="79" t="n">
        <v>2.557</v>
      </c>
      <c r="H161" s="74" t="n">
        <v>8.9863271448</v>
      </c>
      <c r="I161" s="0" t="n">
        <v>2.457</v>
      </c>
      <c r="J161" s="74" t="n">
        <v>-7.712476429362</v>
      </c>
      <c r="K161" s="0" t="n">
        <v>2.657</v>
      </c>
      <c r="L161" s="74" t="n">
        <v>-4.359424087518</v>
      </c>
      <c r="M161" s="0" t="n">
        <v>2.657</v>
      </c>
      <c r="N161" s="74" t="n">
        <v>5.243566915579</v>
      </c>
    </row>
    <row r="162" customFormat="false" ht="12.8" hidden="false" customHeight="false" outlineLevel="0" collapsed="false">
      <c r="A162" s="80" t="n">
        <v>2.558</v>
      </c>
      <c r="B162" s="74" t="n">
        <v>-1.286438148065</v>
      </c>
      <c r="C162" s="80" t="n">
        <v>2.558</v>
      </c>
      <c r="D162" s="74" t="n">
        <v>1.480241432422</v>
      </c>
      <c r="E162" s="0" t="n">
        <v>2.558</v>
      </c>
      <c r="F162" s="74" t="n">
        <v>6.173739096399</v>
      </c>
      <c r="G162" s="79" t="n">
        <v>2.558</v>
      </c>
      <c r="H162" s="74" t="n">
        <v>9.274653449565</v>
      </c>
      <c r="I162" s="0" t="n">
        <v>2.458</v>
      </c>
      <c r="J162" s="74" t="n">
        <v>-7.562271270877</v>
      </c>
      <c r="K162" s="0" t="n">
        <v>2.658</v>
      </c>
      <c r="L162" s="74" t="n">
        <v>-3.792597376587</v>
      </c>
      <c r="M162" s="0" t="n">
        <v>2.658</v>
      </c>
      <c r="N162" s="74" t="n">
        <v>5.411088128759</v>
      </c>
    </row>
    <row r="163" customFormat="false" ht="12.8" hidden="false" customHeight="false" outlineLevel="0" collapsed="false">
      <c r="A163" s="80" t="n">
        <v>2.559</v>
      </c>
      <c r="B163" s="74" t="n">
        <v>-1.13155777821</v>
      </c>
      <c r="C163" s="80" t="n">
        <v>2.559</v>
      </c>
      <c r="D163" s="74" t="n">
        <v>1.453679390286</v>
      </c>
      <c r="E163" s="0" t="n">
        <v>2.559</v>
      </c>
      <c r="F163" s="74" t="n">
        <v>6.513339781707</v>
      </c>
      <c r="G163" s="79" t="n">
        <v>2.559</v>
      </c>
      <c r="H163" s="74" t="n">
        <v>9.4766247844</v>
      </c>
      <c r="I163" s="0" t="n">
        <v>2.459</v>
      </c>
      <c r="J163" s="74" t="n">
        <v>-7.199950985171</v>
      </c>
      <c r="K163" s="0" t="n">
        <v>2.659</v>
      </c>
      <c r="L163" s="74" t="n">
        <v>-3.139860938449</v>
      </c>
      <c r="M163" s="0" t="n">
        <v>2.659</v>
      </c>
      <c r="N163" s="74" t="n">
        <v>5.460867494267</v>
      </c>
    </row>
    <row r="164" customFormat="false" ht="12.8" hidden="false" customHeight="false" outlineLevel="0" collapsed="false">
      <c r="A164" s="80" t="n">
        <v>2.56</v>
      </c>
      <c r="B164" s="74" t="n">
        <v>-0.8952818196274</v>
      </c>
      <c r="C164" s="80" t="n">
        <v>2.56</v>
      </c>
      <c r="D164" s="74" t="n">
        <v>1.585280604357</v>
      </c>
      <c r="E164" s="0" t="n">
        <v>2.56</v>
      </c>
      <c r="F164" s="74" t="n">
        <v>6.825846205393</v>
      </c>
      <c r="G164" s="79" t="n">
        <v>2.56</v>
      </c>
      <c r="H164" s="74" t="n">
        <v>9.591544441052</v>
      </c>
      <c r="I164" s="0" t="n">
        <v>2.46</v>
      </c>
      <c r="J164" s="74" t="n">
        <v>-6.609202396804</v>
      </c>
      <c r="K164" s="0" t="n">
        <v>2.66</v>
      </c>
      <c r="L164" s="74" t="n">
        <v>-2.406370877443</v>
      </c>
      <c r="M164" s="0" t="n">
        <v>2.66</v>
      </c>
      <c r="N164" s="74" t="n">
        <v>5.421155481401</v>
      </c>
    </row>
    <row r="165" customFormat="false" ht="12.8" hidden="false" customHeight="false" outlineLevel="0" collapsed="false">
      <c r="A165" s="80" t="n">
        <v>2.561</v>
      </c>
      <c r="B165" s="74" t="n">
        <v>-0.5961546562131</v>
      </c>
      <c r="C165" s="80" t="n">
        <v>2.561</v>
      </c>
      <c r="D165" s="74" t="n">
        <v>1.907658413586</v>
      </c>
      <c r="E165" s="0" t="n">
        <v>2.561</v>
      </c>
      <c r="F165" s="74" t="n">
        <v>7.108012190657</v>
      </c>
      <c r="G165" s="79" t="n">
        <v>2.561</v>
      </c>
      <c r="H165" s="74" t="n">
        <v>9.623266305946</v>
      </c>
      <c r="I165" s="0" t="n">
        <v>2.461</v>
      </c>
      <c r="J165" s="74" t="n">
        <v>-5.819386355124</v>
      </c>
      <c r="K165" s="0" t="n">
        <v>2.661</v>
      </c>
      <c r="L165" s="74" t="n">
        <v>-1.603857085134</v>
      </c>
      <c r="M165" s="0" t="n">
        <v>2.661</v>
      </c>
      <c r="N165" s="74" t="n">
        <v>5.333280206972</v>
      </c>
    </row>
    <row r="166" customFormat="false" ht="12.8" hidden="false" customHeight="false" outlineLevel="0" collapsed="false">
      <c r="A166" s="80" t="n">
        <v>2.562</v>
      </c>
      <c r="B166" s="74" t="n">
        <v>-0.2797816236957</v>
      </c>
      <c r="C166" s="80" t="n">
        <v>2.562</v>
      </c>
      <c r="D166" s="74" t="n">
        <v>2.382306901151</v>
      </c>
      <c r="E166" s="0" t="n">
        <v>2.562</v>
      </c>
      <c r="F166" s="74" t="n">
        <v>7.336226521311</v>
      </c>
      <c r="G166" s="79" t="n">
        <v>2.562</v>
      </c>
      <c r="H166" s="74" t="n">
        <v>9.577356716958</v>
      </c>
      <c r="I166" s="0" t="n">
        <v>2.462</v>
      </c>
      <c r="J166" s="74" t="n">
        <v>-4.863901428069</v>
      </c>
      <c r="K166" s="0" t="n">
        <v>2.662</v>
      </c>
      <c r="L166" s="74" t="n">
        <v>-0.7668746021691</v>
      </c>
      <c r="M166" s="0" t="n">
        <v>2.662</v>
      </c>
      <c r="N166" s="74" t="n">
        <v>5.232672179484</v>
      </c>
    </row>
    <row r="167" customFormat="false" ht="12.8" hidden="false" customHeight="false" outlineLevel="0" collapsed="false">
      <c r="A167" s="80" t="n">
        <v>2.563</v>
      </c>
      <c r="B167" s="74" t="n">
        <v>0.0101772935715</v>
      </c>
      <c r="C167" s="80" t="n">
        <v>2.563</v>
      </c>
      <c r="D167" s="74" t="n">
        <v>2.959054041335</v>
      </c>
      <c r="E167" s="0" t="n">
        <v>2.563</v>
      </c>
      <c r="F167" s="74" t="n">
        <v>7.514981619771</v>
      </c>
      <c r="G167" s="79" t="n">
        <v>2.563</v>
      </c>
      <c r="H167" s="74" t="n">
        <v>9.459325893353</v>
      </c>
      <c r="I167" s="0" t="n">
        <v>2.463</v>
      </c>
      <c r="J167" s="74" t="n">
        <v>-3.814623883137</v>
      </c>
      <c r="K167" s="0" t="n">
        <v>2.663</v>
      </c>
      <c r="L167" s="74" t="n">
        <v>0.05184531499017</v>
      </c>
      <c r="M167" s="0" t="n">
        <v>2.663</v>
      </c>
      <c r="N167" s="74" t="n">
        <v>5.133886433845</v>
      </c>
    </row>
    <row r="168" customFormat="false" ht="12.8" hidden="false" customHeight="false" outlineLevel="0" collapsed="false">
      <c r="A168" s="80" t="n">
        <v>2.564</v>
      </c>
      <c r="B168" s="74" t="n">
        <v>0.2268332357793</v>
      </c>
      <c r="C168" s="80" t="n">
        <v>2.564</v>
      </c>
      <c r="D168" s="74" t="n">
        <v>3.553073868672</v>
      </c>
      <c r="E168" s="0" t="n">
        <v>2.564</v>
      </c>
      <c r="F168" s="74" t="n">
        <v>7.645160468022</v>
      </c>
      <c r="G168" s="79" t="n">
        <v>2.564</v>
      </c>
      <c r="H168" s="74" t="n">
        <v>9.274877405977</v>
      </c>
      <c r="I168" s="0" t="n">
        <v>2.464</v>
      </c>
      <c r="J168" s="74" t="n">
        <v>-2.746748567541</v>
      </c>
      <c r="K168" s="0" t="n">
        <v>2.664</v>
      </c>
      <c r="L168" s="74" t="n">
        <v>0.8217837247584</v>
      </c>
      <c r="M168" s="0" t="n">
        <v>2.664</v>
      </c>
      <c r="N168" s="74" t="n">
        <v>5.028986579668</v>
      </c>
    </row>
    <row r="169" customFormat="false" ht="12.8" hidden="false" customHeight="false" outlineLevel="0" collapsed="false">
      <c r="A169" s="80" t="n">
        <v>2.565</v>
      </c>
      <c r="B169" s="74" t="n">
        <v>0.3529285288443</v>
      </c>
      <c r="C169" s="80" t="n">
        <v>2.565</v>
      </c>
      <c r="D169" s="74" t="n">
        <v>4.07242846868</v>
      </c>
      <c r="E169" s="0" t="n">
        <v>2.565</v>
      </c>
      <c r="F169" s="74" t="n">
        <v>7.71722257253</v>
      </c>
      <c r="G169" s="79" t="n">
        <v>2.565</v>
      </c>
      <c r="H169" s="74" t="n">
        <v>9.030231074757</v>
      </c>
      <c r="I169" s="0" t="n">
        <v>2.465</v>
      </c>
      <c r="J169" s="74" t="n">
        <v>-1.748892335074</v>
      </c>
      <c r="K169" s="0" t="n">
        <v>2.665</v>
      </c>
      <c r="L169" s="74" t="n">
        <v>1.523418920923</v>
      </c>
      <c r="M169" s="0" t="n">
        <v>2.665</v>
      </c>
      <c r="N169" s="74" t="n">
        <v>4.905852530847</v>
      </c>
    </row>
    <row r="170" customFormat="false" ht="12.8" hidden="false" customHeight="false" outlineLevel="0" collapsed="false">
      <c r="A170" s="80" t="n">
        <v>2.566</v>
      </c>
      <c r="B170" s="74" t="n">
        <v>0.3869764274676</v>
      </c>
      <c r="C170" s="80" t="n">
        <v>2.566</v>
      </c>
      <c r="D170" s="74" t="n">
        <v>4.446754991509</v>
      </c>
      <c r="E170" s="0" t="n">
        <v>2.566</v>
      </c>
      <c r="F170" s="74" t="n">
        <v>7.727088747065</v>
      </c>
      <c r="G170" s="79" t="n">
        <v>2.566</v>
      </c>
      <c r="H170" s="74" t="n">
        <v>8.72723639978</v>
      </c>
      <c r="I170" s="0" t="n">
        <v>2.466</v>
      </c>
      <c r="J170" s="74" t="n">
        <v>-0.8932157355658</v>
      </c>
      <c r="K170" s="0" t="n">
        <v>2.666</v>
      </c>
      <c r="L170" s="74" t="n">
        <v>2.16818627212</v>
      </c>
      <c r="M170" s="0" t="n">
        <v>2.666</v>
      </c>
      <c r="N170" s="74" t="n">
        <v>4.747693281024</v>
      </c>
    </row>
    <row r="171" customFormat="false" ht="12.8" hidden="false" customHeight="false" outlineLevel="0" collapsed="false">
      <c r="A171" s="80" t="n">
        <v>2.567</v>
      </c>
      <c r="B171" s="74" t="n">
        <v>0.3421471692096</v>
      </c>
      <c r="C171" s="80" t="n">
        <v>2.567</v>
      </c>
      <c r="D171" s="74" t="n">
        <v>4.634770820403</v>
      </c>
      <c r="E171" s="0" t="n">
        <v>2.567</v>
      </c>
      <c r="F171" s="74" t="n">
        <v>7.679139585375</v>
      </c>
      <c r="G171" s="79" t="n">
        <v>2.567</v>
      </c>
      <c r="H171" s="74" t="n">
        <v>8.37878742504</v>
      </c>
      <c r="I171" s="0" t="n">
        <v>2.467</v>
      </c>
      <c r="J171" s="74" t="n">
        <v>-0.2130701118909</v>
      </c>
      <c r="K171" s="0" t="n">
        <v>2.667</v>
      </c>
      <c r="L171" s="74" t="n">
        <v>2.745592746605</v>
      </c>
      <c r="M171" s="0" t="n">
        <v>2.667</v>
      </c>
      <c r="N171" s="74" t="n">
        <v>4.509972598254</v>
      </c>
    </row>
    <row r="172" customFormat="false" ht="12.8" hidden="false" customHeight="false" outlineLevel="0" collapsed="false">
      <c r="A172" s="80" t="n">
        <v>2.568</v>
      </c>
      <c r="B172" s="74" t="n">
        <v>0.2403660990112</v>
      </c>
      <c r="C172" s="80" t="n">
        <v>2.568</v>
      </c>
      <c r="D172" s="74" t="n">
        <v>4.632471925402</v>
      </c>
      <c r="E172" s="0" t="n">
        <v>2.568</v>
      </c>
      <c r="F172" s="74" t="n">
        <v>7.586037881672</v>
      </c>
      <c r="G172" s="79" t="n">
        <v>2.568</v>
      </c>
      <c r="H172" s="74" t="n">
        <v>7.989256084199</v>
      </c>
      <c r="I172" s="0" t="n">
        <v>2.468</v>
      </c>
      <c r="J172" s="74" t="n">
        <v>0.2906224742346</v>
      </c>
      <c r="K172" s="0" t="n">
        <v>2.668</v>
      </c>
      <c r="L172" s="74" t="n">
        <v>3.259602329434</v>
      </c>
      <c r="M172" s="0" t="n">
        <v>2.668</v>
      </c>
      <c r="N172" s="74" t="n">
        <v>4.166165321094</v>
      </c>
    </row>
    <row r="173" customFormat="false" ht="12.8" hidden="false" customHeight="false" outlineLevel="0" collapsed="false">
      <c r="A173" s="80" t="n">
        <v>2.569</v>
      </c>
      <c r="B173" s="74" t="n">
        <v>0.1280924335679</v>
      </c>
      <c r="C173" s="80" t="n">
        <v>2.569</v>
      </c>
      <c r="D173" s="74" t="n">
        <v>4.468522031682</v>
      </c>
      <c r="E173" s="0" t="n">
        <v>2.569</v>
      </c>
      <c r="F173" s="74" t="n">
        <v>7.461379079087</v>
      </c>
      <c r="G173" s="79" t="n">
        <v>2.569</v>
      </c>
      <c r="H173" s="74" t="n">
        <v>7.57245677055</v>
      </c>
      <c r="I173" s="0" t="n">
        <v>2.469</v>
      </c>
      <c r="J173" s="74" t="n">
        <v>0.6521305492915</v>
      </c>
      <c r="K173" s="0" t="n">
        <v>2.669</v>
      </c>
      <c r="L173" s="74" t="n">
        <v>3.742440495493</v>
      </c>
      <c r="M173" s="0" t="n">
        <v>2.669</v>
      </c>
      <c r="N173" s="74" t="n">
        <v>3.698142868117</v>
      </c>
    </row>
    <row r="174" customFormat="false" ht="12.8" hidden="false" customHeight="false" outlineLevel="0" collapsed="false">
      <c r="A174" s="80" t="n">
        <v>2.57</v>
      </c>
      <c r="B174" s="74" t="n">
        <v>0.05197243327486</v>
      </c>
      <c r="C174" s="80" t="n">
        <v>2.57</v>
      </c>
      <c r="D174" s="74" t="n">
        <v>4.219352812534</v>
      </c>
      <c r="E174" s="0" t="n">
        <v>2.57</v>
      </c>
      <c r="F174" s="74" t="n">
        <v>7.313318347977</v>
      </c>
      <c r="G174" s="79" t="n">
        <v>2.57</v>
      </c>
      <c r="H174" s="74" t="n">
        <v>7.130959411973</v>
      </c>
      <c r="I174" s="0" t="n">
        <v>2.47</v>
      </c>
      <c r="J174" s="74" t="n">
        <v>0.9375057924157</v>
      </c>
      <c r="K174" s="0" t="n">
        <v>2.67</v>
      </c>
      <c r="L174" s="74" t="n">
        <v>4.237217719906</v>
      </c>
      <c r="M174" s="0" t="n">
        <v>2.67</v>
      </c>
      <c r="N174" s="74" t="n">
        <v>3.117096136564</v>
      </c>
    </row>
    <row r="175" customFormat="false" ht="12.8" hidden="false" customHeight="false" outlineLevel="0" collapsed="false">
      <c r="A175" s="80" t="n">
        <v>2.571</v>
      </c>
      <c r="B175" s="74" t="n">
        <v>0.05288448803835</v>
      </c>
      <c r="C175" s="80" t="n">
        <v>2.571</v>
      </c>
      <c r="D175" s="74" t="n">
        <v>3.957757739832</v>
      </c>
      <c r="E175" s="0" t="n">
        <v>2.571</v>
      </c>
      <c r="F175" s="74" t="n">
        <v>7.140316962623</v>
      </c>
      <c r="G175" s="79" t="n">
        <v>2.571</v>
      </c>
      <c r="H175" s="74" t="n">
        <v>6.676840848774</v>
      </c>
      <c r="I175" s="0" t="n">
        <v>2.471</v>
      </c>
      <c r="J175" s="74" t="n">
        <v>1.189294456287</v>
      </c>
      <c r="K175" s="0" t="n">
        <v>2.671</v>
      </c>
      <c r="L175" s="74" t="n">
        <v>4.79995674056</v>
      </c>
      <c r="M175" s="0" t="n">
        <v>2.671</v>
      </c>
      <c r="N175" s="74" t="n">
        <v>2.450395068845</v>
      </c>
    </row>
    <row r="176" customFormat="false" ht="12.8" hidden="false" customHeight="false" outlineLevel="0" collapsed="false">
      <c r="A176" s="80" t="n">
        <v>2.572</v>
      </c>
      <c r="B176" s="74" t="n">
        <v>0.1481347809753</v>
      </c>
      <c r="C176" s="80" t="n">
        <v>2.572</v>
      </c>
      <c r="D176" s="74" t="n">
        <v>3.760957300346</v>
      </c>
      <c r="E176" s="0" t="n">
        <v>2.572</v>
      </c>
      <c r="F176" s="74" t="n">
        <v>6.955050604533</v>
      </c>
      <c r="G176" s="79" t="n">
        <v>2.572</v>
      </c>
      <c r="H176" s="74" t="n">
        <v>6.208214028963</v>
      </c>
      <c r="I176" s="0" t="n">
        <v>2.472</v>
      </c>
      <c r="J176" s="74" t="n">
        <v>1.511440878029</v>
      </c>
      <c r="K176" s="0" t="n">
        <v>2.672</v>
      </c>
      <c r="L176" s="74" t="n">
        <v>5.401359057843</v>
      </c>
      <c r="M176" s="0" t="n">
        <v>2.672</v>
      </c>
      <c r="N176" s="74" t="n">
        <v>1.726281002554</v>
      </c>
    </row>
    <row r="177" customFormat="false" ht="12.8" hidden="false" customHeight="false" outlineLevel="0" collapsed="false">
      <c r="A177" s="80" t="n">
        <v>2.573</v>
      </c>
      <c r="B177" s="74" t="n">
        <v>0.3365291616696</v>
      </c>
      <c r="C177" s="80" t="n">
        <v>2.573</v>
      </c>
      <c r="D177" s="74" t="n">
        <v>3.686613239578</v>
      </c>
      <c r="E177" s="0" t="n">
        <v>2.573</v>
      </c>
      <c r="F177" s="74" t="n">
        <v>6.763549157659</v>
      </c>
      <c r="G177" s="79" t="n">
        <v>2.573</v>
      </c>
      <c r="H177" s="74" t="n">
        <v>5.732835207178</v>
      </c>
      <c r="I177" s="0" t="n">
        <v>2.473</v>
      </c>
      <c r="J177" s="74" t="n">
        <v>1.952425736923</v>
      </c>
      <c r="K177" s="0" t="n">
        <v>2.673</v>
      </c>
      <c r="L177" s="74" t="n">
        <v>6.020870067111</v>
      </c>
      <c r="M177" s="0" t="n">
        <v>2.673</v>
      </c>
      <c r="N177" s="74" t="n">
        <v>0.9764687348408</v>
      </c>
    </row>
    <row r="178" customFormat="false" ht="12.8" hidden="false" customHeight="false" outlineLevel="0" collapsed="false">
      <c r="A178" s="80" t="n">
        <v>2.574</v>
      </c>
      <c r="B178" s="74" t="n">
        <v>0.5986488197063</v>
      </c>
      <c r="C178" s="80" t="n">
        <v>2.574</v>
      </c>
      <c r="D178" s="74" t="n">
        <v>3.775788014217</v>
      </c>
      <c r="E178" s="0" t="n">
        <v>2.574</v>
      </c>
      <c r="F178" s="74" t="n">
        <v>6.562559763136</v>
      </c>
      <c r="G178" s="79" t="n">
        <v>2.574</v>
      </c>
      <c r="H178" s="74" t="n">
        <v>5.237091735761</v>
      </c>
      <c r="I178" s="0" t="n">
        <v>2.474</v>
      </c>
      <c r="J178" s="74" t="n">
        <v>2.562339520798</v>
      </c>
      <c r="K178" s="0" t="n">
        <v>2.674</v>
      </c>
      <c r="L178" s="74" t="n">
        <v>6.58783149027</v>
      </c>
      <c r="M178" s="0" t="n">
        <v>2.674</v>
      </c>
      <c r="N178" s="74" t="n">
        <v>0.2372180144972</v>
      </c>
    </row>
    <row r="179" customFormat="false" ht="12.8" hidden="false" customHeight="false" outlineLevel="0" collapsed="false">
      <c r="A179" s="80" t="n">
        <v>2.575</v>
      </c>
      <c r="B179" s="74" t="n">
        <v>0.9096595845373</v>
      </c>
      <c r="C179" s="80" t="n">
        <v>2.575</v>
      </c>
      <c r="D179" s="74" t="n">
        <v>4.012083420757</v>
      </c>
      <c r="E179" s="0" t="n">
        <v>2.575</v>
      </c>
      <c r="F179" s="74" t="n">
        <v>6.342325255735</v>
      </c>
      <c r="G179" s="79" t="n">
        <v>2.575</v>
      </c>
      <c r="H179" s="74" t="n">
        <v>4.726302626302</v>
      </c>
      <c r="I179" s="0" t="n">
        <v>2.475</v>
      </c>
      <c r="J179" s="74" t="n">
        <v>3.346138892469</v>
      </c>
      <c r="K179" s="0" t="n">
        <v>2.675</v>
      </c>
      <c r="L179" s="74" t="n">
        <v>7.068175909598</v>
      </c>
      <c r="M179" s="0" t="n">
        <v>2.675</v>
      </c>
      <c r="N179" s="74" t="n">
        <v>-0.4583465821231</v>
      </c>
    </row>
    <row r="180" customFormat="false" ht="12.8" hidden="false" customHeight="false" outlineLevel="0" collapsed="false">
      <c r="A180" s="80" t="n">
        <v>2.576</v>
      </c>
      <c r="B180" s="74" t="n">
        <v>1.217499274883</v>
      </c>
      <c r="C180" s="80" t="n">
        <v>2.576</v>
      </c>
      <c r="D180" s="74" t="n">
        <v>4.356967592774</v>
      </c>
      <c r="E180" s="0" t="n">
        <v>2.576</v>
      </c>
      <c r="F180" s="74" t="n">
        <v>6.09394412301</v>
      </c>
      <c r="G180" s="79" t="n">
        <v>2.576</v>
      </c>
      <c r="H180" s="74" t="n">
        <v>4.188397798221</v>
      </c>
      <c r="I180" s="0" t="n">
        <v>2.476</v>
      </c>
      <c r="J180" s="74" t="n">
        <v>4.302116660104</v>
      </c>
      <c r="K180" s="0" t="n">
        <v>2.676</v>
      </c>
      <c r="L180" s="74" t="n">
        <v>7.415178911201</v>
      </c>
      <c r="M180" s="0" t="n">
        <v>2.676</v>
      </c>
      <c r="N180" s="74" t="n">
        <v>-1.088930479637</v>
      </c>
    </row>
    <row r="181" customFormat="false" ht="12.8" hidden="false" customHeight="false" outlineLevel="0" collapsed="false">
      <c r="A181" s="80" t="n">
        <v>2.577</v>
      </c>
      <c r="B181" s="74" t="n">
        <v>1.480871504272</v>
      </c>
      <c r="C181" s="80" t="n">
        <v>2.577</v>
      </c>
      <c r="D181" s="74" t="n">
        <v>4.758986344897</v>
      </c>
      <c r="E181" s="0" t="n">
        <v>2.577</v>
      </c>
      <c r="F181" s="74" t="n">
        <v>5.816174691075</v>
      </c>
      <c r="G181" s="79" t="n">
        <v>2.577</v>
      </c>
      <c r="H181" s="74" t="n">
        <v>3.631833533733</v>
      </c>
      <c r="I181" s="0" t="n">
        <v>2.477</v>
      </c>
      <c r="J181" s="74" t="n">
        <v>5.361152192418</v>
      </c>
      <c r="K181" s="0" t="n">
        <v>2.677</v>
      </c>
      <c r="L181" s="74" t="n">
        <v>7.599999698807</v>
      </c>
      <c r="M181" s="0" t="n">
        <v>2.677</v>
      </c>
      <c r="N181" s="74" t="n">
        <v>-1.661043701669</v>
      </c>
    </row>
    <row r="182" customFormat="false" ht="12.8" hidden="false" customHeight="false" outlineLevel="0" collapsed="false">
      <c r="A182" s="80" t="n">
        <v>2.578</v>
      </c>
      <c r="B182" s="74" t="n">
        <v>1.657272544065</v>
      </c>
      <c r="C182" s="80" t="n">
        <v>2.578</v>
      </c>
      <c r="D182" s="74" t="n">
        <v>5.115641767149</v>
      </c>
      <c r="E182" s="0" t="n">
        <v>2.578</v>
      </c>
      <c r="F182" s="74" t="n">
        <v>5.510182948069</v>
      </c>
      <c r="G182" s="79" t="n">
        <v>2.578</v>
      </c>
      <c r="H182" s="74" t="n">
        <v>3.05071381482</v>
      </c>
      <c r="I182" s="0" t="n">
        <v>2.478</v>
      </c>
      <c r="J182" s="74" t="n">
        <v>6.452843089998</v>
      </c>
      <c r="K182" s="0" t="n">
        <v>2.678</v>
      </c>
      <c r="L182" s="74" t="n">
        <v>7.598215513085</v>
      </c>
      <c r="M182" s="0" t="n">
        <v>2.678</v>
      </c>
      <c r="N182" s="74" t="n">
        <v>-2.192912116503</v>
      </c>
    </row>
    <row r="183" customFormat="false" ht="12.8" hidden="false" customHeight="false" outlineLevel="0" collapsed="false">
      <c r="A183" s="80" t="n">
        <v>2.579</v>
      </c>
      <c r="B183" s="74" t="n">
        <v>1.733937149203</v>
      </c>
      <c r="C183" s="80" t="n">
        <v>2.579</v>
      </c>
      <c r="D183" s="74" t="n">
        <v>5.375851590062</v>
      </c>
      <c r="E183" s="0" t="n">
        <v>2.579</v>
      </c>
      <c r="F183" s="74" t="n">
        <v>5.185658163496</v>
      </c>
      <c r="G183" s="79" t="n">
        <v>2.579</v>
      </c>
      <c r="H183" s="74" t="n">
        <v>2.451031216426</v>
      </c>
      <c r="I183" s="0" t="n">
        <v>2.479</v>
      </c>
      <c r="J183" s="74" t="n">
        <v>7.461730464918</v>
      </c>
      <c r="K183" s="0" t="n">
        <v>2.679</v>
      </c>
      <c r="L183" s="74" t="n">
        <v>7.431121392164</v>
      </c>
      <c r="M183" s="0" t="n">
        <v>2.679</v>
      </c>
      <c r="N183" s="74" t="n">
        <v>-2.709489357831</v>
      </c>
    </row>
    <row r="184" customFormat="false" ht="12.8" hidden="false" customHeight="false" outlineLevel="0" collapsed="false">
      <c r="A184" s="80" t="n">
        <v>2.58</v>
      </c>
      <c r="B184" s="74" t="n">
        <v>1.713997399466</v>
      </c>
      <c r="C184" s="80" t="n">
        <v>2.58</v>
      </c>
      <c r="D184" s="74" t="n">
        <v>5.484298698574</v>
      </c>
      <c r="E184" s="0" t="n">
        <v>2.58</v>
      </c>
      <c r="F184" s="74" t="n">
        <v>4.832719558912</v>
      </c>
      <c r="G184" s="79" t="n">
        <v>2.58</v>
      </c>
      <c r="H184" s="74" t="n">
        <v>1.844594454692</v>
      </c>
      <c r="I184" s="0" t="n">
        <v>2.48</v>
      </c>
      <c r="J184" s="74" t="n">
        <v>8.281057835319</v>
      </c>
      <c r="K184" s="0" t="n">
        <v>2.68</v>
      </c>
      <c r="L184" s="74" t="n">
        <v>7.16136696329</v>
      </c>
      <c r="M184" s="0" t="n">
        <v>2.68</v>
      </c>
      <c r="N184" s="74" t="n">
        <v>-3.225939012777</v>
      </c>
    </row>
    <row r="185" customFormat="false" ht="12.8" hidden="false" customHeight="false" outlineLevel="0" collapsed="false">
      <c r="A185" s="80" t="n">
        <v>2.581</v>
      </c>
      <c r="B185" s="74" t="n">
        <v>1.62414873559</v>
      </c>
      <c r="C185" s="80" t="n">
        <v>2.581</v>
      </c>
      <c r="D185" s="74" t="n">
        <v>5.415458827678</v>
      </c>
      <c r="E185" s="0" t="n">
        <v>2.581</v>
      </c>
      <c r="F185" s="74" t="n">
        <v>4.459093834271</v>
      </c>
      <c r="G185" s="79" t="n">
        <v>2.581</v>
      </c>
      <c r="H185" s="74" t="n">
        <v>1.232235679595</v>
      </c>
      <c r="I185" s="0" t="n">
        <v>2.481</v>
      </c>
      <c r="J185" s="74" t="n">
        <v>8.859807378357</v>
      </c>
      <c r="K185" s="0" t="n">
        <v>2.681</v>
      </c>
      <c r="L185" s="74" t="n">
        <v>6.843469749858</v>
      </c>
      <c r="M185" s="0" t="n">
        <v>2.681</v>
      </c>
      <c r="N185" s="74" t="n">
        <v>-3.735188014455</v>
      </c>
    </row>
    <row r="186" customFormat="false" ht="12.8" hidden="false" customHeight="false" outlineLevel="0" collapsed="false">
      <c r="A186" s="80" t="n">
        <v>2.582</v>
      </c>
      <c r="B186" s="74" t="n">
        <v>1.493228811496</v>
      </c>
      <c r="C186" s="80" t="n">
        <v>2.582</v>
      </c>
      <c r="D186" s="74" t="n">
        <v>5.182351039061</v>
      </c>
      <c r="E186" s="0" t="n">
        <v>2.582</v>
      </c>
      <c r="F186" s="74" t="n">
        <v>4.077401923259</v>
      </c>
      <c r="G186" s="79" t="n">
        <v>2.582</v>
      </c>
      <c r="H186" s="74" t="n">
        <v>0.6199191880022</v>
      </c>
      <c r="I186" s="0" t="n">
        <v>2.482</v>
      </c>
      <c r="J186" s="74" t="n">
        <v>9.173818478793</v>
      </c>
      <c r="K186" s="0" t="n">
        <v>2.682</v>
      </c>
      <c r="L186" s="74" t="n">
        <v>6.516782612378</v>
      </c>
      <c r="M186" s="0" t="n">
        <v>2.682</v>
      </c>
      <c r="N186" s="74" t="n">
        <v>-4.23301593843</v>
      </c>
    </row>
    <row r="187" customFormat="false" ht="12.8" hidden="false" customHeight="false" outlineLevel="0" collapsed="false">
      <c r="A187" s="80" t="n">
        <v>2.583</v>
      </c>
      <c r="B187" s="74" t="n">
        <v>1.360093034421</v>
      </c>
      <c r="C187" s="80" t="n">
        <v>2.583</v>
      </c>
      <c r="D187" s="74" t="n">
        <v>4.823485125816</v>
      </c>
      <c r="E187" s="0" t="n">
        <v>2.583</v>
      </c>
      <c r="F187" s="74" t="n">
        <v>3.700005601405</v>
      </c>
      <c r="G187" s="79" t="n">
        <v>2.583</v>
      </c>
      <c r="H187" s="74" t="n">
        <v>0.02337907694768</v>
      </c>
      <c r="I187" s="0" t="n">
        <v>2.483</v>
      </c>
      <c r="J187" s="74" t="n">
        <v>9.233171476535</v>
      </c>
      <c r="K187" s="0" t="n">
        <v>2.683</v>
      </c>
      <c r="L187" s="74" t="n">
        <v>6.18505797502</v>
      </c>
      <c r="M187" s="0" t="n">
        <v>2.683</v>
      </c>
      <c r="N187" s="74" t="n">
        <v>-4.677263513268</v>
      </c>
    </row>
    <row r="188" customFormat="false" ht="12.8" hidden="false" customHeight="false" outlineLevel="0" collapsed="false">
      <c r="A188" s="80" t="n">
        <v>2.584</v>
      </c>
      <c r="B188" s="74" t="n">
        <v>1.278707812042</v>
      </c>
      <c r="C188" s="80" t="n">
        <v>2.584</v>
      </c>
      <c r="D188" s="74" t="n">
        <v>4.393236859082</v>
      </c>
      <c r="E188" s="0" t="n">
        <v>2.584</v>
      </c>
      <c r="F188" s="74" t="n">
        <v>3.330022915985</v>
      </c>
      <c r="G188" s="79" t="n">
        <v>2.584</v>
      </c>
      <c r="H188" s="74" t="n">
        <v>-0.5596779899983</v>
      </c>
      <c r="I188" s="0" t="n">
        <v>2.484</v>
      </c>
      <c r="J188" s="74" t="n">
        <v>9.075980167115</v>
      </c>
      <c r="K188" s="0" t="n">
        <v>2.684</v>
      </c>
      <c r="L188" s="74" t="n">
        <v>5.867279639188</v>
      </c>
      <c r="M188" s="0" t="n">
        <v>2.684</v>
      </c>
      <c r="N188" s="74" t="n">
        <v>-5.047537344553</v>
      </c>
    </row>
    <row r="189" customFormat="false" ht="12.8" hidden="false" customHeight="false" outlineLevel="0" collapsed="false">
      <c r="A189" s="80" t="n">
        <v>2.585</v>
      </c>
      <c r="B189" s="74" t="n">
        <v>1.279358547294</v>
      </c>
      <c r="C189" s="80" t="n">
        <v>2.585</v>
      </c>
      <c r="D189" s="74" t="n">
        <v>3.983463870877</v>
      </c>
      <c r="E189" s="0" t="n">
        <v>2.585</v>
      </c>
      <c r="F189" s="74" t="n">
        <v>2.965858034771</v>
      </c>
      <c r="G189" s="79" t="n">
        <v>2.585</v>
      </c>
      <c r="H189" s="74" t="n">
        <v>-1.132285687435</v>
      </c>
      <c r="I189" s="0" t="n">
        <v>2.485</v>
      </c>
      <c r="J189" s="74" t="n">
        <v>8.785358786813</v>
      </c>
      <c r="K189" s="0" t="n">
        <v>2.685</v>
      </c>
      <c r="L189" s="74" t="n">
        <v>5.576774747206</v>
      </c>
      <c r="M189" s="0" t="n">
        <v>2.685</v>
      </c>
      <c r="N189" s="74" t="n">
        <v>-5.306433978887</v>
      </c>
    </row>
    <row r="190" customFormat="false" ht="12.8" hidden="false" customHeight="false" outlineLevel="0" collapsed="false">
      <c r="A190" s="80" t="n">
        <v>2.586</v>
      </c>
      <c r="B190" s="74" t="n">
        <v>1.380676969</v>
      </c>
      <c r="C190" s="80" t="n">
        <v>2.586</v>
      </c>
      <c r="D190" s="74" t="n">
        <v>3.63378370378</v>
      </c>
      <c r="E190" s="0" t="n">
        <v>2.586</v>
      </c>
      <c r="F190" s="74" t="n">
        <v>2.605085393757</v>
      </c>
      <c r="G190" s="79" t="n">
        <v>2.586</v>
      </c>
      <c r="H190" s="74" t="n">
        <v>-1.692012227506</v>
      </c>
      <c r="I190" s="0" t="n">
        <v>2.486</v>
      </c>
      <c r="J190" s="74" t="n">
        <v>8.42332497282</v>
      </c>
      <c r="K190" s="0" t="n">
        <v>2.686</v>
      </c>
      <c r="L190" s="74" t="n">
        <v>5.283796021893</v>
      </c>
      <c r="M190" s="0" t="n">
        <v>2.686</v>
      </c>
      <c r="N190" s="74" t="n">
        <v>-5.443500504357</v>
      </c>
    </row>
    <row r="191" customFormat="false" ht="12.8" hidden="false" customHeight="false" outlineLevel="0" collapsed="false">
      <c r="A191" s="80" t="n">
        <v>2.587</v>
      </c>
      <c r="B191" s="74" t="n">
        <v>1.565261893972</v>
      </c>
      <c r="C191" s="80" t="n">
        <v>2.587</v>
      </c>
      <c r="D191" s="74" t="n">
        <v>3.399217737136</v>
      </c>
      <c r="E191" s="0" t="n">
        <v>2.587</v>
      </c>
      <c r="F191" s="74" t="n">
        <v>2.253943246877</v>
      </c>
      <c r="G191" s="79" t="n">
        <v>2.587</v>
      </c>
      <c r="H191" s="74" t="n">
        <v>-2.247589062538</v>
      </c>
      <c r="I191" s="0" t="n">
        <v>2.487</v>
      </c>
      <c r="J191" s="74" t="n">
        <v>8.084038177652</v>
      </c>
      <c r="K191" s="0" t="n">
        <v>2.687</v>
      </c>
      <c r="L191" s="74" t="n">
        <v>4.933743000037</v>
      </c>
      <c r="M191" s="0" t="n">
        <v>2.687</v>
      </c>
      <c r="N191" s="74" t="n">
        <v>-5.46295406887</v>
      </c>
    </row>
    <row r="192" customFormat="false" ht="12.8" hidden="false" customHeight="false" outlineLevel="0" collapsed="false">
      <c r="A192" s="80" t="n">
        <v>2.588</v>
      </c>
      <c r="B192" s="74" t="n">
        <v>1.814626593345</v>
      </c>
      <c r="C192" s="80" t="n">
        <v>2.588</v>
      </c>
      <c r="D192" s="74" t="n">
        <v>3.300184825858</v>
      </c>
      <c r="E192" s="0" t="n">
        <v>2.588</v>
      </c>
      <c r="F192" s="74" t="n">
        <v>1.90613194766</v>
      </c>
      <c r="G192" s="79" t="n">
        <v>2.588</v>
      </c>
      <c r="H192" s="74" t="n">
        <v>-2.812663330158</v>
      </c>
      <c r="I192" s="0" t="n">
        <v>2.488</v>
      </c>
      <c r="J192" s="74" t="n">
        <v>7.827176961279</v>
      </c>
      <c r="K192" s="0" t="n">
        <v>2.688</v>
      </c>
      <c r="L192" s="74" t="n">
        <v>4.489484895293</v>
      </c>
      <c r="M192" s="0" t="n">
        <v>2.688</v>
      </c>
      <c r="N192" s="74" t="n">
        <v>-5.400464521034</v>
      </c>
    </row>
    <row r="193" customFormat="false" ht="12.8" hidden="false" customHeight="false" outlineLevel="0" collapsed="false">
      <c r="A193" s="80" t="n">
        <v>2.589</v>
      </c>
      <c r="B193" s="74" t="n">
        <v>2.094186866462</v>
      </c>
      <c r="C193" s="80" t="n">
        <v>2.589</v>
      </c>
      <c r="D193" s="74" t="n">
        <v>3.324884688175</v>
      </c>
      <c r="E193" s="0" t="n">
        <v>2.589</v>
      </c>
      <c r="F193" s="74" t="n">
        <v>1.562206758699</v>
      </c>
      <c r="G193" s="79" t="n">
        <v>2.589</v>
      </c>
      <c r="H193" s="74" t="n">
        <v>-3.392525337396</v>
      </c>
      <c r="I193" s="0" t="n">
        <v>2.489</v>
      </c>
      <c r="J193" s="74" t="n">
        <v>7.685504094962</v>
      </c>
      <c r="K193" s="0" t="n">
        <v>2.689</v>
      </c>
      <c r="L193" s="74" t="n">
        <v>3.942437759298</v>
      </c>
      <c r="M193" s="0" t="n">
        <v>2.689</v>
      </c>
      <c r="N193" s="74" t="n">
        <v>-5.300790368239</v>
      </c>
    </row>
    <row r="194" customFormat="false" ht="12.8" hidden="false" customHeight="false" outlineLevel="0" collapsed="false">
      <c r="A194" s="80" t="n">
        <v>2.59</v>
      </c>
      <c r="B194" s="74" t="n">
        <v>2.355317802391</v>
      </c>
      <c r="C194" s="80" t="n">
        <v>2.59</v>
      </c>
      <c r="D194" s="74" t="n">
        <v>3.446022362512</v>
      </c>
      <c r="E194" s="0" t="n">
        <v>2.59</v>
      </c>
      <c r="F194" s="74" t="n">
        <v>1.207591785978</v>
      </c>
      <c r="G194" s="79" t="n">
        <v>2.59</v>
      </c>
      <c r="H194" s="74" t="n">
        <v>-3.995141208922</v>
      </c>
      <c r="I194" s="0" t="n">
        <v>2.49</v>
      </c>
      <c r="J194" s="74" t="n">
        <v>7.652892012861</v>
      </c>
      <c r="K194" s="0" t="n">
        <v>2.69</v>
      </c>
      <c r="L194" s="74" t="n">
        <v>3.311662495294</v>
      </c>
      <c r="M194" s="0" t="n">
        <v>2.69</v>
      </c>
      <c r="N194" s="74" t="n">
        <v>-5.192913370748</v>
      </c>
    </row>
    <row r="195" customFormat="false" ht="12.8" hidden="false" customHeight="false" outlineLevel="0" collapsed="false">
      <c r="A195" s="80" t="n">
        <v>2.591</v>
      </c>
      <c r="B195" s="74" t="n">
        <v>2.562490909728</v>
      </c>
      <c r="C195" s="80" t="n">
        <v>2.591</v>
      </c>
      <c r="D195" s="74" t="n">
        <v>3.606529080911</v>
      </c>
      <c r="E195" s="0" t="n">
        <v>2.591</v>
      </c>
      <c r="F195" s="74" t="n">
        <v>0.849944399544</v>
      </c>
      <c r="G195" s="79" t="n">
        <v>2.591</v>
      </c>
      <c r="H195" s="74" t="n">
        <v>-4.627615279053</v>
      </c>
      <c r="I195" s="0" t="n">
        <v>2.491</v>
      </c>
      <c r="J195" s="74" t="n">
        <v>7.68871705584</v>
      </c>
      <c r="K195" s="0" t="n">
        <v>2.691</v>
      </c>
      <c r="L195" s="74" t="n">
        <v>2.598315953402</v>
      </c>
      <c r="M195" s="0" t="n">
        <v>2.691</v>
      </c>
      <c r="N195" s="74" t="n">
        <v>-5.090504642889</v>
      </c>
    </row>
    <row r="196" customFormat="false" ht="12.8" hidden="false" customHeight="false" outlineLevel="0" collapsed="false">
      <c r="A196" s="80" t="n">
        <v>2.592</v>
      </c>
      <c r="B196" s="74" t="n">
        <v>2.676049075624</v>
      </c>
      <c r="C196" s="80" t="n">
        <v>2.592</v>
      </c>
      <c r="D196" s="74" t="n">
        <v>3.768637740958</v>
      </c>
      <c r="E196" s="0" t="n">
        <v>2.592</v>
      </c>
      <c r="F196" s="74" t="n">
        <v>0.4956353090994</v>
      </c>
      <c r="G196" s="79" t="n">
        <v>2.592</v>
      </c>
      <c r="H196" s="74" t="n">
        <v>-5.280711272404</v>
      </c>
      <c r="I196" s="0" t="n">
        <v>2.492</v>
      </c>
      <c r="J196" s="74" t="n">
        <v>7.733775188577</v>
      </c>
      <c r="K196" s="0" t="n">
        <v>2.692</v>
      </c>
      <c r="L196" s="74" t="n">
        <v>1.810945623966</v>
      </c>
      <c r="M196" s="0" t="n">
        <v>2.692</v>
      </c>
      <c r="N196" s="74" t="n">
        <v>-4.986395775323</v>
      </c>
    </row>
    <row r="197" customFormat="false" ht="12.8" hidden="false" customHeight="false" outlineLevel="0" collapsed="false">
      <c r="A197" s="80" t="n">
        <v>2.593</v>
      </c>
      <c r="B197" s="74" t="n">
        <v>2.689083264124</v>
      </c>
      <c r="C197" s="80" t="n">
        <v>2.593</v>
      </c>
      <c r="D197" s="74" t="n">
        <v>3.899731297858</v>
      </c>
      <c r="E197" s="0" t="n">
        <v>2.593</v>
      </c>
      <c r="F197" s="74" t="n">
        <v>0.1565160296251</v>
      </c>
      <c r="G197" s="79" t="n">
        <v>2.593</v>
      </c>
      <c r="H197" s="74" t="n">
        <v>-5.943593203672</v>
      </c>
      <c r="I197" s="0" t="n">
        <v>2.493</v>
      </c>
      <c r="J197" s="74" t="n">
        <v>7.690840987107</v>
      </c>
      <c r="K197" s="0" t="n">
        <v>2.693</v>
      </c>
      <c r="L197" s="74" t="n">
        <v>0.9770294381193</v>
      </c>
      <c r="M197" s="0" t="n">
        <v>2.693</v>
      </c>
      <c r="N197" s="74" t="n">
        <v>-4.863392845602</v>
      </c>
    </row>
    <row r="198" customFormat="false" ht="12.8" hidden="false" customHeight="false" outlineLevel="0" collapsed="false">
      <c r="A198" s="80" t="n">
        <v>2.594</v>
      </c>
      <c r="B198" s="74" t="n">
        <v>2.616124243042</v>
      </c>
      <c r="C198" s="80" t="n">
        <v>2.594</v>
      </c>
      <c r="D198" s="74" t="n">
        <v>3.996453616499</v>
      </c>
      <c r="E198" s="0" t="n">
        <v>2.594</v>
      </c>
      <c r="F198" s="74" t="n">
        <v>-0.1700739234438</v>
      </c>
      <c r="G198" s="79" t="n">
        <v>2.594</v>
      </c>
      <c r="H198" s="74" t="n">
        <v>-6.592194944368</v>
      </c>
      <c r="I198" s="0" t="n">
        <v>2.494</v>
      </c>
      <c r="J198" s="74" t="n">
        <v>7.480190627179</v>
      </c>
      <c r="K198" s="0" t="n">
        <v>2.694</v>
      </c>
      <c r="L198" s="74" t="n">
        <v>0.1527673119568</v>
      </c>
      <c r="M198" s="0" t="n">
        <v>2.694</v>
      </c>
      <c r="N198" s="74" t="n">
        <v>-4.69755252733</v>
      </c>
    </row>
    <row r="199" customFormat="false" ht="12.8" hidden="false" customHeight="false" outlineLevel="0" collapsed="false">
      <c r="A199" s="80" t="n">
        <v>2.595</v>
      </c>
      <c r="B199" s="74" t="n">
        <v>2.480203416177</v>
      </c>
      <c r="C199" s="80" t="n">
        <v>2.595</v>
      </c>
      <c r="D199" s="74" t="n">
        <v>4.032213843822</v>
      </c>
      <c r="E199" s="0" t="n">
        <v>2.595</v>
      </c>
      <c r="F199" s="74" t="n">
        <v>-0.4880277733649</v>
      </c>
      <c r="G199" s="79" t="n">
        <v>2.595</v>
      </c>
      <c r="H199" s="74" t="n">
        <v>-7.215984431367</v>
      </c>
      <c r="I199" s="0" t="n">
        <v>2.495</v>
      </c>
      <c r="J199" s="74" t="n">
        <v>7.054929395529</v>
      </c>
      <c r="K199" s="0" t="n">
        <v>2.695</v>
      </c>
      <c r="L199" s="74" t="n">
        <v>-0.6335914366125</v>
      </c>
      <c r="M199" s="0" t="n">
        <v>2.695</v>
      </c>
      <c r="N199" s="74" t="n">
        <v>-4.448897516706</v>
      </c>
    </row>
    <row r="200" customFormat="false" ht="12.8" hidden="false" customHeight="false" outlineLevel="0" collapsed="false">
      <c r="A200" s="80" t="n">
        <v>2.596</v>
      </c>
      <c r="B200" s="74" t="n">
        <v>2.311712149488</v>
      </c>
      <c r="C200" s="80" t="n">
        <v>2.596</v>
      </c>
      <c r="D200" s="74" t="n">
        <v>3.956028170521</v>
      </c>
      <c r="E200" s="0" t="n">
        <v>2.596</v>
      </c>
      <c r="F200" s="74" t="n">
        <v>-0.8111687892612</v>
      </c>
      <c r="G200" s="79" t="n">
        <v>2.596</v>
      </c>
      <c r="H200" s="74" t="n">
        <v>-7.790858909505</v>
      </c>
      <c r="I200" s="0" t="n">
        <v>2.496</v>
      </c>
      <c r="J200" s="74" t="n">
        <v>6.40314377545</v>
      </c>
      <c r="K200" s="0" t="n">
        <v>2.696</v>
      </c>
      <c r="L200" s="74" t="n">
        <v>-1.35395237907</v>
      </c>
      <c r="M200" s="0" t="n">
        <v>2.696</v>
      </c>
      <c r="N200" s="74" t="n">
        <v>-4.083418439021</v>
      </c>
    </row>
    <row r="201" customFormat="false" ht="12.8" hidden="false" customHeight="false" outlineLevel="0" collapsed="false">
      <c r="A201" s="80" t="n">
        <v>2.597</v>
      </c>
      <c r="B201" s="74" t="n">
        <v>2.159479035195</v>
      </c>
      <c r="C201" s="80" t="n">
        <v>2.597</v>
      </c>
      <c r="D201" s="74" t="n">
        <v>3.715140161104</v>
      </c>
      <c r="E201" s="0" t="n">
        <v>2.597</v>
      </c>
      <c r="F201" s="74" t="n">
        <v>-1.152979147436</v>
      </c>
      <c r="G201" s="79" t="n">
        <v>2.597</v>
      </c>
      <c r="H201" s="74" t="n">
        <v>-8.305295129678</v>
      </c>
      <c r="I201" s="0" t="n">
        <v>2.497</v>
      </c>
      <c r="J201" s="74" t="n">
        <v>5.559263495307</v>
      </c>
      <c r="K201" s="0" t="n">
        <v>2.697</v>
      </c>
      <c r="L201" s="74" t="n">
        <v>-2.012679671506</v>
      </c>
      <c r="M201" s="0" t="n">
        <v>2.697</v>
      </c>
      <c r="N201" s="74" t="n">
        <v>-3.592272954531</v>
      </c>
    </row>
    <row r="202" customFormat="false" ht="12.8" hidden="false" customHeight="false" outlineLevel="0" collapsed="false">
      <c r="A202" s="80" t="n">
        <v>2.598</v>
      </c>
      <c r="B202" s="74" t="n">
        <v>2.053565369687</v>
      </c>
      <c r="C202" s="80" t="n">
        <v>2.598</v>
      </c>
      <c r="D202" s="74" t="n">
        <v>3.298169155983</v>
      </c>
      <c r="E202" s="0" t="n">
        <v>2.598</v>
      </c>
      <c r="F202" s="74" t="n">
        <v>-1.54247580543</v>
      </c>
      <c r="G202" s="79" t="n">
        <v>2.598</v>
      </c>
      <c r="H202" s="74" t="n">
        <v>-8.738156642921</v>
      </c>
      <c r="I202" s="0" t="n">
        <v>2.498</v>
      </c>
      <c r="J202" s="74" t="n">
        <v>4.570330533378</v>
      </c>
      <c r="K202" s="0" t="n">
        <v>2.698</v>
      </c>
      <c r="L202" s="74" t="n">
        <v>-2.607406809608</v>
      </c>
      <c r="M202" s="0" t="n">
        <v>2.698</v>
      </c>
      <c r="N202" s="74" t="n">
        <v>-2.992392365575</v>
      </c>
    </row>
    <row r="203" customFormat="false" ht="12.8" hidden="false" customHeight="false" outlineLevel="0" collapsed="false">
      <c r="A203" s="80" t="n">
        <v>2.599</v>
      </c>
      <c r="B203" s="74" t="n">
        <v>2.028875895216</v>
      </c>
      <c r="C203" s="80" t="n">
        <v>2.599</v>
      </c>
      <c r="D203" s="74" t="n">
        <v>2.746293679886</v>
      </c>
      <c r="E203" s="0" t="n">
        <v>2.599</v>
      </c>
      <c r="F203" s="74" t="n">
        <v>-1.996255641335</v>
      </c>
      <c r="G203" s="79" t="n">
        <v>2.599</v>
      </c>
      <c r="H203" s="74" t="n">
        <v>-9.089564445936</v>
      </c>
      <c r="I203" s="0" t="n">
        <v>2.499</v>
      </c>
      <c r="J203" s="74" t="n">
        <v>3.506538292969</v>
      </c>
      <c r="K203" s="0" t="n">
        <v>2.699</v>
      </c>
      <c r="L203" s="74" t="n">
        <v>-3.138098865093</v>
      </c>
      <c r="M203" s="0" t="n">
        <v>2.699</v>
      </c>
      <c r="N203" s="74" t="n">
        <v>-2.308045991043</v>
      </c>
    </row>
    <row r="204" customFormat="false" ht="12.8" hidden="false" customHeight="false" outlineLevel="0" collapsed="false">
      <c r="A204" s="80" t="n">
        <v>2.6</v>
      </c>
      <c r="B204" s="74" t="n">
        <v>2.093605970512</v>
      </c>
      <c r="C204" s="80" t="n">
        <v>2.6</v>
      </c>
      <c r="D204" s="74" t="n">
        <v>2.184661242841</v>
      </c>
      <c r="E204" s="0" t="n">
        <v>2.6</v>
      </c>
      <c r="F204" s="74" t="n">
        <v>-2.49907871035</v>
      </c>
      <c r="G204" s="79" t="n">
        <v>2.6</v>
      </c>
      <c r="H204" s="74" t="n">
        <v>-9.348327598768</v>
      </c>
      <c r="I204" s="0" t="n">
        <v>2.5</v>
      </c>
      <c r="J204" s="74" t="n">
        <v>2.450671565639</v>
      </c>
      <c r="K204" s="0" t="n">
        <v>2.7</v>
      </c>
      <c r="L204" s="74" t="n">
        <v>-3.618548527184</v>
      </c>
      <c r="M204" s="0" t="n">
        <v>2.7</v>
      </c>
      <c r="N204" s="74" t="n">
        <v>-1.570236615666</v>
      </c>
    </row>
    <row r="205" customFormat="false" ht="12.8" hidden="false" customHeight="false" outlineLevel="0" collapsed="false">
      <c r="A205" s="80" t="n">
        <v>2.601</v>
      </c>
      <c r="B205" s="74" t="n">
        <v>2.231972811968</v>
      </c>
      <c r="C205" s="80" t="n">
        <v>2.601</v>
      </c>
      <c r="D205" s="74" t="n">
        <v>1.723309081477</v>
      </c>
      <c r="E205" s="0" t="n">
        <v>2.601</v>
      </c>
      <c r="F205" s="74" t="n">
        <v>-3.031194097521</v>
      </c>
      <c r="G205" s="79" t="n">
        <v>2.601</v>
      </c>
      <c r="H205" s="74" t="n">
        <v>-9.52173788523</v>
      </c>
      <c r="I205" s="0" t="n">
        <v>2.501</v>
      </c>
      <c r="J205" s="74" t="n">
        <v>1.487440342384</v>
      </c>
      <c r="K205" s="0" t="n">
        <v>2.701</v>
      </c>
      <c r="L205" s="74" t="n">
        <v>-4.111965853902</v>
      </c>
      <c r="M205" s="0" t="n">
        <v>2.701</v>
      </c>
      <c r="N205" s="74" t="n">
        <v>-0.8124857824418</v>
      </c>
    </row>
    <row r="206" customFormat="false" ht="12.8" hidden="false" customHeight="false" outlineLevel="0" collapsed="false">
      <c r="A206" s="80" t="n">
        <v>2.602</v>
      </c>
      <c r="B206" s="74" t="n">
        <v>2.425927643846</v>
      </c>
      <c r="C206" s="80" t="n">
        <v>2.602</v>
      </c>
      <c r="D206" s="74" t="n">
        <v>1.436889245621</v>
      </c>
      <c r="E206" s="0" t="n">
        <v>2.602</v>
      </c>
      <c r="F206" s="74" t="n">
        <v>-3.554477024302</v>
      </c>
      <c r="G206" s="79" t="n">
        <v>2.602</v>
      </c>
      <c r="H206" s="74" t="n">
        <v>-9.609245395529</v>
      </c>
      <c r="I206" s="0" t="n">
        <v>2.502</v>
      </c>
      <c r="J206" s="74" t="n">
        <v>0.6801605620421</v>
      </c>
      <c r="K206" s="0" t="n">
        <v>2.702</v>
      </c>
      <c r="L206" s="74" t="n">
        <v>-4.65128641403</v>
      </c>
      <c r="M206" s="0" t="n">
        <v>2.702</v>
      </c>
      <c r="N206" s="74" t="n">
        <v>-0.0733505504063</v>
      </c>
    </row>
    <row r="207" customFormat="false" ht="12.8" hidden="false" customHeight="false" outlineLevel="0" collapsed="false">
      <c r="A207" s="80" t="n">
        <v>2.603</v>
      </c>
      <c r="B207" s="74" t="n">
        <v>2.655955850755</v>
      </c>
      <c r="C207" s="80" t="n">
        <v>2.603</v>
      </c>
      <c r="D207" s="74" t="n">
        <v>1.330377932933</v>
      </c>
      <c r="E207" s="0" t="n">
        <v>2.603</v>
      </c>
      <c r="F207" s="74" t="n">
        <v>-4.058980720778</v>
      </c>
      <c r="G207" s="79" t="n">
        <v>2.603</v>
      </c>
      <c r="H207" s="74" t="n">
        <v>-9.616343907144</v>
      </c>
      <c r="I207" s="0" t="n">
        <v>2.503</v>
      </c>
      <c r="J207" s="74" t="n">
        <v>0.05223907303758</v>
      </c>
      <c r="K207" s="0" t="n">
        <v>2.703</v>
      </c>
      <c r="L207" s="74" t="n">
        <v>-5.245672243493</v>
      </c>
      <c r="M207" s="0" t="n">
        <v>2.703</v>
      </c>
      <c r="N207" s="74" t="n">
        <v>0.615340048516</v>
      </c>
    </row>
    <row r="208" customFormat="false" ht="12.8" hidden="false" customHeight="false" outlineLevel="0" collapsed="false">
      <c r="A208" s="80" t="n">
        <v>2.604</v>
      </c>
      <c r="B208" s="74" t="n">
        <v>2.902458015991</v>
      </c>
      <c r="C208" s="80" t="n">
        <v>2.604</v>
      </c>
      <c r="D208" s="74" t="n">
        <v>1.369322081703</v>
      </c>
      <c r="E208" s="0" t="n">
        <v>2.604</v>
      </c>
      <c r="F208" s="74" t="n">
        <v>-4.540108104694</v>
      </c>
      <c r="G208" s="79" t="n">
        <v>2.604</v>
      </c>
      <c r="H208" s="74" t="n">
        <v>-9.5461552926</v>
      </c>
      <c r="I208" s="0" t="n">
        <v>2.504</v>
      </c>
      <c r="J208" s="74" t="n">
        <v>-0.405031720653</v>
      </c>
      <c r="K208" s="0" t="n">
        <v>2.704</v>
      </c>
      <c r="L208" s="74" t="n">
        <v>-5.867602505545</v>
      </c>
      <c r="M208" s="0" t="n">
        <v>2.704</v>
      </c>
      <c r="N208" s="74" t="n">
        <v>1.234193275791</v>
      </c>
    </row>
    <row r="209" customFormat="false" ht="12.8" hidden="false" customHeight="false" outlineLevel="0" collapsed="false">
      <c r="A209" s="80" t="n">
        <v>2.605</v>
      </c>
      <c r="B209" s="74" t="n">
        <v>3.142858315297</v>
      </c>
      <c r="C209" s="80" t="n">
        <v>2.605</v>
      </c>
      <c r="D209" s="74" t="n">
        <v>1.486593640271</v>
      </c>
      <c r="E209" s="0" t="n">
        <v>2.605</v>
      </c>
      <c r="F209" s="74" t="n">
        <v>-4.997417330532</v>
      </c>
      <c r="G209" s="79" t="n">
        <v>2.605</v>
      </c>
      <c r="H209" s="74" t="n">
        <v>-9.408252629541</v>
      </c>
      <c r="I209" s="0" t="n">
        <v>2.505</v>
      </c>
      <c r="J209" s="74" t="n">
        <v>-0.7417046427601</v>
      </c>
      <c r="K209" s="0" t="n">
        <v>2.705</v>
      </c>
      <c r="L209" s="74" t="n">
        <v>-6.454710746927</v>
      </c>
      <c r="M209" s="0" t="n">
        <v>2.705</v>
      </c>
      <c r="N209" s="74" t="n">
        <v>1.798684598169</v>
      </c>
    </row>
    <row r="210" customFormat="false" ht="12.8" hidden="false" customHeight="false" outlineLevel="0" collapsed="false">
      <c r="A210" s="80" t="n">
        <v>2.606</v>
      </c>
      <c r="B210" s="74" t="n">
        <v>3.360099217908</v>
      </c>
      <c r="C210" s="80" t="n">
        <v>2.606</v>
      </c>
      <c r="D210" s="74" t="n">
        <v>1.608900684793</v>
      </c>
      <c r="E210" s="0" t="n">
        <v>2.606</v>
      </c>
      <c r="F210" s="74" t="n">
        <v>-5.421386806267</v>
      </c>
      <c r="G210" s="79" t="n">
        <v>2.606</v>
      </c>
      <c r="H210" s="74" t="n">
        <v>-9.20311803907</v>
      </c>
      <c r="I210" s="0" t="n">
        <v>2.506</v>
      </c>
      <c r="J210" s="74" t="n">
        <v>-1.002216057151</v>
      </c>
      <c r="K210" s="0" t="n">
        <v>2.706</v>
      </c>
      <c r="L210" s="74" t="n">
        <v>-6.956744850572</v>
      </c>
      <c r="M210" s="0" t="n">
        <v>2.706</v>
      </c>
      <c r="N210" s="74" t="n">
        <v>2.32348090401</v>
      </c>
    </row>
    <row r="211" customFormat="false" ht="12.8" hidden="false" customHeight="false" outlineLevel="0" collapsed="false">
      <c r="A211" s="80" t="n">
        <v>2.607</v>
      </c>
      <c r="B211" s="74" t="n">
        <v>3.52226913305</v>
      </c>
      <c r="C211" s="80" t="n">
        <v>2.607</v>
      </c>
      <c r="D211" s="74" t="n">
        <v>1.662554326607</v>
      </c>
      <c r="E211" s="0" t="n">
        <v>2.607</v>
      </c>
      <c r="F211" s="74" t="n">
        <v>-5.814887936834</v>
      </c>
      <c r="G211" s="79" t="n">
        <v>2.607</v>
      </c>
      <c r="H211" s="74" t="n">
        <v>-8.937603578939</v>
      </c>
      <c r="I211" s="0" t="n">
        <v>2.507</v>
      </c>
      <c r="J211" s="74" t="n">
        <v>-1.271736022346</v>
      </c>
      <c r="K211" s="0" t="n">
        <v>2.707</v>
      </c>
      <c r="L211" s="74" t="n">
        <v>-7.343572624729</v>
      </c>
      <c r="M211" s="0" t="n">
        <v>2.707</v>
      </c>
      <c r="N211" s="74" t="n">
        <v>2.834874070635</v>
      </c>
    </row>
    <row r="212" customFormat="false" ht="12.8" hidden="false" customHeight="false" outlineLevel="0" collapsed="false">
      <c r="A212" s="80" t="n">
        <v>2.608</v>
      </c>
      <c r="B212" s="74" t="n">
        <v>3.606470399259</v>
      </c>
      <c r="C212" s="80" t="n">
        <v>2.608</v>
      </c>
      <c r="D212" s="74" t="n">
        <v>1.58678442071</v>
      </c>
      <c r="E212" s="0" t="n">
        <v>2.608</v>
      </c>
      <c r="F212" s="74" t="n">
        <v>-6.174330602891</v>
      </c>
      <c r="G212" s="79" t="n">
        <v>2.608</v>
      </c>
      <c r="H212" s="74" t="n">
        <v>-8.618932392873</v>
      </c>
      <c r="I212" s="0" t="n">
        <v>2.508</v>
      </c>
      <c r="J212" s="74" t="n">
        <v>-1.620012272519</v>
      </c>
      <c r="K212" s="0" t="n">
        <v>2.708</v>
      </c>
      <c r="L212" s="74" t="n">
        <v>-7.570438809689</v>
      </c>
      <c r="M212" s="0" t="n">
        <v>2.708</v>
      </c>
      <c r="N212" s="74" t="n">
        <v>3.344859438078</v>
      </c>
    </row>
    <row r="213" customFormat="false" ht="12.8" hidden="false" customHeight="false" outlineLevel="0" collapsed="false">
      <c r="A213" s="80" t="n">
        <v>2.609</v>
      </c>
      <c r="B213" s="74" t="n">
        <v>3.570247674618</v>
      </c>
      <c r="C213" s="80" t="n">
        <v>2.609</v>
      </c>
      <c r="D213" s="74" t="n">
        <v>1.350195003711</v>
      </c>
      <c r="E213" s="0" t="n">
        <v>2.609</v>
      </c>
      <c r="F213" s="74" t="n">
        <v>-6.51370057097</v>
      </c>
      <c r="G213" s="79" t="n">
        <v>2.609</v>
      </c>
      <c r="H213" s="74" t="n">
        <v>-8.253640556085</v>
      </c>
      <c r="I213" s="0" t="n">
        <v>2.509</v>
      </c>
      <c r="J213" s="74" t="n">
        <v>-2.113183044767</v>
      </c>
      <c r="K213" s="0" t="n">
        <v>2.709</v>
      </c>
      <c r="L213" s="74" t="n">
        <v>-7.614363780354</v>
      </c>
      <c r="M213" s="0" t="n">
        <v>2.709</v>
      </c>
      <c r="N213" s="74" t="n">
        <v>3.844558464274</v>
      </c>
    </row>
    <row r="214" customFormat="false" ht="12.8" hidden="false" customHeight="false" outlineLevel="0" collapsed="false">
      <c r="A214" s="80" t="n">
        <v>2.61</v>
      </c>
      <c r="B214" s="74" t="n">
        <v>3.394418787544</v>
      </c>
      <c r="C214" s="80" t="n">
        <v>2.61</v>
      </c>
      <c r="D214" s="74" t="n">
        <v>0.9484839499337</v>
      </c>
      <c r="E214" s="0" t="n">
        <v>2.61</v>
      </c>
      <c r="F214" s="74" t="n">
        <v>-6.828009750822</v>
      </c>
      <c r="G214" s="79" t="n">
        <v>2.61</v>
      </c>
      <c r="H214" s="74" t="n">
        <v>-7.853573021858</v>
      </c>
      <c r="I214" s="0" t="n">
        <v>2.51</v>
      </c>
      <c r="J214" s="74" t="n">
        <v>-2.769886104035</v>
      </c>
      <c r="K214" s="0" t="n">
        <v>2.71</v>
      </c>
      <c r="L214" s="74" t="n">
        <v>-7.482967044868</v>
      </c>
      <c r="M214" s="0" t="n">
        <v>2.71</v>
      </c>
      <c r="N214" s="74" t="n">
        <v>4.326504237644</v>
      </c>
    </row>
    <row r="215" customFormat="false" ht="12.8" hidden="false" customHeight="false" outlineLevel="0" collapsed="false">
      <c r="A215" s="80" t="n">
        <v>2.611</v>
      </c>
      <c r="B215" s="74" t="n">
        <v>3.109379113878</v>
      </c>
      <c r="C215" s="80" t="n">
        <v>2.611</v>
      </c>
      <c r="D215" s="74" t="n">
        <v>0.4145939922909</v>
      </c>
      <c r="E215" s="0" t="n">
        <v>2.611</v>
      </c>
      <c r="F215" s="74" t="n">
        <v>-7.106086857506</v>
      </c>
      <c r="G215" s="79" t="n">
        <v>2.611</v>
      </c>
      <c r="H215" s="74" t="n">
        <v>-7.424833913009</v>
      </c>
      <c r="I215" s="0" t="n">
        <v>2.511</v>
      </c>
      <c r="J215" s="74" t="n">
        <v>-3.604900789108</v>
      </c>
      <c r="K215" s="0" t="n">
        <v>2.711</v>
      </c>
      <c r="L215" s="74" t="n">
        <v>-7.232503915653</v>
      </c>
      <c r="M215" s="0" t="n">
        <v>2.711</v>
      </c>
      <c r="N215" s="74" t="n">
        <v>4.753252644224</v>
      </c>
    </row>
    <row r="216" customFormat="false" ht="12.8" hidden="false" customHeight="false" outlineLevel="0" collapsed="false">
      <c r="A216" s="80" t="n">
        <v>2.612</v>
      </c>
      <c r="B216" s="74" t="n">
        <v>2.818303762513</v>
      </c>
      <c r="C216" s="80" t="n">
        <v>2.612</v>
      </c>
      <c r="D216" s="74" t="n">
        <v>-0.1902984203411</v>
      </c>
      <c r="E216" s="0" t="n">
        <v>2.612</v>
      </c>
      <c r="F216" s="74" t="n">
        <v>-7.335686482184</v>
      </c>
      <c r="G216" s="79" t="n">
        <v>2.612</v>
      </c>
      <c r="H216" s="74" t="n">
        <v>-6.979152976003</v>
      </c>
      <c r="I216" s="0" t="n">
        <v>2.512</v>
      </c>
      <c r="J216" s="74" t="n">
        <v>-4.595195164008</v>
      </c>
      <c r="K216" s="0" t="n">
        <v>2.712</v>
      </c>
      <c r="L216" s="74" t="n">
        <v>-6.924895083457</v>
      </c>
      <c r="M216" s="0" t="n">
        <v>2.712</v>
      </c>
      <c r="N216" s="74" t="n">
        <v>5.097915991312</v>
      </c>
    </row>
    <row r="217" customFormat="false" ht="12.8" hidden="false" customHeight="false" outlineLevel="0" collapsed="false">
      <c r="A217" s="80" t="n">
        <v>2.613</v>
      </c>
      <c r="B217" s="74" t="n">
        <v>2.616168286287</v>
      </c>
      <c r="C217" s="80" t="n">
        <v>2.613</v>
      </c>
      <c r="D217" s="74" t="n">
        <v>-0.7986802710063</v>
      </c>
      <c r="E217" s="0" t="n">
        <v>2.613</v>
      </c>
      <c r="F217" s="74" t="n">
        <v>-7.516271950369</v>
      </c>
      <c r="G217" s="79" t="n">
        <v>2.613</v>
      </c>
      <c r="H217" s="74" t="n">
        <v>-6.521131133694</v>
      </c>
      <c r="I217" s="0" t="n">
        <v>2.513</v>
      </c>
      <c r="J217" s="74" t="n">
        <v>-5.679616273046</v>
      </c>
      <c r="K217" s="0" t="n">
        <v>2.713</v>
      </c>
      <c r="L217" s="74" t="n">
        <v>-6.598474189496</v>
      </c>
      <c r="M217" s="0" t="n">
        <v>2.713</v>
      </c>
      <c r="N217" s="74" t="n">
        <v>5.333837601434</v>
      </c>
    </row>
    <row r="218" customFormat="false" ht="12.8" hidden="false" customHeight="false" outlineLevel="0" collapsed="false">
      <c r="A218" s="80" t="n">
        <v>2.614</v>
      </c>
      <c r="B218" s="74" t="n">
        <v>2.546309898933</v>
      </c>
      <c r="C218" s="80" t="n">
        <v>2.614</v>
      </c>
      <c r="D218" s="74" t="n">
        <v>-1.328941802136</v>
      </c>
      <c r="E218" s="0" t="n">
        <v>2.614</v>
      </c>
      <c r="F218" s="74" t="n">
        <v>-7.643581796828</v>
      </c>
      <c r="G218" s="79" t="n">
        <v>2.614</v>
      </c>
      <c r="H218" s="74" t="n">
        <v>-6.049659998135</v>
      </c>
      <c r="I218" s="0" t="n">
        <v>2.514</v>
      </c>
      <c r="J218" s="74" t="n">
        <v>-6.756371328926</v>
      </c>
      <c r="K218" s="0" t="n">
        <v>2.714</v>
      </c>
      <c r="L218" s="74" t="n">
        <v>-6.266683367706</v>
      </c>
      <c r="M218" s="0" t="n">
        <v>2.714</v>
      </c>
      <c r="N218" s="74" t="n">
        <v>5.445848371483</v>
      </c>
    </row>
    <row r="219" customFormat="false" ht="12.8" hidden="false" customHeight="false" outlineLevel="0" collapsed="false">
      <c r="A219" s="80" t="n">
        <v>2.615</v>
      </c>
      <c r="B219" s="74" t="n">
        <v>2.598656719209</v>
      </c>
      <c r="C219" s="80" t="n">
        <v>2.615</v>
      </c>
      <c r="D219" s="74" t="n">
        <v>-1.719867349027</v>
      </c>
      <c r="E219" s="0" t="n">
        <v>2.615</v>
      </c>
      <c r="F219" s="74" t="n">
        <v>-7.717312613663</v>
      </c>
      <c r="G219" s="79" t="n">
        <v>2.615</v>
      </c>
      <c r="H219" s="74" t="n">
        <v>-5.566597394934</v>
      </c>
      <c r="I219" s="0" t="n">
        <v>2.515</v>
      </c>
      <c r="J219" s="74" t="n">
        <v>-7.716088298895</v>
      </c>
      <c r="K219" s="0" t="n">
        <v>2.715</v>
      </c>
      <c r="L219" s="74" t="n">
        <v>-5.944824950185</v>
      </c>
      <c r="M219" s="0" t="n">
        <v>2.715</v>
      </c>
      <c r="N219" s="74" t="n">
        <v>5.451517648198</v>
      </c>
    </row>
    <row r="220" customFormat="false" ht="12.8" hidden="false" customHeight="false" outlineLevel="0" collapsed="false">
      <c r="A220" s="80" t="n">
        <v>2.616</v>
      </c>
      <c r="B220" s="74" t="n">
        <v>2.72625850005</v>
      </c>
      <c r="C220" s="80" t="n">
        <v>2.616</v>
      </c>
      <c r="D220" s="74" t="n">
        <v>-1.93533625629</v>
      </c>
      <c r="E220" s="0" t="n">
        <v>2.616</v>
      </c>
      <c r="F220" s="74" t="n">
        <v>-7.727301816206</v>
      </c>
      <c r="G220" s="79" t="n">
        <v>2.616</v>
      </c>
      <c r="H220" s="74" t="n">
        <v>-5.066586015708</v>
      </c>
      <c r="I220" s="0" t="n">
        <v>2.516</v>
      </c>
      <c r="J220" s="74" t="n">
        <v>-8.477373146975</v>
      </c>
      <c r="K220" s="0" t="n">
        <v>2.716</v>
      </c>
      <c r="L220" s="74" t="n">
        <v>-5.646502841042</v>
      </c>
      <c r="M220" s="0" t="n">
        <v>2.716</v>
      </c>
      <c r="N220" s="74" t="n">
        <v>5.383231431076</v>
      </c>
    </row>
    <row r="221" customFormat="false" ht="12.8" hidden="false" customHeight="false" outlineLevel="0" collapsed="false">
      <c r="A221" s="80" t="n">
        <v>2.617</v>
      </c>
      <c r="B221" s="74" t="n">
        <v>2.883650627995</v>
      </c>
      <c r="C221" s="80" t="n">
        <v>2.617</v>
      </c>
      <c r="D221" s="74" t="n">
        <v>-1.976895680155</v>
      </c>
      <c r="E221" s="0" t="n">
        <v>2.617</v>
      </c>
      <c r="F221" s="74" t="n">
        <v>-7.679073590197</v>
      </c>
      <c r="G221" s="79" t="n">
        <v>2.617</v>
      </c>
      <c r="H221" s="74" t="n">
        <v>-4.550605878278</v>
      </c>
      <c r="I221" s="0" t="n">
        <v>2.517</v>
      </c>
      <c r="J221" s="74" t="n">
        <v>-8.977754191095</v>
      </c>
      <c r="K221" s="0" t="n">
        <v>2.717</v>
      </c>
      <c r="L221" s="74" t="n">
        <v>-5.35986589348</v>
      </c>
      <c r="M221" s="0" t="n">
        <v>2.717</v>
      </c>
      <c r="N221" s="74" t="n">
        <v>5.290599915807</v>
      </c>
    </row>
    <row r="222" customFormat="false" ht="12.8" hidden="false" customHeight="false" outlineLevel="0" collapsed="false">
      <c r="A222" s="80" t="n">
        <v>2.618</v>
      </c>
      <c r="B222" s="74" t="n">
        <v>3.02811003875</v>
      </c>
      <c r="C222" s="80" t="n">
        <v>2.618</v>
      </c>
      <c r="D222" s="74" t="n">
        <v>-1.879487488713</v>
      </c>
      <c r="E222" s="0" t="n">
        <v>2.618</v>
      </c>
      <c r="F222" s="74" t="n">
        <v>-7.586317610685</v>
      </c>
      <c r="G222" s="79" t="n">
        <v>2.618</v>
      </c>
      <c r="H222" s="74" t="n">
        <v>-4.006921627671</v>
      </c>
      <c r="I222" s="0" t="n">
        <v>2.518</v>
      </c>
      <c r="J222" s="74" t="n">
        <v>-9.214002803303</v>
      </c>
      <c r="K222" s="0" t="n">
        <v>2.718</v>
      </c>
      <c r="L222" s="74" t="n">
        <v>-5.029405800117</v>
      </c>
      <c r="M222" s="0" t="n">
        <v>2.718</v>
      </c>
      <c r="N222" s="74" t="n">
        <v>5.187881006297</v>
      </c>
    </row>
    <row r="223" customFormat="false" ht="12.8" hidden="false" customHeight="false" outlineLevel="0" collapsed="false">
      <c r="A223" s="80" t="n">
        <v>2.619</v>
      </c>
      <c r="B223" s="74" t="n">
        <v>3.113077864352</v>
      </c>
      <c r="C223" s="80" t="n">
        <v>2.619</v>
      </c>
      <c r="D223" s="74" t="n">
        <v>-1.707972630092</v>
      </c>
      <c r="E223" s="0" t="n">
        <v>2.619</v>
      </c>
      <c r="F223" s="74" t="n">
        <v>-7.460397587229</v>
      </c>
      <c r="G223" s="79" t="n">
        <v>2.619</v>
      </c>
      <c r="H223" s="74" t="n">
        <v>-3.44184036693</v>
      </c>
      <c r="I223" s="0" t="n">
        <v>2.519</v>
      </c>
      <c r="J223" s="74" t="n">
        <v>-9.209650351838</v>
      </c>
      <c r="K223" s="0" t="n">
        <v>2.719</v>
      </c>
      <c r="L223" s="74" t="n">
        <v>-4.610724547828</v>
      </c>
      <c r="M223" s="0" t="n">
        <v>2.719</v>
      </c>
      <c r="N223" s="74" t="n">
        <v>5.087881520842</v>
      </c>
    </row>
    <row r="224" customFormat="false" ht="12.8" hidden="false" customHeight="false" outlineLevel="0" collapsed="false">
      <c r="A224" s="80" t="n">
        <v>2.62</v>
      </c>
      <c r="B224" s="74" t="n">
        <v>3.10740632284</v>
      </c>
      <c r="C224" s="80" t="n">
        <v>2.62</v>
      </c>
      <c r="D224" s="74" t="n">
        <v>-1.538600913598</v>
      </c>
      <c r="E224" s="0" t="n">
        <v>2.62</v>
      </c>
      <c r="F224" s="74" t="n">
        <v>-7.313537786228</v>
      </c>
      <c r="G224" s="79" t="n">
        <v>2.62</v>
      </c>
      <c r="H224" s="74" t="n">
        <v>-2.855947911776</v>
      </c>
      <c r="I224" s="0" t="n">
        <v>2.52</v>
      </c>
      <c r="J224" s="74" t="n">
        <v>-9.004796848256</v>
      </c>
      <c r="K224" s="0" t="n">
        <v>2.72</v>
      </c>
      <c r="L224" s="74" t="n">
        <v>-4.088231496015</v>
      </c>
      <c r="M224" s="0" t="n">
        <v>2.72</v>
      </c>
      <c r="N224" s="74" t="n">
        <v>4.977935339</v>
      </c>
    </row>
    <row r="225" customFormat="false" ht="12.8" hidden="false" customHeight="false" outlineLevel="0" collapsed="false">
      <c r="A225" s="80" t="n">
        <v>2.621</v>
      </c>
      <c r="B225" s="74" t="n">
        <v>2.993207523774</v>
      </c>
      <c r="C225" s="80" t="n">
        <v>2.621</v>
      </c>
      <c r="D225" s="74" t="n">
        <v>-1.451418974671</v>
      </c>
      <c r="E225" s="0" t="n">
        <v>2.621</v>
      </c>
      <c r="F225" s="74" t="n">
        <v>-7.140845058114</v>
      </c>
      <c r="G225" s="79" t="n">
        <v>2.621</v>
      </c>
      <c r="H225" s="74" t="n">
        <v>-2.252910955381</v>
      </c>
      <c r="I225" s="0" t="n">
        <v>2.521</v>
      </c>
      <c r="J225" s="74" t="n">
        <v>-8.678796196064</v>
      </c>
      <c r="K225" s="0" t="n">
        <v>2.721</v>
      </c>
      <c r="L225" s="74" t="n">
        <v>-3.477121733622</v>
      </c>
      <c r="M225" s="0" t="n">
        <v>2.721</v>
      </c>
      <c r="N225" s="74" t="n">
        <v>4.841453259772</v>
      </c>
    </row>
    <row r="226" customFormat="false" ht="12.8" hidden="false" customHeight="false" outlineLevel="0" collapsed="false">
      <c r="A226" s="80" t="n">
        <v>2.622</v>
      </c>
      <c r="B226" s="74" t="n">
        <v>2.781087361587</v>
      </c>
      <c r="C226" s="80" t="n">
        <v>2.622</v>
      </c>
      <c r="D226" s="74" t="n">
        <v>-1.494949256588</v>
      </c>
      <c r="E226" s="0" t="n">
        <v>2.622</v>
      </c>
      <c r="F226" s="74" t="n">
        <v>-6.955405821505</v>
      </c>
      <c r="G226" s="79" t="n">
        <v>2.622</v>
      </c>
      <c r="H226" s="74" t="n">
        <v>-1.642180088052</v>
      </c>
      <c r="I226" s="0" t="n">
        <v>2.522</v>
      </c>
      <c r="J226" s="74" t="n">
        <v>-8.322004999062</v>
      </c>
      <c r="K226" s="0" t="n">
        <v>2.722</v>
      </c>
      <c r="L226" s="74" t="n">
        <v>-2.784221880834</v>
      </c>
      <c r="M226" s="0" t="n">
        <v>2.722</v>
      </c>
      <c r="N226" s="74" t="n">
        <v>4.654061284767</v>
      </c>
    </row>
    <row r="227" customFormat="false" ht="12.8" hidden="false" customHeight="false" outlineLevel="0" collapsed="false">
      <c r="A227" s="80" t="n">
        <v>2.623</v>
      </c>
      <c r="B227" s="74" t="n">
        <v>2.507353268558</v>
      </c>
      <c r="C227" s="80" t="n">
        <v>2.623</v>
      </c>
      <c r="D227" s="74" t="n">
        <v>-1.725400252544</v>
      </c>
      <c r="E227" s="0" t="n">
        <v>2.623</v>
      </c>
      <c r="F227" s="74" t="n">
        <v>-6.763183290875</v>
      </c>
      <c r="G227" s="79" t="n">
        <v>2.623</v>
      </c>
      <c r="H227" s="74" t="n">
        <v>-1.029448603843</v>
      </c>
      <c r="I227" s="0" t="n">
        <v>2.523</v>
      </c>
      <c r="J227" s="74" t="n">
        <v>-7.996511772351</v>
      </c>
      <c r="K227" s="0" t="n">
        <v>2.723</v>
      </c>
      <c r="L227" s="74" t="n">
        <v>-2.012818254274</v>
      </c>
      <c r="M227" s="0" t="n">
        <v>2.723</v>
      </c>
      <c r="N227" s="74" t="n">
        <v>4.372216216773</v>
      </c>
    </row>
    <row r="228" customFormat="false" ht="12.8" hidden="false" customHeight="false" outlineLevel="0" collapsed="false">
      <c r="A228" s="80" t="n">
        <v>2.624</v>
      </c>
      <c r="B228" s="74" t="n">
        <v>2.211230617216</v>
      </c>
      <c r="C228" s="80" t="n">
        <v>2.624</v>
      </c>
      <c r="D228" s="74" t="n">
        <v>-2.124418160378</v>
      </c>
      <c r="E228" s="0" t="n">
        <v>2.624</v>
      </c>
      <c r="F228" s="74" t="n">
        <v>-6.561118741405</v>
      </c>
      <c r="G228" s="79" t="n">
        <v>2.624</v>
      </c>
      <c r="H228" s="74" t="n">
        <v>-0.4245296196318</v>
      </c>
      <c r="I228" s="0" t="n">
        <v>2.524</v>
      </c>
      <c r="J228" s="74" t="n">
        <v>-7.77401516071</v>
      </c>
      <c r="K228" s="0" t="n">
        <v>2.724</v>
      </c>
      <c r="L228" s="74" t="n">
        <v>-1.18822840807</v>
      </c>
      <c r="M228" s="0" t="n">
        <v>2.724</v>
      </c>
      <c r="N228" s="74" t="n">
        <v>3.97383519024</v>
      </c>
    </row>
    <row r="229" customFormat="false" ht="12.8" hidden="false" customHeight="false" outlineLevel="0" collapsed="false">
      <c r="A229" s="80" t="n">
        <v>2.625</v>
      </c>
      <c r="B229" s="74" t="n">
        <v>1.931807047452</v>
      </c>
      <c r="C229" s="80" t="n">
        <v>2.625</v>
      </c>
      <c r="D229" s="74" t="n">
        <v>-2.660627081057</v>
      </c>
      <c r="E229" s="0" t="n">
        <v>2.625</v>
      </c>
      <c r="F229" s="74" t="n">
        <v>-6.342670356858</v>
      </c>
      <c r="G229" s="79" t="n">
        <v>2.625</v>
      </c>
      <c r="H229" s="74" t="n">
        <v>0.1735252845908</v>
      </c>
      <c r="I229" s="0" t="n">
        <v>2.525</v>
      </c>
      <c r="J229" s="74" t="n">
        <v>-7.665684879535</v>
      </c>
      <c r="K229" s="0" t="n">
        <v>2.725</v>
      </c>
      <c r="L229" s="74" t="n">
        <v>-0.3513700319598</v>
      </c>
      <c r="M229" s="0" t="n">
        <v>2.725</v>
      </c>
      <c r="N229" s="74" t="n">
        <v>3.452127562464</v>
      </c>
    </row>
    <row r="230" customFormat="false" ht="12.8" hidden="false" customHeight="false" outlineLevel="0" collapsed="false">
      <c r="A230" s="80" t="n">
        <v>2.626</v>
      </c>
      <c r="B230" s="74" t="n">
        <v>1.707570618038</v>
      </c>
      <c r="C230" s="80" t="n">
        <v>2.626</v>
      </c>
      <c r="D230" s="74" t="n">
        <v>-3.262657790806</v>
      </c>
      <c r="E230" s="0" t="n">
        <v>2.626</v>
      </c>
      <c r="F230" s="74" t="n">
        <v>-6.093263075934</v>
      </c>
      <c r="G230" s="79" t="n">
        <v>2.626</v>
      </c>
      <c r="H230" s="74" t="n">
        <v>0.7529016930654</v>
      </c>
      <c r="I230" s="0" t="n">
        <v>2.526</v>
      </c>
      <c r="J230" s="74" t="n">
        <v>-7.657982311208</v>
      </c>
      <c r="K230" s="79" t="n">
        <v>2.726</v>
      </c>
      <c r="L230" s="74" t="n">
        <v>0.4408923457337</v>
      </c>
      <c r="M230" s="0" t="n">
        <v>2.726</v>
      </c>
      <c r="N230" s="74" t="n">
        <v>2.829840618102</v>
      </c>
    </row>
    <row r="231" customFormat="false" ht="12.8" hidden="false" customHeight="false" outlineLevel="0" collapsed="false">
      <c r="A231" s="80" t="n">
        <v>2.627</v>
      </c>
      <c r="B231" s="74" t="n">
        <v>1.572115562485</v>
      </c>
      <c r="C231" s="80" t="n">
        <v>2.627</v>
      </c>
      <c r="D231" s="74" t="n">
        <v>-3.827888127671</v>
      </c>
      <c r="E231" s="0" t="n">
        <v>2.627</v>
      </c>
      <c r="F231" s="74" t="n">
        <v>-5.814476257802</v>
      </c>
      <c r="G231" s="79" t="n">
        <v>2.627</v>
      </c>
      <c r="H231" s="74" t="n">
        <v>1.319726720872</v>
      </c>
      <c r="I231" s="0" t="n">
        <v>2.527</v>
      </c>
      <c r="J231" s="74" t="n">
        <v>-7.703104254683</v>
      </c>
      <c r="K231" s="79" t="n">
        <v>2.727</v>
      </c>
      <c r="L231" s="74" t="n">
        <v>1.180020616062</v>
      </c>
      <c r="M231" s="0" t="n">
        <v>2.727</v>
      </c>
      <c r="N231" s="74" t="n">
        <v>2.134204404607</v>
      </c>
    </row>
    <row r="232" customFormat="false" ht="12.8" hidden="false" customHeight="false" outlineLevel="0" collapsed="false">
      <c r="A232" s="80" t="n">
        <v>2.628</v>
      </c>
      <c r="B232" s="74" t="n">
        <v>1.545130297436</v>
      </c>
      <c r="C232" s="80" t="n">
        <v>2.628</v>
      </c>
      <c r="D232" s="74" t="n">
        <v>-4.284155930637</v>
      </c>
      <c r="E232" s="0" t="n">
        <v>2.628</v>
      </c>
      <c r="F232" s="74" t="n">
        <v>-5.511589469811</v>
      </c>
      <c r="G232" s="79" t="n">
        <v>2.628</v>
      </c>
      <c r="H232" s="74" t="n">
        <v>1.879817205547</v>
      </c>
      <c r="I232" s="0" t="n">
        <v>2.528</v>
      </c>
      <c r="J232" s="74" t="n">
        <v>-7.731518007085</v>
      </c>
      <c r="K232" s="79" t="n">
        <v>2.728</v>
      </c>
      <c r="L232" s="74" t="n">
        <v>1.854197102269</v>
      </c>
      <c r="M232" s="0" t="n">
        <v>2.728</v>
      </c>
      <c r="N232" s="74" t="n">
        <v>1.393950044467</v>
      </c>
    </row>
    <row r="233" customFormat="false" ht="12.8" hidden="false" customHeight="false" outlineLevel="0" collapsed="false">
      <c r="A233" s="80" t="n">
        <v>2.629</v>
      </c>
      <c r="B233" s="74" t="n">
        <v>1.621363361497</v>
      </c>
      <c r="C233" s="80" t="n">
        <v>2.629</v>
      </c>
      <c r="D233" s="74" t="n">
        <v>-4.566021752306</v>
      </c>
      <c r="E233" s="0" t="n">
        <v>2.629</v>
      </c>
      <c r="F233" s="74" t="n">
        <v>-5.184043912122</v>
      </c>
      <c r="G233" s="79" t="n">
        <v>2.629</v>
      </c>
      <c r="H233" s="74" t="n">
        <v>2.436784492052</v>
      </c>
      <c r="I233" s="0" t="n">
        <v>2.529</v>
      </c>
      <c r="J233" s="74" t="n">
        <v>-7.65086223462</v>
      </c>
      <c r="K233" s="79" t="n">
        <v>2.729</v>
      </c>
      <c r="L233" s="74" t="n">
        <v>2.46601449682</v>
      </c>
      <c r="M233" s="0" t="n">
        <v>2.729</v>
      </c>
      <c r="N233" s="74" t="n">
        <v>0.6443968684309</v>
      </c>
    </row>
    <row r="234" customFormat="false" ht="12.8" hidden="false" customHeight="false" outlineLevel="0" collapsed="false">
      <c r="A234" s="80" t="n">
        <v>2.63</v>
      </c>
      <c r="B234" s="74" t="n">
        <v>1.766454742203</v>
      </c>
      <c r="C234" s="80" t="n">
        <v>2.63</v>
      </c>
      <c r="D234" s="74" t="n">
        <v>-4.657604816931</v>
      </c>
      <c r="E234" s="0" t="n">
        <v>2.63</v>
      </c>
      <c r="F234" s="74" t="n">
        <v>-4.832445527544</v>
      </c>
      <c r="G234" s="79" t="n">
        <v>2.63</v>
      </c>
      <c r="H234" s="74" t="n">
        <v>3.005080805361</v>
      </c>
      <c r="I234" s="0" t="n">
        <v>2.53</v>
      </c>
      <c r="J234" s="74" t="n">
        <v>-7.380088277843</v>
      </c>
      <c r="K234" s="79" t="n">
        <v>2.73</v>
      </c>
      <c r="L234" s="74" t="n">
        <v>3.01193433405</v>
      </c>
      <c r="M234" s="0" t="n">
        <v>2.73</v>
      </c>
      <c r="N234" s="74" t="n">
        <v>-0.07890233406495</v>
      </c>
    </row>
    <row r="235" customFormat="false" ht="12.8" hidden="false" customHeight="false" outlineLevel="0" collapsed="false">
      <c r="A235" s="80" t="n">
        <v>2.631</v>
      </c>
      <c r="B235" s="74" t="n">
        <v>1.941971190396</v>
      </c>
      <c r="C235" s="80" t="n">
        <v>2.631</v>
      </c>
      <c r="D235" s="74" t="n">
        <v>-4.567708914451</v>
      </c>
      <c r="E235" s="0" t="n">
        <v>2.631</v>
      </c>
      <c r="F235" s="74" t="n">
        <v>-4.458405414755</v>
      </c>
      <c r="G235" s="79" t="n">
        <v>2.631</v>
      </c>
      <c r="H235" s="74" t="n">
        <v>3.59434218953</v>
      </c>
      <c r="I235" s="0" t="n">
        <v>2.531</v>
      </c>
      <c r="J235" s="74" t="n">
        <v>-6.889500730963</v>
      </c>
      <c r="K235" s="79" t="n">
        <v>2.731</v>
      </c>
      <c r="L235" s="74" t="n">
        <v>3.500072293416</v>
      </c>
      <c r="M235" s="0" t="n">
        <v>2.731</v>
      </c>
      <c r="N235" s="74" t="n">
        <v>-0.7461532949636</v>
      </c>
    </row>
    <row r="236" customFormat="false" ht="12.8" hidden="false" customHeight="false" outlineLevel="0" collapsed="false">
      <c r="A236" s="80" t="n">
        <v>2.632</v>
      </c>
      <c r="B236" s="74" t="n">
        <v>2.106986854172</v>
      </c>
      <c r="C236" s="80" t="n">
        <v>2.632</v>
      </c>
      <c r="D236" s="74" t="n">
        <v>-4.353916708641</v>
      </c>
      <c r="E236" s="0" t="n">
        <v>2.632</v>
      </c>
      <c r="F236" s="74" t="n">
        <v>-4.076667352234</v>
      </c>
      <c r="G236" s="79" t="n">
        <v>2.632</v>
      </c>
      <c r="H236" s="74" t="n">
        <v>4.20244034654</v>
      </c>
      <c r="I236" s="0" t="n">
        <v>2.532</v>
      </c>
      <c r="J236" s="74" t="n">
        <v>-6.18055149332</v>
      </c>
      <c r="K236" s="79" t="n">
        <v>2.732</v>
      </c>
      <c r="L236" s="74" t="n">
        <v>3.989951072712</v>
      </c>
      <c r="M236" s="0" t="n">
        <v>2.732</v>
      </c>
      <c r="N236" s="74" t="n">
        <v>-1.350341054643</v>
      </c>
    </row>
    <row r="237" customFormat="false" ht="12.8" hidden="false" customHeight="false" outlineLevel="0" collapsed="false">
      <c r="A237" s="80" t="n">
        <v>2.633</v>
      </c>
      <c r="B237" s="74" t="n">
        <v>2.220749993639</v>
      </c>
      <c r="C237" s="80" t="n">
        <v>2.633</v>
      </c>
      <c r="D237" s="74" t="n">
        <v>-4.083889783858</v>
      </c>
      <c r="E237" s="0" t="n">
        <v>2.633</v>
      </c>
      <c r="F237" s="74" t="n">
        <v>-3.699394107559</v>
      </c>
      <c r="G237" s="79" t="n">
        <v>2.633</v>
      </c>
      <c r="H237" s="74" t="n">
        <v>4.843384495422</v>
      </c>
      <c r="I237" s="0" t="n">
        <v>2.533</v>
      </c>
      <c r="J237" s="74" t="n">
        <v>-5.289081958586</v>
      </c>
      <c r="K237" s="79" t="n">
        <v>2.733</v>
      </c>
      <c r="L237" s="74" t="n">
        <v>4.510160874623</v>
      </c>
      <c r="M237" s="0" t="n">
        <v>2.733</v>
      </c>
      <c r="N237" s="74" t="n">
        <v>-1.901075172934</v>
      </c>
    </row>
    <row r="238" customFormat="false" ht="12.8" hidden="false" customHeight="false" outlineLevel="0" collapsed="false">
      <c r="A238" s="80" t="n">
        <v>2.634</v>
      </c>
      <c r="B238" s="74" t="n">
        <v>2.24437714242</v>
      </c>
      <c r="C238" s="80" t="n">
        <v>2.634</v>
      </c>
      <c r="D238" s="74" t="n">
        <v>-3.845516485221</v>
      </c>
      <c r="E238" s="0" t="n">
        <v>2.634</v>
      </c>
      <c r="F238" s="74" t="n">
        <v>-3.329359621108</v>
      </c>
      <c r="G238" s="79" t="n">
        <v>2.634</v>
      </c>
      <c r="H238" s="74" t="n">
        <v>5.496645096365</v>
      </c>
      <c r="I238" s="0" t="n">
        <v>2.534</v>
      </c>
      <c r="J238" s="74" t="n">
        <v>-4.269934472662</v>
      </c>
      <c r="K238" s="79" t="n">
        <v>2.734</v>
      </c>
      <c r="L238" s="74" t="n">
        <v>5.095515389859</v>
      </c>
      <c r="M238" s="0" t="n">
        <v>2.734</v>
      </c>
      <c r="N238" s="74" t="n">
        <v>-2.42295992926</v>
      </c>
    </row>
    <row r="239" customFormat="false" ht="12.8" hidden="false" customHeight="false" outlineLevel="0" collapsed="false">
      <c r="A239" s="80" t="n">
        <v>2.635</v>
      </c>
      <c r="B239" s="74" t="n">
        <v>2.15121697253</v>
      </c>
      <c r="C239" s="80" t="n">
        <v>2.635</v>
      </c>
      <c r="D239" s="74" t="n">
        <v>-3.705502578178</v>
      </c>
      <c r="E239" s="0" t="n">
        <v>2.635</v>
      </c>
      <c r="F239" s="74" t="n">
        <v>-2.96516182927</v>
      </c>
      <c r="G239" s="79" t="n">
        <v>2.635</v>
      </c>
      <c r="H239" s="74" t="n">
        <v>6.157925561063</v>
      </c>
      <c r="I239" s="0" t="n">
        <v>2.535</v>
      </c>
      <c r="J239" s="74" t="n">
        <v>-3.202026560612</v>
      </c>
      <c r="K239" s="79" t="n">
        <v>2.735</v>
      </c>
      <c r="L239" s="74" t="n">
        <v>5.716199049501</v>
      </c>
      <c r="M239" s="0" t="n">
        <v>2.735</v>
      </c>
      <c r="N239" s="74" t="n">
        <v>-2.938826498412</v>
      </c>
    </row>
    <row r="240" customFormat="false" ht="12.8" hidden="false" customHeight="false" outlineLevel="0" collapsed="false">
      <c r="A240" s="80" t="n">
        <v>2.636</v>
      </c>
      <c r="B240" s="74" t="n">
        <v>1.940034653265</v>
      </c>
      <c r="C240" s="80" t="n">
        <v>2.636</v>
      </c>
      <c r="D240" s="74" t="n">
        <v>-3.707920692612</v>
      </c>
      <c r="E240" s="0" t="n">
        <v>2.636</v>
      </c>
      <c r="F240" s="74" t="n">
        <v>-2.60393563028</v>
      </c>
      <c r="G240" s="79" t="n">
        <v>2.636</v>
      </c>
      <c r="H240" s="74" t="n">
        <v>6.806141232443</v>
      </c>
      <c r="I240" s="0" t="n">
        <v>2.536</v>
      </c>
      <c r="J240" s="74" t="n">
        <v>-2.162471001902</v>
      </c>
      <c r="K240" s="79" t="n">
        <v>2.736</v>
      </c>
      <c r="L240" s="74" t="n">
        <v>6.313626094733</v>
      </c>
      <c r="M240" s="0" t="n">
        <v>2.736</v>
      </c>
      <c r="N240" s="74" t="n">
        <v>-3.454916215142</v>
      </c>
    </row>
    <row r="241" customFormat="false" ht="12.8" hidden="false" customHeight="false" outlineLevel="0" collapsed="false">
      <c r="A241" s="80" t="n">
        <v>2.637</v>
      </c>
      <c r="B241" s="74" t="n">
        <v>1.644749250005</v>
      </c>
      <c r="C241" s="80" t="n">
        <v>2.637</v>
      </c>
      <c r="D241" s="74" t="n">
        <v>-3.875016168029</v>
      </c>
      <c r="E241" s="0" t="n">
        <v>2.637</v>
      </c>
      <c r="F241" s="74" t="n">
        <v>-2.252466674402</v>
      </c>
      <c r="G241" s="79" t="n">
        <v>2.637</v>
      </c>
      <c r="H241" s="74" t="n">
        <v>7.410798035011</v>
      </c>
      <c r="I241" s="0" t="n">
        <v>2.537</v>
      </c>
      <c r="J241" s="74" t="n">
        <v>-1.239485209261</v>
      </c>
      <c r="K241" s="79" t="n">
        <v>2.737</v>
      </c>
      <c r="L241" s="74" t="n">
        <v>6.839183699811</v>
      </c>
      <c r="M241" s="0" t="n">
        <v>2.737</v>
      </c>
      <c r="N241" s="74" t="n">
        <v>-3.958483077823</v>
      </c>
    </row>
    <row r="242" customFormat="false" ht="12.8" hidden="false" customHeight="false" outlineLevel="0" collapsed="false">
      <c r="A242" s="80" t="n">
        <v>2.638</v>
      </c>
      <c r="B242" s="74" t="n">
        <v>1.306692744189</v>
      </c>
      <c r="C242" s="80" t="n">
        <v>2.638</v>
      </c>
      <c r="D242" s="74" t="n">
        <v>-4.174652111709</v>
      </c>
      <c r="E242" s="0" t="n">
        <v>2.638</v>
      </c>
      <c r="F242" s="74" t="n">
        <v>-1.905378752893</v>
      </c>
      <c r="G242" s="79" t="n">
        <v>2.638</v>
      </c>
      <c r="H242" s="74" t="n">
        <v>7.971312478468</v>
      </c>
      <c r="I242" s="0" t="n">
        <v>2.538</v>
      </c>
      <c r="J242" s="74" t="n">
        <v>-0.4822234098371</v>
      </c>
      <c r="K242" s="79" t="n">
        <v>2.738</v>
      </c>
      <c r="L242" s="74" t="n">
        <v>7.261794330429</v>
      </c>
      <c r="M242" s="0" t="n">
        <v>2.738</v>
      </c>
      <c r="N242" s="74" t="n">
        <v>-4.442363539278</v>
      </c>
    </row>
    <row r="243" customFormat="false" ht="12.8" hidden="false" customHeight="false" outlineLevel="0" collapsed="false">
      <c r="A243" s="80" t="n">
        <v>2.639</v>
      </c>
      <c r="B243" s="74" t="n">
        <v>0.9762256178007</v>
      </c>
      <c r="C243" s="80" t="n">
        <v>2.639</v>
      </c>
      <c r="D243" s="74" t="n">
        <v>-4.554943428269</v>
      </c>
      <c r="E243" s="0" t="n">
        <v>2.639</v>
      </c>
      <c r="F243" s="74" t="n">
        <v>-1.561348414145</v>
      </c>
      <c r="G243" s="79" t="n">
        <v>2.639</v>
      </c>
      <c r="H243" s="74" t="n">
        <v>8.45820104912</v>
      </c>
      <c r="I243" s="80" t="n">
        <v>2.539</v>
      </c>
      <c r="J243" s="74" t="n">
        <v>0.09653219163707</v>
      </c>
      <c r="K243" s="79" t="n">
        <v>2.739</v>
      </c>
      <c r="L243" s="74" t="n">
        <v>7.529932102072</v>
      </c>
      <c r="M243" s="0" t="n">
        <v>2.739</v>
      </c>
      <c r="N243" s="74" t="n">
        <v>-4.852466903468</v>
      </c>
    </row>
    <row r="244" customFormat="false" ht="12.8" hidden="false" customHeight="false" outlineLevel="0" collapsed="false">
      <c r="A244" s="80" t="n">
        <v>2.64</v>
      </c>
      <c r="B244" s="74" t="n">
        <v>0.693487889043</v>
      </c>
      <c r="C244" s="80" t="n">
        <v>2.64</v>
      </c>
      <c r="D244" s="74" t="n">
        <v>-4.94278731631</v>
      </c>
      <c r="E244" s="0" t="n">
        <v>2.64</v>
      </c>
      <c r="F244" s="74" t="n">
        <v>-1.208205508061</v>
      </c>
      <c r="G244" s="79" t="n">
        <v>2.64</v>
      </c>
      <c r="H244" s="74" t="n">
        <v>8.865392808534</v>
      </c>
      <c r="I244" s="80" t="n">
        <v>2.54</v>
      </c>
      <c r="J244" s="74" t="n">
        <v>0.5128772807088</v>
      </c>
      <c r="K244" s="79" t="n">
        <v>2.74</v>
      </c>
      <c r="L244" s="74" t="n">
        <v>7.622316013211</v>
      </c>
      <c r="M244" s="0" t="n">
        <v>2.74</v>
      </c>
      <c r="N244" s="74" t="n">
        <v>-5.176824544032</v>
      </c>
    </row>
    <row r="245" customFormat="false" ht="12.8" hidden="false" customHeight="false" outlineLevel="0" collapsed="false">
      <c r="A245" s="80" t="n">
        <v>2.641</v>
      </c>
      <c r="B245" s="74" t="n">
        <v>0.4985054900282</v>
      </c>
      <c r="C245" s="80" t="n">
        <v>2.641</v>
      </c>
      <c r="D245" s="74" t="n">
        <v>-5.264717180627</v>
      </c>
      <c r="E245" s="0" t="n">
        <v>2.641</v>
      </c>
      <c r="F245" s="74" t="n">
        <v>-0.8478553058612</v>
      </c>
      <c r="G245" s="79" t="n">
        <v>2.641</v>
      </c>
      <c r="H245" s="74" t="n">
        <v>9.191287861197</v>
      </c>
      <c r="I245" s="80" t="n">
        <v>2.541</v>
      </c>
      <c r="J245" s="74" t="n">
        <v>0.8148514947336</v>
      </c>
      <c r="K245" s="79" t="n">
        <v>2.741</v>
      </c>
      <c r="L245" s="74" t="n">
        <v>7.532726803402</v>
      </c>
      <c r="M245" s="0" t="n">
        <v>2.741</v>
      </c>
      <c r="N245" s="74" t="n">
        <v>-5.383161329951</v>
      </c>
    </row>
    <row r="246" customFormat="false" ht="12.8" hidden="false" customHeight="false" outlineLevel="0" collapsed="false">
      <c r="A246" s="80" t="n">
        <v>2.642</v>
      </c>
      <c r="B246" s="74" t="n">
        <v>0.4152981075321</v>
      </c>
      <c r="C246" s="80" t="n">
        <v>2.642</v>
      </c>
      <c r="D246" s="74" t="n">
        <v>-5.450278187794</v>
      </c>
      <c r="E246" s="0" t="n">
        <v>2.642</v>
      </c>
      <c r="F246" s="74" t="n">
        <v>-0.4953048214671</v>
      </c>
      <c r="G246" s="79" t="n">
        <v>2.642</v>
      </c>
      <c r="H246" s="74" t="n">
        <v>9.418703523008</v>
      </c>
      <c r="I246" s="80" t="n">
        <v>2.542</v>
      </c>
      <c r="J246" s="74" t="n">
        <v>1.078223581991</v>
      </c>
      <c r="K246" s="79" t="n">
        <v>2.742</v>
      </c>
      <c r="L246" s="74" t="n">
        <v>7.302333837168</v>
      </c>
      <c r="M246" s="0" t="n">
        <v>2.742</v>
      </c>
      <c r="N246" s="74" t="n">
        <v>-5.464053975904</v>
      </c>
    </row>
    <row r="247" customFormat="false" ht="12.8" hidden="false" customHeight="false" outlineLevel="0" collapsed="false">
      <c r="A247" s="80" t="n">
        <v>2.643</v>
      </c>
      <c r="B247" s="74" t="n">
        <v>0.4372598029972</v>
      </c>
      <c r="C247" s="80" t="n">
        <v>2.643</v>
      </c>
      <c r="D247" s="74" t="n">
        <v>-5.472549126284</v>
      </c>
      <c r="E247" s="0" t="n">
        <v>2.643</v>
      </c>
      <c r="F247" s="74" t="n">
        <v>-0.1574861653571</v>
      </c>
      <c r="G247" s="79" t="n">
        <v>2.643</v>
      </c>
      <c r="H247" s="74" t="n">
        <v>9.562031465995</v>
      </c>
      <c r="I247" s="80" t="n">
        <v>2.543</v>
      </c>
      <c r="J247" s="74" t="n">
        <v>1.361574870845</v>
      </c>
      <c r="K247" s="79" t="n">
        <v>2.743</v>
      </c>
      <c r="L247" s="74" t="n">
        <v>7.006201544834</v>
      </c>
      <c r="M247" s="0" t="n">
        <v>2.743</v>
      </c>
      <c r="N247" s="74" t="n">
        <v>-5.443176766947</v>
      </c>
    </row>
    <row r="248" customFormat="false" ht="12.8" hidden="false" customHeight="false" outlineLevel="0" collapsed="false">
      <c r="A248" s="80" t="n">
        <v>2.644</v>
      </c>
      <c r="B248" s="74" t="n">
        <v>0.5342316114666</v>
      </c>
      <c r="C248" s="80" t="n">
        <v>2.644</v>
      </c>
      <c r="D248" s="74" t="n">
        <v>-5.318819887137</v>
      </c>
      <c r="E248" s="80" t="n">
        <v>2.644</v>
      </c>
      <c r="F248" s="74" t="n">
        <v>0.1695331348407</v>
      </c>
      <c r="G248" s="79" t="n">
        <v>2.644</v>
      </c>
      <c r="H248" s="74" t="n">
        <v>9.621119981187</v>
      </c>
      <c r="I248" s="80" t="n">
        <v>2.544</v>
      </c>
      <c r="J248" s="74" t="n">
        <v>1.746167011638</v>
      </c>
      <c r="K248" s="79" t="n">
        <v>2.744</v>
      </c>
      <c r="L248" s="74" t="n">
        <v>6.682845200632</v>
      </c>
      <c r="M248" s="0" t="n">
        <v>2.744</v>
      </c>
      <c r="N248" s="74" t="n">
        <v>-5.35746796667</v>
      </c>
    </row>
    <row r="249" customFormat="false" ht="12.8" hidden="false" customHeight="false" outlineLevel="0" collapsed="false">
      <c r="A249" s="80" t="n">
        <v>2.645</v>
      </c>
      <c r="B249" s="74" t="n">
        <v>0.6570568974752</v>
      </c>
      <c r="C249" s="80" t="n">
        <v>2.645</v>
      </c>
      <c r="D249" s="74" t="n">
        <v>-5.015719735865</v>
      </c>
      <c r="E249" s="80" t="n">
        <v>2.645</v>
      </c>
      <c r="F249" s="74" t="n">
        <v>0.4875420769418</v>
      </c>
      <c r="G249" s="79" t="n">
        <v>2.645</v>
      </c>
      <c r="H249" s="74" t="n">
        <v>9.601230026005</v>
      </c>
      <c r="I249" s="80" t="n">
        <v>2.545</v>
      </c>
      <c r="J249" s="74" t="n">
        <v>2.28055811156</v>
      </c>
      <c r="K249" s="79" t="n">
        <v>2.745</v>
      </c>
      <c r="L249" s="74" t="n">
        <v>6.351450095601</v>
      </c>
      <c r="M249" s="0" t="n">
        <v>2.745</v>
      </c>
      <c r="N249" s="74" t="n">
        <v>-5.252465201728</v>
      </c>
    </row>
    <row r="250" customFormat="false" ht="12.8" hidden="false" customHeight="false" outlineLevel="0" collapsed="false">
      <c r="A250" s="80" t="n">
        <v>2.646</v>
      </c>
      <c r="B250" s="74" t="n">
        <v>0.7613032476452</v>
      </c>
      <c r="C250" s="80" t="n">
        <v>2.646</v>
      </c>
      <c r="D250" s="74" t="n">
        <v>-4.614497062863</v>
      </c>
      <c r="E250" s="80" t="n">
        <v>2.646</v>
      </c>
      <c r="F250" s="74" t="n">
        <v>0.8106592556802</v>
      </c>
      <c r="G250" s="79" t="n">
        <v>2.646</v>
      </c>
      <c r="H250" s="74" t="n">
        <v>9.506885822596</v>
      </c>
      <c r="I250" s="80" t="n">
        <v>2.546</v>
      </c>
      <c r="J250" s="74" t="n">
        <v>2.99098464497</v>
      </c>
      <c r="K250" s="79" t="n">
        <v>2.746</v>
      </c>
      <c r="L250" s="74" t="n">
        <v>6.024682442198</v>
      </c>
      <c r="M250" s="0" t="n">
        <v>2.746</v>
      </c>
      <c r="N250" s="74" t="n">
        <v>-5.147164957442</v>
      </c>
    </row>
    <row r="251" customFormat="false" ht="12.8" hidden="false" customHeight="false" outlineLevel="0" collapsed="false">
      <c r="A251" s="80" t="n">
        <v>2.647</v>
      </c>
      <c r="B251" s="74" t="n">
        <v>0.8081013073469</v>
      </c>
      <c r="C251" s="80" t="n">
        <v>2.647</v>
      </c>
      <c r="D251" s="74" t="n">
        <v>-4.1869821098</v>
      </c>
      <c r="E251" s="80" t="n">
        <v>2.647</v>
      </c>
      <c r="F251" s="74" t="n">
        <v>1.152098897747</v>
      </c>
      <c r="G251" s="79" t="n">
        <v>2.647</v>
      </c>
      <c r="H251" s="74" t="n">
        <v>9.34501774314</v>
      </c>
      <c r="I251" s="80" t="n">
        <v>2.547</v>
      </c>
      <c r="J251" s="74" t="n">
        <v>3.875480070797</v>
      </c>
      <c r="K251" s="79" t="n">
        <v>2.747</v>
      </c>
      <c r="L251" s="74" t="n">
        <v>5.719382305628</v>
      </c>
      <c r="M251" s="0" t="n">
        <v>2.747</v>
      </c>
      <c r="N251" s="74" t="n">
        <v>-5.045740171679</v>
      </c>
    </row>
    <row r="252" customFormat="false" ht="12.8" hidden="false" customHeight="false" outlineLevel="0" collapsed="false">
      <c r="A252" s="80" t="n">
        <v>2.648</v>
      </c>
      <c r="B252" s="74" t="n">
        <v>0.7662986441033</v>
      </c>
      <c r="C252" s="80" t="n">
        <v>2.648</v>
      </c>
      <c r="D252" s="74" t="n">
        <v>-3.795064911596</v>
      </c>
      <c r="E252" s="80" t="n">
        <v>2.648</v>
      </c>
      <c r="F252" s="74" t="n">
        <v>1.543090934056</v>
      </c>
      <c r="G252" s="79" t="n">
        <v>2.648</v>
      </c>
      <c r="H252" s="74" t="n">
        <v>9.117667296349</v>
      </c>
      <c r="I252" s="80" t="n">
        <v>2.548</v>
      </c>
      <c r="J252" s="74" t="n">
        <v>4.899866932383</v>
      </c>
      <c r="K252" s="79" t="n">
        <v>2.748</v>
      </c>
      <c r="L252" s="74" t="n">
        <v>5.433820347232</v>
      </c>
      <c r="M252" s="0" t="n">
        <v>2.748</v>
      </c>
      <c r="N252" s="74" t="n">
        <v>-4.934902337222</v>
      </c>
    </row>
    <row r="253" customFormat="false" ht="12.8" hidden="false" customHeight="false" outlineLevel="0" collapsed="false">
      <c r="A253" s="80" t="n">
        <v>2.649</v>
      </c>
      <c r="B253" s="74" t="n">
        <v>0.6150613842158</v>
      </c>
      <c r="C253" s="80" t="n">
        <v>2.649</v>
      </c>
      <c r="D253" s="74" t="n">
        <v>-3.500488863575</v>
      </c>
      <c r="E253" s="80" t="n">
        <v>2.649</v>
      </c>
      <c r="F253" s="74" t="n">
        <v>1.996729940701</v>
      </c>
      <c r="G253" s="79" t="n">
        <v>2.649</v>
      </c>
      <c r="H253" s="74" t="n">
        <v>8.834115078428</v>
      </c>
      <c r="I253" s="80" t="n">
        <v>2.549</v>
      </c>
      <c r="J253" s="74" t="n">
        <v>5.996770780871</v>
      </c>
      <c r="K253" s="79" t="n">
        <v>2.749</v>
      </c>
      <c r="L253" s="74" t="n">
        <v>5.118942272366</v>
      </c>
      <c r="M253" s="0" t="n">
        <v>2.749</v>
      </c>
      <c r="N253" s="74" t="n">
        <v>-4.797622602626</v>
      </c>
    </row>
    <row r="254" customFormat="false" ht="12.8" hidden="false" customHeight="false" outlineLevel="0" collapsed="false">
      <c r="A254" s="80" t="n">
        <v>2.65</v>
      </c>
      <c r="B254" s="74" t="n">
        <v>0.3617139720287</v>
      </c>
      <c r="C254" s="80" t="n">
        <v>2.65</v>
      </c>
      <c r="D254" s="74" t="n">
        <v>-3.331767470174</v>
      </c>
      <c r="E254" s="80" t="n">
        <v>2.65</v>
      </c>
      <c r="F254" s="74" t="n">
        <v>2.49813113321</v>
      </c>
      <c r="G254" s="79" t="n">
        <v>2.65</v>
      </c>
      <c r="H254" s="74" t="n">
        <v>8.498845740315</v>
      </c>
      <c r="I254" s="80" t="n">
        <v>2.55</v>
      </c>
      <c r="J254" s="74" t="n">
        <v>7.048145128722</v>
      </c>
      <c r="K254" s="79" t="n">
        <v>2.75</v>
      </c>
      <c r="L254" s="74" t="n">
        <v>4.723083898969</v>
      </c>
      <c r="M254" s="0" t="n">
        <v>2.75</v>
      </c>
      <c r="N254" s="74" t="n">
        <v>-4.599367584115</v>
      </c>
    </row>
    <row r="255" customFormat="false" ht="12.8" hidden="false" customHeight="false" outlineLevel="0" collapsed="false">
      <c r="A255" s="80" t="n">
        <v>2.651</v>
      </c>
      <c r="B255" s="74" t="n">
        <v>0.04325932199795</v>
      </c>
      <c r="C255" s="80" t="n">
        <v>2.651</v>
      </c>
      <c r="D255" s="74" t="n">
        <v>-3.296441100125</v>
      </c>
      <c r="E255" s="80" t="n">
        <v>2.651</v>
      </c>
      <c r="F255" s="74" t="n">
        <v>3.032194465044</v>
      </c>
      <c r="G255" s="79" t="n">
        <v>2.651</v>
      </c>
      <c r="H255" s="74" t="n">
        <v>8.123382696032</v>
      </c>
      <c r="I255" s="80" t="n">
        <v>2.551</v>
      </c>
      <c r="J255" s="74" t="n">
        <v>7.953888885618</v>
      </c>
      <c r="K255" s="79" t="n">
        <v>2.751</v>
      </c>
      <c r="L255" s="74" t="n">
        <v>4.22596339228</v>
      </c>
      <c r="M255" s="0" t="n">
        <v>2.751</v>
      </c>
      <c r="N255" s="74" t="n">
        <v>-4.301683660127</v>
      </c>
    </row>
    <row r="256" customFormat="false" ht="12.8" hidden="false" customHeight="false" outlineLevel="0" collapsed="false">
      <c r="A256" s="80" t="n">
        <v>2.652</v>
      </c>
      <c r="B256" s="74" t="n">
        <v>-0.2926413756815</v>
      </c>
      <c r="C256" s="80" t="n">
        <v>2.652</v>
      </c>
      <c r="D256" s="74" t="n">
        <v>-3.375201440683</v>
      </c>
      <c r="E256" s="80" t="n">
        <v>2.652</v>
      </c>
      <c r="F256" s="74" t="n">
        <v>3.554330002861</v>
      </c>
      <c r="G256" s="79" t="n">
        <v>2.652</v>
      </c>
      <c r="H256" s="74" t="n">
        <v>7.712409650296</v>
      </c>
      <c r="I256" s="80" t="n">
        <v>2.552</v>
      </c>
      <c r="J256" s="74" t="n">
        <v>8.646540028504</v>
      </c>
      <c r="K256" s="79" t="n">
        <v>2.752</v>
      </c>
      <c r="L256" s="74" t="n">
        <v>3.637773191427</v>
      </c>
      <c r="M256" s="0" t="n">
        <v>2.752</v>
      </c>
      <c r="N256" s="74" t="n">
        <v>-3.881436160994</v>
      </c>
    </row>
    <row r="257" customFormat="false" ht="12.8" hidden="false" customHeight="false" outlineLevel="0" collapsed="false">
      <c r="A257" s="80" t="n">
        <v>2.653</v>
      </c>
      <c r="B257" s="74" t="n">
        <v>-0.597296676071</v>
      </c>
      <c r="C257" s="80" t="n">
        <v>2.653</v>
      </c>
      <c r="D257" s="74" t="n">
        <v>-3.524126196015</v>
      </c>
      <c r="E257" s="80" t="n">
        <v>2.653</v>
      </c>
      <c r="F257" s="74" t="n">
        <v>4.059528565089</v>
      </c>
      <c r="G257" s="79" t="n">
        <v>2.653</v>
      </c>
      <c r="H257" s="74" t="n">
        <v>7.279145716449</v>
      </c>
      <c r="I257" s="80" t="n">
        <v>2.553</v>
      </c>
      <c r="J257" s="74" t="n">
        <v>9.067186673738</v>
      </c>
      <c r="K257" s="79" t="n">
        <v>2.753</v>
      </c>
      <c r="L257" s="74" t="n">
        <v>2.962965353678</v>
      </c>
      <c r="M257" s="0" t="n">
        <v>2.753</v>
      </c>
      <c r="N257" s="74" t="n">
        <v>-3.33755658102</v>
      </c>
    </row>
    <row r="258" customFormat="false" ht="12.8" hidden="false" customHeight="false" outlineLevel="0" collapsed="false">
      <c r="A258" s="80" t="n">
        <v>2.654</v>
      </c>
      <c r="B258" s="74" t="n">
        <v>-0.8353789735902</v>
      </c>
      <c r="C258" s="80" t="n">
        <v>2.654</v>
      </c>
      <c r="D258" s="74" t="n">
        <v>-3.687701343406</v>
      </c>
      <c r="E258" s="80" t="n">
        <v>2.654</v>
      </c>
      <c r="F258" s="74" t="n">
        <v>4.541450566954</v>
      </c>
      <c r="G258" s="79" t="n">
        <v>2.654</v>
      </c>
      <c r="H258" s="74" t="n">
        <v>6.830148344381</v>
      </c>
      <c r="I258" s="80" t="n">
        <v>2.554</v>
      </c>
      <c r="J258" s="74" t="n">
        <v>9.236743945178</v>
      </c>
      <c r="K258" s="79" t="n">
        <v>2.754</v>
      </c>
      <c r="L258" s="74" t="n">
        <v>2.21282124251</v>
      </c>
      <c r="M258" s="0" t="n">
        <v>2.754</v>
      </c>
      <c r="N258" s="74" t="n">
        <v>-2.696604882786</v>
      </c>
    </row>
    <row r="259" customFormat="false" ht="12.8" hidden="false" customHeight="false" outlineLevel="0" collapsed="false">
      <c r="A259" s="80" t="n">
        <v>2.655</v>
      </c>
      <c r="B259" s="74" t="n">
        <v>-0.976638764507</v>
      </c>
      <c r="C259" s="80" t="n">
        <v>2.655</v>
      </c>
      <c r="D259" s="74" t="n">
        <v>-3.83769113981</v>
      </c>
      <c r="E259" s="80" t="n">
        <v>2.655</v>
      </c>
      <c r="F259" s="74" t="n">
        <v>4.997420003938</v>
      </c>
      <c r="G259" s="79" t="n">
        <v>2.655</v>
      </c>
      <c r="H259" s="74" t="n">
        <v>6.366546612723</v>
      </c>
      <c r="I259" s="80" t="n">
        <v>2.555</v>
      </c>
      <c r="J259" s="74" t="n">
        <v>9.168881108822</v>
      </c>
      <c r="K259" s="79" t="n">
        <v>2.755</v>
      </c>
      <c r="L259" s="74" t="n">
        <v>1.397012203215</v>
      </c>
      <c r="M259" s="0" t="n">
        <v>2.755</v>
      </c>
      <c r="N259" s="74" t="n">
        <v>-1.985098427792</v>
      </c>
    </row>
    <row r="260" customFormat="false" ht="12.8" hidden="false" customHeight="false" outlineLevel="0" collapsed="false">
      <c r="A260" s="80" t="n">
        <v>2.656</v>
      </c>
      <c r="B260" s="74" t="n">
        <v>-1.006136512523</v>
      </c>
      <c r="C260" s="80" t="n">
        <v>2.656</v>
      </c>
      <c r="D260" s="74" t="n">
        <v>-3.95282751609</v>
      </c>
      <c r="E260" s="80" t="n">
        <v>2.656</v>
      </c>
      <c r="F260" s="74" t="n">
        <v>5.421352303213</v>
      </c>
      <c r="G260" s="79" t="n">
        <v>2.656</v>
      </c>
      <c r="H260" s="74" t="n">
        <v>5.892951570359</v>
      </c>
      <c r="I260" s="80" t="n">
        <v>2.556</v>
      </c>
      <c r="J260" s="74" t="n">
        <v>8.927602501955</v>
      </c>
      <c r="K260" s="79" t="n">
        <v>2.756</v>
      </c>
      <c r="L260" s="74" t="n">
        <v>0.560126599251</v>
      </c>
      <c r="M260" s="0" t="n">
        <v>2.756</v>
      </c>
      <c r="N260" s="74" t="n">
        <v>-1.234090050762</v>
      </c>
    </row>
    <row r="261" customFormat="false" ht="12.8" hidden="false" customHeight="false" outlineLevel="0" collapsed="false">
      <c r="A261" s="80" t="n">
        <v>2.657</v>
      </c>
      <c r="B261" s="74" t="n">
        <v>-0.9353764310037</v>
      </c>
      <c r="C261" s="80" t="n">
        <v>2.657</v>
      </c>
      <c r="D261" s="74" t="n">
        <v>-4.025545852657</v>
      </c>
      <c r="E261" s="80" t="n">
        <v>2.657</v>
      </c>
      <c r="F261" s="74" t="n">
        <v>5.813034535809</v>
      </c>
      <c r="G261" s="79" t="n">
        <v>2.657</v>
      </c>
      <c r="H261" s="74" t="n">
        <v>5.404750515674</v>
      </c>
      <c r="I261" s="80" t="n">
        <v>2.557</v>
      </c>
      <c r="J261" s="74" t="n">
        <v>8.578640900236</v>
      </c>
      <c r="K261" s="79" t="n">
        <v>2.757</v>
      </c>
      <c r="L261" s="74" t="n">
        <v>-0.2474753166339</v>
      </c>
      <c r="M261" s="0" t="n">
        <v>2.757</v>
      </c>
      <c r="N261" s="74" t="n">
        <v>-0.4807042617844</v>
      </c>
    </row>
    <row r="262" customFormat="false" ht="12.8" hidden="false" customHeight="false" outlineLevel="0" collapsed="false">
      <c r="A262" s="80" t="n">
        <v>2.658</v>
      </c>
      <c r="B262" s="74" t="n">
        <v>-0.8055628899167</v>
      </c>
      <c r="C262" s="80" t="n">
        <v>2.658</v>
      </c>
      <c r="D262" s="74" t="n">
        <v>-4.012528317041</v>
      </c>
      <c r="E262" s="80" t="n">
        <v>2.658</v>
      </c>
      <c r="F262" s="74" t="n">
        <v>6.172972816262</v>
      </c>
      <c r="G262" s="79" t="n">
        <v>2.658</v>
      </c>
      <c r="H262" s="74" t="n">
        <v>4.898082162514</v>
      </c>
      <c r="I262" s="80" t="n">
        <v>2.558</v>
      </c>
      <c r="J262" s="74" t="n">
        <v>8.218664962975</v>
      </c>
      <c r="K262" s="79" t="n">
        <v>2.758</v>
      </c>
      <c r="L262" s="74" t="n">
        <v>-0.9955575533332</v>
      </c>
      <c r="M262" s="0" t="n">
        <v>2.758</v>
      </c>
      <c r="N262" s="74" t="n">
        <v>0.2378122009071</v>
      </c>
    </row>
    <row r="263" customFormat="false" ht="12.8" hidden="false" customHeight="false" outlineLevel="0" collapsed="false">
      <c r="A263" s="80" t="n">
        <v>2.659</v>
      </c>
      <c r="B263" s="74" t="n">
        <v>-0.6669154340745</v>
      </c>
      <c r="C263" s="80" t="n">
        <v>2.659</v>
      </c>
      <c r="D263" s="74" t="n">
        <v>-3.858966401162</v>
      </c>
      <c r="E263" s="80" t="n">
        <v>2.659</v>
      </c>
      <c r="F263" s="74" t="n">
        <v>6.515086309181</v>
      </c>
      <c r="G263" s="79" t="n">
        <v>2.659</v>
      </c>
      <c r="H263" s="74" t="n">
        <v>4.373414749053</v>
      </c>
      <c r="I263" s="80" t="n">
        <v>2.559</v>
      </c>
      <c r="J263" s="74" t="n">
        <v>7.922508717249</v>
      </c>
      <c r="K263" s="79" t="n">
        <v>2.759</v>
      </c>
      <c r="L263" s="74" t="n">
        <v>-1.690006596004</v>
      </c>
      <c r="M263" s="0" t="n">
        <v>2.759</v>
      </c>
      <c r="N263" s="74" t="n">
        <v>0.8990387501278</v>
      </c>
    </row>
    <row r="264" customFormat="false" ht="12.8" hidden="false" customHeight="false" outlineLevel="0" collapsed="false">
      <c r="A264" s="80" t="n">
        <v>2.66</v>
      </c>
      <c r="B264" s="74" t="n">
        <v>-0.5673979411354</v>
      </c>
      <c r="C264" s="80" t="n">
        <v>2.66</v>
      </c>
      <c r="D264" s="74" t="n">
        <v>-3.52578503204</v>
      </c>
      <c r="E264" s="80" t="n">
        <v>2.66</v>
      </c>
      <c r="F264" s="74" t="n">
        <v>6.826177640748</v>
      </c>
      <c r="G264" s="79" t="n">
        <v>2.66</v>
      </c>
      <c r="H264" s="74" t="n">
        <v>3.818907752182</v>
      </c>
      <c r="I264" s="80" t="n">
        <v>2.56</v>
      </c>
      <c r="J264" s="74" t="n">
        <v>7.732453402363</v>
      </c>
      <c r="K264" s="79" t="n">
        <v>2.76</v>
      </c>
      <c r="L264" s="74" t="n">
        <v>-2.317911529693</v>
      </c>
      <c r="M264" s="0" t="n">
        <v>2.76</v>
      </c>
      <c r="N264" s="74" t="n">
        <v>1.491556014177</v>
      </c>
    </row>
    <row r="265" customFormat="false" ht="12.8" hidden="false" customHeight="false" outlineLevel="0" collapsed="false">
      <c r="A265" s="80" t="n">
        <v>2.661</v>
      </c>
      <c r="B265" s="74" t="n">
        <v>-0.5419735197757</v>
      </c>
      <c r="C265" s="80" t="n">
        <v>2.661</v>
      </c>
      <c r="D265" s="74" t="n">
        <v>-3.03012461401</v>
      </c>
      <c r="E265" s="80" t="n">
        <v>2.661</v>
      </c>
      <c r="F265" s="74" t="n">
        <v>7.107554652007</v>
      </c>
      <c r="G265" s="79" t="n">
        <v>2.661</v>
      </c>
      <c r="H265" s="74" t="n">
        <v>3.247465835364</v>
      </c>
      <c r="I265" s="80" t="n">
        <v>2.561</v>
      </c>
      <c r="J265" s="74" t="n">
        <v>7.655425670067</v>
      </c>
      <c r="K265" s="79" t="n">
        <v>2.761</v>
      </c>
      <c r="L265" s="74" t="n">
        <v>-2.878898186492</v>
      </c>
      <c r="M265" s="0" t="n">
        <v>2.761</v>
      </c>
      <c r="N265" s="74" t="n">
        <v>2.036269379302</v>
      </c>
    </row>
    <row r="266" customFormat="false" ht="12.8" hidden="false" customHeight="false" outlineLevel="0" collapsed="false">
      <c r="A266" s="80" t="n">
        <v>2.662</v>
      </c>
      <c r="B266" s="74" t="n">
        <v>-0.6188214879622</v>
      </c>
      <c r="C266" s="80" t="n">
        <v>2.662</v>
      </c>
      <c r="D266" s="74" t="n">
        <v>-2.457796420244</v>
      </c>
      <c r="E266" s="80" t="n">
        <v>2.662</v>
      </c>
      <c r="F266" s="74" t="n">
        <v>7.335949534987</v>
      </c>
      <c r="G266" s="79" t="n">
        <v>2.662</v>
      </c>
      <c r="H266" s="74" t="n">
        <v>2.653563516131</v>
      </c>
      <c r="I266" s="80" t="n">
        <v>2.562</v>
      </c>
      <c r="J266" s="74" t="n">
        <v>7.670577160614</v>
      </c>
      <c r="K266" s="79" t="n">
        <v>2.762</v>
      </c>
      <c r="L266" s="74" t="n">
        <v>-3.385045318954</v>
      </c>
      <c r="M266" s="0" t="n">
        <v>2.762</v>
      </c>
      <c r="N266" s="74" t="n">
        <v>2.551579835582</v>
      </c>
    </row>
    <row r="267" customFormat="false" ht="12.8" hidden="false" customHeight="false" outlineLevel="0" collapsed="false">
      <c r="A267" s="80" t="n">
        <v>2.663</v>
      </c>
      <c r="B267" s="74" t="n">
        <v>-0.8013239154782</v>
      </c>
      <c r="C267" s="80" t="n">
        <v>2.663</v>
      </c>
      <c r="D267" s="74" t="n">
        <v>-1.933790973519</v>
      </c>
      <c r="E267" s="80" t="n">
        <v>2.663</v>
      </c>
      <c r="F267" s="74" t="n">
        <v>7.514172135043</v>
      </c>
      <c r="G267" s="79" t="n">
        <v>2.663</v>
      </c>
      <c r="H267" s="74" t="n">
        <v>2.047042903853</v>
      </c>
      <c r="I267" s="80" t="n">
        <v>2.563</v>
      </c>
      <c r="J267" s="74" t="n">
        <v>7.720490051902</v>
      </c>
      <c r="K267" s="79" t="n">
        <v>2.763</v>
      </c>
      <c r="L267" s="74" t="n">
        <v>-3.863086687414</v>
      </c>
      <c r="M267" s="0" t="n">
        <v>2.763</v>
      </c>
      <c r="N267" s="74" t="n">
        <v>3.06161734366</v>
      </c>
    </row>
    <row r="268" customFormat="false" ht="12.8" hidden="false" customHeight="false" outlineLevel="0" collapsed="false">
      <c r="A268" s="80" t="n">
        <v>2.664</v>
      </c>
      <c r="B268" s="74" t="n">
        <v>-1.080420490707</v>
      </c>
      <c r="C268" s="80" t="n">
        <v>2.664</v>
      </c>
      <c r="D268" s="74" t="n">
        <v>-1.553999318405</v>
      </c>
      <c r="E268" s="80" t="n">
        <v>2.664</v>
      </c>
      <c r="F268" s="74" t="n">
        <v>7.644057920873</v>
      </c>
      <c r="G268" s="79" t="n">
        <v>2.664</v>
      </c>
      <c r="H268" s="74" t="n">
        <v>1.434823026385</v>
      </c>
      <c r="I268" s="80" t="n">
        <v>2.564</v>
      </c>
      <c r="J268" s="74" t="n">
        <v>7.72433812151</v>
      </c>
      <c r="K268" s="79" t="n">
        <v>2.764</v>
      </c>
      <c r="L268" s="74" t="n">
        <v>-4.372246694996</v>
      </c>
      <c r="M268" s="0" t="n">
        <v>2.764</v>
      </c>
      <c r="N268" s="74" t="n">
        <v>3.563977249574</v>
      </c>
    </row>
    <row r="269" customFormat="false" ht="12.8" hidden="false" customHeight="false" outlineLevel="0" collapsed="false">
      <c r="A269" s="80" t="n">
        <v>2.665</v>
      </c>
      <c r="B269" s="74" t="n">
        <v>-1.413324353664</v>
      </c>
      <c r="C269" s="80" t="n">
        <v>2.665</v>
      </c>
      <c r="D269" s="74" t="n">
        <v>-1.359849486481</v>
      </c>
      <c r="E269" s="80" t="n">
        <v>2.665</v>
      </c>
      <c r="F269" s="74" t="n">
        <v>7.717192981375</v>
      </c>
      <c r="G269" s="79" t="n">
        <v>2.665</v>
      </c>
      <c r="H269" s="74" t="n">
        <v>0.8248600711024</v>
      </c>
      <c r="I269" s="80" t="n">
        <v>2.565</v>
      </c>
      <c r="J269" s="74" t="n">
        <v>7.594638335064</v>
      </c>
      <c r="K269" s="79" t="n">
        <v>2.765</v>
      </c>
      <c r="L269" s="74" t="n">
        <v>-4.945544971245</v>
      </c>
      <c r="M269" s="0" t="n">
        <v>2.765</v>
      </c>
      <c r="N269" s="74" t="n">
        <v>4.064704913106</v>
      </c>
    </row>
    <row r="270" customFormat="false" ht="12.8" hidden="false" customHeight="false" outlineLevel="0" collapsed="false">
      <c r="A270" s="80" t="n">
        <v>2.666</v>
      </c>
      <c r="B270" s="74" t="n">
        <v>-1.73880337269</v>
      </c>
      <c r="C270" s="80" t="n">
        <v>2.666</v>
      </c>
      <c r="D270" s="74" t="n">
        <v>-1.332642144929</v>
      </c>
      <c r="E270" s="80" t="n">
        <v>2.666</v>
      </c>
      <c r="F270" s="74" t="n">
        <v>7.727494061984</v>
      </c>
      <c r="G270" s="79" t="n">
        <v>2.666</v>
      </c>
      <c r="H270" s="74" t="n">
        <v>0.2216536041603</v>
      </c>
      <c r="I270" s="80" t="n">
        <v>2.566</v>
      </c>
      <c r="J270" s="74" t="n">
        <v>7.265098874393</v>
      </c>
      <c r="K270" s="79" t="n">
        <v>2.766</v>
      </c>
      <c r="L270" s="74" t="n">
        <v>-5.556388583366</v>
      </c>
      <c r="M270" s="0" t="n">
        <v>2.766</v>
      </c>
      <c r="N270" s="74" t="n">
        <v>4.521861471322</v>
      </c>
    </row>
    <row r="271" customFormat="false" ht="12.8" hidden="false" customHeight="false" outlineLevel="0" collapsed="false">
      <c r="A271" s="80" t="n">
        <v>2.667</v>
      </c>
      <c r="B271" s="74" t="n">
        <v>-2.018926669954</v>
      </c>
      <c r="C271" s="80" t="n">
        <v>2.667</v>
      </c>
      <c r="D271" s="74" t="n">
        <v>-1.421198615218</v>
      </c>
      <c r="E271" s="80" t="n">
        <v>2.667</v>
      </c>
      <c r="F271" s="74" t="n">
        <v>7.6793110924</v>
      </c>
      <c r="G271" s="79" t="n">
        <v>2.667</v>
      </c>
      <c r="H271" s="74" t="n">
        <v>-0.3663731833528</v>
      </c>
      <c r="I271" s="80" t="n">
        <v>2.567</v>
      </c>
      <c r="J271" s="74" t="n">
        <v>6.707571548876</v>
      </c>
      <c r="K271" s="79" t="n">
        <v>2.767</v>
      </c>
      <c r="L271" s="74" t="n">
        <v>-6.169997084897</v>
      </c>
      <c r="M271" s="0" t="n">
        <v>2.767</v>
      </c>
      <c r="N271" s="74" t="n">
        <v>4.919043159398</v>
      </c>
    </row>
    <row r="272" customFormat="false" ht="12.8" hidden="false" customHeight="false" outlineLevel="0" collapsed="false">
      <c r="A272" s="80" t="n">
        <v>2.668</v>
      </c>
      <c r="B272" s="74" t="n">
        <v>-2.213215245644</v>
      </c>
      <c r="C272" s="80" t="n">
        <v>2.668</v>
      </c>
      <c r="D272" s="74" t="n">
        <v>-1.551166087495</v>
      </c>
      <c r="E272" s="80" t="n">
        <v>2.668</v>
      </c>
      <c r="F272" s="74" t="n">
        <v>7.586526713291</v>
      </c>
      <c r="G272" s="79" t="n">
        <v>2.668</v>
      </c>
      <c r="H272" s="74" t="n">
        <v>-0.9449788640601</v>
      </c>
      <c r="I272" s="80" t="n">
        <v>2.568</v>
      </c>
      <c r="J272" s="74" t="n">
        <v>5.941568002266</v>
      </c>
      <c r="K272" s="79" t="n">
        <v>2.768</v>
      </c>
      <c r="L272" s="74" t="n">
        <v>-6.718069023376</v>
      </c>
      <c r="M272" s="0" t="n">
        <v>2.768</v>
      </c>
      <c r="N272" s="74" t="n">
        <v>5.217837036856</v>
      </c>
    </row>
    <row r="273" customFormat="false" ht="12.8" hidden="false" customHeight="false" outlineLevel="0" collapsed="false">
      <c r="A273" s="80" t="n">
        <v>2.669</v>
      </c>
      <c r="B273" s="74" t="n">
        <v>-2.304693641817</v>
      </c>
      <c r="C273" s="80" t="n">
        <v>2.669</v>
      </c>
      <c r="D273" s="74" t="n">
        <v>-1.64763423674</v>
      </c>
      <c r="E273" s="80" t="n">
        <v>2.669</v>
      </c>
      <c r="F273" s="74" t="n">
        <v>7.460977279254</v>
      </c>
      <c r="G273" s="79" t="n">
        <v>2.669</v>
      </c>
      <c r="H273" s="74" t="n">
        <v>-1.507740988993</v>
      </c>
      <c r="I273" s="80" t="n">
        <v>2.569</v>
      </c>
      <c r="J273" s="74" t="n">
        <v>5.007502154869</v>
      </c>
      <c r="K273" s="79" t="n">
        <v>2.769</v>
      </c>
      <c r="L273" s="74" t="n">
        <v>-7.167615097014</v>
      </c>
      <c r="M273" s="0" t="n">
        <v>2.769</v>
      </c>
      <c r="N273" s="74" t="n">
        <v>5.399217943197</v>
      </c>
    </row>
    <row r="274" customFormat="false" ht="12.8" hidden="false" customHeight="false" outlineLevel="0" collapsed="false">
      <c r="A274" s="80" t="n">
        <v>2.67</v>
      </c>
      <c r="B274" s="74" t="n">
        <v>-2.288453062875</v>
      </c>
      <c r="C274" s="80" t="n">
        <v>2.67</v>
      </c>
      <c r="D274" s="74" t="n">
        <v>-1.643170683283</v>
      </c>
      <c r="E274" s="80" t="n">
        <v>2.67</v>
      </c>
      <c r="F274" s="74" t="n">
        <v>7.313766015748</v>
      </c>
      <c r="G274" s="79" t="n">
        <v>2.67</v>
      </c>
      <c r="H274" s="74" t="n">
        <v>-2.061860653006</v>
      </c>
      <c r="I274" s="80" t="n">
        <v>2.57</v>
      </c>
      <c r="J274" s="74" t="n">
        <v>3.968788447738</v>
      </c>
      <c r="K274" s="79" t="n">
        <v>2.77</v>
      </c>
      <c r="L274" s="74" t="n">
        <v>-7.476656551125</v>
      </c>
      <c r="M274" s="0" t="n">
        <v>2.77</v>
      </c>
      <c r="N274" s="74" t="n">
        <v>5.459935578023</v>
      </c>
    </row>
    <row r="275" customFormat="false" ht="12.8" hidden="false" customHeight="false" outlineLevel="0" collapsed="false">
      <c r="A275" s="80" t="n">
        <v>2.671</v>
      </c>
      <c r="B275" s="74" t="n">
        <v>-2.180493924781</v>
      </c>
      <c r="C275" s="80" t="n">
        <v>2.671</v>
      </c>
      <c r="D275" s="74" t="n">
        <v>-1.490085950402</v>
      </c>
      <c r="E275" s="80" t="n">
        <v>2.671</v>
      </c>
      <c r="F275" s="74" t="n">
        <v>7.140702013063</v>
      </c>
      <c r="G275" s="79" t="n">
        <v>2.671</v>
      </c>
      <c r="H275" s="74" t="n">
        <v>-2.623387457028</v>
      </c>
      <c r="I275" s="80" t="n">
        <v>2.571</v>
      </c>
      <c r="J275" s="74" t="n">
        <v>2.896267468546</v>
      </c>
      <c r="K275" s="79" t="n">
        <v>2.771</v>
      </c>
      <c r="L275" s="74" t="n">
        <v>-7.615209798416</v>
      </c>
      <c r="M275" s="0" t="n">
        <v>2.771</v>
      </c>
      <c r="N275" s="74" t="n">
        <v>5.428918302104</v>
      </c>
    </row>
    <row r="276" customFormat="false" ht="12.8" hidden="false" customHeight="false" outlineLevel="0" collapsed="false">
      <c r="A276" s="80" t="n">
        <v>2.672</v>
      </c>
      <c r="B276" s="74" t="n">
        <v>-2.025132495172</v>
      </c>
      <c r="C276" s="80" t="n">
        <v>2.672</v>
      </c>
      <c r="D276" s="74" t="n">
        <v>-1.168144056486</v>
      </c>
      <c r="E276" s="80" t="n">
        <v>2.672</v>
      </c>
      <c r="F276" s="74" t="n">
        <v>6.954876052887</v>
      </c>
      <c r="G276" s="79" t="n">
        <v>2.672</v>
      </c>
      <c r="H276" s="74" t="n">
        <v>-3.197002553062</v>
      </c>
      <c r="I276" s="80" t="n">
        <v>2.572</v>
      </c>
      <c r="J276" s="74" t="n">
        <v>1.883991951134</v>
      </c>
      <c r="K276" s="79" t="n">
        <v>2.772</v>
      </c>
      <c r="L276" s="74" t="n">
        <v>-7.56648443599</v>
      </c>
      <c r="M276" s="0" t="n">
        <v>2.772</v>
      </c>
      <c r="N276" s="74" t="n">
        <v>5.344542846871</v>
      </c>
    </row>
    <row r="277" customFormat="false" ht="12.8" hidden="false" customHeight="false" outlineLevel="0" collapsed="false">
      <c r="A277" s="80" t="n">
        <v>2.673</v>
      </c>
      <c r="B277" s="74" t="n">
        <v>-1.87128371563</v>
      </c>
      <c r="C277" s="80" t="n">
        <v>2.673</v>
      </c>
      <c r="D277" s="74" t="n">
        <v>-0.6945593604973</v>
      </c>
      <c r="E277" s="80" t="n">
        <v>2.673</v>
      </c>
      <c r="F277" s="74" t="n">
        <v>6.763089780996</v>
      </c>
      <c r="G277" s="79" t="n">
        <v>2.673</v>
      </c>
      <c r="H277" s="74" t="n">
        <v>-3.788521871048</v>
      </c>
      <c r="I277" s="80" t="n">
        <v>2.573</v>
      </c>
      <c r="J277" s="74" t="n">
        <v>1.005615669225</v>
      </c>
      <c r="K277" s="79" t="n">
        <v>2.773</v>
      </c>
      <c r="L277" s="74" t="n">
        <v>-7.366947684864</v>
      </c>
      <c r="M277" s="0" t="n">
        <v>2.773</v>
      </c>
      <c r="N277" s="74" t="n">
        <v>5.243943652516</v>
      </c>
    </row>
    <row r="278" customFormat="false" ht="12.8" hidden="false" customHeight="false" outlineLevel="0" collapsed="false">
      <c r="A278" s="80" t="n">
        <v>2.674</v>
      </c>
      <c r="B278" s="74" t="n">
        <v>-1.767646402533</v>
      </c>
      <c r="C278" s="80" t="n">
        <v>2.674</v>
      </c>
      <c r="D278" s="74" t="n">
        <v>-0.1150384611218</v>
      </c>
      <c r="E278" s="80" t="n">
        <v>2.674</v>
      </c>
      <c r="F278" s="74" t="n">
        <v>6.56108290555</v>
      </c>
      <c r="G278" s="79" t="n">
        <v>2.674</v>
      </c>
      <c r="H278" s="74" t="n">
        <v>-4.416002506116</v>
      </c>
      <c r="I278" s="80" t="n">
        <v>2.574</v>
      </c>
      <c r="J278" s="74" t="n">
        <v>0.299029823614</v>
      </c>
      <c r="K278" s="79" t="n">
        <v>2.774</v>
      </c>
      <c r="L278" s="74" t="n">
        <v>-7.080771726084</v>
      </c>
      <c r="M278" s="0" t="n">
        <v>2.774</v>
      </c>
      <c r="N278" s="74" t="n">
        <v>5.144566566021</v>
      </c>
    </row>
    <row r="279" customFormat="false" ht="12.8" hidden="false" customHeight="false" outlineLevel="0" collapsed="false">
      <c r="A279" s="80" t="n">
        <v>2.675</v>
      </c>
      <c r="B279" s="74" t="n">
        <v>-1.744014175926</v>
      </c>
      <c r="C279" s="80" t="n">
        <v>2.675</v>
      </c>
      <c r="D279" s="74" t="n">
        <v>0.5004798936713</v>
      </c>
      <c r="E279" s="80" t="n">
        <v>2.675</v>
      </c>
      <c r="F279" s="74" t="n">
        <v>6.343062584781</v>
      </c>
      <c r="G279" s="79" t="n">
        <v>2.675</v>
      </c>
      <c r="H279" s="74" t="n">
        <v>-5.058370462822</v>
      </c>
      <c r="I279" s="80" t="n">
        <v>2.575</v>
      </c>
      <c r="J279" s="74" t="n">
        <v>-0.2279137086059</v>
      </c>
      <c r="K279" s="79" t="n">
        <v>2.775</v>
      </c>
      <c r="L279" s="74" t="n">
        <v>-6.763314373254</v>
      </c>
      <c r="M279" s="0" t="n">
        <v>2.775</v>
      </c>
      <c r="N279" s="74" t="n">
        <v>5.040244013883</v>
      </c>
    </row>
    <row r="280" customFormat="false" ht="12.8" hidden="false" customHeight="false" outlineLevel="0" collapsed="false">
      <c r="A280" s="80" t="n">
        <v>2.676</v>
      </c>
      <c r="B280" s="74" t="n">
        <v>-1.813821215575</v>
      </c>
      <c r="C280" s="80" t="n">
        <v>2.676</v>
      </c>
      <c r="D280" s="74" t="n">
        <v>1.076878807436</v>
      </c>
      <c r="E280" s="80" t="n">
        <v>2.676</v>
      </c>
      <c r="F280" s="74" t="n">
        <v>6.093552391393</v>
      </c>
      <c r="G280" s="79" t="n">
        <v>2.676</v>
      </c>
      <c r="H280" s="74" t="n">
        <v>-5.725680301538</v>
      </c>
      <c r="I280" s="80" t="n">
        <v>2.576</v>
      </c>
      <c r="J280" s="74" t="n">
        <v>-0.6076545053184</v>
      </c>
      <c r="K280" s="79" t="n">
        <v>2.776</v>
      </c>
      <c r="L280" s="74" t="n">
        <v>-6.433439134305</v>
      </c>
      <c r="M280" s="0" t="n">
        <v>2.776</v>
      </c>
      <c r="N280" s="74" t="n">
        <v>4.921946273474</v>
      </c>
    </row>
    <row r="281" customFormat="false" ht="12.8" hidden="false" customHeight="false" outlineLevel="0" collapsed="false">
      <c r="A281" s="80" t="n">
        <v>2.677</v>
      </c>
      <c r="B281" s="74" t="n">
        <v>-1.982059166901</v>
      </c>
      <c r="C281" s="80" t="n">
        <v>2.677</v>
      </c>
      <c r="D281" s="74" t="n">
        <v>1.545184736291</v>
      </c>
      <c r="E281" s="80" t="n">
        <v>2.677</v>
      </c>
      <c r="F281" s="74" t="n">
        <v>5.815224345779</v>
      </c>
      <c r="G281" s="79" t="n">
        <v>2.677</v>
      </c>
      <c r="H281" s="74" t="n">
        <v>-6.375394574318</v>
      </c>
      <c r="I281" s="80" t="n">
        <v>2.577</v>
      </c>
      <c r="J281" s="74" t="n">
        <v>-0.893809342424</v>
      </c>
      <c r="K281" s="79" t="n">
        <v>2.777</v>
      </c>
      <c r="L281" s="74" t="n">
        <v>-6.104438128498</v>
      </c>
      <c r="M281" s="0" t="n">
        <v>2.777</v>
      </c>
      <c r="N281" s="74" t="n">
        <v>4.766095441401</v>
      </c>
    </row>
    <row r="282" customFormat="false" ht="12.8" hidden="false" customHeight="false" outlineLevel="0" collapsed="false">
      <c r="A282" s="80" t="n">
        <v>2.678</v>
      </c>
      <c r="B282" s="74" t="n">
        <v>-2.228590165527</v>
      </c>
      <c r="C282" s="80" t="n">
        <v>2.678</v>
      </c>
      <c r="D282" s="74" t="n">
        <v>1.850739845655</v>
      </c>
      <c r="E282" s="80" t="n">
        <v>2.678</v>
      </c>
      <c r="F282" s="74" t="n">
        <v>5.511842576084</v>
      </c>
      <c r="G282" s="79" t="n">
        <v>2.678</v>
      </c>
      <c r="H282" s="74" t="n">
        <v>-7.013340820776</v>
      </c>
      <c r="I282" s="80" t="n">
        <v>2.578</v>
      </c>
      <c r="J282" s="74" t="n">
        <v>-1.151288078996</v>
      </c>
      <c r="K282" s="79" t="n">
        <v>2.778</v>
      </c>
      <c r="L282" s="74" t="n">
        <v>-5.792029440259</v>
      </c>
      <c r="M282" s="0" t="n">
        <v>2.778</v>
      </c>
      <c r="N282" s="74" t="n">
        <v>4.542754973982</v>
      </c>
    </row>
    <row r="283" customFormat="false" ht="12.8" hidden="false" customHeight="false" outlineLevel="0" collapsed="false">
      <c r="A283" s="80" t="n">
        <v>2.679</v>
      </c>
      <c r="B283" s="74" t="n">
        <v>-2.507884940316</v>
      </c>
      <c r="C283" s="80" t="n">
        <v>2.679</v>
      </c>
      <c r="D283" s="74" t="n">
        <v>1.97845997542</v>
      </c>
      <c r="E283" s="80" t="n">
        <v>2.679</v>
      </c>
      <c r="F283" s="74" t="n">
        <v>5.184528285459</v>
      </c>
      <c r="G283" s="79" t="n">
        <v>2.679</v>
      </c>
      <c r="H283" s="74" t="n">
        <v>-7.606776363607</v>
      </c>
      <c r="I283" s="80" t="n">
        <v>2.579</v>
      </c>
      <c r="J283" s="74" t="n">
        <v>-1.45751053356</v>
      </c>
      <c r="K283" s="79" t="n">
        <v>2.779</v>
      </c>
      <c r="L283" s="74" t="n">
        <v>-5.50780617323</v>
      </c>
      <c r="M283" s="0" t="n">
        <v>2.779</v>
      </c>
      <c r="N283" s="74" t="n">
        <v>4.210563475058</v>
      </c>
    </row>
    <row r="284" customFormat="false" ht="12.8" hidden="false" customHeight="false" outlineLevel="0" collapsed="false">
      <c r="A284" s="80" t="n">
        <v>2.68</v>
      </c>
      <c r="B284" s="74" t="n">
        <v>-2.768969992749</v>
      </c>
      <c r="C284" s="80" t="n">
        <v>2.68</v>
      </c>
      <c r="D284" s="74" t="n">
        <v>1.943315442128</v>
      </c>
      <c r="E284" s="80" t="n">
        <v>2.68</v>
      </c>
      <c r="F284" s="74" t="n">
        <v>4.83355964745</v>
      </c>
      <c r="G284" s="79" t="n">
        <v>2.68</v>
      </c>
      <c r="H284" s="74" t="n">
        <v>-8.141010462108</v>
      </c>
      <c r="I284" s="80" t="n">
        <v>2.58</v>
      </c>
      <c r="J284" s="74" t="n">
        <v>-1.883323925835</v>
      </c>
      <c r="K284" s="79" t="n">
        <v>2.78</v>
      </c>
      <c r="L284" s="74" t="n">
        <v>-5.204529716648</v>
      </c>
      <c r="M284" s="0" t="n">
        <v>2.78</v>
      </c>
      <c r="N284" s="74" t="n">
        <v>3.755700999692</v>
      </c>
    </row>
    <row r="285" customFormat="false" ht="12.8" hidden="false" customHeight="false" outlineLevel="0" collapsed="false">
      <c r="A285" s="80" t="n">
        <v>2.681</v>
      </c>
      <c r="B285" s="74" t="n">
        <v>-2.968047215571</v>
      </c>
      <c r="C285" s="80" t="n">
        <v>2.681</v>
      </c>
      <c r="D285" s="74" t="n">
        <v>1.801478115429</v>
      </c>
      <c r="E285" s="80" t="n">
        <v>2.681</v>
      </c>
      <c r="F285" s="74" t="n">
        <v>4.45958986492</v>
      </c>
      <c r="G285" s="79" t="n">
        <v>2.681</v>
      </c>
      <c r="H285" s="74" t="n">
        <v>-8.605548398951</v>
      </c>
      <c r="I285" s="80" t="n">
        <v>2.581</v>
      </c>
      <c r="J285" s="74" t="n">
        <v>-2.464503572788</v>
      </c>
      <c r="K285" s="79" t="n">
        <v>2.781</v>
      </c>
      <c r="L285" s="74" t="n">
        <v>-4.833676722852</v>
      </c>
      <c r="M285" s="0" t="n">
        <v>2.781</v>
      </c>
      <c r="N285" s="74" t="n">
        <v>3.186287612036</v>
      </c>
    </row>
    <row r="286" customFormat="false" ht="12.8" hidden="false" customHeight="false" outlineLevel="0" collapsed="false">
      <c r="A286" s="80" t="n">
        <v>2.682</v>
      </c>
      <c r="B286" s="74" t="n">
        <v>-3.077567632022</v>
      </c>
      <c r="C286" s="80" t="n">
        <v>2.682</v>
      </c>
      <c r="D286" s="74" t="n">
        <v>1.618746525516</v>
      </c>
      <c r="E286" s="80" t="n">
        <v>2.682</v>
      </c>
      <c r="F286" s="74" t="n">
        <v>4.077853817841</v>
      </c>
      <c r="G286" s="79" t="n">
        <v>2.682</v>
      </c>
      <c r="H286" s="74" t="n">
        <v>-8.982105796988</v>
      </c>
      <c r="I286" s="80" t="n">
        <v>2.582</v>
      </c>
      <c r="J286" s="74" t="n">
        <v>-3.226302801602</v>
      </c>
      <c r="K286" s="79" t="n">
        <v>2.782</v>
      </c>
      <c r="L286" s="74" t="n">
        <v>-4.360454707188</v>
      </c>
      <c r="M286" s="0" t="n">
        <v>2.782</v>
      </c>
      <c r="N286" s="74" t="n">
        <v>2.527968984787</v>
      </c>
    </row>
    <row r="287" customFormat="false" ht="12.8" hidden="false" customHeight="false" outlineLevel="0" collapsed="false">
      <c r="A287" s="80" t="n">
        <v>2.683</v>
      </c>
      <c r="B287" s="74" t="n">
        <v>-3.087382012476</v>
      </c>
      <c r="C287" s="80" t="n">
        <v>2.683</v>
      </c>
      <c r="D287" s="74" t="n">
        <v>1.479357782344</v>
      </c>
      <c r="E287" s="80" t="n">
        <v>2.683</v>
      </c>
      <c r="F287" s="74" t="n">
        <v>3.70057060254</v>
      </c>
      <c r="G287" s="79" t="n">
        <v>2.683</v>
      </c>
      <c r="H287" s="74" t="n">
        <v>-9.274755050103</v>
      </c>
      <c r="I287" s="80" t="n">
        <v>2.583</v>
      </c>
      <c r="J287" s="74" t="n">
        <v>-4.153068367514</v>
      </c>
      <c r="K287" s="79" t="n">
        <v>2.783</v>
      </c>
      <c r="L287" s="74" t="n">
        <v>-3.791767828406</v>
      </c>
      <c r="M287" s="0" t="n">
        <v>2.783</v>
      </c>
      <c r="N287" s="74" t="n">
        <v>1.809049268981</v>
      </c>
    </row>
    <row r="288" customFormat="false" ht="12.8" hidden="false" customHeight="false" outlineLevel="0" collapsed="false">
      <c r="A288" s="80" t="n">
        <v>2.684</v>
      </c>
      <c r="B288" s="74" t="n">
        <v>-2.997372800069</v>
      </c>
      <c r="C288" s="80" t="n">
        <v>2.684</v>
      </c>
      <c r="D288" s="74" t="n">
        <v>1.453559686035</v>
      </c>
      <c r="E288" s="80" t="n">
        <v>2.684</v>
      </c>
      <c r="F288" s="74" t="n">
        <v>3.330190637146</v>
      </c>
      <c r="G288" s="79" t="n">
        <v>2.684</v>
      </c>
      <c r="H288" s="74" t="n">
        <v>-9.474216930145</v>
      </c>
      <c r="I288" s="80" t="n">
        <v>2.584</v>
      </c>
      <c r="J288" s="74" t="n">
        <v>-5.204663069066</v>
      </c>
      <c r="K288" s="79" t="n">
        <v>2.784</v>
      </c>
      <c r="L288" s="74" t="n">
        <v>-3.139849417117</v>
      </c>
      <c r="M288" s="0" t="n">
        <v>2.784</v>
      </c>
      <c r="N288" s="74" t="n">
        <v>1.059566890758</v>
      </c>
    </row>
    <row r="289" customFormat="false" ht="12.8" hidden="false" customHeight="false" outlineLevel="0" collapsed="false">
      <c r="A289" s="80" t="n">
        <v>2.685</v>
      </c>
      <c r="B289" s="74" t="n">
        <v>-2.828971418563</v>
      </c>
      <c r="C289" s="80" t="n">
        <v>2.685</v>
      </c>
      <c r="D289" s="74" t="n">
        <v>1.587345137042</v>
      </c>
      <c r="E289" s="80" t="n">
        <v>2.685</v>
      </c>
      <c r="F289" s="74" t="n">
        <v>2.966303841923</v>
      </c>
      <c r="G289" s="79" t="n">
        <v>2.685</v>
      </c>
      <c r="H289" s="74" t="n">
        <v>-9.589897900077</v>
      </c>
      <c r="I289" s="80" t="n">
        <v>2.585</v>
      </c>
      <c r="J289" s="74" t="n">
        <v>-6.298799735709</v>
      </c>
      <c r="K289" s="79" t="n">
        <v>2.785</v>
      </c>
      <c r="L289" s="74" t="n">
        <v>-2.407690307984</v>
      </c>
      <c r="M289" s="0" t="n">
        <v>2.785</v>
      </c>
      <c r="N289" s="74" t="n">
        <v>0.3168486285642</v>
      </c>
    </row>
    <row r="290" customFormat="false" ht="12.8" hidden="false" customHeight="false" outlineLevel="0" collapsed="false">
      <c r="A290" s="80" t="n">
        <v>2.686</v>
      </c>
      <c r="B290" s="74" t="n">
        <v>-2.621833309275</v>
      </c>
      <c r="C290" s="80" t="n">
        <v>2.686</v>
      </c>
      <c r="D290" s="74" t="n">
        <v>1.902855400753</v>
      </c>
      <c r="E290" s="80" t="n">
        <v>2.686</v>
      </c>
      <c r="F290" s="74" t="n">
        <v>2.605023105459</v>
      </c>
      <c r="G290" s="79" t="n">
        <v>2.686</v>
      </c>
      <c r="H290" s="74" t="n">
        <v>-9.62262702943</v>
      </c>
      <c r="I290" s="80" t="n">
        <v>2.586</v>
      </c>
      <c r="J290" s="74" t="n">
        <v>-7.3263452372</v>
      </c>
      <c r="K290" s="79" t="n">
        <v>2.786</v>
      </c>
      <c r="L290" s="74" t="n">
        <v>-1.603076416689</v>
      </c>
      <c r="M290" s="0" t="n">
        <v>2.786</v>
      </c>
      <c r="N290" s="74" t="n">
        <v>-0.3829755747338</v>
      </c>
    </row>
    <row r="291" customFormat="false" ht="12.8" hidden="false" customHeight="false" outlineLevel="0" collapsed="false">
      <c r="A291" s="80" t="n">
        <v>2.687</v>
      </c>
      <c r="B291" s="74" t="n">
        <v>-2.430260807319</v>
      </c>
      <c r="C291" s="80" t="n">
        <v>2.687</v>
      </c>
      <c r="D291" s="74" t="n">
        <v>2.387527568295</v>
      </c>
      <c r="E291" s="80" t="n">
        <v>2.687</v>
      </c>
      <c r="F291" s="74" t="n">
        <v>2.252609945477</v>
      </c>
      <c r="G291" s="79" t="n">
        <v>2.687</v>
      </c>
      <c r="H291" s="74" t="n">
        <v>-9.578092959703</v>
      </c>
      <c r="I291" s="80" t="n">
        <v>2.587</v>
      </c>
      <c r="J291" s="74" t="n">
        <v>-8.177010467176</v>
      </c>
      <c r="K291" s="79" t="n">
        <v>2.787</v>
      </c>
      <c r="L291" s="74" t="n">
        <v>-0.7665855031635</v>
      </c>
      <c r="M291" s="0" t="n">
        <v>2.787</v>
      </c>
      <c r="N291" s="74" t="n">
        <v>-1.021701921571</v>
      </c>
    </row>
    <row r="292" customFormat="false" ht="12.8" hidden="false" customHeight="false" outlineLevel="0" collapsed="false">
      <c r="A292" s="80" t="n">
        <v>2.688</v>
      </c>
      <c r="B292" s="74" t="n">
        <v>-2.290366833189</v>
      </c>
      <c r="C292" s="80" t="n">
        <v>2.688</v>
      </c>
      <c r="D292" s="74" t="n">
        <v>2.960807572896</v>
      </c>
      <c r="E292" s="80" t="n">
        <v>2.688</v>
      </c>
      <c r="F292" s="74" t="n">
        <v>1.905896395389</v>
      </c>
      <c r="G292" s="79" t="n">
        <v>2.688</v>
      </c>
      <c r="H292" s="74" t="n">
        <v>-9.461982690625</v>
      </c>
      <c r="I292" s="80" t="n">
        <v>2.588</v>
      </c>
      <c r="J292" s="74" t="n">
        <v>-8.793105521637</v>
      </c>
      <c r="K292" s="80" t="n">
        <v>2.788</v>
      </c>
      <c r="L292" s="74" t="n">
        <v>0.05278003912374</v>
      </c>
      <c r="M292" s="0" t="n">
        <v>2.788</v>
      </c>
      <c r="N292" s="74" t="n">
        <v>-1.600508664033</v>
      </c>
    </row>
    <row r="293" customFormat="false" ht="12.8" hidden="false" customHeight="false" outlineLevel="0" collapsed="false">
      <c r="A293" s="80" t="n">
        <v>2.689</v>
      </c>
      <c r="B293" s="74" t="n">
        <v>-2.228595159439</v>
      </c>
      <c r="C293" s="80" t="n">
        <v>2.689</v>
      </c>
      <c r="D293" s="74" t="n">
        <v>3.55186170097</v>
      </c>
      <c r="E293" s="80" t="n">
        <v>2.689</v>
      </c>
      <c r="F293" s="74" t="n">
        <v>1.562238201032</v>
      </c>
      <c r="G293" s="79" t="n">
        <v>2.689</v>
      </c>
      <c r="H293" s="74" t="n">
        <v>-9.276827684264</v>
      </c>
      <c r="I293" s="80" t="n">
        <v>2.589</v>
      </c>
      <c r="J293" s="74" t="n">
        <v>-9.143513230785</v>
      </c>
      <c r="K293" s="80" t="n">
        <v>2.789</v>
      </c>
      <c r="L293" s="74" t="n">
        <v>0.8192022372657</v>
      </c>
      <c r="M293" s="0" t="n">
        <v>2.789</v>
      </c>
      <c r="N293" s="74" t="n">
        <v>-2.135215768459</v>
      </c>
    </row>
    <row r="294" customFormat="false" ht="12.8" hidden="false" customHeight="false" outlineLevel="0" collapsed="false">
      <c r="A294" s="80" t="n">
        <v>2.69</v>
      </c>
      <c r="B294" s="74" t="n">
        <v>-2.255476347373</v>
      </c>
      <c r="C294" s="80" t="n">
        <v>2.69</v>
      </c>
      <c r="D294" s="74" t="n">
        <v>4.072545746927</v>
      </c>
      <c r="E294" s="80" t="n">
        <v>2.69</v>
      </c>
      <c r="F294" s="74" t="n">
        <v>1.207404998671</v>
      </c>
      <c r="G294" s="79" t="n">
        <v>2.69</v>
      </c>
      <c r="H294" s="74" t="n">
        <v>-9.032304128093</v>
      </c>
      <c r="I294" s="80" t="n">
        <v>2.59</v>
      </c>
      <c r="J294" s="74" t="n">
        <v>-9.237289982161</v>
      </c>
      <c r="K294" s="80" t="n">
        <v>2.79</v>
      </c>
      <c r="L294" s="74" t="n">
        <v>1.52433588536</v>
      </c>
      <c r="M294" s="0" t="n">
        <v>2.79</v>
      </c>
      <c r="N294" s="74" t="n">
        <v>-2.651985568781</v>
      </c>
    </row>
    <row r="295" customFormat="false" ht="12.8" hidden="false" customHeight="false" outlineLevel="0" collapsed="false">
      <c r="A295" s="80" t="n">
        <v>2.691</v>
      </c>
      <c r="B295" s="74" t="n">
        <v>-2.371459357556</v>
      </c>
      <c r="C295" s="80" t="n">
        <v>2.691</v>
      </c>
      <c r="D295" s="74" t="n">
        <v>4.447748936627</v>
      </c>
      <c r="E295" s="80" t="n">
        <v>2.691</v>
      </c>
      <c r="F295" s="74" t="n">
        <v>0.8484046199372</v>
      </c>
      <c r="G295" s="79" t="n">
        <v>2.691</v>
      </c>
      <c r="H295" s="74" t="n">
        <v>-8.730567431456</v>
      </c>
      <c r="I295" s="80" t="n">
        <v>2.591</v>
      </c>
      <c r="J295" s="74" t="n">
        <v>-9.108949942375</v>
      </c>
      <c r="K295" s="80" t="n">
        <v>2.791</v>
      </c>
      <c r="L295" s="74" t="n">
        <v>2.16849803252</v>
      </c>
      <c r="M295" s="0" t="n">
        <v>2.791</v>
      </c>
      <c r="N295" s="74" t="n">
        <v>-3.162616395725</v>
      </c>
    </row>
    <row r="296" customFormat="false" ht="12.8" hidden="false" customHeight="false" outlineLevel="0" collapsed="false">
      <c r="A296" s="80" t="n">
        <v>2.692</v>
      </c>
      <c r="B296" s="74" t="n">
        <v>-2.554339603176</v>
      </c>
      <c r="C296" s="80" t="n">
        <v>2.692</v>
      </c>
      <c r="D296" s="74" t="n">
        <v>4.636223175333</v>
      </c>
      <c r="E296" s="80" t="n">
        <v>2.692</v>
      </c>
      <c r="F296" s="74" t="n">
        <v>0.4952284962235</v>
      </c>
      <c r="G296" s="79" t="n">
        <v>2.692</v>
      </c>
      <c r="H296" s="74" t="n">
        <v>-8.38165577726</v>
      </c>
      <c r="I296" s="80" t="n">
        <v>2.592</v>
      </c>
      <c r="J296" s="74" t="n">
        <v>-8.832007818118</v>
      </c>
      <c r="K296" s="80" t="n">
        <v>2.792</v>
      </c>
      <c r="L296" s="74" t="n">
        <v>2.745411968648</v>
      </c>
      <c r="M296" s="0" t="n">
        <v>2.792</v>
      </c>
      <c r="N296" s="74" t="n">
        <v>-3.681373498864</v>
      </c>
    </row>
    <row r="297" customFormat="false" ht="12.8" hidden="false" customHeight="false" outlineLevel="0" collapsed="false">
      <c r="A297" s="80" t="n">
        <v>2.693</v>
      </c>
      <c r="B297" s="74" t="n">
        <v>-2.77512902862</v>
      </c>
      <c r="C297" s="80" t="n">
        <v>2.693</v>
      </c>
      <c r="D297" s="74" t="n">
        <v>4.631551901269</v>
      </c>
      <c r="E297" s="80" t="n">
        <v>2.693</v>
      </c>
      <c r="F297" s="74" t="n">
        <v>0.1564476305153</v>
      </c>
      <c r="G297" s="79" t="n">
        <v>2.693</v>
      </c>
      <c r="H297" s="74" t="n">
        <v>-7.990385818494</v>
      </c>
      <c r="I297" s="80" t="n">
        <v>2.593</v>
      </c>
      <c r="J297" s="74" t="n">
        <v>-8.47584563619</v>
      </c>
      <c r="K297" s="80" t="n">
        <v>2.793</v>
      </c>
      <c r="L297" s="74" t="n">
        <v>3.257954087799</v>
      </c>
      <c r="M297" s="0" t="n">
        <v>2.793</v>
      </c>
      <c r="N297" s="74" t="n">
        <v>-4.179286732795</v>
      </c>
    </row>
    <row r="298" customFormat="false" ht="12.8" hidden="false" customHeight="false" outlineLevel="0" collapsed="false">
      <c r="A298" s="80" t="n">
        <v>2.694</v>
      </c>
      <c r="B298" s="74" t="n">
        <v>-2.987517120406</v>
      </c>
      <c r="C298" s="80" t="n">
        <v>2.694</v>
      </c>
      <c r="D298" s="74" t="n">
        <v>4.472816664283</v>
      </c>
      <c r="E298" s="80" t="n">
        <v>2.694</v>
      </c>
      <c r="F298" s="74" t="n">
        <v>-0.170041971934</v>
      </c>
      <c r="G298" s="79" t="n">
        <v>2.694</v>
      </c>
      <c r="H298" s="74" t="n">
        <v>-7.569785843662</v>
      </c>
      <c r="I298" s="80" t="n">
        <v>2.594</v>
      </c>
      <c r="J298" s="74" t="n">
        <v>-8.127460090978</v>
      </c>
      <c r="K298" s="80" t="n">
        <v>2.794</v>
      </c>
      <c r="L298" s="74" t="n">
        <v>3.743309444557</v>
      </c>
      <c r="M298" s="0" t="n">
        <v>2.794</v>
      </c>
      <c r="N298" s="74" t="n">
        <v>-4.62999677851</v>
      </c>
    </row>
    <row r="299" customFormat="false" ht="12.8" hidden="false" customHeight="false" outlineLevel="0" collapsed="false">
      <c r="A299" s="80" t="n">
        <v>2.695</v>
      </c>
      <c r="B299" s="74" t="n">
        <v>-3.161580885277</v>
      </c>
      <c r="C299" s="80" t="n">
        <v>2.695</v>
      </c>
      <c r="D299" s="74" t="n">
        <v>4.218938416104</v>
      </c>
      <c r="E299" s="80" t="n">
        <v>2.695</v>
      </c>
      <c r="F299" s="74" t="n">
        <v>-0.4879643967208</v>
      </c>
      <c r="G299" s="79" t="n">
        <v>2.695</v>
      </c>
      <c r="H299" s="74" t="n">
        <v>-7.13057212389</v>
      </c>
      <c r="I299" s="80" t="n">
        <v>2.595</v>
      </c>
      <c r="J299" s="74" t="n">
        <v>-7.854502739062</v>
      </c>
      <c r="K299" s="80" t="n">
        <v>2.795</v>
      </c>
      <c r="L299" s="74" t="n">
        <v>4.239621968497</v>
      </c>
      <c r="M299" s="0" t="n">
        <v>2.795</v>
      </c>
      <c r="N299" s="74" t="n">
        <v>-5.012309691535</v>
      </c>
    </row>
    <row r="300" customFormat="false" ht="12.8" hidden="false" customHeight="false" outlineLevel="0" collapsed="false">
      <c r="A300" s="80" t="n">
        <v>2.696</v>
      </c>
      <c r="B300" s="74" t="n">
        <v>-3.278471738162</v>
      </c>
      <c r="C300" s="80" t="n">
        <v>2.696</v>
      </c>
      <c r="D300" s="74" t="n">
        <v>3.957099734297</v>
      </c>
      <c r="E300" s="80" t="n">
        <v>2.696</v>
      </c>
      <c r="F300" s="74" t="n">
        <v>-0.8104653320329</v>
      </c>
      <c r="G300" s="79" t="n">
        <v>2.696</v>
      </c>
      <c r="H300" s="74" t="n">
        <v>-6.673942541947</v>
      </c>
      <c r="I300" s="80" t="n">
        <v>2.596</v>
      </c>
      <c r="J300" s="74" t="n">
        <v>-7.700590177844</v>
      </c>
      <c r="K300" s="80" t="n">
        <v>2.796</v>
      </c>
      <c r="L300" s="74" t="n">
        <v>4.798907838139</v>
      </c>
      <c r="M300" s="0" t="n">
        <v>2.796</v>
      </c>
      <c r="N300" s="74" t="n">
        <v>-5.283511454032</v>
      </c>
    </row>
    <row r="301" customFormat="false" ht="12.8" hidden="false" customHeight="false" outlineLevel="0" collapsed="false">
      <c r="A301" s="80" t="n">
        <v>2.697</v>
      </c>
      <c r="B301" s="74" t="n">
        <v>-3.328942959489</v>
      </c>
      <c r="C301" s="80" t="n">
        <v>2.697</v>
      </c>
      <c r="D301" s="74" t="n">
        <v>3.760757546721</v>
      </c>
      <c r="E301" s="80" t="n">
        <v>2.697</v>
      </c>
      <c r="F301" s="74" t="n">
        <v>-1.15253385863</v>
      </c>
      <c r="G301" s="79" t="n">
        <v>2.697</v>
      </c>
      <c r="H301" s="74" t="n">
        <v>-6.208065015209</v>
      </c>
      <c r="I301" s="80" t="n">
        <v>2.597</v>
      </c>
      <c r="J301" s="74" t="n">
        <v>-7.65123386822</v>
      </c>
      <c r="K301" s="80" t="n">
        <v>2.797</v>
      </c>
      <c r="L301" s="74" t="n">
        <v>5.401387248828</v>
      </c>
      <c r="M301" s="0" t="n">
        <v>2.797</v>
      </c>
      <c r="N301" s="74" t="n">
        <v>-5.432939286557</v>
      </c>
    </row>
    <row r="302" customFormat="false" ht="12.8" hidden="false" customHeight="false" outlineLevel="0" collapsed="false">
      <c r="A302" s="80" t="n">
        <v>2.698</v>
      </c>
      <c r="B302" s="74" t="n">
        <v>-3.308656755188</v>
      </c>
      <c r="C302" s="80" t="n">
        <v>2.698</v>
      </c>
      <c r="D302" s="74" t="n">
        <v>3.684606315375</v>
      </c>
      <c r="E302" s="80" t="n">
        <v>2.698</v>
      </c>
      <c r="F302" s="74" t="n">
        <v>-1.54341494819</v>
      </c>
      <c r="G302" s="79" t="n">
        <v>2.698</v>
      </c>
      <c r="H302" s="74" t="n">
        <v>-5.730014423803</v>
      </c>
      <c r="I302" s="80" t="n">
        <v>2.598</v>
      </c>
      <c r="J302" s="74" t="n">
        <v>-7.681980316067</v>
      </c>
      <c r="K302" s="80" t="n">
        <v>2.798</v>
      </c>
      <c r="L302" s="74" t="n">
        <v>6.021662052908</v>
      </c>
      <c r="M302" s="0" t="n">
        <v>2.798</v>
      </c>
      <c r="N302" s="74" t="n">
        <v>-5.462934582098</v>
      </c>
    </row>
    <row r="303" customFormat="false" ht="12.8" hidden="false" customHeight="false" outlineLevel="0" collapsed="false">
      <c r="A303" s="80" t="n">
        <v>2.699</v>
      </c>
      <c r="B303" s="74" t="n">
        <v>-3.224792638408</v>
      </c>
      <c r="C303" s="80" t="n">
        <v>2.699</v>
      </c>
      <c r="D303" s="74" t="n">
        <v>3.774133506563</v>
      </c>
      <c r="E303" s="80" t="n">
        <v>2.699</v>
      </c>
      <c r="F303" s="74" t="n">
        <v>-1.996889764378</v>
      </c>
      <c r="G303" s="79" t="n">
        <v>2.699</v>
      </c>
      <c r="H303" s="74" t="n">
        <v>-5.234799487778</v>
      </c>
      <c r="I303" s="80" t="n">
        <v>2.599</v>
      </c>
      <c r="J303" s="74" t="n">
        <v>-7.729115486255</v>
      </c>
      <c r="K303" s="80" t="n">
        <v>2.799</v>
      </c>
      <c r="L303" s="74" t="n">
        <v>6.594214599174</v>
      </c>
      <c r="M303" s="0" t="n">
        <v>2.799</v>
      </c>
      <c r="N303" s="74" t="n">
        <v>-5.411304155298</v>
      </c>
    </row>
    <row r="304" customFormat="false" ht="12.8" hidden="false" customHeight="false" outlineLevel="0" collapsed="false">
      <c r="A304" s="80" t="n">
        <v>2.7</v>
      </c>
      <c r="B304" s="74" t="n">
        <v>-3.095924303472</v>
      </c>
      <c r="C304" s="80" t="n">
        <v>2.7</v>
      </c>
      <c r="D304" s="74" t="n">
        <v>4.009560797036</v>
      </c>
      <c r="E304" s="80" t="n">
        <v>2.7</v>
      </c>
      <c r="F304" s="74" t="n">
        <v>-2.499138483058</v>
      </c>
      <c r="G304" s="79" t="n">
        <v>2.7</v>
      </c>
      <c r="H304" s="74" t="n">
        <v>-4.724802056792</v>
      </c>
      <c r="I304" s="80" t="n">
        <v>2.6</v>
      </c>
      <c r="J304" s="74" t="n">
        <v>-7.700625340117</v>
      </c>
      <c r="K304" s="80" t="n">
        <v>2.8</v>
      </c>
      <c r="L304" s="74" t="n">
        <v>7.062447246526</v>
      </c>
      <c r="M304" s="0" t="n">
        <v>2.8</v>
      </c>
      <c r="N304" s="74" t="n">
        <v>-5.311057331103</v>
      </c>
    </row>
    <row r="305" customFormat="false" ht="12.8" hidden="false" customHeight="false" outlineLevel="0" collapsed="false">
      <c r="A305" s="80" t="n">
        <v>2.701</v>
      </c>
      <c r="B305" s="74" t="n">
        <v>-2.951743734187</v>
      </c>
      <c r="C305" s="80" t="n">
        <v>2.701</v>
      </c>
      <c r="D305" s="74" t="n">
        <v>4.358253243998</v>
      </c>
      <c r="E305" s="80" t="n">
        <v>2.701</v>
      </c>
      <c r="F305" s="74" t="n">
        <v>-3.033378793592</v>
      </c>
      <c r="G305" s="79" t="n">
        <v>2.701</v>
      </c>
      <c r="H305" s="74" t="n">
        <v>-4.189392225481</v>
      </c>
      <c r="I305" s="80" t="n">
        <v>2.601</v>
      </c>
      <c r="J305" s="74" t="n">
        <v>-7.524341105986</v>
      </c>
      <c r="K305" s="80" t="n">
        <v>2.801</v>
      </c>
      <c r="L305" s="74" t="n">
        <v>7.415891985638</v>
      </c>
      <c r="M305" s="0" t="n">
        <v>2.801</v>
      </c>
      <c r="N305" s="74" t="n">
        <v>-5.204839230142</v>
      </c>
    </row>
    <row r="306" customFormat="false" ht="12.8" hidden="false" customHeight="false" outlineLevel="0" collapsed="false">
      <c r="A306" s="80" t="n">
        <v>2.702</v>
      </c>
      <c r="B306" s="74" t="n">
        <v>-2.806382589503</v>
      </c>
      <c r="C306" s="80" t="n">
        <v>2.702</v>
      </c>
      <c r="D306" s="74" t="n">
        <v>4.756338258137</v>
      </c>
      <c r="E306" s="80" t="n">
        <v>2.702</v>
      </c>
      <c r="F306" s="74" t="n">
        <v>-3.55408185512</v>
      </c>
      <c r="G306" s="79" t="n">
        <v>2.702</v>
      </c>
      <c r="H306" s="74" t="n">
        <v>-3.63354356925</v>
      </c>
      <c r="I306" s="80" t="n">
        <v>2.602</v>
      </c>
      <c r="J306" s="74" t="n">
        <v>-7.126640360456</v>
      </c>
      <c r="K306" s="80" t="n">
        <v>2.802</v>
      </c>
      <c r="L306" s="74" t="n">
        <v>7.59908214528</v>
      </c>
      <c r="M306" s="0" t="n">
        <v>2.802</v>
      </c>
      <c r="N306" s="74" t="n">
        <v>-5.102440675025</v>
      </c>
    </row>
    <row r="307" customFormat="false" ht="12.8" hidden="false" customHeight="false" outlineLevel="0" collapsed="false">
      <c r="A307" s="80" t="n">
        <v>2.703</v>
      </c>
      <c r="B307" s="74" t="n">
        <v>-2.683806926154</v>
      </c>
      <c r="C307" s="80" t="n">
        <v>2.703</v>
      </c>
      <c r="D307" s="74" t="n">
        <v>5.116400757668</v>
      </c>
      <c r="E307" s="80" t="n">
        <v>2.703</v>
      </c>
      <c r="F307" s="74" t="n">
        <v>-4.05969833694</v>
      </c>
      <c r="G307" s="79" t="n">
        <v>2.703</v>
      </c>
      <c r="H307" s="74" t="n">
        <v>-3.053290768997</v>
      </c>
      <c r="I307" s="80" t="n">
        <v>2.603</v>
      </c>
      <c r="J307" s="74" t="n">
        <v>-6.507516140631</v>
      </c>
      <c r="K307" s="80" t="n">
        <v>2.803</v>
      </c>
      <c r="L307" s="74" t="n">
        <v>7.597837163905</v>
      </c>
      <c r="M307" s="0" t="n">
        <v>2.803</v>
      </c>
      <c r="N307" s="74" t="n">
        <v>-4.998311389539</v>
      </c>
    </row>
    <row r="308" customFormat="false" ht="12.8" hidden="false" customHeight="false" outlineLevel="0" collapsed="false">
      <c r="A308" s="80" t="n">
        <v>2.704</v>
      </c>
      <c r="B308" s="74" t="n">
        <v>-2.599025093685</v>
      </c>
      <c r="C308" s="80" t="n">
        <v>2.704</v>
      </c>
      <c r="D308" s="74" t="n">
        <v>5.376325594452</v>
      </c>
      <c r="E308" s="80" t="n">
        <v>2.704</v>
      </c>
      <c r="F308" s="74" t="n">
        <v>-4.539328431681</v>
      </c>
      <c r="G308" s="79" t="n">
        <v>2.704</v>
      </c>
      <c r="H308" s="74" t="n">
        <v>-2.454886483253</v>
      </c>
      <c r="I308" s="80" t="n">
        <v>2.604</v>
      </c>
      <c r="J308" s="74" t="n">
        <v>-5.688986516763</v>
      </c>
      <c r="K308" s="80" t="n">
        <v>2.804</v>
      </c>
      <c r="L308" s="74" t="n">
        <v>7.43077301485</v>
      </c>
      <c r="M308" s="0" t="n">
        <v>2.804</v>
      </c>
      <c r="N308" s="74" t="n">
        <v>-4.878801325308</v>
      </c>
    </row>
    <row r="309" customFormat="false" ht="12.8" hidden="false" customHeight="false" outlineLevel="0" collapsed="false">
      <c r="A309" s="80" t="n">
        <v>2.705</v>
      </c>
      <c r="B309" s="74" t="n">
        <v>-2.571687147146</v>
      </c>
      <c r="C309" s="80" t="n">
        <v>2.705</v>
      </c>
      <c r="D309" s="74" t="n">
        <v>5.485509374795</v>
      </c>
      <c r="E309" s="80" t="n">
        <v>2.705</v>
      </c>
      <c r="F309" s="74" t="n">
        <v>-4.997486523982</v>
      </c>
      <c r="G309" s="79" t="n">
        <v>2.705</v>
      </c>
      <c r="H309" s="74" t="n">
        <v>-1.846841305017</v>
      </c>
      <c r="I309" s="80" t="n">
        <v>2.605</v>
      </c>
      <c r="J309" s="74" t="n">
        <v>-4.718491714574</v>
      </c>
      <c r="K309" s="80" t="n">
        <v>2.805</v>
      </c>
      <c r="L309" s="74" t="n">
        <v>7.157966823049</v>
      </c>
      <c r="M309" s="0" t="n">
        <v>2.805</v>
      </c>
      <c r="N309" s="74" t="n">
        <v>-4.719453850939</v>
      </c>
    </row>
    <row r="310" customFormat="false" ht="12.8" hidden="false" customHeight="false" outlineLevel="0" collapsed="false">
      <c r="A310" s="80" t="n">
        <v>2.706</v>
      </c>
      <c r="B310" s="74" t="n">
        <v>-2.608947789518</v>
      </c>
      <c r="C310" s="80" t="n">
        <v>2.706</v>
      </c>
      <c r="D310" s="74" t="n">
        <v>5.41764356944</v>
      </c>
      <c r="E310" s="80" t="n">
        <v>2.706</v>
      </c>
      <c r="F310" s="74" t="n">
        <v>-5.420813510097</v>
      </c>
      <c r="G310" s="79" t="n">
        <v>2.706</v>
      </c>
      <c r="H310" s="74" t="n">
        <v>-1.235760675099</v>
      </c>
      <c r="I310" s="80" t="n">
        <v>2.606</v>
      </c>
      <c r="J310" s="74" t="n">
        <v>-3.660212671715</v>
      </c>
      <c r="K310" s="80" t="n">
        <v>2.806</v>
      </c>
      <c r="L310" s="74" t="n">
        <v>6.846666443928</v>
      </c>
      <c r="M310" s="0" t="n">
        <v>2.806</v>
      </c>
      <c r="N310" s="74" t="n">
        <v>-4.481281410651</v>
      </c>
    </row>
    <row r="311" customFormat="false" ht="12.8" hidden="false" customHeight="false" outlineLevel="0" collapsed="false">
      <c r="A311" s="80" t="n">
        <v>2.707</v>
      </c>
      <c r="B311" s="74" t="n">
        <v>-2.687695971713</v>
      </c>
      <c r="C311" s="80" t="n">
        <v>2.707</v>
      </c>
      <c r="D311" s="74" t="n">
        <v>5.184400417629</v>
      </c>
      <c r="E311" s="80" t="n">
        <v>2.707</v>
      </c>
      <c r="F311" s="74" t="n">
        <v>-5.812786925262</v>
      </c>
      <c r="G311" s="79" t="n">
        <v>2.707</v>
      </c>
      <c r="H311" s="74" t="n">
        <v>-0.621485642001</v>
      </c>
      <c r="I311" s="80" t="n">
        <v>2.607</v>
      </c>
      <c r="J311" s="74" t="n">
        <v>-2.598362355282</v>
      </c>
      <c r="K311" s="80" t="n">
        <v>2.807</v>
      </c>
      <c r="L311" s="74" t="n">
        <v>6.515863380983</v>
      </c>
      <c r="M311" s="0" t="n">
        <v>2.807</v>
      </c>
      <c r="N311" s="74" t="n">
        <v>-4.129582392116</v>
      </c>
    </row>
    <row r="312" customFormat="false" ht="12.8" hidden="false" customHeight="false" outlineLevel="0" collapsed="false">
      <c r="A312" s="80" t="n">
        <v>2.708</v>
      </c>
      <c r="B312" s="74" t="n">
        <v>-2.768932611776</v>
      </c>
      <c r="C312" s="80" t="n">
        <v>2.708</v>
      </c>
      <c r="D312" s="74" t="n">
        <v>4.822219556559</v>
      </c>
      <c r="E312" s="80" t="n">
        <v>2.708</v>
      </c>
      <c r="F312" s="74" t="n">
        <v>-6.17378659979</v>
      </c>
      <c r="G312" s="79" t="n">
        <v>2.708</v>
      </c>
      <c r="H312" s="74" t="n">
        <v>-0.02357697228739</v>
      </c>
      <c r="I312" s="80" t="n">
        <v>2.608</v>
      </c>
      <c r="J312" s="74" t="n">
        <v>-1.616669705533</v>
      </c>
      <c r="K312" s="80" t="n">
        <v>2.808</v>
      </c>
      <c r="L312" s="74" t="n">
        <v>6.184839978053</v>
      </c>
      <c r="M312" s="0" t="n">
        <v>2.808</v>
      </c>
      <c r="N312" s="74" t="n">
        <v>-3.653969861025</v>
      </c>
    </row>
    <row r="313" customFormat="false" ht="12.8" hidden="false" customHeight="false" outlineLevel="0" collapsed="false">
      <c r="A313" s="80" t="n">
        <v>2.709</v>
      </c>
      <c r="B313" s="74" t="n">
        <v>-2.813269242345</v>
      </c>
      <c r="C313" s="80" t="n">
        <v>2.709</v>
      </c>
      <c r="D313" s="74" t="n">
        <v>4.399473298616</v>
      </c>
      <c r="E313" s="80" t="n">
        <v>2.709</v>
      </c>
      <c r="F313" s="74" t="n">
        <v>-6.513319601552</v>
      </c>
      <c r="G313" s="80" t="n">
        <v>2.709</v>
      </c>
      <c r="H313" s="74" t="n">
        <v>0.5607718165222</v>
      </c>
      <c r="I313" s="80" t="n">
        <v>2.609</v>
      </c>
      <c r="J313" s="74" t="n">
        <v>-0.7856614647615</v>
      </c>
      <c r="K313" s="80" t="n">
        <v>2.809</v>
      </c>
      <c r="L313" s="74" t="n">
        <v>5.867540332694</v>
      </c>
      <c r="M313" s="0" t="n">
        <v>2.809</v>
      </c>
      <c r="N313" s="74" t="n">
        <v>-3.063211465613</v>
      </c>
    </row>
    <row r="314" customFormat="false" ht="12.8" hidden="false" customHeight="false" outlineLevel="0" collapsed="false">
      <c r="A314" s="80" t="n">
        <v>2.71</v>
      </c>
      <c r="B314" s="74" t="n">
        <v>-2.789796892918</v>
      </c>
      <c r="C314" s="80" t="n">
        <v>2.71</v>
      </c>
      <c r="D314" s="74" t="n">
        <v>3.981722918101</v>
      </c>
      <c r="E314" s="80" t="n">
        <v>2.71</v>
      </c>
      <c r="F314" s="74" t="n">
        <v>-6.827036311052</v>
      </c>
      <c r="G314" s="80" t="n">
        <v>2.71</v>
      </c>
      <c r="H314" s="74" t="n">
        <v>1.135239552494</v>
      </c>
      <c r="I314" s="80" t="n">
        <v>2.61</v>
      </c>
      <c r="J314" s="74" t="n">
        <v>-0.1315990715291</v>
      </c>
      <c r="K314" s="80" t="n">
        <v>2.81</v>
      </c>
      <c r="L314" s="74" t="n">
        <v>5.576845711489</v>
      </c>
      <c r="M314" s="0" t="n">
        <v>2.81</v>
      </c>
      <c r="N314" s="74" t="n">
        <v>-2.387054884968</v>
      </c>
    </row>
    <row r="315" customFormat="false" ht="12.8" hidden="false" customHeight="false" outlineLevel="0" collapsed="false">
      <c r="A315" s="80" t="n">
        <v>2.711</v>
      </c>
      <c r="B315" s="74" t="n">
        <v>-2.690635263914</v>
      </c>
      <c r="C315" s="80" t="n">
        <v>2.711</v>
      </c>
      <c r="D315" s="74" t="n">
        <v>3.633151639403</v>
      </c>
      <c r="E315" s="80" t="n">
        <v>2.711</v>
      </c>
      <c r="F315" s="74" t="n">
        <v>-7.106494788069</v>
      </c>
      <c r="G315" s="80" t="n">
        <v>2.711</v>
      </c>
      <c r="H315" s="74" t="n">
        <v>1.692936154274</v>
      </c>
      <c r="I315" s="80" t="n">
        <v>2.611</v>
      </c>
      <c r="J315" s="74" t="n">
        <v>0.3493365849516</v>
      </c>
      <c r="K315" s="80" t="n">
        <v>2.811</v>
      </c>
      <c r="L315" s="74" t="n">
        <v>5.283652821073</v>
      </c>
      <c r="M315" s="0" t="n">
        <v>2.811</v>
      </c>
      <c r="N315" s="74" t="n">
        <v>-1.653685325424</v>
      </c>
    </row>
    <row r="316" customFormat="false" ht="12.8" hidden="false" customHeight="false" outlineLevel="0" collapsed="false">
      <c r="A316" s="80" t="n">
        <v>2.712</v>
      </c>
      <c r="B316" s="74" t="n">
        <v>-2.510216339278</v>
      </c>
      <c r="C316" s="80" t="n">
        <v>2.712</v>
      </c>
      <c r="D316" s="74" t="n">
        <v>3.398516290513</v>
      </c>
      <c r="E316" s="80" t="n">
        <v>2.712</v>
      </c>
      <c r="F316" s="74" t="n">
        <v>-7.336384248549</v>
      </c>
      <c r="G316" s="80" t="n">
        <v>2.712</v>
      </c>
      <c r="H316" s="74" t="n">
        <v>2.252336705402</v>
      </c>
      <c r="I316" s="80" t="n">
        <v>2.612</v>
      </c>
      <c r="J316" s="74" t="n">
        <v>0.6920787940221</v>
      </c>
      <c r="K316" s="80" t="n">
        <v>2.812</v>
      </c>
      <c r="L316" s="74" t="n">
        <v>4.932083461676</v>
      </c>
      <c r="M316" s="0" t="n">
        <v>2.812</v>
      </c>
      <c r="N316" s="74" t="n">
        <v>-0.8973734019886</v>
      </c>
    </row>
    <row r="317" customFormat="false" ht="12.8" hidden="false" customHeight="false" outlineLevel="0" collapsed="false">
      <c r="A317" s="80" t="n">
        <v>2.713</v>
      </c>
      <c r="B317" s="74" t="n">
        <v>-2.254894347279</v>
      </c>
      <c r="C317" s="80" t="n">
        <v>2.713</v>
      </c>
      <c r="D317" s="74" t="n">
        <v>3.297784096993</v>
      </c>
      <c r="E317" s="80" t="n">
        <v>2.713</v>
      </c>
      <c r="F317" s="74" t="n">
        <v>-7.514775264664</v>
      </c>
      <c r="G317" s="80" t="n">
        <v>2.713</v>
      </c>
      <c r="H317" s="74" t="n">
        <v>2.811914239129</v>
      </c>
      <c r="I317" s="80" t="n">
        <v>2.613</v>
      </c>
      <c r="J317" s="74" t="n">
        <v>0.9661627874053</v>
      </c>
      <c r="K317" s="80" t="n">
        <v>2.813</v>
      </c>
      <c r="L317" s="74" t="n">
        <v>4.488690490785</v>
      </c>
      <c r="M317" s="0" t="n">
        <v>2.813</v>
      </c>
      <c r="N317" s="74" t="n">
        <v>-0.1534538639403</v>
      </c>
    </row>
    <row r="318" customFormat="false" ht="12.8" hidden="false" customHeight="false" outlineLevel="0" collapsed="false">
      <c r="A318" s="80" t="n">
        <v>2.714</v>
      </c>
      <c r="B318" s="74" t="n">
        <v>-1.949029380565</v>
      </c>
      <c r="C318" s="80" t="n">
        <v>2.714</v>
      </c>
      <c r="D318" s="74" t="n">
        <v>3.323501201366</v>
      </c>
      <c r="E318" s="80" t="n">
        <v>2.714</v>
      </c>
      <c r="F318" s="74" t="n">
        <v>-7.643749462079</v>
      </c>
      <c r="G318" s="80" t="n">
        <v>2.714</v>
      </c>
      <c r="H318" s="74" t="n">
        <v>3.388498878644</v>
      </c>
      <c r="I318" s="80" t="n">
        <v>2.614</v>
      </c>
      <c r="J318" s="74" t="n">
        <v>1.229651806358</v>
      </c>
      <c r="K318" s="80" t="n">
        <v>2.814</v>
      </c>
      <c r="L318" s="74" t="n">
        <v>3.941843569581</v>
      </c>
      <c r="M318" s="80" t="n">
        <v>2.814</v>
      </c>
      <c r="N318" s="74" t="n">
        <v>0.5397092013528</v>
      </c>
    </row>
    <row r="319" customFormat="false" ht="12.8" hidden="false" customHeight="false" outlineLevel="0" collapsed="false">
      <c r="A319" s="80" t="n">
        <v>2.715</v>
      </c>
      <c r="B319" s="74" t="n">
        <v>-1.635035211496</v>
      </c>
      <c r="C319" s="80" t="n">
        <v>2.715</v>
      </c>
      <c r="D319" s="74" t="n">
        <v>3.442937805652</v>
      </c>
      <c r="E319" s="80" t="n">
        <v>2.715</v>
      </c>
      <c r="F319" s="74" t="n">
        <v>-7.718136928886</v>
      </c>
      <c r="G319" s="80" t="n">
        <v>2.715</v>
      </c>
      <c r="H319" s="74" t="n">
        <v>3.99907345443</v>
      </c>
      <c r="I319" s="80" t="n">
        <v>2.615</v>
      </c>
      <c r="J319" s="74" t="n">
        <v>1.568557840699</v>
      </c>
      <c r="K319" s="80" t="n">
        <v>2.815</v>
      </c>
      <c r="L319" s="74" t="n">
        <v>3.311455445072</v>
      </c>
      <c r="M319" s="80" t="n">
        <v>2.815</v>
      </c>
      <c r="N319" s="74" t="n">
        <v>1.169389113044</v>
      </c>
    </row>
    <row r="320" customFormat="false" ht="12.8" hidden="false" customHeight="false" outlineLevel="0" collapsed="false">
      <c r="A320" s="80" t="n">
        <v>2.716</v>
      </c>
      <c r="B320" s="74" t="n">
        <v>-1.358393345458</v>
      </c>
      <c r="C320" s="80" t="n">
        <v>2.716</v>
      </c>
      <c r="D320" s="74" t="n">
        <v>3.608208026289</v>
      </c>
      <c r="E320" s="80" t="n">
        <v>2.716</v>
      </c>
      <c r="F320" s="74" t="n">
        <v>-7.727162700473</v>
      </c>
      <c r="G320" s="80" t="n">
        <v>2.716</v>
      </c>
      <c r="H320" s="74" t="n">
        <v>4.624034208288</v>
      </c>
      <c r="I320" s="80" t="n">
        <v>2.616</v>
      </c>
      <c r="J320" s="74" t="n">
        <v>2.032252283608</v>
      </c>
      <c r="K320" s="80" t="n">
        <v>2.816</v>
      </c>
      <c r="L320" s="74" t="n">
        <v>2.597923811624</v>
      </c>
      <c r="M320" s="80" t="n">
        <v>2.816</v>
      </c>
      <c r="N320" s="74" t="n">
        <v>1.738333175969</v>
      </c>
    </row>
    <row r="321" customFormat="false" ht="12.8" hidden="false" customHeight="false" outlineLevel="0" collapsed="false">
      <c r="A321" s="80" t="n">
        <v>2.717</v>
      </c>
      <c r="B321" s="74" t="n">
        <v>-1.153824742628</v>
      </c>
      <c r="C321" s="80" t="n">
        <v>2.717</v>
      </c>
      <c r="D321" s="74" t="n">
        <v>3.770078862687</v>
      </c>
      <c r="E321" s="80" t="n">
        <v>2.717</v>
      </c>
      <c r="F321" s="74" t="n">
        <v>-7.679797105458</v>
      </c>
      <c r="G321" s="80" t="n">
        <v>2.717</v>
      </c>
      <c r="H321" s="74" t="n">
        <v>5.275385997699</v>
      </c>
      <c r="I321" s="80" t="n">
        <v>2.617</v>
      </c>
      <c r="J321" s="74" t="n">
        <v>2.663226353595</v>
      </c>
      <c r="K321" s="80" t="n">
        <v>2.817</v>
      </c>
      <c r="L321" s="74" t="n">
        <v>1.810865607054</v>
      </c>
      <c r="M321" s="80" t="n">
        <v>2.817</v>
      </c>
      <c r="N321" s="74" t="n">
        <v>2.26609040964</v>
      </c>
    </row>
    <row r="322" customFormat="false" ht="12.8" hidden="false" customHeight="false" outlineLevel="0" collapsed="false">
      <c r="A322" s="80" t="n">
        <v>2.718</v>
      </c>
      <c r="B322" s="74" t="n">
        <v>-1.03691282737</v>
      </c>
      <c r="C322" s="80" t="n">
        <v>2.718</v>
      </c>
      <c r="D322" s="74" t="n">
        <v>3.901080192694</v>
      </c>
      <c r="E322" s="80" t="n">
        <v>2.718</v>
      </c>
      <c r="F322" s="74" t="n">
        <v>-7.586242069178</v>
      </c>
      <c r="G322" s="80" t="n">
        <v>2.718</v>
      </c>
      <c r="H322" s="74" t="n">
        <v>5.939455002856</v>
      </c>
      <c r="I322" s="80" t="n">
        <v>2.618</v>
      </c>
      <c r="J322" s="74" t="n">
        <v>3.47907610133</v>
      </c>
      <c r="K322" s="80" t="n">
        <v>2.818</v>
      </c>
      <c r="L322" s="74" t="n">
        <v>0.976890343596</v>
      </c>
      <c r="M322" s="80" t="n">
        <v>2.818</v>
      </c>
      <c r="N322" s="74" t="n">
        <v>2.776555702589</v>
      </c>
    </row>
    <row r="323" customFormat="false" ht="12.8" hidden="false" customHeight="false" outlineLevel="0" collapsed="false">
      <c r="A323" s="80" t="n">
        <v>2.719</v>
      </c>
      <c r="B323" s="74" t="n">
        <v>-1.011496802478</v>
      </c>
      <c r="C323" s="80" t="n">
        <v>2.719</v>
      </c>
      <c r="D323" s="74" t="n">
        <v>3.998670977206</v>
      </c>
      <c r="E323" s="80" t="n">
        <v>2.719</v>
      </c>
      <c r="F323" s="74" t="n">
        <v>-7.460600671731</v>
      </c>
      <c r="G323" s="80" t="n">
        <v>2.719</v>
      </c>
      <c r="H323" s="74" t="n">
        <v>6.586411673141</v>
      </c>
      <c r="I323" s="80" t="n">
        <v>2.619</v>
      </c>
      <c r="J323" s="74" t="n">
        <v>4.448355168593</v>
      </c>
      <c r="K323" s="80" t="n">
        <v>2.819</v>
      </c>
      <c r="L323" s="74" t="n">
        <v>0.1522688216016</v>
      </c>
      <c r="M323" s="80" t="n">
        <v>2.819</v>
      </c>
      <c r="N323" s="74" t="n">
        <v>3.289043405057</v>
      </c>
    </row>
    <row r="324" customFormat="false" ht="12.8" hidden="false" customHeight="false" outlineLevel="0" collapsed="false">
      <c r="A324" s="80" t="n">
        <v>2.72</v>
      </c>
      <c r="B324" s="74" t="n">
        <v>-1.06542840289</v>
      </c>
      <c r="C324" s="80" t="n">
        <v>2.72</v>
      </c>
      <c r="D324" s="74" t="n">
        <v>4.036892117695</v>
      </c>
      <c r="E324" s="80" t="n">
        <v>2.72</v>
      </c>
      <c r="F324" s="74" t="n">
        <v>-7.31378265861</v>
      </c>
      <c r="G324" s="80" t="n">
        <v>2.72</v>
      </c>
      <c r="H324" s="74" t="n">
        <v>7.215151327863</v>
      </c>
      <c r="I324" s="80" t="n">
        <v>2.62</v>
      </c>
      <c r="J324" s="74" t="n">
        <v>5.524862467792</v>
      </c>
      <c r="K324" s="80" t="n">
        <v>2.82</v>
      </c>
      <c r="L324" s="74" t="n">
        <v>-0.6310759852016</v>
      </c>
      <c r="M324" s="80" t="n">
        <v>2.82</v>
      </c>
      <c r="N324" s="74" t="n">
        <v>3.790248270907</v>
      </c>
    </row>
    <row r="325" customFormat="false" ht="12.8" hidden="false" customHeight="false" outlineLevel="0" collapsed="false">
      <c r="A325" s="80" t="n">
        <v>2.721</v>
      </c>
      <c r="B325" s="74" t="n">
        <v>-1.170033239997</v>
      </c>
      <c r="C325" s="80" t="n">
        <v>2.721</v>
      </c>
      <c r="D325" s="74" t="n">
        <v>3.959201967242</v>
      </c>
      <c r="E325" s="80" t="n">
        <v>2.721</v>
      </c>
      <c r="F325" s="74" t="n">
        <v>-7.139846394457</v>
      </c>
      <c r="G325" s="80" t="n">
        <v>2.721</v>
      </c>
      <c r="H325" s="74" t="n">
        <v>7.792270905328</v>
      </c>
      <c r="I325" s="80" t="n">
        <v>2.621</v>
      </c>
      <c r="J325" s="74" t="n">
        <v>6.60193556293</v>
      </c>
      <c r="K325" s="80" t="n">
        <v>2.821</v>
      </c>
      <c r="L325" s="74" t="n">
        <v>-1.354590017665</v>
      </c>
      <c r="M325" s="80" t="n">
        <v>2.821</v>
      </c>
      <c r="N325" s="74" t="n">
        <v>4.276387095318</v>
      </c>
    </row>
    <row r="326" customFormat="false" ht="12.8" hidden="false" customHeight="false" outlineLevel="0" collapsed="false">
      <c r="A326" s="80" t="n">
        <v>2.722</v>
      </c>
      <c r="B326" s="74" t="n">
        <v>-1.278211297745</v>
      </c>
      <c r="C326" s="80" t="n">
        <v>2.722</v>
      </c>
      <c r="D326" s="74" t="n">
        <v>3.717650467905</v>
      </c>
      <c r="E326" s="80" t="n">
        <v>2.722</v>
      </c>
      <c r="F326" s="74" t="n">
        <v>-6.954150521636</v>
      </c>
      <c r="G326" s="80" t="n">
        <v>2.722</v>
      </c>
      <c r="H326" s="74" t="n">
        <v>8.303085</v>
      </c>
      <c r="I326" s="80" t="n">
        <v>2.622</v>
      </c>
      <c r="J326" s="74" t="n">
        <v>7.593194938012</v>
      </c>
      <c r="K326" s="80" t="n">
        <v>2.822</v>
      </c>
      <c r="L326" s="74" t="n">
        <v>-2.012201104683</v>
      </c>
      <c r="M326" s="80" t="n">
        <v>2.822</v>
      </c>
      <c r="N326" s="74" t="n">
        <v>4.709019581364</v>
      </c>
    </row>
    <row r="327" customFormat="false" ht="12.8" hidden="false" customHeight="false" outlineLevel="0" collapsed="false">
      <c r="A327" s="80" t="n">
        <v>2.723</v>
      </c>
      <c r="B327" s="74" t="n">
        <v>-1.345416090917</v>
      </c>
      <c r="C327" s="80" t="n">
        <v>2.723</v>
      </c>
      <c r="D327" s="74" t="n">
        <v>3.299123460513</v>
      </c>
      <c r="E327" s="80" t="n">
        <v>2.723</v>
      </c>
      <c r="F327" s="74" t="n">
        <v>-6.76277238373</v>
      </c>
      <c r="G327" s="80" t="n">
        <v>2.723</v>
      </c>
      <c r="H327" s="74" t="n">
        <v>8.736954154379</v>
      </c>
      <c r="I327" s="80" t="n">
        <v>2.623</v>
      </c>
      <c r="J327" s="74" t="n">
        <v>8.382807599629</v>
      </c>
      <c r="K327" s="80" t="n">
        <v>2.823</v>
      </c>
      <c r="L327" s="74" t="n">
        <v>-2.612230578151</v>
      </c>
      <c r="M327" s="80" t="n">
        <v>2.823</v>
      </c>
      <c r="N327" s="74" t="n">
        <v>5.065132140563</v>
      </c>
    </row>
    <row r="328" customFormat="false" ht="12.8" hidden="false" customHeight="false" outlineLevel="0" collapsed="false">
      <c r="A328" s="80" t="n">
        <v>2.724</v>
      </c>
      <c r="B328" s="74" t="n">
        <v>-1.337783812383</v>
      </c>
      <c r="C328" s="80" t="n">
        <v>2.724</v>
      </c>
      <c r="D328" s="74" t="n">
        <v>2.744281173776</v>
      </c>
      <c r="E328" s="80" t="n">
        <v>2.724</v>
      </c>
      <c r="F328" s="74" t="n">
        <v>-6.560814224896</v>
      </c>
      <c r="G328" s="80" t="n">
        <v>2.724</v>
      </c>
      <c r="H328" s="74" t="n">
        <v>9.092114400197</v>
      </c>
      <c r="I328" s="80" t="n">
        <v>2.624</v>
      </c>
      <c r="J328" s="74" t="n">
        <v>8.919616159314</v>
      </c>
      <c r="K328" s="80" t="n">
        <v>2.824</v>
      </c>
      <c r="L328" s="74" t="n">
        <v>-3.138419253764</v>
      </c>
      <c r="M328" s="80" t="n">
        <v>2.824</v>
      </c>
      <c r="N328" s="74" t="n">
        <v>5.312438518919</v>
      </c>
    </row>
    <row r="329" customFormat="false" ht="12.8" hidden="false" customHeight="false" outlineLevel="0" collapsed="false">
      <c r="A329" s="80" t="n">
        <v>2.725</v>
      </c>
      <c r="B329" s="74" t="n">
        <v>-1.240252506012</v>
      </c>
      <c r="C329" s="80" t="n">
        <v>2.725</v>
      </c>
      <c r="D329" s="74" t="n">
        <v>2.182104103402</v>
      </c>
      <c r="E329" s="80" t="n">
        <v>2.725</v>
      </c>
      <c r="F329" s="74" t="n">
        <v>-6.342323203908</v>
      </c>
      <c r="G329" s="80" t="n">
        <v>2.725</v>
      </c>
      <c r="H329" s="74" t="n">
        <v>9.351995488393</v>
      </c>
      <c r="I329" s="80" t="n">
        <v>2.625</v>
      </c>
      <c r="J329" s="74" t="n">
        <v>9.19626256994</v>
      </c>
      <c r="K329" s="80" t="n">
        <v>2.825</v>
      </c>
      <c r="L329" s="74" t="n">
        <v>-3.623153878884</v>
      </c>
      <c r="M329" s="80" t="n">
        <v>2.825</v>
      </c>
      <c r="N329" s="74" t="n">
        <v>5.437121306789</v>
      </c>
    </row>
    <row r="330" customFormat="false" ht="12.8" hidden="false" customHeight="false" outlineLevel="0" collapsed="false">
      <c r="A330" s="80" t="n">
        <v>2.726</v>
      </c>
      <c r="B330" s="74" t="n">
        <v>-1.055112168241</v>
      </c>
      <c r="C330" s="80" t="n">
        <v>2.726</v>
      </c>
      <c r="D330" s="74" t="n">
        <v>1.720611627821</v>
      </c>
      <c r="E330" s="80" t="n">
        <v>2.726</v>
      </c>
      <c r="F330" s="74" t="n">
        <v>-6.093459270964</v>
      </c>
      <c r="G330" s="80" t="n">
        <v>2.726</v>
      </c>
      <c r="H330" s="74" t="n">
        <v>9.523466077254</v>
      </c>
      <c r="I330" s="80" t="n">
        <v>2.626</v>
      </c>
      <c r="J330" s="74" t="n">
        <v>9.221350163455</v>
      </c>
      <c r="K330" s="80" t="n">
        <v>2.826</v>
      </c>
      <c r="L330" s="74" t="n">
        <v>-4.112531496899</v>
      </c>
      <c r="M330" s="80" t="n">
        <v>2.826</v>
      </c>
      <c r="N330" s="74" t="n">
        <v>5.45975134474</v>
      </c>
    </row>
    <row r="331" customFormat="false" ht="12.8" hidden="false" customHeight="false" outlineLevel="0" collapsed="false">
      <c r="A331" s="80" t="n">
        <v>2.727</v>
      </c>
      <c r="B331" s="74" t="n">
        <v>-0.7936261722425</v>
      </c>
      <c r="C331" s="80" t="n">
        <v>2.727</v>
      </c>
      <c r="D331" s="74" t="n">
        <v>1.433934172331</v>
      </c>
      <c r="E331" s="80" t="n">
        <v>2.727</v>
      </c>
      <c r="F331" s="74" t="n">
        <v>-5.814452603614</v>
      </c>
      <c r="G331" s="80" t="n">
        <v>2.727</v>
      </c>
      <c r="H331" s="74" t="n">
        <v>9.610686656258</v>
      </c>
      <c r="I331" s="80" t="n">
        <v>2.627</v>
      </c>
      <c r="J331" s="74" t="n">
        <v>9.04446810527</v>
      </c>
      <c r="K331" s="80" t="n">
        <v>2.827</v>
      </c>
      <c r="L331" s="74" t="n">
        <v>-4.655068158842</v>
      </c>
      <c r="M331" s="80" t="n">
        <v>2.827</v>
      </c>
      <c r="N331" s="74" t="n">
        <v>5.392816331374</v>
      </c>
    </row>
    <row r="332" customFormat="false" ht="12.8" hidden="false" customHeight="false" outlineLevel="0" collapsed="false">
      <c r="A332" s="80" t="n">
        <v>2.728</v>
      </c>
      <c r="B332" s="74" t="n">
        <v>-0.4837222438744</v>
      </c>
      <c r="C332" s="80" t="n">
        <v>2.728</v>
      </c>
      <c r="D332" s="74" t="n">
        <v>1.328207283134</v>
      </c>
      <c r="E332" s="80" t="n">
        <v>2.728</v>
      </c>
      <c r="F332" s="74" t="n">
        <v>-5.511685294736</v>
      </c>
      <c r="G332" s="80" t="n">
        <v>2.728</v>
      </c>
      <c r="H332" s="74" t="n">
        <v>9.617181912755</v>
      </c>
      <c r="I332" s="80" t="n">
        <v>2.628</v>
      </c>
      <c r="J332" s="74" t="n">
        <v>8.741728510093</v>
      </c>
      <c r="K332" s="80" t="n">
        <v>2.828</v>
      </c>
      <c r="L332" s="74" t="n">
        <v>-5.241419819491</v>
      </c>
      <c r="M332" s="80" t="n">
        <v>2.828</v>
      </c>
      <c r="N332" s="74" t="n">
        <v>5.300176378136</v>
      </c>
    </row>
    <row r="333" customFormat="false" ht="12.8" hidden="false" customHeight="false" outlineLevel="0" collapsed="false">
      <c r="A333" s="80" t="n">
        <v>2.729</v>
      </c>
      <c r="B333" s="74" t="n">
        <v>-0.1729748963628</v>
      </c>
      <c r="C333" s="80" t="n">
        <v>2.729</v>
      </c>
      <c r="D333" s="74" t="n">
        <v>1.368786519072</v>
      </c>
      <c r="E333" s="80" t="n">
        <v>2.729</v>
      </c>
      <c r="F333" s="74" t="n">
        <v>-5.183808629615</v>
      </c>
      <c r="G333" s="80" t="n">
        <v>2.729</v>
      </c>
      <c r="H333" s="74" t="n">
        <v>9.545699785937</v>
      </c>
      <c r="I333" s="80" t="n">
        <v>2.629</v>
      </c>
      <c r="J333" s="74" t="n">
        <v>8.369177481557</v>
      </c>
      <c r="K333" s="80" t="n">
        <v>2.829</v>
      </c>
      <c r="L333" s="74" t="n">
        <v>-5.869687706831</v>
      </c>
      <c r="M333" s="80" t="n">
        <v>2.829</v>
      </c>
      <c r="N333" s="74" t="n">
        <v>5.199490609289</v>
      </c>
    </row>
    <row r="334" customFormat="false" ht="12.8" hidden="false" customHeight="false" outlineLevel="0" collapsed="false">
      <c r="A334" s="80" t="n">
        <v>2.73</v>
      </c>
      <c r="B334" s="74" t="n">
        <v>0.09164811579914</v>
      </c>
      <c r="C334" s="80" t="n">
        <v>2.73</v>
      </c>
      <c r="D334" s="74" t="n">
        <v>1.485737955081</v>
      </c>
      <c r="E334" s="80" t="n">
        <v>2.73</v>
      </c>
      <c r="F334" s="74" t="n">
        <v>-4.83272604752</v>
      </c>
      <c r="G334" s="80" t="n">
        <v>2.73</v>
      </c>
      <c r="H334" s="74" t="n">
        <v>9.405765535078</v>
      </c>
      <c r="I334" s="80" t="n">
        <v>2.63</v>
      </c>
      <c r="J334" s="74" t="n">
        <v>8.039476925164</v>
      </c>
      <c r="K334" s="80" t="n">
        <v>2.83</v>
      </c>
      <c r="L334" s="74" t="n">
        <v>-6.452621126888</v>
      </c>
      <c r="M334" s="80" t="n">
        <v>2.83</v>
      </c>
      <c r="N334" s="74" t="n">
        <v>5.099380903427</v>
      </c>
    </row>
    <row r="335" customFormat="false" ht="12.8" hidden="false" customHeight="false" outlineLevel="0" collapsed="false">
      <c r="A335" s="80" t="n">
        <v>2.731</v>
      </c>
      <c r="B335" s="74" t="n">
        <v>0.2769450168456</v>
      </c>
      <c r="C335" s="80" t="n">
        <v>2.731</v>
      </c>
      <c r="D335" s="74" t="n">
        <v>1.609184907011</v>
      </c>
      <c r="E335" s="80" t="n">
        <v>2.731</v>
      </c>
      <c r="F335" s="74" t="n">
        <v>-4.458422540244</v>
      </c>
      <c r="G335" s="80" t="n">
        <v>2.731</v>
      </c>
      <c r="H335" s="74" t="n">
        <v>9.199875586095</v>
      </c>
      <c r="I335" s="80" t="n">
        <v>2.631</v>
      </c>
      <c r="J335" s="74" t="n">
        <v>7.801189308412</v>
      </c>
      <c r="K335" s="80" t="n">
        <v>2.831</v>
      </c>
      <c r="L335" s="74" t="n">
        <v>-6.956438539472</v>
      </c>
      <c r="M335" s="80" t="n">
        <v>2.831</v>
      </c>
      <c r="N335" s="74" t="n">
        <v>4.99106390048</v>
      </c>
    </row>
    <row r="336" customFormat="false" ht="12.8" hidden="false" customHeight="false" outlineLevel="0" collapsed="false">
      <c r="A336" s="80" t="n">
        <v>2.732</v>
      </c>
      <c r="B336" s="74" t="n">
        <v>0.3704712246942</v>
      </c>
      <c r="C336" s="80" t="n">
        <v>2.732</v>
      </c>
      <c r="D336" s="74" t="n">
        <v>1.66285154431</v>
      </c>
      <c r="E336" s="80" t="n">
        <v>2.732</v>
      </c>
      <c r="F336" s="74" t="n">
        <v>-4.076947520897</v>
      </c>
      <c r="G336" s="80" t="n">
        <v>2.732</v>
      </c>
      <c r="H336" s="74" t="n">
        <v>8.934312712121</v>
      </c>
      <c r="I336" s="80" t="n">
        <v>2.632</v>
      </c>
      <c r="J336" s="74" t="n">
        <v>7.675255331147</v>
      </c>
      <c r="K336" s="80" t="n">
        <v>2.832</v>
      </c>
      <c r="L336" s="74" t="n">
        <v>-7.34253907203</v>
      </c>
      <c r="M336" s="80" t="n">
        <v>2.832</v>
      </c>
      <c r="N336" s="74" t="n">
        <v>4.858720726376</v>
      </c>
    </row>
    <row r="337" customFormat="false" ht="12.8" hidden="false" customHeight="false" outlineLevel="0" collapsed="false">
      <c r="A337" s="80" t="n">
        <v>2.733</v>
      </c>
      <c r="B337" s="74" t="n">
        <v>0.3730060890984</v>
      </c>
      <c r="C337" s="80" t="n">
        <v>2.733</v>
      </c>
      <c r="D337" s="74" t="n">
        <v>1.588728119778</v>
      </c>
      <c r="E337" s="80" t="n">
        <v>2.733</v>
      </c>
      <c r="F337" s="74" t="n">
        <v>-3.699426700836</v>
      </c>
      <c r="G337" s="80" t="n">
        <v>2.733</v>
      </c>
      <c r="H337" s="74" t="n">
        <v>8.616114928388</v>
      </c>
      <c r="I337" s="80" t="n">
        <v>2.633</v>
      </c>
      <c r="J337" s="74" t="n">
        <v>7.656602822448</v>
      </c>
      <c r="K337" s="80" t="n">
        <v>2.833</v>
      </c>
      <c r="L337" s="74" t="n">
        <v>-7.570576312586</v>
      </c>
      <c r="M337" s="80" t="n">
        <v>2.833</v>
      </c>
      <c r="N337" s="74" t="n">
        <v>4.678815843289</v>
      </c>
    </row>
    <row r="338" customFormat="false" ht="12.8" hidden="false" customHeight="false" outlineLevel="0" collapsed="false">
      <c r="A338" s="80" t="n">
        <v>2.734</v>
      </c>
      <c r="B338" s="74" t="n">
        <v>0.3048573919535</v>
      </c>
      <c r="C338" s="80" t="n">
        <v>2.734</v>
      </c>
      <c r="D338" s="74" t="n">
        <v>1.351459271668</v>
      </c>
      <c r="E338" s="80" t="n">
        <v>2.734</v>
      </c>
      <c r="F338" s="74" t="n">
        <v>-3.329451370428</v>
      </c>
      <c r="G338" s="80" t="n">
        <v>2.734</v>
      </c>
      <c r="H338" s="74" t="n">
        <v>8.252855819572</v>
      </c>
      <c r="I338" s="80" t="n">
        <v>2.634</v>
      </c>
      <c r="J338" s="74" t="n">
        <v>7.699105863159</v>
      </c>
      <c r="K338" s="80" t="n">
        <v>2.834</v>
      </c>
      <c r="L338" s="74" t="n">
        <v>-7.612643705114</v>
      </c>
      <c r="M338" s="80" t="n">
        <v>2.834</v>
      </c>
      <c r="N338" s="74" t="n">
        <v>4.409228183314</v>
      </c>
    </row>
    <row r="339" customFormat="false" ht="12.8" hidden="false" customHeight="false" outlineLevel="0" collapsed="false">
      <c r="A339" s="80" t="n">
        <v>2.735</v>
      </c>
      <c r="B339" s="74" t="n">
        <v>0.198212602735</v>
      </c>
      <c r="C339" s="80" t="n">
        <v>2.735</v>
      </c>
      <c r="D339" s="74" t="n">
        <v>0.9490897405667</v>
      </c>
      <c r="E339" s="80" t="n">
        <v>2.735</v>
      </c>
      <c r="F339" s="74" t="n">
        <v>-2.965203690496</v>
      </c>
      <c r="G339" s="80" t="n">
        <v>2.735</v>
      </c>
      <c r="H339" s="74" t="n">
        <v>7.849599075974</v>
      </c>
      <c r="I339" s="80" t="n">
        <v>2.635</v>
      </c>
      <c r="J339" s="74" t="n">
        <v>7.734280471248</v>
      </c>
      <c r="K339" s="80" t="n">
        <v>2.835</v>
      </c>
      <c r="L339" s="74" t="n">
        <v>-7.483179327959</v>
      </c>
      <c r="M339" s="80" t="n">
        <v>2.835</v>
      </c>
      <c r="N339" s="74" t="n">
        <v>4.024288917986</v>
      </c>
    </row>
    <row r="340" customFormat="false" ht="12.8" hidden="false" customHeight="false" outlineLevel="0" collapsed="false">
      <c r="A340" s="80" t="n">
        <v>2.736</v>
      </c>
      <c r="B340" s="74" t="n">
        <v>0.093932307417</v>
      </c>
      <c r="C340" s="80" t="n">
        <v>2.736</v>
      </c>
      <c r="D340" s="74" t="n">
        <v>0.4143536826403</v>
      </c>
      <c r="E340" s="80" t="n">
        <v>2.736</v>
      </c>
      <c r="F340" s="74" t="n">
        <v>-2.603945784759</v>
      </c>
      <c r="G340" s="80" t="n">
        <v>2.736</v>
      </c>
      <c r="H340" s="74" t="n">
        <v>7.426289009102</v>
      </c>
      <c r="I340" s="80" t="n">
        <v>2.636</v>
      </c>
      <c r="J340" s="74" t="n">
        <v>7.672101700925</v>
      </c>
      <c r="K340" s="80" t="n">
        <v>2.836</v>
      </c>
      <c r="L340" s="74" t="n">
        <v>-7.233638910618</v>
      </c>
      <c r="M340" s="80" t="n">
        <v>2.836</v>
      </c>
      <c r="N340" s="74" t="n">
        <v>3.515952014441</v>
      </c>
    </row>
    <row r="341" customFormat="false" ht="12.8" hidden="false" customHeight="false" outlineLevel="0" collapsed="false">
      <c r="A341" s="80" t="n">
        <v>2.737</v>
      </c>
      <c r="B341" s="74" t="n">
        <v>0.04279850842475</v>
      </c>
      <c r="C341" s="80" t="n">
        <v>2.737</v>
      </c>
      <c r="D341" s="74" t="n">
        <v>-0.1922276906858</v>
      </c>
      <c r="E341" s="80" t="n">
        <v>2.737</v>
      </c>
      <c r="F341" s="74" t="n">
        <v>-2.252734869692</v>
      </c>
      <c r="G341" s="80" t="n">
        <v>2.737</v>
      </c>
      <c r="H341" s="74" t="n">
        <v>6.980480250232</v>
      </c>
      <c r="I341" s="80" t="n">
        <v>2.637</v>
      </c>
      <c r="J341" s="74" t="n">
        <v>7.433654676871</v>
      </c>
      <c r="K341" s="80" t="n">
        <v>2.837</v>
      </c>
      <c r="L341" s="74" t="n">
        <v>-6.923911654608</v>
      </c>
      <c r="M341" s="80" t="n">
        <v>2.837</v>
      </c>
      <c r="N341" s="74" t="n">
        <v>2.903333554692</v>
      </c>
    </row>
    <row r="342" customFormat="false" ht="12.8" hidden="false" customHeight="false" outlineLevel="0" collapsed="false">
      <c r="A342" s="80" t="n">
        <v>2.738</v>
      </c>
      <c r="B342" s="74" t="n">
        <v>0.07831771160189</v>
      </c>
      <c r="C342" s="80" t="n">
        <v>2.738</v>
      </c>
      <c r="D342" s="74" t="n">
        <v>-0.799599192336</v>
      </c>
      <c r="E342" s="80" t="n">
        <v>2.738</v>
      </c>
      <c r="F342" s="74" t="n">
        <v>-1.905241640946</v>
      </c>
      <c r="G342" s="80" t="n">
        <v>2.738</v>
      </c>
      <c r="H342" s="74" t="n">
        <v>6.523861973738</v>
      </c>
      <c r="I342" s="80" t="n">
        <v>2.638</v>
      </c>
      <c r="J342" s="74" t="n">
        <v>6.972374131224</v>
      </c>
      <c r="K342" s="80" t="n">
        <v>2.838</v>
      </c>
      <c r="L342" s="74" t="n">
        <v>-6.599033444641</v>
      </c>
      <c r="M342" s="80" t="n">
        <v>2.838</v>
      </c>
      <c r="N342" s="74" t="n">
        <v>2.213585891469</v>
      </c>
    </row>
    <row r="343" customFormat="false" ht="12.8" hidden="false" customHeight="false" outlineLevel="0" collapsed="false">
      <c r="A343" s="80" t="n">
        <v>2.739</v>
      </c>
      <c r="B343" s="74" t="n">
        <v>0.2077506773513</v>
      </c>
      <c r="C343" s="80" t="n">
        <v>2.739</v>
      </c>
      <c r="D343" s="74" t="n">
        <v>-1.330448675277</v>
      </c>
      <c r="E343" s="80" t="n">
        <v>2.739</v>
      </c>
      <c r="F343" s="74" t="n">
        <v>-1.560773818171</v>
      </c>
      <c r="G343" s="80" t="n">
        <v>2.739</v>
      </c>
      <c r="H343" s="74" t="n">
        <v>6.052181610405</v>
      </c>
      <c r="I343" s="80" t="n">
        <v>2.639</v>
      </c>
      <c r="J343" s="74" t="n">
        <v>6.292783708013</v>
      </c>
      <c r="K343" s="80" t="n">
        <v>2.839</v>
      </c>
      <c r="L343" s="74" t="n">
        <v>-6.265390176738</v>
      </c>
      <c r="M343" s="80" t="n">
        <v>2.839</v>
      </c>
      <c r="N343" s="74" t="n">
        <v>1.477612535683</v>
      </c>
    </row>
    <row r="344" customFormat="false" ht="12.8" hidden="false" customHeight="false" outlineLevel="0" collapsed="false">
      <c r="A344" s="80" t="n">
        <v>2.74</v>
      </c>
      <c r="B344" s="74" t="n">
        <v>0.4251775748297</v>
      </c>
      <c r="C344" s="80" t="n">
        <v>2.74</v>
      </c>
      <c r="D344" s="74" t="n">
        <v>-1.721927428406</v>
      </c>
      <c r="E344" s="80" t="n">
        <v>2.74</v>
      </c>
      <c r="F344" s="74" t="n">
        <v>-1.209559908248</v>
      </c>
      <c r="G344" s="80" t="n">
        <v>2.74</v>
      </c>
      <c r="H344" s="74" t="n">
        <v>5.56974232063</v>
      </c>
      <c r="I344" s="80" t="n">
        <v>2.64</v>
      </c>
      <c r="J344" s="74" t="n">
        <v>5.424005469582</v>
      </c>
      <c r="K344" s="80" t="n">
        <v>2.84</v>
      </c>
      <c r="L344" s="74" t="n">
        <v>-5.946605104872</v>
      </c>
      <c r="M344" s="80" t="n">
        <v>2.84</v>
      </c>
      <c r="N344" s="74" t="n">
        <v>0.7266691713327</v>
      </c>
    </row>
    <row r="345" customFormat="false" ht="12.8" hidden="false" customHeight="false" outlineLevel="0" collapsed="false">
      <c r="A345" s="80" t="n">
        <v>2.741</v>
      </c>
      <c r="B345" s="74" t="n">
        <v>0.7077935291188</v>
      </c>
      <c r="C345" s="80" t="n">
        <v>2.741</v>
      </c>
      <c r="D345" s="74" t="n">
        <v>-1.937242396026</v>
      </c>
      <c r="E345" s="80" t="n">
        <v>2.741</v>
      </c>
      <c r="F345" s="74" t="n">
        <v>-0.8479706921911</v>
      </c>
      <c r="G345" s="80" t="n">
        <v>2.741</v>
      </c>
      <c r="H345" s="74" t="n">
        <v>5.069063398153</v>
      </c>
      <c r="I345" s="80" t="n">
        <v>2.641</v>
      </c>
      <c r="J345" s="74" t="n">
        <v>4.421644640308</v>
      </c>
      <c r="K345" s="80" t="n">
        <v>2.841</v>
      </c>
      <c r="L345" s="74" t="n">
        <v>-5.647953043354</v>
      </c>
      <c r="M345" s="80" t="n">
        <v>2.841</v>
      </c>
      <c r="N345" s="74" t="n">
        <v>-0.003312846194693</v>
      </c>
    </row>
    <row r="346" customFormat="false" ht="12.8" hidden="false" customHeight="false" outlineLevel="0" collapsed="false">
      <c r="A346" s="80" t="n">
        <v>2.742</v>
      </c>
      <c r="B346" s="74" t="n">
        <v>1.019070719618</v>
      </c>
      <c r="C346" s="80" t="n">
        <v>2.742</v>
      </c>
      <c r="D346" s="74" t="n">
        <v>-1.978898253548</v>
      </c>
      <c r="E346" s="80" t="n">
        <v>2.742</v>
      </c>
      <c r="F346" s="74" t="n">
        <v>-0.4964292346751</v>
      </c>
      <c r="G346" s="80" t="n">
        <v>2.742</v>
      </c>
      <c r="H346" s="74" t="n">
        <v>4.549978193236</v>
      </c>
      <c r="I346" s="80" t="n">
        <v>2.642</v>
      </c>
      <c r="J346" s="74" t="n">
        <v>3.353749527959</v>
      </c>
      <c r="K346" s="80" t="n">
        <v>2.842</v>
      </c>
      <c r="L346" s="74" t="n">
        <v>-5.359200638536</v>
      </c>
      <c r="M346" s="80" t="n">
        <v>2.842</v>
      </c>
      <c r="N346" s="74" t="n">
        <v>-0.6761783018383</v>
      </c>
    </row>
    <row r="347" customFormat="false" ht="12.8" hidden="false" customHeight="false" outlineLevel="0" collapsed="false">
      <c r="A347" s="80" t="n">
        <v>2.743</v>
      </c>
      <c r="B347" s="74" t="n">
        <v>1.316576130516</v>
      </c>
      <c r="C347" s="80" t="n">
        <v>2.743</v>
      </c>
      <c r="D347" s="74" t="n">
        <v>-1.879406299269</v>
      </c>
      <c r="E347" s="80" t="n">
        <v>2.743</v>
      </c>
      <c r="F347" s="74" t="n">
        <v>-0.157230860305</v>
      </c>
      <c r="G347" s="80" t="n">
        <v>2.743</v>
      </c>
      <c r="H347" s="74" t="n">
        <v>4.007030055189</v>
      </c>
      <c r="I347" s="80" t="n">
        <v>2.643</v>
      </c>
      <c r="J347" s="74" t="n">
        <v>2.305288683439</v>
      </c>
      <c r="K347" s="80" t="n">
        <v>2.843</v>
      </c>
      <c r="L347" s="74" t="n">
        <v>-5.029844719268</v>
      </c>
      <c r="M347" s="80" t="n">
        <v>2.843</v>
      </c>
      <c r="N347" s="74" t="n">
        <v>-1.286408574634</v>
      </c>
    </row>
    <row r="348" customFormat="false" ht="12.8" hidden="false" customHeight="false" outlineLevel="0" collapsed="false">
      <c r="A348" s="80" t="n">
        <v>2.744</v>
      </c>
      <c r="B348" s="74" t="n">
        <v>1.550936663782</v>
      </c>
      <c r="C348" s="80" t="n">
        <v>2.744</v>
      </c>
      <c r="D348" s="74" t="n">
        <v>-1.710716113075</v>
      </c>
      <c r="E348" s="80" t="n">
        <v>2.744</v>
      </c>
      <c r="F348" s="74" t="n">
        <v>0.1687885590103</v>
      </c>
      <c r="G348" s="80" t="n">
        <v>2.744</v>
      </c>
      <c r="H348" s="74" t="n">
        <v>3.439741916357</v>
      </c>
      <c r="I348" s="80" t="n">
        <v>2.644</v>
      </c>
      <c r="J348" s="74" t="n">
        <v>1.362724981444</v>
      </c>
      <c r="K348" s="80" t="n">
        <v>2.844</v>
      </c>
      <c r="L348" s="74" t="n">
        <v>-4.609821563233</v>
      </c>
      <c r="M348" s="80" t="n">
        <v>2.844</v>
      </c>
      <c r="N348" s="74" t="n">
        <v>-1.84235198872</v>
      </c>
    </row>
    <row r="349" customFormat="false" ht="12.8" hidden="false" customHeight="false" outlineLevel="0" collapsed="false">
      <c r="A349" s="80" t="n">
        <v>2.745</v>
      </c>
      <c r="B349" s="74" t="n">
        <v>1.690914367509</v>
      </c>
      <c r="C349" s="80" t="n">
        <v>2.745</v>
      </c>
      <c r="D349" s="74" t="n">
        <v>-1.541630471971</v>
      </c>
      <c r="E349" s="80" t="n">
        <v>2.745</v>
      </c>
      <c r="F349" s="74" t="n">
        <v>0.4881640121074</v>
      </c>
      <c r="G349" s="80" t="n">
        <v>2.745</v>
      </c>
      <c r="H349" s="74" t="n">
        <v>2.852796163359</v>
      </c>
      <c r="I349" s="80" t="n">
        <v>2.645</v>
      </c>
      <c r="J349" s="74" t="n">
        <v>0.5798733615259</v>
      </c>
      <c r="K349" s="80" t="n">
        <v>2.845</v>
      </c>
      <c r="L349" s="74" t="n">
        <v>-4.087434955267</v>
      </c>
      <c r="M349" s="80" t="n">
        <v>2.845</v>
      </c>
      <c r="N349" s="74" t="n">
        <v>-2.366336955314</v>
      </c>
    </row>
    <row r="350" customFormat="false" ht="12.8" hidden="false" customHeight="false" outlineLevel="0" collapsed="false">
      <c r="A350" s="80" t="n">
        <v>2.746</v>
      </c>
      <c r="B350" s="74" t="n">
        <v>1.730837140035</v>
      </c>
      <c r="C350" s="80" t="n">
        <v>2.746</v>
      </c>
      <c r="D350" s="74" t="n">
        <v>-1.446617358034</v>
      </c>
      <c r="E350" s="80" t="n">
        <v>2.746</v>
      </c>
      <c r="F350" s="74" t="n">
        <v>0.8106195462888</v>
      </c>
      <c r="G350" s="80" t="n">
        <v>2.746</v>
      </c>
      <c r="H350" s="74" t="n">
        <v>2.249454307698</v>
      </c>
      <c r="I350" s="80" t="n">
        <v>2.646</v>
      </c>
      <c r="J350" s="74" t="n">
        <v>-0.0212375248697</v>
      </c>
      <c r="K350" s="80" t="n">
        <v>2.846</v>
      </c>
      <c r="L350" s="74" t="n">
        <v>-3.476862564347</v>
      </c>
      <c r="M350" s="80" t="n">
        <v>2.846</v>
      </c>
      <c r="N350" s="74" t="n">
        <v>-2.881138877934</v>
      </c>
    </row>
    <row r="351" customFormat="false" ht="12.8" hidden="false" customHeight="false" outlineLevel="0" collapsed="false">
      <c r="A351" s="80" t="n">
        <v>2.747</v>
      </c>
      <c r="B351" s="74" t="n">
        <v>1.683721988765</v>
      </c>
      <c r="C351" s="80" t="n">
        <v>2.747</v>
      </c>
      <c r="D351" s="74" t="n">
        <v>-1.499171303634</v>
      </c>
      <c r="E351" s="80" t="n">
        <v>2.747</v>
      </c>
      <c r="F351" s="74" t="n">
        <v>1.152097160387</v>
      </c>
      <c r="G351" s="80" t="n">
        <v>2.747</v>
      </c>
      <c r="H351" s="74" t="n">
        <v>1.639656343514</v>
      </c>
      <c r="I351" s="80" t="n">
        <v>2.647</v>
      </c>
      <c r="J351" s="74" t="n">
        <v>-0.457603096256</v>
      </c>
      <c r="K351" s="80" t="n">
        <v>2.847</v>
      </c>
      <c r="L351" s="74" t="n">
        <v>-2.78417344491</v>
      </c>
      <c r="M351" s="80" t="n">
        <v>2.847</v>
      </c>
      <c r="N351" s="74" t="n">
        <v>-3.395736147325</v>
      </c>
    </row>
    <row r="352" customFormat="false" ht="12.8" hidden="false" customHeight="false" outlineLevel="0" collapsed="false">
      <c r="A352" s="80" t="n">
        <v>2.748</v>
      </c>
      <c r="B352" s="74" t="n">
        <v>1.577457967523</v>
      </c>
      <c r="C352" s="80" t="n">
        <v>2.748</v>
      </c>
      <c r="D352" s="74" t="n">
        <v>-1.721096983361</v>
      </c>
      <c r="E352" s="80" t="n">
        <v>2.748</v>
      </c>
      <c r="F352" s="74" t="n">
        <v>1.543349690408</v>
      </c>
      <c r="G352" s="80" t="n">
        <v>2.748</v>
      </c>
      <c r="H352" s="74" t="n">
        <v>1.027191746636</v>
      </c>
      <c r="I352" s="80" t="n">
        <v>2.648</v>
      </c>
      <c r="J352" s="74" t="n">
        <v>-0.7854040439174</v>
      </c>
      <c r="K352" s="80" t="n">
        <v>2.848</v>
      </c>
      <c r="L352" s="74" t="n">
        <v>-2.012360419423</v>
      </c>
      <c r="M352" s="80" t="n">
        <v>2.848</v>
      </c>
      <c r="N352" s="74" t="n">
        <v>-3.903316716394</v>
      </c>
    </row>
    <row r="353" customFormat="false" ht="12.8" hidden="false" customHeight="false" outlineLevel="0" collapsed="false">
      <c r="A353" s="80" t="n">
        <v>2.749</v>
      </c>
      <c r="B353" s="74" t="n">
        <v>1.44210735271</v>
      </c>
      <c r="C353" s="80" t="n">
        <v>2.749</v>
      </c>
      <c r="D353" s="74" t="n">
        <v>-2.123893812387</v>
      </c>
      <c r="E353" s="80" t="n">
        <v>2.749</v>
      </c>
      <c r="F353" s="74" t="n">
        <v>1.994973996011</v>
      </c>
      <c r="G353" s="80" t="n">
        <v>2.749</v>
      </c>
      <c r="H353" s="74" t="n">
        <v>0.4235135443143</v>
      </c>
      <c r="I353" s="80" t="n">
        <v>2.649</v>
      </c>
      <c r="J353" s="74" t="n">
        <v>-1.037560556865</v>
      </c>
      <c r="K353" s="80" t="n">
        <v>2.849</v>
      </c>
      <c r="L353" s="74" t="n">
        <v>-1.187182827152</v>
      </c>
      <c r="M353" s="80" t="n">
        <v>2.849</v>
      </c>
      <c r="N353" s="74" t="n">
        <v>-4.385297086534</v>
      </c>
    </row>
    <row r="354" customFormat="false" ht="12.8" hidden="false" customHeight="false" outlineLevel="0" collapsed="false">
      <c r="A354" s="80" t="n">
        <v>2.75</v>
      </c>
      <c r="B354" s="74" t="n">
        <v>1.322141276982</v>
      </c>
      <c r="C354" s="80" t="n">
        <v>2.75</v>
      </c>
      <c r="D354" s="74" t="n">
        <v>-2.663743994031</v>
      </c>
      <c r="E354" s="80" t="n">
        <v>2.75</v>
      </c>
      <c r="F354" s="74" t="n">
        <v>2.499825179549</v>
      </c>
      <c r="G354" s="80" t="n">
        <v>2.75</v>
      </c>
      <c r="H354" s="74" t="n">
        <v>-0.1733591278501</v>
      </c>
      <c r="I354" s="80" t="n">
        <v>2.65</v>
      </c>
      <c r="J354" s="74" t="n">
        <v>-1.315763124872</v>
      </c>
      <c r="K354" s="80" t="n">
        <v>2.85</v>
      </c>
      <c r="L354" s="74" t="n">
        <v>-0.3513275239974</v>
      </c>
      <c r="M354" s="80" t="n">
        <v>2.85</v>
      </c>
      <c r="N354" s="74" t="n">
        <v>-4.813308326425</v>
      </c>
    </row>
    <row r="355" customFormat="false" ht="12.8" hidden="false" customHeight="false" outlineLevel="0" collapsed="false">
      <c r="A355" s="80" t="n">
        <v>2.751</v>
      </c>
      <c r="B355" s="74" t="n">
        <v>1.271193433706</v>
      </c>
      <c r="C355" s="80" t="n">
        <v>2.751</v>
      </c>
      <c r="D355" s="74" t="n">
        <v>-3.261287263417</v>
      </c>
      <c r="E355" s="80" t="n">
        <v>2.751</v>
      </c>
      <c r="F355" s="74" t="n">
        <v>3.032969984154</v>
      </c>
      <c r="G355" s="80" t="n">
        <v>2.751</v>
      </c>
      <c r="H355" s="74" t="n">
        <v>-0.7523660751335</v>
      </c>
      <c r="I355" s="80" t="n">
        <v>2.651</v>
      </c>
      <c r="J355" s="74" t="n">
        <v>-1.683842956163</v>
      </c>
      <c r="K355" s="80" t="n">
        <v>2.851</v>
      </c>
      <c r="L355" s="74" t="n">
        <v>0.4455340435478</v>
      </c>
      <c r="M355" s="80" t="n">
        <v>2.851</v>
      </c>
      <c r="N355" s="74" t="n">
        <v>-5.146195402763</v>
      </c>
    </row>
    <row r="356" customFormat="false" ht="12.8" hidden="false" customHeight="false" outlineLevel="0" collapsed="false">
      <c r="A356" s="80" t="n">
        <v>2.752</v>
      </c>
      <c r="B356" s="74" t="n">
        <v>1.307778969234</v>
      </c>
      <c r="C356" s="80" t="n">
        <v>2.752</v>
      </c>
      <c r="D356" s="74" t="n">
        <v>-3.828253764172</v>
      </c>
      <c r="E356" s="80" t="n">
        <v>2.752</v>
      </c>
      <c r="F356" s="74" t="n">
        <v>3.553620213403</v>
      </c>
      <c r="G356" s="80" t="n">
        <v>2.752</v>
      </c>
      <c r="H356" s="74" t="n">
        <v>-1.320151472466</v>
      </c>
      <c r="I356" s="80" t="n">
        <v>2.652</v>
      </c>
      <c r="J356" s="74" t="n">
        <v>-2.192262794421</v>
      </c>
      <c r="K356" s="80" t="n">
        <v>2.852</v>
      </c>
      <c r="L356" s="74" t="n">
        <v>1.179733956976</v>
      </c>
      <c r="M356" s="80" t="n">
        <v>2.852</v>
      </c>
      <c r="N356" s="74" t="n">
        <v>-5.364933248801</v>
      </c>
    </row>
    <row r="357" customFormat="false" ht="12.8" hidden="false" customHeight="false" outlineLevel="0" collapsed="false">
      <c r="A357" s="80" t="n">
        <v>2.753</v>
      </c>
      <c r="B357" s="74" t="n">
        <v>1.439135453378</v>
      </c>
      <c r="C357" s="80" t="n">
        <v>2.753</v>
      </c>
      <c r="D357" s="74" t="n">
        <v>-4.286427490655</v>
      </c>
      <c r="E357" s="80" t="n">
        <v>2.753</v>
      </c>
      <c r="F357" s="74" t="n">
        <v>4.060259189164</v>
      </c>
      <c r="G357" s="80" t="n">
        <v>2.753</v>
      </c>
      <c r="H357" s="74" t="n">
        <v>-1.878224113846</v>
      </c>
      <c r="I357" s="80" t="n">
        <v>2.653</v>
      </c>
      <c r="J357" s="74" t="n">
        <v>-2.882849031242</v>
      </c>
      <c r="K357" s="80" t="n">
        <v>2.853</v>
      </c>
      <c r="L357" s="74" t="n">
        <v>1.854836931702</v>
      </c>
      <c r="M357" s="80" t="n">
        <v>2.853</v>
      </c>
      <c r="N357" s="74" t="n">
        <v>-5.461374055243</v>
      </c>
    </row>
    <row r="358" customFormat="false" ht="12.8" hidden="false" customHeight="false" outlineLevel="0" collapsed="false">
      <c r="A358" s="80" t="n">
        <v>2.754</v>
      </c>
      <c r="B358" s="74" t="n">
        <v>1.650370067813</v>
      </c>
      <c r="C358" s="80" t="n">
        <v>2.754</v>
      </c>
      <c r="D358" s="74" t="n">
        <v>-4.567478700077</v>
      </c>
      <c r="E358" s="80" t="n">
        <v>2.754</v>
      </c>
      <c r="F358" s="74" t="n">
        <v>4.539338391065</v>
      </c>
      <c r="G358" s="80" t="n">
        <v>2.754</v>
      </c>
      <c r="H358" s="74" t="n">
        <v>-2.436506975715</v>
      </c>
      <c r="I358" s="80" t="n">
        <v>2.654</v>
      </c>
      <c r="J358" s="74" t="n">
        <v>-3.737056745223</v>
      </c>
      <c r="K358" s="80" t="n">
        <v>2.854</v>
      </c>
      <c r="L358" s="74" t="n">
        <v>2.468713315009</v>
      </c>
      <c r="M358" s="80" t="n">
        <v>2.854</v>
      </c>
      <c r="N358" s="74" t="n">
        <v>-5.448292710718</v>
      </c>
    </row>
    <row r="359" customFormat="false" ht="12.8" hidden="false" customHeight="false" outlineLevel="0" collapsed="false">
      <c r="A359" s="80" t="n">
        <v>2.755</v>
      </c>
      <c r="B359" s="74" t="n">
        <v>1.913887164063</v>
      </c>
      <c r="C359" s="80" t="n">
        <v>2.755</v>
      </c>
      <c r="D359" s="74" t="n">
        <v>-4.658967055991</v>
      </c>
      <c r="E359" s="80" t="n">
        <v>2.755</v>
      </c>
      <c r="F359" s="74" t="n">
        <v>4.995880276312</v>
      </c>
      <c r="G359" s="80" t="n">
        <v>2.755</v>
      </c>
      <c r="H359" s="74" t="n">
        <v>-3.002552323925</v>
      </c>
      <c r="I359" s="80" t="n">
        <v>2.655</v>
      </c>
      <c r="J359" s="74" t="n">
        <v>-4.752006187259</v>
      </c>
      <c r="K359" s="80" t="n">
        <v>2.855</v>
      </c>
      <c r="L359" s="74" t="n">
        <v>3.008117854062</v>
      </c>
      <c r="M359" s="80" t="n">
        <v>2.855</v>
      </c>
      <c r="N359" s="74" t="n">
        <v>-5.367304132399</v>
      </c>
    </row>
    <row r="360" customFormat="false" ht="12.8" hidden="false" customHeight="false" outlineLevel="0" collapsed="false">
      <c r="A360" s="80" t="n">
        <v>2.756</v>
      </c>
      <c r="B360" s="74" t="n">
        <v>2.19057384651</v>
      </c>
      <c r="C360" s="80" t="n">
        <v>2.756</v>
      </c>
      <c r="D360" s="74" t="n">
        <v>-4.566685660193</v>
      </c>
      <c r="E360" s="80" t="n">
        <v>2.756</v>
      </c>
      <c r="F360" s="74" t="n">
        <v>5.42289233627</v>
      </c>
      <c r="G360" s="80" t="n">
        <v>2.756</v>
      </c>
      <c r="H360" s="74" t="n">
        <v>-3.592024163182</v>
      </c>
      <c r="I360" s="80" t="n">
        <v>2.656</v>
      </c>
      <c r="J360" s="74" t="n">
        <v>-5.835755918174</v>
      </c>
      <c r="K360" s="80" t="n">
        <v>2.856</v>
      </c>
      <c r="L360" s="74" t="n">
        <v>3.50258806556</v>
      </c>
      <c r="M360" s="80" t="n">
        <v>2.856</v>
      </c>
      <c r="N360" s="74" t="n">
        <v>-5.26545721529</v>
      </c>
    </row>
    <row r="361" customFormat="false" ht="12.8" hidden="false" customHeight="false" outlineLevel="0" collapsed="false">
      <c r="A361" s="80" t="n">
        <v>2.757</v>
      </c>
      <c r="B361" s="74" t="n">
        <v>2.435931302648</v>
      </c>
      <c r="C361" s="80" t="n">
        <v>2.757</v>
      </c>
      <c r="D361" s="74" t="n">
        <v>-4.353084334132</v>
      </c>
      <c r="E361" s="80" t="n">
        <v>2.757</v>
      </c>
      <c r="F361" s="74" t="n">
        <v>5.809925874003</v>
      </c>
      <c r="G361" s="80" t="n">
        <v>2.757</v>
      </c>
      <c r="H361" s="74" t="n">
        <v>-4.205722685305</v>
      </c>
      <c r="I361" s="80" t="n">
        <v>2.657</v>
      </c>
      <c r="J361" s="74" t="n">
        <v>-6.898204810318</v>
      </c>
      <c r="K361" s="80" t="n">
        <v>2.857</v>
      </c>
      <c r="L361" s="74" t="n">
        <v>3.988443315625</v>
      </c>
      <c r="M361" s="80" t="n">
        <v>2.857</v>
      </c>
      <c r="N361" s="74" t="n">
        <v>-5.158873774039</v>
      </c>
    </row>
    <row r="362" customFormat="false" ht="12.8" hidden="false" customHeight="false" outlineLevel="0" collapsed="false">
      <c r="A362" s="80" t="n">
        <v>2.758</v>
      </c>
      <c r="B362" s="74" t="n">
        <v>2.610385511431</v>
      </c>
      <c r="C362" s="80" t="n">
        <v>2.758</v>
      </c>
      <c r="D362" s="74" t="n">
        <v>-4.085290476598</v>
      </c>
      <c r="E362" s="80" t="n">
        <v>2.758</v>
      </c>
      <c r="F362" s="74" t="n">
        <v>6.174126641935</v>
      </c>
      <c r="G362" s="80" t="n">
        <v>2.758</v>
      </c>
      <c r="H362" s="74" t="n">
        <v>-4.84178228987</v>
      </c>
      <c r="I362" s="80" t="n">
        <v>2.658</v>
      </c>
      <c r="J362" s="74" t="n">
        <v>-7.842069883371</v>
      </c>
      <c r="K362" s="80" t="n">
        <v>2.858</v>
      </c>
      <c r="L362" s="74" t="n">
        <v>4.507749317649</v>
      </c>
      <c r="M362" s="80" t="n">
        <v>2.858</v>
      </c>
      <c r="N362" s="74" t="n">
        <v>-5.057218991141</v>
      </c>
    </row>
    <row r="363" customFormat="false" ht="12.8" hidden="false" customHeight="false" outlineLevel="0" collapsed="false">
      <c r="A363" s="80" t="n">
        <v>2.759</v>
      </c>
      <c r="B363" s="74" t="n">
        <v>2.687263760994</v>
      </c>
      <c r="C363" s="80" t="n">
        <v>2.759</v>
      </c>
      <c r="D363" s="74" t="n">
        <v>-3.840093941682</v>
      </c>
      <c r="E363" s="80" t="n">
        <v>2.759</v>
      </c>
      <c r="F363" s="74" t="n">
        <v>6.512919176913</v>
      </c>
      <c r="G363" s="80" t="n">
        <v>2.759</v>
      </c>
      <c r="H363" s="74" t="n">
        <v>-5.501315029861</v>
      </c>
      <c r="I363" s="80" t="n">
        <v>2.659</v>
      </c>
      <c r="J363" s="74" t="n">
        <v>-8.561286958239</v>
      </c>
      <c r="K363" s="80" t="n">
        <v>2.859</v>
      </c>
      <c r="L363" s="74" t="n">
        <v>5.095261837521</v>
      </c>
      <c r="M363" s="80" t="n">
        <v>2.859</v>
      </c>
      <c r="N363" s="74" t="n">
        <v>-4.947737522861</v>
      </c>
    </row>
    <row r="364" customFormat="false" ht="12.8" hidden="false" customHeight="false" outlineLevel="0" collapsed="false">
      <c r="A364" s="80" t="n">
        <v>2.76</v>
      </c>
      <c r="B364" s="74" t="n">
        <v>2.668455270398</v>
      </c>
      <c r="C364" s="80" t="n">
        <v>2.76</v>
      </c>
      <c r="D364" s="74" t="n">
        <v>-3.704293677449</v>
      </c>
      <c r="E364" s="80" t="n">
        <v>2.76</v>
      </c>
      <c r="F364" s="74" t="n">
        <v>6.826529202758</v>
      </c>
      <c r="G364" s="80" t="n">
        <v>2.76</v>
      </c>
      <c r="H364" s="74" t="n">
        <v>-6.159695738481</v>
      </c>
      <c r="I364" s="80" t="n">
        <v>2.66</v>
      </c>
      <c r="J364" s="74" t="n">
        <v>-9.023973563044</v>
      </c>
      <c r="K364" s="80" t="n">
        <v>2.86</v>
      </c>
      <c r="L364" s="74" t="n">
        <v>5.713890689345</v>
      </c>
      <c r="M364" s="80" t="n">
        <v>2.86</v>
      </c>
      <c r="N364" s="74" t="n">
        <v>-4.815193273548</v>
      </c>
    </row>
    <row r="365" customFormat="false" ht="12.8" hidden="false" customHeight="false" outlineLevel="0" collapsed="false">
      <c r="A365" s="80" t="n">
        <v>2.761</v>
      </c>
      <c r="B365" s="74" t="n">
        <v>2.570812169319</v>
      </c>
      <c r="C365" s="80" t="n">
        <v>2.761</v>
      </c>
      <c r="D365" s="74" t="n">
        <v>-3.707927081306</v>
      </c>
      <c r="E365" s="80" t="n">
        <v>2.761</v>
      </c>
      <c r="F365" s="74" t="n">
        <v>7.106640175182</v>
      </c>
      <c r="G365" s="80" t="n">
        <v>2.761</v>
      </c>
      <c r="H365" s="74" t="n">
        <v>-6.802597133422</v>
      </c>
      <c r="I365" s="80" t="n">
        <v>2.661</v>
      </c>
      <c r="J365" s="74" t="n">
        <v>-9.226972221448</v>
      </c>
      <c r="K365" s="80" t="n">
        <v>2.861</v>
      </c>
      <c r="L365" s="74" t="n">
        <v>6.314572331948</v>
      </c>
      <c r="M365" s="80" t="n">
        <v>2.861</v>
      </c>
      <c r="N365" s="74" t="n">
        <v>-4.625688119816</v>
      </c>
    </row>
    <row r="366" customFormat="false" ht="12.8" hidden="false" customHeight="false" outlineLevel="0" collapsed="false">
      <c r="A366" s="80" t="n">
        <v>2.762</v>
      </c>
      <c r="B366" s="74" t="n">
        <v>2.422145554629</v>
      </c>
      <c r="C366" s="80" t="n">
        <v>2.762</v>
      </c>
      <c r="D366" s="74" t="n">
        <v>-3.873429618167</v>
      </c>
      <c r="E366" s="80" t="n">
        <v>2.762</v>
      </c>
      <c r="F366" s="74" t="n">
        <v>7.336095795668</v>
      </c>
      <c r="G366" s="80" t="n">
        <v>2.762</v>
      </c>
      <c r="H366" s="74" t="n">
        <v>-7.415311008379</v>
      </c>
      <c r="I366" s="80" t="n">
        <v>2.662</v>
      </c>
      <c r="J366" s="74" t="n">
        <v>-9.187467226175</v>
      </c>
      <c r="K366" s="80" t="n">
        <v>2.862</v>
      </c>
      <c r="L366" s="74" t="n">
        <v>6.841187720822</v>
      </c>
      <c r="M366" s="80" t="n">
        <v>2.862</v>
      </c>
      <c r="N366" s="74" t="n">
        <v>-4.341122636856</v>
      </c>
    </row>
    <row r="367" customFormat="false" ht="12.8" hidden="false" customHeight="false" outlineLevel="0" collapsed="false">
      <c r="A367" s="80" t="n">
        <v>2.763</v>
      </c>
      <c r="B367" s="74" t="n">
        <v>2.256923254324</v>
      </c>
      <c r="C367" s="80" t="n">
        <v>2.763</v>
      </c>
      <c r="D367" s="74" t="n">
        <v>-4.174094304211</v>
      </c>
      <c r="E367" s="80" t="n">
        <v>2.763</v>
      </c>
      <c r="F367" s="74" t="n">
        <v>7.51575502294</v>
      </c>
      <c r="G367" s="80" t="n">
        <v>2.763</v>
      </c>
      <c r="H367" s="74" t="n">
        <v>-7.970054892039</v>
      </c>
      <c r="I367" s="80" t="n">
        <v>2.663</v>
      </c>
      <c r="J367" s="74" t="n">
        <v>-8.967980688437</v>
      </c>
      <c r="K367" s="80" t="n">
        <v>2.863</v>
      </c>
      <c r="L367" s="74" t="n">
        <v>7.258980531495</v>
      </c>
      <c r="M367" s="80" t="n">
        <v>2.863</v>
      </c>
      <c r="N367" s="74" t="n">
        <v>-3.933683153215</v>
      </c>
    </row>
    <row r="368" customFormat="false" ht="12.8" hidden="false" customHeight="false" outlineLevel="0" collapsed="false">
      <c r="A368" s="80" t="n">
        <v>2.764</v>
      </c>
      <c r="B368" s="74" t="n">
        <v>2.116162274697</v>
      </c>
      <c r="C368" s="80" t="n">
        <v>2.764</v>
      </c>
      <c r="D368" s="74" t="n">
        <v>-4.554939550764</v>
      </c>
      <c r="E368" s="80" t="n">
        <v>2.764</v>
      </c>
      <c r="F368" s="74" t="n">
        <v>7.644956522035</v>
      </c>
      <c r="G368" s="80" t="n">
        <v>2.764</v>
      </c>
      <c r="H368" s="74" t="n">
        <v>-8.459624592536</v>
      </c>
      <c r="I368" s="80" t="n">
        <v>2.664</v>
      </c>
      <c r="J368" s="74" t="n">
        <v>-8.631555461203</v>
      </c>
      <c r="K368" s="80" t="n">
        <v>2.864</v>
      </c>
      <c r="L368" s="74" t="n">
        <v>7.530589414222</v>
      </c>
      <c r="M368" s="80" t="n">
        <v>2.864</v>
      </c>
      <c r="N368" s="74" t="n">
        <v>-3.402211735941</v>
      </c>
    </row>
    <row r="369" customFormat="false" ht="12.8" hidden="false" customHeight="false" outlineLevel="0" collapsed="false">
      <c r="A369" s="80" t="n">
        <v>2.765</v>
      </c>
      <c r="B369" s="74" t="n">
        <v>2.040705501804</v>
      </c>
      <c r="C369" s="80" t="n">
        <v>2.765</v>
      </c>
      <c r="D369" s="74" t="n">
        <v>-4.944291719925</v>
      </c>
      <c r="E369" s="80" t="n">
        <v>2.765</v>
      </c>
      <c r="F369" s="74" t="n">
        <v>7.717710617117</v>
      </c>
      <c r="G369" s="80" t="n">
        <v>2.765</v>
      </c>
      <c r="H369" s="74" t="n">
        <v>-8.866290061411</v>
      </c>
      <c r="I369" s="80" t="n">
        <v>2.665</v>
      </c>
      <c r="J369" s="74" t="n">
        <v>-8.271768170245</v>
      </c>
      <c r="K369" s="80" t="n">
        <v>2.865</v>
      </c>
      <c r="L369" s="74" t="n">
        <v>7.622196338385</v>
      </c>
      <c r="M369" s="80" t="n">
        <v>2.865</v>
      </c>
      <c r="N369" s="74" t="n">
        <v>-2.772169512814</v>
      </c>
    </row>
    <row r="370" customFormat="false" ht="12.8" hidden="false" customHeight="false" outlineLevel="0" collapsed="false">
      <c r="A370" s="80" t="n">
        <v>2.766</v>
      </c>
      <c r="B370" s="74" t="n">
        <v>2.047384738473</v>
      </c>
      <c r="C370" s="80" t="n">
        <v>2.766</v>
      </c>
      <c r="D370" s="74" t="n">
        <v>-5.26135350303</v>
      </c>
      <c r="E370" s="80" t="n">
        <v>2.766</v>
      </c>
      <c r="F370" s="74" t="n">
        <v>7.727742952218</v>
      </c>
      <c r="G370" s="80" t="n">
        <v>2.766</v>
      </c>
      <c r="H370" s="74" t="n">
        <v>-9.185864677998</v>
      </c>
      <c r="I370" s="80" t="n">
        <v>2.666</v>
      </c>
      <c r="J370" s="74" t="n">
        <v>-7.959859030053</v>
      </c>
      <c r="K370" s="80" t="n">
        <v>2.866</v>
      </c>
      <c r="L370" s="74" t="n">
        <v>7.532003702419</v>
      </c>
      <c r="M370" s="80" t="n">
        <v>2.866</v>
      </c>
      <c r="N370" s="74" t="n">
        <v>-2.066112556901</v>
      </c>
    </row>
    <row r="371" customFormat="false" ht="12.8" hidden="false" customHeight="false" outlineLevel="0" collapsed="false">
      <c r="A371" s="80" t="n">
        <v>2.767</v>
      </c>
      <c r="B371" s="74" t="n">
        <v>2.139181755705</v>
      </c>
      <c r="C371" s="80" t="n">
        <v>2.767</v>
      </c>
      <c r="D371" s="74" t="n">
        <v>-5.453996353891</v>
      </c>
      <c r="E371" s="80" t="n">
        <v>2.767</v>
      </c>
      <c r="F371" s="74" t="n">
        <v>7.679269037805</v>
      </c>
      <c r="G371" s="80" t="n">
        <v>2.767</v>
      </c>
      <c r="H371" s="74" t="n">
        <v>-9.416824575502</v>
      </c>
      <c r="I371" s="80" t="n">
        <v>2.667</v>
      </c>
      <c r="J371" s="74" t="n">
        <v>-7.753643136612</v>
      </c>
      <c r="K371" s="80" t="n">
        <v>2.867</v>
      </c>
      <c r="L371" s="74" t="n">
        <v>7.302701877</v>
      </c>
      <c r="M371" s="80" t="n">
        <v>2.867</v>
      </c>
      <c r="N371" s="74" t="n">
        <v>-1.31846123731</v>
      </c>
    </row>
    <row r="372" customFormat="false" ht="12.8" hidden="false" customHeight="false" outlineLevel="0" collapsed="false">
      <c r="A372" s="80" t="n">
        <v>2.768</v>
      </c>
      <c r="B372" s="74" t="n">
        <v>2.299851150707</v>
      </c>
      <c r="C372" s="80" t="n">
        <v>2.768</v>
      </c>
      <c r="D372" s="74" t="n">
        <v>-5.474249653127</v>
      </c>
      <c r="E372" s="80" t="n">
        <v>2.768</v>
      </c>
      <c r="F372" s="74" t="n">
        <v>7.586730188061</v>
      </c>
      <c r="G372" s="80" t="n">
        <v>2.768</v>
      </c>
      <c r="H372" s="74" t="n">
        <v>-9.560905407343</v>
      </c>
      <c r="I372" s="80" t="n">
        <v>2.668</v>
      </c>
      <c r="J372" s="74" t="n">
        <v>-7.65985933975</v>
      </c>
      <c r="K372" s="80" t="n">
        <v>2.868</v>
      </c>
      <c r="L372" s="74" t="n">
        <v>7.005608892904</v>
      </c>
      <c r="M372" s="80" t="n">
        <v>2.868</v>
      </c>
      <c r="N372" s="74" t="n">
        <v>-0.5631223096557</v>
      </c>
    </row>
    <row r="373" customFormat="false" ht="12.8" hidden="false" customHeight="false" outlineLevel="0" collapsed="false">
      <c r="A373" s="80" t="n">
        <v>2.769</v>
      </c>
      <c r="B373" s="74" t="n">
        <v>2.508500700644</v>
      </c>
      <c r="C373" s="80" t="n">
        <v>2.769</v>
      </c>
      <c r="D373" s="74" t="n">
        <v>-5.320283259757</v>
      </c>
      <c r="E373" s="80" t="n">
        <v>2.769</v>
      </c>
      <c r="F373" s="74" t="n">
        <v>7.462417048374</v>
      </c>
      <c r="G373" s="80" t="n">
        <v>2.769</v>
      </c>
      <c r="H373" s="74" t="n">
        <v>-9.620622318206</v>
      </c>
      <c r="I373" s="80" t="n">
        <v>2.669</v>
      </c>
      <c r="J373" s="74" t="n">
        <v>-7.662196391111</v>
      </c>
      <c r="K373" s="80" t="n">
        <v>2.869</v>
      </c>
      <c r="L373" s="74" t="n">
        <v>6.682536630818</v>
      </c>
      <c r="M373" s="80" t="n">
        <v>2.869</v>
      </c>
      <c r="N373" s="74" t="n">
        <v>0.1627717068413</v>
      </c>
    </row>
    <row r="374" customFormat="false" ht="12.8" hidden="false" customHeight="false" outlineLevel="0" collapsed="false">
      <c r="A374" s="80" t="n">
        <v>2.77</v>
      </c>
      <c r="B374" s="74" t="n">
        <v>2.743778410136</v>
      </c>
      <c r="C374" s="80" t="n">
        <v>2.77</v>
      </c>
      <c r="D374" s="74" t="n">
        <v>-5.015248874322</v>
      </c>
      <c r="E374" s="80" t="n">
        <v>2.77</v>
      </c>
      <c r="F374" s="74" t="n">
        <v>7.312867096935</v>
      </c>
      <c r="G374" s="80" t="n">
        <v>2.77</v>
      </c>
      <c r="H374" s="74" t="n">
        <v>-9.601260092552</v>
      </c>
      <c r="I374" s="80" t="n">
        <v>2.67</v>
      </c>
      <c r="J374" s="74" t="n">
        <v>-7.711536098376</v>
      </c>
      <c r="K374" s="80" t="n">
        <v>2.87</v>
      </c>
      <c r="L374" s="74" t="n">
        <v>6.351668553763</v>
      </c>
      <c r="M374" s="80" t="n">
        <v>2.87</v>
      </c>
      <c r="N374" s="74" t="n">
        <v>0.8232845435952</v>
      </c>
    </row>
    <row r="375" customFormat="false" ht="12.8" hidden="false" customHeight="false" outlineLevel="0" collapsed="false">
      <c r="A375" s="80" t="n">
        <v>2.771</v>
      </c>
      <c r="B375" s="74" t="n">
        <v>2.987353381881</v>
      </c>
      <c r="C375" s="80" t="n">
        <v>2.771</v>
      </c>
      <c r="D375" s="74" t="n">
        <v>-4.613669247612</v>
      </c>
      <c r="E375" s="80" t="n">
        <v>2.771</v>
      </c>
      <c r="F375" s="74" t="n">
        <v>7.140330465867</v>
      </c>
      <c r="G375" s="80" t="n">
        <v>2.771</v>
      </c>
      <c r="H375" s="74" t="n">
        <v>-9.508162279683</v>
      </c>
      <c r="I375" s="80" t="n">
        <v>2.671</v>
      </c>
      <c r="J375" s="74" t="n">
        <v>-7.725464904315</v>
      </c>
      <c r="K375" s="80" t="n">
        <v>2.871</v>
      </c>
      <c r="L375" s="74" t="n">
        <v>6.024201135309</v>
      </c>
      <c r="M375" s="80" t="n">
        <v>2.871</v>
      </c>
      <c r="N375" s="74" t="n">
        <v>1.429438004059</v>
      </c>
    </row>
    <row r="376" customFormat="false" ht="12.8" hidden="false" customHeight="false" outlineLevel="0" collapsed="false">
      <c r="A376" s="80" t="n">
        <v>2.772</v>
      </c>
      <c r="B376" s="74" t="n">
        <v>3.21729155549</v>
      </c>
      <c r="C376" s="80" t="n">
        <v>2.772</v>
      </c>
      <c r="D376" s="74" t="n">
        <v>-4.185853079461</v>
      </c>
      <c r="E376" s="80" t="n">
        <v>2.772</v>
      </c>
      <c r="F376" s="74" t="n">
        <v>6.954972774915</v>
      </c>
      <c r="G376" s="80" t="n">
        <v>2.772</v>
      </c>
      <c r="H376" s="74" t="n">
        <v>-9.346207280375</v>
      </c>
      <c r="I376" s="80" t="n">
        <v>2.672</v>
      </c>
      <c r="J376" s="74" t="n">
        <v>-7.625303749389</v>
      </c>
      <c r="K376" s="80" t="n">
        <v>2.872</v>
      </c>
      <c r="L376" s="74" t="n">
        <v>5.718534299203</v>
      </c>
      <c r="M376" s="80" t="n">
        <v>2.872</v>
      </c>
      <c r="N376" s="74" t="n">
        <v>1.975585496008</v>
      </c>
    </row>
    <row r="377" customFormat="false" ht="12.8" hidden="false" customHeight="false" outlineLevel="0" collapsed="false">
      <c r="A377" s="80" t="n">
        <v>2.773</v>
      </c>
      <c r="B377" s="74" t="n">
        <v>3.415850786067</v>
      </c>
      <c r="C377" s="80" t="n">
        <v>2.773</v>
      </c>
      <c r="D377" s="74" t="n">
        <v>-3.793855584162</v>
      </c>
      <c r="E377" s="80" t="n">
        <v>2.773</v>
      </c>
      <c r="F377" s="74" t="n">
        <v>6.761811622598</v>
      </c>
      <c r="G377" s="80" t="n">
        <v>2.773</v>
      </c>
      <c r="H377" s="74" t="n">
        <v>-9.12027337331</v>
      </c>
      <c r="I377" s="80" t="n">
        <v>2.673</v>
      </c>
      <c r="J377" s="74" t="n">
        <v>-7.324649706</v>
      </c>
      <c r="K377" s="80" t="n">
        <v>2.873</v>
      </c>
      <c r="L377" s="74" t="n">
        <v>5.433913239805</v>
      </c>
      <c r="M377" s="80" t="n">
        <v>2.873</v>
      </c>
      <c r="N377" s="74" t="n">
        <v>2.495942939184</v>
      </c>
    </row>
    <row r="378" customFormat="false" ht="12.8" hidden="false" customHeight="false" outlineLevel="0" collapsed="false">
      <c r="A378" s="80" t="n">
        <v>2.774</v>
      </c>
      <c r="B378" s="74" t="n">
        <v>3.554994732837</v>
      </c>
      <c r="C378" s="80" t="n">
        <v>2.774</v>
      </c>
      <c r="D378" s="74" t="n">
        <v>-3.497506300835</v>
      </c>
      <c r="E378" s="80" t="n">
        <v>2.774</v>
      </c>
      <c r="F378" s="74" t="n">
        <v>6.56157979978</v>
      </c>
      <c r="G378" s="80" t="n">
        <v>2.774</v>
      </c>
      <c r="H378" s="74" t="n">
        <v>-8.836067826737</v>
      </c>
      <c r="I378" s="80" t="n">
        <v>2.674</v>
      </c>
      <c r="J378" s="74" t="n">
        <v>-6.800180571891</v>
      </c>
      <c r="K378" s="80" t="n">
        <v>2.874</v>
      </c>
      <c r="L378" s="74" t="n">
        <v>5.11924000634</v>
      </c>
      <c r="M378" s="80" t="n">
        <v>2.874</v>
      </c>
      <c r="N378" s="74" t="n">
        <v>3.004243367936</v>
      </c>
    </row>
    <row r="379" customFormat="false" ht="12.8" hidden="false" customHeight="false" outlineLevel="0" collapsed="false">
      <c r="A379" s="80" t="n">
        <v>2.775</v>
      </c>
      <c r="B379" s="74" t="n">
        <v>3.602365981079</v>
      </c>
      <c r="C379" s="80" t="n">
        <v>2.775</v>
      </c>
      <c r="D379" s="74" t="n">
        <v>-3.330391434642</v>
      </c>
      <c r="E379" s="80" t="n">
        <v>2.775</v>
      </c>
      <c r="F379" s="74" t="n">
        <v>6.342762464575</v>
      </c>
      <c r="G379" s="80" t="n">
        <v>2.775</v>
      </c>
      <c r="H379" s="74" t="n">
        <v>-8.502373731105</v>
      </c>
      <c r="I379" s="80" t="n">
        <v>2.675</v>
      </c>
      <c r="J379" s="74" t="n">
        <v>-6.06088197713</v>
      </c>
      <c r="K379" s="80" t="n">
        <v>2.875</v>
      </c>
      <c r="L379" s="74" t="n">
        <v>4.72340835651</v>
      </c>
      <c r="M379" s="80" t="n">
        <v>2.875</v>
      </c>
      <c r="N379" s="74" t="n">
        <v>3.510571401654</v>
      </c>
    </row>
    <row r="380" customFormat="false" ht="12.8" hidden="false" customHeight="false" outlineLevel="0" collapsed="false">
      <c r="A380" s="80" t="n">
        <v>2.776</v>
      </c>
      <c r="B380" s="74" t="n">
        <v>3.519155552199</v>
      </c>
      <c r="C380" s="80" t="n">
        <v>2.776</v>
      </c>
      <c r="D380" s="74" t="n">
        <v>-3.294741585946</v>
      </c>
      <c r="E380" s="80" t="n">
        <v>2.776</v>
      </c>
      <c r="F380" s="74" t="n">
        <v>6.093150548374</v>
      </c>
      <c r="G380" s="80" t="n">
        <v>2.776</v>
      </c>
      <c r="H380" s="74" t="n">
        <v>-8.124544469083</v>
      </c>
      <c r="I380" s="80" t="n">
        <v>2.676</v>
      </c>
      <c r="J380" s="74" t="n">
        <v>-5.149398645484</v>
      </c>
      <c r="K380" s="80" t="n">
        <v>2.876</v>
      </c>
      <c r="L380" s="74" t="n">
        <v>4.228069943901</v>
      </c>
      <c r="M380" s="80" t="n">
        <v>2.876</v>
      </c>
      <c r="N380" s="74" t="n">
        <v>4.01346156791</v>
      </c>
    </row>
    <row r="381" customFormat="false" ht="12.8" hidden="false" customHeight="false" outlineLevel="0" collapsed="false">
      <c r="A381" s="80" t="n">
        <v>2.777</v>
      </c>
      <c r="B381" s="74" t="n">
        <v>3.304315405294</v>
      </c>
      <c r="C381" s="80" t="n">
        <v>2.777</v>
      </c>
      <c r="D381" s="74" t="n">
        <v>-3.37529398039</v>
      </c>
      <c r="E381" s="80" t="n">
        <v>2.777</v>
      </c>
      <c r="F381" s="74" t="n">
        <v>5.815710487271</v>
      </c>
      <c r="G381" s="80" t="n">
        <v>2.777</v>
      </c>
      <c r="H381" s="74" t="n">
        <v>-7.713748722235</v>
      </c>
      <c r="I381" s="80" t="n">
        <v>2.677</v>
      </c>
      <c r="J381" s="74" t="n">
        <v>-4.119752748199</v>
      </c>
      <c r="K381" s="80" t="n">
        <v>2.877</v>
      </c>
      <c r="L381" s="74" t="n">
        <v>3.636381848745</v>
      </c>
      <c r="M381" s="80" t="n">
        <v>2.877</v>
      </c>
      <c r="N381" s="74" t="n">
        <v>4.476078462377</v>
      </c>
    </row>
    <row r="382" customFormat="false" ht="12.8" hidden="false" customHeight="false" outlineLevel="0" collapsed="false">
      <c r="A382" s="80" t="n">
        <v>2.778</v>
      </c>
      <c r="B382" s="74" t="n">
        <v>3.008355579167</v>
      </c>
      <c r="C382" s="80" t="n">
        <v>2.778</v>
      </c>
      <c r="D382" s="74" t="n">
        <v>-3.522902163667</v>
      </c>
      <c r="E382" s="80" t="n">
        <v>2.778</v>
      </c>
      <c r="F382" s="74" t="n">
        <v>5.511708033899</v>
      </c>
      <c r="G382" s="80" t="n">
        <v>2.778</v>
      </c>
      <c r="H382" s="74" t="n">
        <v>-7.280226636434</v>
      </c>
      <c r="I382" s="80" t="n">
        <v>2.678</v>
      </c>
      <c r="J382" s="74" t="n">
        <v>-3.04918044088</v>
      </c>
      <c r="K382" s="80" t="n">
        <v>2.878</v>
      </c>
      <c r="L382" s="74" t="n">
        <v>2.964496514833</v>
      </c>
      <c r="M382" s="80" t="n">
        <v>2.878</v>
      </c>
      <c r="N382" s="74" t="n">
        <v>4.879335923013</v>
      </c>
    </row>
    <row r="383" customFormat="false" ht="12.8" hidden="false" customHeight="false" outlineLevel="0" collapsed="false">
      <c r="A383" s="80" t="n">
        <v>2.779</v>
      </c>
      <c r="B383" s="74" t="n">
        <v>2.742819642385</v>
      </c>
      <c r="C383" s="80" t="n">
        <v>2.779</v>
      </c>
      <c r="D383" s="74" t="n">
        <v>-3.689270980278</v>
      </c>
      <c r="E383" s="80" t="n">
        <v>2.779</v>
      </c>
      <c r="F383" s="74" t="n">
        <v>5.185925450116</v>
      </c>
      <c r="G383" s="80" t="n">
        <v>2.779</v>
      </c>
      <c r="H383" s="74" t="n">
        <v>-6.82855461175</v>
      </c>
      <c r="I383" s="80" t="n">
        <v>2.679</v>
      </c>
      <c r="J383" s="74" t="n">
        <v>-2.02297671871</v>
      </c>
      <c r="K383" s="80" t="n">
        <v>2.879</v>
      </c>
      <c r="L383" s="74" t="n">
        <v>2.213210291681</v>
      </c>
      <c r="M383" s="80" t="n">
        <v>2.879</v>
      </c>
      <c r="N383" s="74" t="n">
        <v>5.191315805368</v>
      </c>
    </row>
    <row r="384" customFormat="false" ht="12.8" hidden="false" customHeight="false" outlineLevel="0" collapsed="false">
      <c r="A384" s="80" t="n">
        <v>2.78</v>
      </c>
      <c r="B384" s="74" t="n">
        <v>2.584114036157</v>
      </c>
      <c r="C384" s="80" t="n">
        <v>2.78</v>
      </c>
      <c r="D384" s="74" t="n">
        <v>-3.839288063964</v>
      </c>
      <c r="E384" s="80" t="n">
        <v>2.78</v>
      </c>
      <c r="F384" s="74" t="n">
        <v>4.833575344656</v>
      </c>
      <c r="G384" s="80" t="n">
        <v>2.78</v>
      </c>
      <c r="H384" s="74" t="n">
        <v>-6.364685647943</v>
      </c>
      <c r="I384" s="80" t="n">
        <v>2.68</v>
      </c>
      <c r="J384" s="74" t="n">
        <v>-1.121219462404</v>
      </c>
      <c r="K384" s="80" t="n">
        <v>2.88</v>
      </c>
      <c r="L384" s="74" t="n">
        <v>1.395275233809</v>
      </c>
      <c r="M384" s="80" t="n">
        <v>2.88</v>
      </c>
      <c r="N384" s="74" t="n">
        <v>5.383631860982</v>
      </c>
    </row>
    <row r="385" customFormat="false" ht="12.8" hidden="false" customHeight="false" outlineLevel="0" collapsed="false">
      <c r="A385" s="80" t="n">
        <v>2.781</v>
      </c>
      <c r="B385" s="74" t="n">
        <v>2.559122738988</v>
      </c>
      <c r="C385" s="80" t="n">
        <v>2.781</v>
      </c>
      <c r="D385" s="74" t="n">
        <v>-3.95503155927</v>
      </c>
      <c r="E385" s="80" t="n">
        <v>2.781</v>
      </c>
      <c r="F385" s="74" t="n">
        <v>4.459348318378</v>
      </c>
      <c r="G385" s="80" t="n">
        <v>2.781</v>
      </c>
      <c r="H385" s="74" t="n">
        <v>-5.889993741626</v>
      </c>
      <c r="I385" s="80" t="n">
        <v>2.681</v>
      </c>
      <c r="J385" s="74" t="n">
        <v>-0.3896622101364</v>
      </c>
      <c r="K385" s="80" t="n">
        <v>2.881</v>
      </c>
      <c r="L385" s="74" t="n">
        <v>0.5610032312582</v>
      </c>
      <c r="M385" s="80" t="n">
        <v>2.881</v>
      </c>
      <c r="N385" s="74" t="n">
        <v>5.459248204751</v>
      </c>
    </row>
    <row r="386" customFormat="false" ht="12.8" hidden="false" customHeight="false" outlineLevel="0" collapsed="false">
      <c r="A386" s="80" t="n">
        <v>2.782</v>
      </c>
      <c r="B386" s="74" t="n">
        <v>2.641701459135</v>
      </c>
      <c r="C386" s="80" t="n">
        <v>2.782</v>
      </c>
      <c r="D386" s="74" t="n">
        <v>-4.028785487899</v>
      </c>
      <c r="E386" s="80" t="n">
        <v>2.782</v>
      </c>
      <c r="F386" s="74" t="n">
        <v>4.078057183888</v>
      </c>
      <c r="G386" s="80" t="n">
        <v>2.782</v>
      </c>
      <c r="H386" s="74" t="n">
        <v>-5.402007559142</v>
      </c>
      <c r="I386" s="80" t="n">
        <v>2.682</v>
      </c>
      <c r="J386" s="74" t="n">
        <v>0.1608582003766</v>
      </c>
      <c r="K386" s="80" t="n">
        <v>2.882</v>
      </c>
      <c r="L386" s="74" t="n">
        <v>-0.249965333823</v>
      </c>
      <c r="M386" s="80" t="n">
        <v>2.882</v>
      </c>
      <c r="N386" s="74" t="n">
        <v>5.43401589477</v>
      </c>
    </row>
    <row r="387" customFormat="false" ht="12.8" hidden="false" customHeight="false" outlineLevel="0" collapsed="false">
      <c r="A387" s="80" t="n">
        <v>2.783</v>
      </c>
      <c r="B387" s="74" t="n">
        <v>2.783034574814</v>
      </c>
      <c r="C387" s="80" t="n">
        <v>2.783</v>
      </c>
      <c r="D387" s="74" t="n">
        <v>-4.015669902676</v>
      </c>
      <c r="E387" s="80" t="n">
        <v>2.783</v>
      </c>
      <c r="F387" s="74" t="n">
        <v>3.700138008377</v>
      </c>
      <c r="G387" s="80" t="n">
        <v>2.783</v>
      </c>
      <c r="H387" s="74" t="n">
        <v>-4.897407759735</v>
      </c>
      <c r="I387" s="80" t="n">
        <v>2.683</v>
      </c>
      <c r="J387" s="74" t="n">
        <v>0.5647517135799</v>
      </c>
      <c r="K387" s="80" t="n">
        <v>2.883</v>
      </c>
      <c r="L387" s="74" t="n">
        <v>-0.9994418125402</v>
      </c>
      <c r="M387" s="80" t="n">
        <v>2.883</v>
      </c>
      <c r="N387" s="74" t="n">
        <v>5.355486753837</v>
      </c>
    </row>
    <row r="388" customFormat="false" ht="12.8" hidden="false" customHeight="false" outlineLevel="0" collapsed="false">
      <c r="A388" s="80" t="n">
        <v>2.784</v>
      </c>
      <c r="B388" s="74" t="n">
        <v>2.938675601117</v>
      </c>
      <c r="C388" s="80" t="n">
        <v>2.784</v>
      </c>
      <c r="D388" s="74" t="n">
        <v>-3.861261936604</v>
      </c>
      <c r="E388" s="80" t="n">
        <v>2.784</v>
      </c>
      <c r="F388" s="74" t="n">
        <v>3.329438451608</v>
      </c>
      <c r="G388" s="80" t="n">
        <v>2.784</v>
      </c>
      <c r="H388" s="74" t="n">
        <v>-4.371298038436</v>
      </c>
      <c r="I388" s="80" t="n">
        <v>2.684</v>
      </c>
      <c r="J388" s="74" t="n">
        <v>0.8550699046961</v>
      </c>
      <c r="K388" s="80" t="n">
        <v>2.884</v>
      </c>
      <c r="L388" s="74" t="n">
        <v>-1.690465945503</v>
      </c>
      <c r="M388" s="80" t="n">
        <v>2.884</v>
      </c>
      <c r="N388" s="74" t="n">
        <v>5.255013785874</v>
      </c>
    </row>
    <row r="389" customFormat="false" ht="12.8" hidden="false" customHeight="false" outlineLevel="0" collapsed="false">
      <c r="A389" s="80" t="n">
        <v>2.785</v>
      </c>
      <c r="B389" s="74" t="n">
        <v>3.064919904873</v>
      </c>
      <c r="C389" s="80" t="n">
        <v>2.785</v>
      </c>
      <c r="D389" s="74" t="n">
        <v>-3.526910537627</v>
      </c>
      <c r="E389" s="80" t="n">
        <v>2.785</v>
      </c>
      <c r="F389" s="74" t="n">
        <v>2.965687407097</v>
      </c>
      <c r="G389" s="80" t="n">
        <v>2.785</v>
      </c>
      <c r="H389" s="74" t="n">
        <v>-3.820148822746</v>
      </c>
      <c r="I389" s="80" t="n">
        <v>2.685</v>
      </c>
      <c r="J389" s="74" t="n">
        <v>1.113622718847</v>
      </c>
      <c r="K389" s="80" t="n">
        <v>2.885</v>
      </c>
      <c r="L389" s="74" t="n">
        <v>-2.317852330327</v>
      </c>
      <c r="M389" s="80" t="n">
        <v>2.885</v>
      </c>
      <c r="N389" s="74" t="n">
        <v>5.15384940947</v>
      </c>
    </row>
    <row r="390" customFormat="false" ht="12.8" hidden="false" customHeight="false" outlineLevel="0" collapsed="false">
      <c r="A390" s="80" t="n">
        <v>2.786</v>
      </c>
      <c r="B390" s="74" t="n">
        <v>3.120601977872</v>
      </c>
      <c r="C390" s="80" t="n">
        <v>2.786</v>
      </c>
      <c r="D390" s="74" t="n">
        <v>-3.029010807387</v>
      </c>
      <c r="E390" s="80" t="n">
        <v>2.786</v>
      </c>
      <c r="F390" s="74" t="n">
        <v>2.604730583783</v>
      </c>
      <c r="G390" s="80" t="n">
        <v>2.786</v>
      </c>
      <c r="H390" s="74" t="n">
        <v>-3.249204325522</v>
      </c>
      <c r="I390" s="80" t="n">
        <v>2.686</v>
      </c>
      <c r="J390" s="74" t="n">
        <v>1.411326039936</v>
      </c>
      <c r="K390" s="80" t="n">
        <v>2.886</v>
      </c>
      <c r="L390" s="74" t="n">
        <v>-2.879293213478</v>
      </c>
      <c r="M390" s="80" t="n">
        <v>2.886</v>
      </c>
      <c r="N390" s="74" t="n">
        <v>5.053048743417</v>
      </c>
    </row>
    <row r="391" customFormat="false" ht="12.8" hidden="false" customHeight="false" outlineLevel="0" collapsed="false">
      <c r="A391" s="80" t="n">
        <v>2.787</v>
      </c>
      <c r="B391" s="74" t="n">
        <v>3.077006462664</v>
      </c>
      <c r="C391" s="80" t="n">
        <v>2.787</v>
      </c>
      <c r="D391" s="74" t="n">
        <v>-2.455021613074</v>
      </c>
      <c r="E391" s="80" t="n">
        <v>2.787</v>
      </c>
      <c r="F391" s="74" t="n">
        <v>2.25241349287</v>
      </c>
      <c r="G391" s="80" t="n">
        <v>2.787</v>
      </c>
      <c r="H391" s="74" t="n">
        <v>-2.65629152133</v>
      </c>
      <c r="I391" s="80" t="n">
        <v>2.687</v>
      </c>
      <c r="J391" s="74" t="n">
        <v>1.812478624105</v>
      </c>
      <c r="K391" s="80" t="n">
        <v>2.887</v>
      </c>
      <c r="L391" s="74" t="n">
        <v>-3.385170186148</v>
      </c>
      <c r="M391" s="80" t="n">
        <v>2.887</v>
      </c>
      <c r="N391" s="74" t="n">
        <v>4.935501492628</v>
      </c>
    </row>
    <row r="392" customFormat="false" ht="12.8" hidden="false" customHeight="false" outlineLevel="0" collapsed="false">
      <c r="A392" s="80" t="n">
        <v>2.788</v>
      </c>
      <c r="B392" s="74" t="n">
        <v>2.926649118539</v>
      </c>
      <c r="C392" s="80" t="n">
        <v>2.788</v>
      </c>
      <c r="D392" s="74" t="n">
        <v>-1.930964524367</v>
      </c>
      <c r="E392" s="80" t="n">
        <v>2.788</v>
      </c>
      <c r="F392" s="74" t="n">
        <v>1.905709221396</v>
      </c>
      <c r="G392" s="80" t="n">
        <v>2.788</v>
      </c>
      <c r="H392" s="74" t="n">
        <v>-2.050651773083</v>
      </c>
      <c r="I392" s="80" t="n">
        <v>2.688</v>
      </c>
      <c r="J392" s="74" t="n">
        <v>2.368288642536</v>
      </c>
      <c r="K392" s="80" t="n">
        <v>2.888</v>
      </c>
      <c r="L392" s="74" t="n">
        <v>-3.863130881387</v>
      </c>
      <c r="M392" s="80" t="n">
        <v>2.888</v>
      </c>
      <c r="N392" s="74" t="n">
        <v>4.788733599343</v>
      </c>
    </row>
    <row r="393" customFormat="false" ht="12.8" hidden="false" customHeight="false" outlineLevel="0" collapsed="false">
      <c r="A393" s="80" t="n">
        <v>2.789</v>
      </c>
      <c r="B393" s="74" t="n">
        <v>2.690326766004</v>
      </c>
      <c r="C393" s="80" t="n">
        <v>2.789</v>
      </c>
      <c r="D393" s="74" t="n">
        <v>-1.551172682944</v>
      </c>
      <c r="E393" s="80" t="n">
        <v>2.789</v>
      </c>
      <c r="F393" s="74" t="n">
        <v>1.561349102529</v>
      </c>
      <c r="G393" s="80" t="n">
        <v>2.789</v>
      </c>
      <c r="H393" s="74" t="n">
        <v>-1.437840949389</v>
      </c>
      <c r="I393" s="80" t="n">
        <v>2.689</v>
      </c>
      <c r="J393" s="74" t="n">
        <v>3.114314169467</v>
      </c>
      <c r="K393" s="80" t="n">
        <v>2.889</v>
      </c>
      <c r="L393" s="74" t="n">
        <v>-4.375631523335</v>
      </c>
      <c r="M393" s="80" t="n">
        <v>2.889</v>
      </c>
      <c r="N393" s="74" t="n">
        <v>4.571235042307</v>
      </c>
    </row>
    <row r="394" customFormat="false" ht="12.8" hidden="false" customHeight="false" outlineLevel="0" collapsed="false">
      <c r="A394" s="80" t="n">
        <v>2.79</v>
      </c>
      <c r="B394" s="74" t="n">
        <v>2.405380609304</v>
      </c>
      <c r="C394" s="80" t="n">
        <v>2.79</v>
      </c>
      <c r="D394" s="74" t="n">
        <v>-1.357229608967</v>
      </c>
      <c r="E394" s="80" t="n">
        <v>2.79</v>
      </c>
      <c r="F394" s="74" t="n">
        <v>1.208902372936</v>
      </c>
      <c r="G394" s="80" t="n">
        <v>2.79</v>
      </c>
      <c r="H394" s="74" t="n">
        <v>-0.8254495543411</v>
      </c>
      <c r="I394" s="80" t="n">
        <v>2.69</v>
      </c>
      <c r="J394" s="74" t="n">
        <v>4.010917952151</v>
      </c>
      <c r="K394" s="80" t="n">
        <v>2.89</v>
      </c>
      <c r="L394" s="74" t="n">
        <v>-4.943084336183</v>
      </c>
      <c r="M394" s="80" t="n">
        <v>2.89</v>
      </c>
      <c r="N394" s="74" t="n">
        <v>4.254243616986</v>
      </c>
    </row>
    <row r="395" customFormat="false" ht="12.8" hidden="false" customHeight="false" outlineLevel="0" collapsed="false">
      <c r="A395" s="80" t="n">
        <v>2.791</v>
      </c>
      <c r="B395" s="74" t="n">
        <v>2.112950603916</v>
      </c>
      <c r="C395" s="80" t="n">
        <v>2.791</v>
      </c>
      <c r="D395" s="74" t="n">
        <v>-1.331719703057</v>
      </c>
      <c r="E395" s="80" t="n">
        <v>2.791</v>
      </c>
      <c r="F395" s="74" t="n">
        <v>0.8478723776092</v>
      </c>
      <c r="G395" s="80" t="n">
        <v>2.791</v>
      </c>
      <c r="H395" s="74" t="n">
        <v>-0.2243817280594</v>
      </c>
      <c r="I395" s="80" t="n">
        <v>2.691</v>
      </c>
      <c r="J395" s="74" t="n">
        <v>5.057298091535</v>
      </c>
      <c r="K395" s="80" t="n">
        <v>2.891</v>
      </c>
      <c r="L395" s="74" t="n">
        <v>-5.559511577433</v>
      </c>
      <c r="M395" s="80" t="n">
        <v>2.891</v>
      </c>
      <c r="N395" s="74" t="n">
        <v>3.812181080623</v>
      </c>
    </row>
    <row r="396" customFormat="false" ht="12.8" hidden="false" customHeight="false" outlineLevel="0" collapsed="false">
      <c r="A396" s="80" t="n">
        <v>2.792</v>
      </c>
      <c r="B396" s="74" t="n">
        <v>1.850109915147</v>
      </c>
      <c r="C396" s="80" t="n">
        <v>2.792</v>
      </c>
      <c r="D396" s="74" t="n">
        <v>-1.420786264376</v>
      </c>
      <c r="E396" s="80" t="n">
        <v>2.792</v>
      </c>
      <c r="F396" s="74" t="n">
        <v>0.4966069547216</v>
      </c>
      <c r="G396" s="80" t="n">
        <v>2.792</v>
      </c>
      <c r="H396" s="74" t="n">
        <v>0.3667570738454</v>
      </c>
      <c r="I396" s="80" t="n">
        <v>2.692</v>
      </c>
      <c r="J396" s="74" t="n">
        <v>6.143877393598</v>
      </c>
      <c r="K396" s="80" t="n">
        <v>2.892</v>
      </c>
      <c r="L396" s="74" t="n">
        <v>-6.169469439725</v>
      </c>
      <c r="M396" s="80" t="n">
        <v>2.892</v>
      </c>
      <c r="N396" s="74" t="n">
        <v>3.255860350445</v>
      </c>
    </row>
    <row r="397" customFormat="false" ht="12.8" hidden="false" customHeight="false" outlineLevel="0" collapsed="false">
      <c r="A397" s="80" t="n">
        <v>2.793</v>
      </c>
      <c r="B397" s="74" t="n">
        <v>1.65513020489</v>
      </c>
      <c r="C397" s="80" t="n">
        <v>2.793</v>
      </c>
      <c r="D397" s="74" t="n">
        <v>-1.551333551498</v>
      </c>
      <c r="E397" s="80" t="n">
        <v>2.793</v>
      </c>
      <c r="F397" s="74" t="n">
        <v>0.1566202477842</v>
      </c>
      <c r="G397" s="80" t="n">
        <v>2.793</v>
      </c>
      <c r="H397" s="74" t="n">
        <v>0.9461171792616</v>
      </c>
      <c r="I397" s="80" t="n">
        <v>2.693</v>
      </c>
      <c r="J397" s="74" t="n">
        <v>7.185142277097</v>
      </c>
      <c r="K397" s="80" t="n">
        <v>2.893</v>
      </c>
      <c r="L397" s="74" t="n">
        <v>-6.719081311378</v>
      </c>
      <c r="M397" s="80" t="n">
        <v>2.893</v>
      </c>
      <c r="N397" s="74" t="n">
        <v>2.60494976263</v>
      </c>
    </row>
    <row r="398" customFormat="false" ht="12.8" hidden="false" customHeight="false" outlineLevel="0" collapsed="false">
      <c r="A398" s="80" t="n">
        <v>2.794</v>
      </c>
      <c r="B398" s="74" t="n">
        <v>1.557052457409</v>
      </c>
      <c r="C398" s="80" t="n">
        <v>2.794</v>
      </c>
      <c r="D398" s="74" t="n">
        <v>-1.649997848991</v>
      </c>
      <c r="E398" s="80" t="n">
        <v>2.794</v>
      </c>
      <c r="F398" s="74" t="n">
        <v>-0.1688505365336</v>
      </c>
      <c r="G398" s="80" t="n">
        <v>2.794</v>
      </c>
      <c r="H398" s="74" t="n">
        <v>1.508628777377</v>
      </c>
      <c r="I398" s="80" t="n">
        <v>2.694</v>
      </c>
      <c r="J398" s="74" t="n">
        <v>8.069587815064</v>
      </c>
      <c r="K398" s="80" t="n">
        <v>2.894</v>
      </c>
      <c r="L398" s="74" t="n">
        <v>-7.165899381683</v>
      </c>
      <c r="M398" s="80" t="n">
        <v>2.894</v>
      </c>
      <c r="N398" s="74" t="n">
        <v>1.890245758616</v>
      </c>
    </row>
    <row r="399" customFormat="false" ht="12.8" hidden="false" customHeight="false" outlineLevel="0" collapsed="false">
      <c r="A399" s="80" t="n">
        <v>2.795</v>
      </c>
      <c r="B399" s="74" t="n">
        <v>1.567472004543</v>
      </c>
      <c r="C399" s="80" t="n">
        <v>2.795</v>
      </c>
      <c r="D399" s="74" t="n">
        <v>-1.644232684592</v>
      </c>
      <c r="E399" s="80" t="n">
        <v>2.795</v>
      </c>
      <c r="F399" s="74" t="n">
        <v>-0.4892979361293</v>
      </c>
      <c r="G399" s="80" t="n">
        <v>2.795</v>
      </c>
      <c r="H399" s="74" t="n">
        <v>2.064837574918</v>
      </c>
      <c r="I399" s="80" t="n">
        <v>2.695</v>
      </c>
      <c r="J399" s="74" t="n">
        <v>8.721926553305</v>
      </c>
      <c r="K399" s="80" t="n">
        <v>2.895</v>
      </c>
      <c r="L399" s="74" t="n">
        <v>-7.477846192808</v>
      </c>
      <c r="M399" s="80" t="n">
        <v>2.895</v>
      </c>
      <c r="N399" s="74" t="n">
        <v>1.143382892329</v>
      </c>
    </row>
    <row r="400" customFormat="false" ht="12.8" hidden="false" customHeight="false" outlineLevel="0" collapsed="false">
      <c r="A400" s="80" t="n">
        <v>2.796</v>
      </c>
      <c r="B400" s="74" t="n">
        <v>1.670280731299</v>
      </c>
      <c r="C400" s="80" t="n">
        <v>2.796</v>
      </c>
      <c r="D400" s="74" t="n">
        <v>-1.491824666455</v>
      </c>
      <c r="E400" s="80" t="n">
        <v>2.796</v>
      </c>
      <c r="F400" s="74" t="n">
        <v>-0.8088877647757</v>
      </c>
      <c r="G400" s="80" t="n">
        <v>2.796</v>
      </c>
      <c r="H400" s="74" t="n">
        <v>2.622748627937</v>
      </c>
      <c r="I400" s="80" t="n">
        <v>2.696</v>
      </c>
      <c r="J400" s="74" t="n">
        <v>9.106604438401</v>
      </c>
      <c r="K400" s="80" t="n">
        <v>2.896</v>
      </c>
      <c r="L400" s="74" t="n">
        <v>-7.614926967133</v>
      </c>
      <c r="M400" s="80" t="n">
        <v>2.896</v>
      </c>
      <c r="N400" s="74" t="n">
        <v>0.3984271039117</v>
      </c>
    </row>
    <row r="401" customFormat="false" ht="12.8" hidden="false" customHeight="false" outlineLevel="0" collapsed="false">
      <c r="A401" s="80" t="n">
        <v>2.797</v>
      </c>
      <c r="B401" s="74" t="n">
        <v>1.829387500592</v>
      </c>
      <c r="C401" s="80" t="n">
        <v>2.797</v>
      </c>
      <c r="D401" s="74" t="n">
        <v>-1.168928338235</v>
      </c>
      <c r="E401" s="80" t="n">
        <v>2.797</v>
      </c>
      <c r="F401" s="74" t="n">
        <v>-1.152079967791</v>
      </c>
      <c r="G401" s="80" t="n">
        <v>2.797</v>
      </c>
      <c r="H401" s="74" t="n">
        <v>3.198531998551</v>
      </c>
      <c r="I401" s="80" t="n">
        <v>2.697</v>
      </c>
      <c r="J401" s="74" t="n">
        <v>9.239322951259</v>
      </c>
      <c r="K401" s="80" t="n">
        <v>2.897</v>
      </c>
      <c r="L401" s="74" t="n">
        <v>-7.567526685538</v>
      </c>
      <c r="M401" s="80" t="n">
        <v>2.897</v>
      </c>
      <c r="N401" s="74" t="n">
        <v>-0.3076115406401</v>
      </c>
    </row>
    <row r="402" customFormat="false" ht="12.8" hidden="false" customHeight="false" outlineLevel="0" collapsed="false">
      <c r="A402" s="80" t="n">
        <v>2.798</v>
      </c>
      <c r="B402" s="74" t="n">
        <v>2.003858650028</v>
      </c>
      <c r="C402" s="80" t="n">
        <v>2.798</v>
      </c>
      <c r="D402" s="74" t="n">
        <v>-0.6950723677077</v>
      </c>
      <c r="E402" s="80" t="n">
        <v>2.798</v>
      </c>
      <c r="F402" s="74" t="n">
        <v>-1.543460468752</v>
      </c>
      <c r="G402" s="80" t="n">
        <v>2.798</v>
      </c>
      <c r="H402" s="74" t="n">
        <v>3.78807225517</v>
      </c>
      <c r="I402" s="80" t="n">
        <v>2.698</v>
      </c>
      <c r="J402" s="74" t="n">
        <v>9.142204977647</v>
      </c>
      <c r="K402" s="80" t="n">
        <v>2.898</v>
      </c>
      <c r="L402" s="74" t="n">
        <v>-7.36709521042</v>
      </c>
      <c r="M402" s="80" t="n">
        <v>2.898</v>
      </c>
      <c r="N402" s="74" t="n">
        <v>-0.9539081339243</v>
      </c>
    </row>
    <row r="403" customFormat="false" ht="12.8" hidden="false" customHeight="false" outlineLevel="0" collapsed="false">
      <c r="A403" s="80" t="n">
        <v>2.799</v>
      </c>
      <c r="B403" s="74" t="n">
        <v>2.155759038719</v>
      </c>
      <c r="C403" s="80" t="n">
        <v>2.799</v>
      </c>
      <c r="D403" s="74" t="n">
        <v>-0.1116426069576</v>
      </c>
      <c r="E403" s="80" t="n">
        <v>2.799</v>
      </c>
      <c r="F403" s="74" t="n">
        <v>-1.995255531825</v>
      </c>
      <c r="G403" s="80" t="n">
        <v>2.799</v>
      </c>
      <c r="H403" s="74" t="n">
        <v>4.412465936638</v>
      </c>
      <c r="I403" s="80" t="n">
        <v>2.699</v>
      </c>
      <c r="J403" s="74" t="n">
        <v>8.879286784928</v>
      </c>
      <c r="K403" s="80" t="n">
        <v>2.899</v>
      </c>
      <c r="L403" s="74" t="n">
        <v>-7.082988804734</v>
      </c>
      <c r="M403" s="80" t="n">
        <v>2.899</v>
      </c>
      <c r="N403" s="74" t="n">
        <v>-1.539344995578</v>
      </c>
    </row>
    <row r="404" customFormat="false" ht="12.8" hidden="false" customHeight="false" outlineLevel="0" collapsed="false">
      <c r="A404" s="80" t="n">
        <v>2.8</v>
      </c>
      <c r="B404" s="74" t="n">
        <v>2.238125158693</v>
      </c>
      <c r="C404" s="80" t="n">
        <v>2.8</v>
      </c>
      <c r="D404" s="74" t="n">
        <v>0.5004119624573</v>
      </c>
      <c r="E404" s="80" t="n">
        <v>2.8</v>
      </c>
      <c r="F404" s="74" t="n">
        <v>-2.500389752041</v>
      </c>
      <c r="G404" s="80" t="n">
        <v>2.8</v>
      </c>
      <c r="H404" s="74" t="n">
        <v>5.058264248379</v>
      </c>
      <c r="I404" s="80" t="n">
        <v>2.7</v>
      </c>
      <c r="J404" s="74" t="n">
        <v>8.532649582217</v>
      </c>
      <c r="K404" s="80" t="n">
        <v>2.9</v>
      </c>
      <c r="L404" s="74" t="n">
        <v>-6.763906301229</v>
      </c>
      <c r="M404" s="80" t="n">
        <v>2.9</v>
      </c>
      <c r="N404" s="74" t="n">
        <v>-2.077869421165</v>
      </c>
    </row>
    <row r="405" customFormat="false" ht="12.8" hidden="false" customHeight="false" outlineLevel="0" collapsed="false">
      <c r="A405" s="80" t="n">
        <v>2.801</v>
      </c>
      <c r="B405" s="74" t="n">
        <v>2.223199903062</v>
      </c>
      <c r="C405" s="80" t="n">
        <v>2.801</v>
      </c>
      <c r="D405" s="74" t="n">
        <v>1.079261263314</v>
      </c>
      <c r="E405" s="80" t="n">
        <v>2.801</v>
      </c>
      <c r="F405" s="74" t="n">
        <v>-3.032293101712</v>
      </c>
      <c r="G405" s="80" t="n">
        <v>2.801</v>
      </c>
      <c r="H405" s="74" t="n">
        <v>5.718273218195</v>
      </c>
      <c r="I405" s="80" t="n">
        <v>2.701</v>
      </c>
      <c r="J405" s="74" t="n">
        <v>8.175539265258</v>
      </c>
      <c r="K405" s="80" t="n">
        <v>2.901</v>
      </c>
      <c r="L405" s="74" t="n">
        <v>-6.433602429923</v>
      </c>
      <c r="M405" s="80" t="n">
        <v>2.901</v>
      </c>
      <c r="N405" s="74" t="n">
        <v>-2.595871453339</v>
      </c>
    </row>
    <row r="406" customFormat="false" ht="12.8" hidden="false" customHeight="false" outlineLevel="0" collapsed="false">
      <c r="A406" s="80" t="n">
        <v>2.802</v>
      </c>
      <c r="B406" s="74" t="n">
        <v>2.08774951223</v>
      </c>
      <c r="C406" s="80" t="n">
        <v>2.802</v>
      </c>
      <c r="D406" s="74" t="n">
        <v>1.547283174404</v>
      </c>
      <c r="E406" s="80" t="n">
        <v>2.802</v>
      </c>
      <c r="F406" s="74" t="n">
        <v>-3.553654266751</v>
      </c>
      <c r="G406" s="80" t="n">
        <v>2.802</v>
      </c>
      <c r="H406" s="74" t="n">
        <v>6.372587569763</v>
      </c>
      <c r="I406" s="80" t="n">
        <v>2.702</v>
      </c>
      <c r="J406" s="74" t="n">
        <v>7.890512815574</v>
      </c>
      <c r="K406" s="80" t="n">
        <v>2.902</v>
      </c>
      <c r="L406" s="74" t="n">
        <v>-6.102663182081</v>
      </c>
      <c r="M406" s="80" t="n">
        <v>2.902</v>
      </c>
      <c r="N406" s="74" t="n">
        <v>-3.109223814575</v>
      </c>
    </row>
    <row r="407" customFormat="false" ht="12.8" hidden="false" customHeight="false" outlineLevel="0" collapsed="false">
      <c r="A407" s="80" t="n">
        <v>2.803</v>
      </c>
      <c r="B407" s="74" t="n">
        <v>1.844742490815</v>
      </c>
      <c r="C407" s="80" t="n">
        <v>2.803</v>
      </c>
      <c r="D407" s="74" t="n">
        <v>1.85272861529</v>
      </c>
      <c r="E407" s="80" t="n">
        <v>2.803</v>
      </c>
      <c r="F407" s="74" t="n">
        <v>-4.058656098227</v>
      </c>
      <c r="G407" s="80" t="n">
        <v>2.803</v>
      </c>
      <c r="H407" s="74" t="n">
        <v>7.012707774277</v>
      </c>
      <c r="I407" s="80" t="n">
        <v>2.703</v>
      </c>
      <c r="J407" s="74" t="n">
        <v>7.716148363865</v>
      </c>
      <c r="K407" s="80" t="n">
        <v>2.903</v>
      </c>
      <c r="L407" s="74" t="n">
        <v>-5.793801644737</v>
      </c>
      <c r="M407" s="80" t="n">
        <v>2.903</v>
      </c>
      <c r="N407" s="74" t="n">
        <v>-3.626059704906</v>
      </c>
    </row>
    <row r="408" customFormat="false" ht="12.8" hidden="false" customHeight="false" outlineLevel="0" collapsed="false">
      <c r="A408" s="80" t="n">
        <v>2.804</v>
      </c>
      <c r="B408" s="74" t="n">
        <v>1.530258681211</v>
      </c>
      <c r="C408" s="80" t="n">
        <v>2.804</v>
      </c>
      <c r="D408" s="74" t="n">
        <v>1.978602322578</v>
      </c>
      <c r="E408" s="80" t="n">
        <v>2.804</v>
      </c>
      <c r="F408" s="74" t="n">
        <v>-4.539735134467</v>
      </c>
      <c r="G408" s="80" t="n">
        <v>2.804</v>
      </c>
      <c r="H408" s="74" t="n">
        <v>7.6051711595</v>
      </c>
      <c r="I408" s="80" t="n">
        <v>2.704</v>
      </c>
      <c r="J408" s="74" t="n">
        <v>7.653546890994</v>
      </c>
      <c r="K408" s="80" t="n">
        <v>2.904</v>
      </c>
      <c r="L408" s="74" t="n">
        <v>-5.506412788092</v>
      </c>
      <c r="M408" s="80" t="n">
        <v>2.904</v>
      </c>
      <c r="N408" s="74" t="n">
        <v>-4.123253262718</v>
      </c>
    </row>
    <row r="409" customFormat="false" ht="12.8" hidden="false" customHeight="false" outlineLevel="0" collapsed="false">
      <c r="A409" s="80" t="n">
        <v>2.805</v>
      </c>
      <c r="B409" s="74" t="n">
        <v>1.191405390246</v>
      </c>
      <c r="C409" s="80" t="n">
        <v>2.805</v>
      </c>
      <c r="D409" s="74" t="n">
        <v>1.943468898131</v>
      </c>
      <c r="E409" s="80" t="n">
        <v>2.805</v>
      </c>
      <c r="F409" s="74" t="n">
        <v>-4.996460123032</v>
      </c>
      <c r="G409" s="80" t="n">
        <v>2.805</v>
      </c>
      <c r="H409" s="74" t="n">
        <v>8.140077104225</v>
      </c>
      <c r="I409" s="80" t="n">
        <v>2.705</v>
      </c>
      <c r="J409" s="74" t="n">
        <v>7.677572038228</v>
      </c>
      <c r="K409" s="80" t="n">
        <v>2.905</v>
      </c>
      <c r="L409" s="74" t="n">
        <v>-5.203122364602</v>
      </c>
      <c r="M409" s="80" t="n">
        <v>2.905</v>
      </c>
      <c r="N409" s="74" t="n">
        <v>-4.584068107795</v>
      </c>
    </row>
    <row r="410" customFormat="false" ht="12.8" hidden="false" customHeight="false" outlineLevel="0" collapsed="false">
      <c r="A410" s="80" t="n">
        <v>2.806</v>
      </c>
      <c r="B410" s="74" t="n">
        <v>0.8745970877645</v>
      </c>
      <c r="C410" s="80" t="n">
        <v>2.806</v>
      </c>
      <c r="D410" s="74" t="n">
        <v>1.800528799876</v>
      </c>
      <c r="E410" s="80" t="n">
        <v>2.806</v>
      </c>
      <c r="F410" s="74" t="n">
        <v>-5.421145214135</v>
      </c>
      <c r="G410" s="80" t="n">
        <v>2.806</v>
      </c>
      <c r="H410" s="74" t="n">
        <v>8.603405534712</v>
      </c>
      <c r="I410" s="80" t="n">
        <v>2.706</v>
      </c>
      <c r="J410" s="74" t="n">
        <v>7.723502744607</v>
      </c>
      <c r="K410" s="80" t="n">
        <v>2.906</v>
      </c>
      <c r="L410" s="74" t="n">
        <v>-4.832815970975</v>
      </c>
      <c r="M410" s="80" t="n">
        <v>2.906</v>
      </c>
      <c r="N410" s="74" t="n">
        <v>-4.973391453605</v>
      </c>
    </row>
    <row r="411" customFormat="false" ht="12.8" hidden="false" customHeight="false" outlineLevel="0" collapsed="false">
      <c r="A411" s="80" t="n">
        <v>2.807</v>
      </c>
      <c r="B411" s="74" t="n">
        <v>0.6199861254118</v>
      </c>
      <c r="C411" s="80" t="n">
        <v>2.807</v>
      </c>
      <c r="D411" s="74" t="n">
        <v>1.618225162043</v>
      </c>
      <c r="E411" s="80" t="n">
        <v>2.807</v>
      </c>
      <c r="F411" s="74" t="n">
        <v>-5.812854561651</v>
      </c>
      <c r="G411" s="80" t="n">
        <v>2.807</v>
      </c>
      <c r="H411" s="74" t="n">
        <v>8.986290250694</v>
      </c>
      <c r="I411" s="80" t="n">
        <v>2.707</v>
      </c>
      <c r="J411" s="74" t="n">
        <v>7.713848231064</v>
      </c>
      <c r="K411" s="80" t="n">
        <v>2.907</v>
      </c>
      <c r="L411" s="74" t="n">
        <v>-4.359430032653</v>
      </c>
      <c r="M411" s="80" t="n">
        <v>2.907</v>
      </c>
      <c r="N411" s="74" t="n">
        <v>-5.25994181199</v>
      </c>
    </row>
    <row r="412" customFormat="false" ht="12.8" hidden="false" customHeight="false" outlineLevel="0" collapsed="false">
      <c r="A412" s="80" t="n">
        <v>2.808</v>
      </c>
      <c r="B412" s="74" t="n">
        <v>0.4630349988173</v>
      </c>
      <c r="C412" s="80" t="n">
        <v>2.808</v>
      </c>
      <c r="D412" s="74" t="n">
        <v>1.479535655634</v>
      </c>
      <c r="E412" s="80" t="n">
        <v>2.808</v>
      </c>
      <c r="F412" s="74" t="n">
        <v>-6.172796102091</v>
      </c>
      <c r="G412" s="80" t="n">
        <v>2.808</v>
      </c>
      <c r="H412" s="74" t="n">
        <v>9.274615667784</v>
      </c>
      <c r="I412" s="80" t="n">
        <v>2.708</v>
      </c>
      <c r="J412" s="74" t="n">
        <v>7.561329974912</v>
      </c>
      <c r="K412" s="80" t="n">
        <v>2.908</v>
      </c>
      <c r="L412" s="74" t="n">
        <v>-3.792541728826</v>
      </c>
      <c r="M412" s="80" t="n">
        <v>2.908</v>
      </c>
      <c r="N412" s="74" t="n">
        <v>-5.422687422404</v>
      </c>
    </row>
    <row r="413" customFormat="false" ht="12.8" hidden="false" customHeight="false" outlineLevel="0" collapsed="false">
      <c r="A413" s="80" t="n">
        <v>2.809</v>
      </c>
      <c r="B413" s="74" t="n">
        <v>0.4179452352229</v>
      </c>
      <c r="C413" s="80" t="n">
        <v>2.809</v>
      </c>
      <c r="D413" s="74" t="n">
        <v>1.448516682166</v>
      </c>
      <c r="E413" s="80" t="n">
        <v>2.809</v>
      </c>
      <c r="F413" s="74" t="n">
        <v>-6.514562272855</v>
      </c>
      <c r="G413" s="80" t="n">
        <v>2.809</v>
      </c>
      <c r="H413" s="74" t="n">
        <v>9.476502669539</v>
      </c>
      <c r="I413" s="80" t="n">
        <v>2.709</v>
      </c>
      <c r="J413" s="74" t="n">
        <v>7.198688445132</v>
      </c>
      <c r="K413" s="80" t="n">
        <v>2.909</v>
      </c>
      <c r="L413" s="74" t="n">
        <v>-3.140341976895</v>
      </c>
      <c r="M413" s="80" t="n">
        <v>2.909</v>
      </c>
      <c r="N413" s="74" t="n">
        <v>-5.467334225255</v>
      </c>
    </row>
    <row r="414" customFormat="false" ht="12.8" hidden="false" customHeight="false" outlineLevel="0" collapsed="false">
      <c r="A414" s="80" t="n">
        <v>2.81</v>
      </c>
      <c r="B414" s="74" t="n">
        <v>0.4697530822511</v>
      </c>
      <c r="C414" s="80" t="n">
        <v>2.81</v>
      </c>
      <c r="D414" s="74" t="n">
        <v>1.586435816931</v>
      </c>
      <c r="E414" s="80" t="n">
        <v>2.81</v>
      </c>
      <c r="F414" s="74" t="n">
        <v>-6.82698601509</v>
      </c>
      <c r="G414" s="80" t="n">
        <v>2.81</v>
      </c>
      <c r="H414" s="74" t="n">
        <v>9.59156836476</v>
      </c>
      <c r="I414" s="80" t="n">
        <v>2.71</v>
      </c>
      <c r="J414" s="74" t="n">
        <v>6.608964599513</v>
      </c>
      <c r="K414" s="80" t="n">
        <v>2.91</v>
      </c>
      <c r="L414" s="74" t="n">
        <v>-2.40723639002</v>
      </c>
      <c r="M414" s="80" t="n">
        <v>2.91</v>
      </c>
      <c r="N414" s="74" t="n">
        <v>-5.41854448402</v>
      </c>
    </row>
    <row r="415" customFormat="false" ht="12.8" hidden="false" customHeight="false" outlineLevel="0" collapsed="false">
      <c r="A415" s="80" t="n">
        <v>2.811</v>
      </c>
      <c r="B415" s="74" t="n">
        <v>0.579891921717</v>
      </c>
      <c r="C415" s="80" t="n">
        <v>2.811</v>
      </c>
      <c r="D415" s="74" t="n">
        <v>1.90236574953</v>
      </c>
      <c r="E415" s="80" t="n">
        <v>2.811</v>
      </c>
      <c r="F415" s="74" t="n">
        <v>-7.10620067116</v>
      </c>
      <c r="G415" s="80" t="n">
        <v>2.811</v>
      </c>
      <c r="H415" s="74" t="n">
        <v>9.62307757166</v>
      </c>
      <c r="I415" s="80" t="n">
        <v>2.711</v>
      </c>
      <c r="J415" s="74" t="n">
        <v>5.816927066993</v>
      </c>
      <c r="K415" s="80" t="n">
        <v>2.911</v>
      </c>
      <c r="L415" s="74" t="n">
        <v>-1.603977487673</v>
      </c>
      <c r="M415" s="80" t="n">
        <v>2.911</v>
      </c>
      <c r="N415" s="74" t="n">
        <v>-5.323587379263</v>
      </c>
    </row>
    <row r="416" customFormat="false" ht="12.8" hidden="false" customHeight="false" outlineLevel="0" collapsed="false">
      <c r="A416" s="80" t="n">
        <v>2.812</v>
      </c>
      <c r="B416" s="74" t="n">
        <v>0.6988223363131</v>
      </c>
      <c r="C416" s="80" t="n">
        <v>2.812</v>
      </c>
      <c r="D416" s="74" t="n">
        <v>2.382731348161</v>
      </c>
      <c r="E416" s="80" t="n">
        <v>2.812</v>
      </c>
      <c r="F416" s="74" t="n">
        <v>-7.337035502136</v>
      </c>
      <c r="G416" s="80" t="n">
        <v>2.812</v>
      </c>
      <c r="H416" s="74" t="n">
        <v>9.577755901345</v>
      </c>
      <c r="I416" s="80" t="n">
        <v>2.712</v>
      </c>
      <c r="J416" s="74" t="n">
        <v>4.863161791368</v>
      </c>
      <c r="K416" s="80" t="n">
        <v>2.912</v>
      </c>
      <c r="L416" s="74" t="n">
        <v>-0.7677402891653</v>
      </c>
      <c r="M416" s="80" t="n">
        <v>2.912</v>
      </c>
      <c r="N416" s="74" t="n">
        <v>-5.216866110112</v>
      </c>
    </row>
    <row r="417" customFormat="false" ht="12.8" hidden="false" customHeight="false" outlineLevel="0" collapsed="false">
      <c r="A417" s="80" t="n">
        <v>2.813</v>
      </c>
      <c r="B417" s="74" t="n">
        <v>0.7860522054372</v>
      </c>
      <c r="C417" s="80" t="n">
        <v>2.813</v>
      </c>
      <c r="D417" s="74" t="n">
        <v>2.95897874237</v>
      </c>
      <c r="E417" s="80" t="n">
        <v>2.813</v>
      </c>
      <c r="F417" s="74" t="n">
        <v>-7.51519636166</v>
      </c>
      <c r="G417" s="80" t="n">
        <v>2.813</v>
      </c>
      <c r="H417" s="74" t="n">
        <v>9.459870349983</v>
      </c>
      <c r="I417" s="80" t="n">
        <v>2.713</v>
      </c>
      <c r="J417" s="74" t="n">
        <v>3.814805093736</v>
      </c>
      <c r="K417" s="80" t="n">
        <v>2.913</v>
      </c>
      <c r="L417" s="74" t="n">
        <v>0.05162002008313</v>
      </c>
      <c r="M417" s="80" t="n">
        <v>2.913</v>
      </c>
      <c r="N417" s="74" t="n">
        <v>-5.114600968653</v>
      </c>
    </row>
    <row r="418" customFormat="false" ht="12.8" hidden="false" customHeight="false" outlineLevel="0" collapsed="false">
      <c r="A418" s="80" t="n">
        <v>2.814</v>
      </c>
      <c r="B418" s="74" t="n">
        <v>0.8037602209226</v>
      </c>
      <c r="C418" s="80" t="n">
        <v>2.814</v>
      </c>
      <c r="D418" s="74" t="n">
        <v>3.554460891839</v>
      </c>
      <c r="E418" s="80" t="n">
        <v>2.814</v>
      </c>
      <c r="F418" s="74" t="n">
        <v>-7.644280133964</v>
      </c>
      <c r="G418" s="80" t="n">
        <v>2.814</v>
      </c>
      <c r="H418" s="74" t="n">
        <v>9.275317693403</v>
      </c>
      <c r="I418" s="80" t="n">
        <v>2.714</v>
      </c>
      <c r="J418" s="74" t="n">
        <v>2.747116001181</v>
      </c>
      <c r="K418" s="80" t="n">
        <v>2.914</v>
      </c>
      <c r="L418" s="74" t="n">
        <v>0.8173231785257</v>
      </c>
      <c r="M418" s="80" t="n">
        <v>2.914</v>
      </c>
      <c r="N418" s="74" t="n">
        <v>-5.010858247006</v>
      </c>
    </row>
    <row r="419" customFormat="false" ht="12.8" hidden="false" customHeight="false" outlineLevel="0" collapsed="false">
      <c r="A419" s="80" t="n">
        <v>2.815</v>
      </c>
      <c r="B419" s="74" t="n">
        <v>0.7241764106915</v>
      </c>
      <c r="C419" s="80" t="n">
        <v>2.815</v>
      </c>
      <c r="D419" s="74" t="n">
        <v>4.075574742259</v>
      </c>
      <c r="E419" s="80" t="n">
        <v>2.815</v>
      </c>
      <c r="F419" s="74" t="n">
        <v>-7.718617375448</v>
      </c>
      <c r="G419" s="80" t="n">
        <v>2.815</v>
      </c>
      <c r="H419" s="74" t="n">
        <v>9.030549862257</v>
      </c>
      <c r="I419" s="80" t="n">
        <v>2.715</v>
      </c>
      <c r="J419" s="74" t="n">
        <v>1.750867316367</v>
      </c>
      <c r="K419" s="80" t="n">
        <v>2.915</v>
      </c>
      <c r="L419" s="74" t="n">
        <v>1.524816584331</v>
      </c>
      <c r="M419" s="80" t="n">
        <v>2.915</v>
      </c>
      <c r="N419" s="74" t="n">
        <v>-4.894014919867</v>
      </c>
    </row>
    <row r="420" customFormat="false" ht="12.8" hidden="false" customHeight="false" outlineLevel="0" collapsed="false">
      <c r="A420" s="80" t="n">
        <v>2.816</v>
      </c>
      <c r="B420" s="74" t="n">
        <v>0.535394862782</v>
      </c>
      <c r="C420" s="80" t="n">
        <v>2.816</v>
      </c>
      <c r="D420" s="74" t="n">
        <v>4.44926477713</v>
      </c>
      <c r="E420" s="80" t="n">
        <v>2.816</v>
      </c>
      <c r="F420" s="74" t="n">
        <v>-7.727107685032</v>
      </c>
      <c r="G420" s="80" t="n">
        <v>2.816</v>
      </c>
      <c r="H420" s="74" t="n">
        <v>8.727265847111</v>
      </c>
      <c r="I420" s="80" t="n">
        <v>2.716</v>
      </c>
      <c r="J420" s="74" t="n">
        <v>0.8936434078049</v>
      </c>
      <c r="K420" s="80" t="n">
        <v>2.916</v>
      </c>
      <c r="L420" s="74" t="n">
        <v>2.169664475859</v>
      </c>
      <c r="M420" s="80" t="n">
        <v>2.916</v>
      </c>
      <c r="N420" s="74" t="n">
        <v>-4.739314257532</v>
      </c>
    </row>
    <row r="421" customFormat="false" ht="12.8" hidden="false" customHeight="false" outlineLevel="0" collapsed="false">
      <c r="A421" s="80" t="n">
        <v>2.817</v>
      </c>
      <c r="B421" s="74" t="n">
        <v>0.2570178162108</v>
      </c>
      <c r="C421" s="80" t="n">
        <v>2.817</v>
      </c>
      <c r="D421" s="74" t="n">
        <v>4.638714114823</v>
      </c>
      <c r="E421" s="80" t="n">
        <v>2.817</v>
      </c>
      <c r="F421" s="74" t="n">
        <v>-7.67938033073</v>
      </c>
      <c r="G421" s="80" t="n">
        <v>2.817</v>
      </c>
      <c r="H421" s="74" t="n">
        <v>8.37891110121</v>
      </c>
      <c r="I421" s="80" t="n">
        <v>2.717</v>
      </c>
      <c r="J421" s="74" t="n">
        <v>0.2153513162183</v>
      </c>
      <c r="K421" s="80" t="n">
        <v>2.917</v>
      </c>
      <c r="L421" s="74" t="n">
        <v>2.746315287048</v>
      </c>
      <c r="M421" s="80" t="n">
        <v>2.917</v>
      </c>
      <c r="N421" s="74" t="n">
        <v>-4.512657484828</v>
      </c>
    </row>
    <row r="422" customFormat="false" ht="12.8" hidden="false" customHeight="false" outlineLevel="0" collapsed="false">
      <c r="A422" s="80" t="n">
        <v>2.818</v>
      </c>
      <c r="B422" s="74" t="n">
        <v>-0.07304848186492</v>
      </c>
      <c r="C422" s="80" t="n">
        <v>2.818</v>
      </c>
      <c r="D422" s="74" t="n">
        <v>4.633765562196</v>
      </c>
      <c r="E422" s="80" t="n">
        <v>2.818</v>
      </c>
      <c r="F422" s="74" t="n">
        <v>-7.586326036271</v>
      </c>
      <c r="G422" s="80" t="n">
        <v>2.818</v>
      </c>
      <c r="H422" s="74" t="n">
        <v>7.989468687954</v>
      </c>
      <c r="I422" s="80" t="n">
        <v>2.718</v>
      </c>
      <c r="J422" s="74" t="n">
        <v>-0.2870252085292</v>
      </c>
      <c r="K422" s="80" t="n">
        <v>2.918</v>
      </c>
      <c r="L422" s="74" t="n">
        <v>3.262528372381</v>
      </c>
      <c r="M422" s="80" t="n">
        <v>2.918</v>
      </c>
      <c r="N422" s="74" t="n">
        <v>-4.175201884041</v>
      </c>
    </row>
    <row r="423" customFormat="false" ht="12.8" hidden="false" customHeight="false" outlineLevel="0" collapsed="false">
      <c r="A423" s="80" t="n">
        <v>2.819</v>
      </c>
      <c r="B423" s="74" t="n">
        <v>-0.400571433787</v>
      </c>
      <c r="C423" s="80" t="n">
        <v>2.819</v>
      </c>
      <c r="D423" s="74" t="n">
        <v>4.469954673791</v>
      </c>
      <c r="E423" s="80" t="n">
        <v>2.819</v>
      </c>
      <c r="F423" s="74" t="n">
        <v>-7.460984089409</v>
      </c>
      <c r="G423" s="80" t="n">
        <v>2.819</v>
      </c>
      <c r="H423" s="74" t="n">
        <v>7.572498091895</v>
      </c>
      <c r="I423" s="80" t="n">
        <v>2.719</v>
      </c>
      <c r="J423" s="74" t="n">
        <v>-0.6566163043083</v>
      </c>
      <c r="K423" s="80" t="n">
        <v>2.919</v>
      </c>
      <c r="L423" s="74" t="n">
        <v>3.741317883945</v>
      </c>
      <c r="M423" s="80" t="n">
        <v>2.919</v>
      </c>
      <c r="N423" s="74" t="n">
        <v>-3.712561951483</v>
      </c>
    </row>
    <row r="424" customFormat="false" ht="12.8" hidden="false" customHeight="false" outlineLevel="0" collapsed="false">
      <c r="A424" s="80" t="n">
        <v>2.82</v>
      </c>
      <c r="B424" s="74" t="n">
        <v>-0.6848611120451</v>
      </c>
      <c r="C424" s="80" t="n">
        <v>2.82</v>
      </c>
      <c r="D424" s="74" t="n">
        <v>4.217685360347</v>
      </c>
      <c r="E424" s="80" t="n">
        <v>2.82</v>
      </c>
      <c r="F424" s="74" t="n">
        <v>-7.3121345474</v>
      </c>
      <c r="G424" s="80" t="n">
        <v>2.82</v>
      </c>
      <c r="H424" s="74" t="n">
        <v>7.131806306496</v>
      </c>
      <c r="I424" s="80" t="n">
        <v>2.72</v>
      </c>
      <c r="J424" s="74" t="n">
        <v>-0.9277284431721</v>
      </c>
      <c r="K424" s="80" t="n">
        <v>2.92</v>
      </c>
      <c r="L424" s="74" t="n">
        <v>4.236703844474</v>
      </c>
      <c r="M424" s="80" t="n">
        <v>2.92</v>
      </c>
      <c r="N424" s="74" t="n">
        <v>-3.132797159059</v>
      </c>
    </row>
    <row r="425" customFormat="false" ht="12.8" hidden="false" customHeight="false" outlineLevel="0" collapsed="false">
      <c r="A425" s="80" t="n">
        <v>2.821</v>
      </c>
      <c r="B425" s="74" t="n">
        <v>-0.8899880651039</v>
      </c>
      <c r="C425" s="80" t="n">
        <v>2.821</v>
      </c>
      <c r="D425" s="74" t="n">
        <v>3.955236804076</v>
      </c>
      <c r="E425" s="80" t="n">
        <v>2.821</v>
      </c>
      <c r="F425" s="74" t="n">
        <v>-7.140252303299</v>
      </c>
      <c r="G425" s="80" t="n">
        <v>2.821</v>
      </c>
      <c r="H425" s="74" t="n">
        <v>6.677141401547</v>
      </c>
      <c r="I425" s="80" t="n">
        <v>2.721</v>
      </c>
      <c r="J425" s="74" t="n">
        <v>-1.195712358041</v>
      </c>
      <c r="K425" s="80" t="n">
        <v>2.921</v>
      </c>
      <c r="L425" s="74" t="n">
        <v>4.796774647901</v>
      </c>
      <c r="M425" s="80" t="n">
        <v>2.921</v>
      </c>
      <c r="N425" s="74" t="n">
        <v>-2.464955605502</v>
      </c>
    </row>
    <row r="426" customFormat="false" ht="12.8" hidden="false" customHeight="false" outlineLevel="0" collapsed="false">
      <c r="A426" s="80" t="n">
        <v>2.822</v>
      </c>
      <c r="B426" s="74" t="n">
        <v>-0.9924639733895</v>
      </c>
      <c r="C426" s="80" t="n">
        <v>2.822</v>
      </c>
      <c r="D426" s="74" t="n">
        <v>3.759949470349</v>
      </c>
      <c r="E426" s="80" t="n">
        <v>2.822</v>
      </c>
      <c r="F426" s="74" t="n">
        <v>-6.954579257637</v>
      </c>
      <c r="G426" s="80" t="n">
        <v>2.822</v>
      </c>
      <c r="H426" s="74" t="n">
        <v>6.209345129278</v>
      </c>
      <c r="I426" s="80" t="n">
        <v>2.722</v>
      </c>
      <c r="J426" s="74" t="n">
        <v>-1.51116201829</v>
      </c>
      <c r="K426" s="80" t="n">
        <v>2.922</v>
      </c>
      <c r="L426" s="74" t="n">
        <v>5.403049634669</v>
      </c>
      <c r="M426" s="80" t="n">
        <v>2.922</v>
      </c>
      <c r="N426" s="74" t="n">
        <v>-1.737807648481</v>
      </c>
    </row>
    <row r="427" customFormat="false" ht="12.8" hidden="false" customHeight="false" outlineLevel="0" collapsed="false">
      <c r="A427" s="80" t="n">
        <v>2.823</v>
      </c>
      <c r="B427" s="74" t="n">
        <v>-0.9857794772943</v>
      </c>
      <c r="C427" s="80" t="n">
        <v>2.823</v>
      </c>
      <c r="D427" s="74" t="n">
        <v>3.686928537908</v>
      </c>
      <c r="E427" s="80" t="n">
        <v>2.823</v>
      </c>
      <c r="F427" s="74" t="n">
        <v>-6.762201370487</v>
      </c>
      <c r="G427" s="80" t="n">
        <v>2.823</v>
      </c>
      <c r="H427" s="74" t="n">
        <v>5.732664875836</v>
      </c>
      <c r="I427" s="80" t="n">
        <v>2.723</v>
      </c>
      <c r="J427" s="74" t="n">
        <v>-1.953380261849</v>
      </c>
      <c r="K427" s="80" t="n">
        <v>2.923</v>
      </c>
      <c r="L427" s="74" t="n">
        <v>6.017653012876</v>
      </c>
      <c r="M427" s="80" t="n">
        <v>2.923</v>
      </c>
      <c r="N427" s="74" t="n">
        <v>-0.9812116304926</v>
      </c>
    </row>
    <row r="428" customFormat="false" ht="12.8" hidden="false" customHeight="false" outlineLevel="0" collapsed="false">
      <c r="A428" s="80" t="n">
        <v>2.824</v>
      </c>
      <c r="B428" s="74" t="n">
        <v>-0.8903103357028</v>
      </c>
      <c r="C428" s="80" t="n">
        <v>2.824</v>
      </c>
      <c r="D428" s="74" t="n">
        <v>3.772364754668</v>
      </c>
      <c r="E428" s="80" t="n">
        <v>2.824</v>
      </c>
      <c r="F428" s="74" t="n">
        <v>-6.561315908934</v>
      </c>
      <c r="G428" s="80" t="n">
        <v>2.824</v>
      </c>
      <c r="H428" s="74" t="n">
        <v>5.237133644003</v>
      </c>
      <c r="I428" s="80" t="n">
        <v>2.724</v>
      </c>
      <c r="J428" s="74" t="n">
        <v>-2.570294607958</v>
      </c>
      <c r="K428" s="80" t="n">
        <v>2.924</v>
      </c>
      <c r="L428" s="74" t="n">
        <v>6.590867282359</v>
      </c>
      <c r="M428" s="80" t="n">
        <v>2.924</v>
      </c>
      <c r="N428" s="74" t="n">
        <v>-0.2352419599534</v>
      </c>
    </row>
    <row r="429" customFormat="false" ht="12.8" hidden="false" customHeight="false" outlineLevel="0" collapsed="false">
      <c r="A429" s="80" t="n">
        <v>2.825</v>
      </c>
      <c r="B429" s="74" t="n">
        <v>-0.7534265568441</v>
      </c>
      <c r="C429" s="80" t="n">
        <v>2.825</v>
      </c>
      <c r="D429" s="74" t="n">
        <v>4.007966766412</v>
      </c>
      <c r="E429" s="80" t="n">
        <v>2.825</v>
      </c>
      <c r="F429" s="74" t="n">
        <v>-6.342035492127</v>
      </c>
      <c r="G429" s="80" t="n">
        <v>2.825</v>
      </c>
      <c r="H429" s="74" t="n">
        <v>4.725948016334</v>
      </c>
      <c r="I429" s="80" t="n">
        <v>2.725</v>
      </c>
      <c r="J429" s="74" t="n">
        <v>-3.349125455928</v>
      </c>
      <c r="K429" s="80" t="n">
        <v>2.925</v>
      </c>
      <c r="L429" s="74" t="n">
        <v>7.064673872149</v>
      </c>
      <c r="M429" s="80" t="n">
        <v>2.925</v>
      </c>
      <c r="N429" s="74" t="n">
        <v>0.4658699041353</v>
      </c>
    </row>
    <row r="430" customFormat="false" ht="12.8" hidden="false" customHeight="false" outlineLevel="0" collapsed="false">
      <c r="A430" s="80" t="n">
        <v>2.826</v>
      </c>
      <c r="B430" s="74" t="n">
        <v>-0.6250146072042</v>
      </c>
      <c r="C430" s="80" t="n">
        <v>2.826</v>
      </c>
      <c r="D430" s="74" t="n">
        <v>4.361005612372</v>
      </c>
      <c r="E430" s="80" t="n">
        <v>2.826</v>
      </c>
      <c r="F430" s="74" t="n">
        <v>-6.094088685349</v>
      </c>
      <c r="G430" s="80" t="n">
        <v>2.826</v>
      </c>
      <c r="H430" s="74" t="n">
        <v>4.188035122903</v>
      </c>
      <c r="I430" s="80" t="n">
        <v>2.726</v>
      </c>
      <c r="J430" s="74" t="n">
        <v>-4.302903891793</v>
      </c>
      <c r="K430" s="80" t="n">
        <v>2.926</v>
      </c>
      <c r="L430" s="74" t="n">
        <v>7.415088471136</v>
      </c>
      <c r="M430" s="80" t="n">
        <v>2.926</v>
      </c>
      <c r="N430" s="74" t="n">
        <v>1.102695147565</v>
      </c>
    </row>
    <row r="431" customFormat="false" ht="12.8" hidden="false" customHeight="false" outlineLevel="0" collapsed="false">
      <c r="A431" s="80" t="n">
        <v>2.827</v>
      </c>
      <c r="B431" s="74" t="n">
        <v>-0.5496219228274</v>
      </c>
      <c r="C431" s="80" t="n">
        <v>2.827</v>
      </c>
      <c r="D431" s="74" t="n">
        <v>4.753570076628</v>
      </c>
      <c r="E431" s="80" t="n">
        <v>2.827</v>
      </c>
      <c r="F431" s="74" t="n">
        <v>-5.814764284433</v>
      </c>
      <c r="G431" s="80" t="n">
        <v>2.827</v>
      </c>
      <c r="H431" s="74" t="n">
        <v>3.63245584736</v>
      </c>
      <c r="I431" s="80" t="n">
        <v>2.727</v>
      </c>
      <c r="J431" s="74" t="n">
        <v>-5.364403092764</v>
      </c>
      <c r="K431" s="80" t="n">
        <v>2.927</v>
      </c>
      <c r="L431" s="74" t="n">
        <v>7.599563037431</v>
      </c>
      <c r="M431" s="80" t="n">
        <v>2.927</v>
      </c>
      <c r="N431" s="74" t="n">
        <v>1.676406933502</v>
      </c>
    </row>
    <row r="432" customFormat="false" ht="12.8" hidden="false" customHeight="false" outlineLevel="0" collapsed="false">
      <c r="A432" s="80" t="n">
        <v>2.828</v>
      </c>
      <c r="B432" s="74" t="n">
        <v>-0.5590092983094</v>
      </c>
      <c r="C432" s="80" t="n">
        <v>2.828</v>
      </c>
      <c r="D432" s="74" t="n">
        <v>5.11725983971</v>
      </c>
      <c r="E432" s="80" t="n">
        <v>2.828</v>
      </c>
      <c r="F432" s="74" t="n">
        <v>-5.511561189537</v>
      </c>
      <c r="G432" s="80" t="n">
        <v>2.828</v>
      </c>
      <c r="H432" s="74" t="n">
        <v>3.050956874772</v>
      </c>
      <c r="I432" s="80" t="n">
        <v>2.728</v>
      </c>
      <c r="J432" s="74" t="n">
        <v>-6.452170559084</v>
      </c>
      <c r="K432" s="80" t="n">
        <v>2.928</v>
      </c>
      <c r="L432" s="74" t="n">
        <v>7.597127739435</v>
      </c>
      <c r="M432" s="80" t="n">
        <v>2.928</v>
      </c>
      <c r="N432" s="74" t="n">
        <v>2.208366614604</v>
      </c>
    </row>
    <row r="433" customFormat="false" ht="12.8" hidden="false" customHeight="false" outlineLevel="0" collapsed="false">
      <c r="A433" s="80" t="n">
        <v>2.829</v>
      </c>
      <c r="B433" s="74" t="n">
        <v>-0.6720937337478</v>
      </c>
      <c r="C433" s="80" t="n">
        <v>2.829</v>
      </c>
      <c r="D433" s="74" t="n">
        <v>5.377842346676</v>
      </c>
      <c r="E433" s="80" t="n">
        <v>2.829</v>
      </c>
      <c r="F433" s="74" t="n">
        <v>-5.184904141061</v>
      </c>
      <c r="G433" s="80" t="n">
        <v>2.829</v>
      </c>
      <c r="H433" s="74" t="n">
        <v>2.451414114491</v>
      </c>
      <c r="I433" s="80" t="n">
        <v>2.729</v>
      </c>
      <c r="J433" s="74" t="n">
        <v>-7.456919225221</v>
      </c>
      <c r="K433" s="80" t="n">
        <v>2.929</v>
      </c>
      <c r="L433" s="74" t="n">
        <v>7.431039411151</v>
      </c>
      <c r="M433" s="80" t="n">
        <v>2.929</v>
      </c>
      <c r="N433" s="74" t="n">
        <v>2.722584044532</v>
      </c>
    </row>
    <row r="434" customFormat="false" ht="12.8" hidden="false" customHeight="false" outlineLevel="0" collapsed="false">
      <c r="A434" s="80" t="n">
        <v>2.83</v>
      </c>
      <c r="B434" s="74" t="n">
        <v>-0.8914873069868</v>
      </c>
      <c r="C434" s="80" t="n">
        <v>2.83</v>
      </c>
      <c r="D434" s="74" t="n">
        <v>5.486487441498</v>
      </c>
      <c r="E434" s="80" t="n">
        <v>2.83</v>
      </c>
      <c r="F434" s="74" t="n">
        <v>-4.83237293779</v>
      </c>
      <c r="G434" s="80" t="n">
        <v>2.83</v>
      </c>
      <c r="H434" s="74" t="n">
        <v>1.844500328948</v>
      </c>
      <c r="I434" s="80" t="n">
        <v>2.73</v>
      </c>
      <c r="J434" s="74" t="n">
        <v>-8.276290762225</v>
      </c>
      <c r="K434" s="80" t="n">
        <v>2.93</v>
      </c>
      <c r="L434" s="74" t="n">
        <v>7.159051535016</v>
      </c>
      <c r="M434" s="80" t="n">
        <v>2.93</v>
      </c>
      <c r="N434" s="74" t="n">
        <v>3.228114178108</v>
      </c>
    </row>
    <row r="435" customFormat="false" ht="12.8" hidden="false" customHeight="false" outlineLevel="0" collapsed="false">
      <c r="A435" s="80" t="n">
        <v>2.831</v>
      </c>
      <c r="B435" s="74" t="n">
        <v>-1.192526073242</v>
      </c>
      <c r="C435" s="80" t="n">
        <v>2.831</v>
      </c>
      <c r="D435" s="74" t="n">
        <v>5.418673216784</v>
      </c>
      <c r="E435" s="80" t="n">
        <v>2.831</v>
      </c>
      <c r="F435" s="74" t="n">
        <v>-4.458167685074</v>
      </c>
      <c r="G435" s="80" t="n">
        <v>2.831</v>
      </c>
      <c r="H435" s="74" t="n">
        <v>1.231380407637</v>
      </c>
      <c r="I435" s="80" t="n">
        <v>2.731</v>
      </c>
      <c r="J435" s="74" t="n">
        <v>-8.861080797645</v>
      </c>
      <c r="K435" s="80" t="n">
        <v>2.931</v>
      </c>
      <c r="L435" s="74" t="n">
        <v>6.846323599281</v>
      </c>
      <c r="M435" s="80" t="n">
        <v>2.931</v>
      </c>
      <c r="N435" s="74" t="n">
        <v>3.737207522629</v>
      </c>
    </row>
    <row r="436" customFormat="false" ht="12.8" hidden="false" customHeight="false" outlineLevel="0" collapsed="false">
      <c r="A436" s="80" t="n">
        <v>2.832</v>
      </c>
      <c r="B436" s="74" t="n">
        <v>-1.527859083293</v>
      </c>
      <c r="C436" s="80" t="n">
        <v>2.832</v>
      </c>
      <c r="D436" s="74" t="n">
        <v>5.184603281154</v>
      </c>
      <c r="E436" s="80" t="n">
        <v>2.832</v>
      </c>
      <c r="F436" s="74" t="n">
        <v>-4.076919861227</v>
      </c>
      <c r="G436" s="80" t="n">
        <v>2.832</v>
      </c>
      <c r="H436" s="74" t="n">
        <v>0.6220589035954</v>
      </c>
      <c r="I436" s="80" t="n">
        <v>2.732</v>
      </c>
      <c r="J436" s="74" t="n">
        <v>-9.167575615028</v>
      </c>
      <c r="K436" s="80" t="n">
        <v>2.932</v>
      </c>
      <c r="L436" s="74" t="n">
        <v>6.516876552821</v>
      </c>
      <c r="M436" s="80" t="n">
        <v>2.932</v>
      </c>
      <c r="N436" s="74" t="n">
        <v>4.223055795974</v>
      </c>
    </row>
    <row r="437" customFormat="false" ht="12.8" hidden="false" customHeight="false" outlineLevel="0" collapsed="false">
      <c r="A437" s="80" t="n">
        <v>2.833</v>
      </c>
      <c r="B437" s="74" t="n">
        <v>-1.841000863739</v>
      </c>
      <c r="C437" s="80" t="n">
        <v>2.833</v>
      </c>
      <c r="D437" s="74" t="n">
        <v>4.824620304552</v>
      </c>
      <c r="E437" s="80" t="n">
        <v>2.833</v>
      </c>
      <c r="F437" s="74" t="n">
        <v>-3.699223881637</v>
      </c>
      <c r="G437" s="80" t="n">
        <v>2.833</v>
      </c>
      <c r="H437" s="74" t="n">
        <v>0.02358936702395</v>
      </c>
      <c r="I437" s="80" t="n">
        <v>2.733</v>
      </c>
      <c r="J437" s="74" t="n">
        <v>-9.230735738691</v>
      </c>
      <c r="K437" s="80" t="n">
        <v>2.933</v>
      </c>
      <c r="L437" s="74" t="n">
        <v>6.184914660786</v>
      </c>
      <c r="M437" s="80" t="n">
        <v>2.933</v>
      </c>
      <c r="N437" s="74" t="n">
        <v>4.665441338916</v>
      </c>
    </row>
    <row r="438" customFormat="false" ht="12.8" hidden="false" customHeight="false" outlineLevel="0" collapsed="false">
      <c r="A438" s="80" t="n">
        <v>2.834</v>
      </c>
      <c r="B438" s="74" t="n">
        <v>-2.09255830841</v>
      </c>
      <c r="C438" s="80" t="n">
        <v>2.834</v>
      </c>
      <c r="D438" s="74" t="n">
        <v>4.396029399461</v>
      </c>
      <c r="E438" s="80" t="n">
        <v>2.834</v>
      </c>
      <c r="F438" s="74" t="n">
        <v>-3.329401041524</v>
      </c>
      <c r="G438" s="80" t="n">
        <v>2.834</v>
      </c>
      <c r="H438" s="74" t="n">
        <v>-0.5608195565369</v>
      </c>
      <c r="I438" s="80" t="n">
        <v>2.734</v>
      </c>
      <c r="J438" s="74" t="n">
        <v>-9.087363402675</v>
      </c>
      <c r="K438" s="80" t="n">
        <v>2.934</v>
      </c>
      <c r="L438" s="74" t="n">
        <v>5.868140039805</v>
      </c>
      <c r="M438" s="80" t="n">
        <v>2.934</v>
      </c>
      <c r="N438" s="74" t="n">
        <v>5.030732996281</v>
      </c>
    </row>
    <row r="439" customFormat="false" ht="12.8" hidden="false" customHeight="false" outlineLevel="0" collapsed="false">
      <c r="A439" s="80" t="n">
        <v>2.835</v>
      </c>
      <c r="B439" s="74" t="n">
        <v>-2.251863780116</v>
      </c>
      <c r="C439" s="80" t="n">
        <v>2.835</v>
      </c>
      <c r="D439" s="74" t="n">
        <v>3.983088916037</v>
      </c>
      <c r="E439" s="80" t="n">
        <v>2.835</v>
      </c>
      <c r="F439" s="74" t="n">
        <v>-2.964627022692</v>
      </c>
      <c r="G439" s="80" t="n">
        <v>2.835</v>
      </c>
      <c r="H439" s="74" t="n">
        <v>-1.132127039604</v>
      </c>
      <c r="I439" s="80" t="n">
        <v>2.735</v>
      </c>
      <c r="J439" s="74" t="n">
        <v>-8.783014010452</v>
      </c>
      <c r="K439" s="80" t="n">
        <v>2.935</v>
      </c>
      <c r="L439" s="74" t="n">
        <v>5.576564225271</v>
      </c>
      <c r="M439" s="80" t="n">
        <v>2.935</v>
      </c>
      <c r="N439" s="74" t="n">
        <v>5.291972916844</v>
      </c>
    </row>
    <row r="440" customFormat="false" ht="12.8" hidden="false" customHeight="false" outlineLevel="0" collapsed="false">
      <c r="A440" s="80" t="n">
        <v>2.836</v>
      </c>
      <c r="B440" s="74" t="n">
        <v>-2.305671717064</v>
      </c>
      <c r="C440" s="80" t="n">
        <v>2.836</v>
      </c>
      <c r="D440" s="74" t="n">
        <v>3.631645994701</v>
      </c>
      <c r="E440" s="80" t="n">
        <v>2.836</v>
      </c>
      <c r="F440" s="74" t="n">
        <v>-2.603871504313</v>
      </c>
      <c r="G440" s="80" t="n">
        <v>2.836</v>
      </c>
      <c r="H440" s="74" t="n">
        <v>-1.693941738847</v>
      </c>
      <c r="I440" s="80" t="n">
        <v>2.736</v>
      </c>
      <c r="J440" s="74" t="n">
        <v>-8.421717859501</v>
      </c>
      <c r="K440" s="80" t="n">
        <v>2.936</v>
      </c>
      <c r="L440" s="74" t="n">
        <v>5.283780852699</v>
      </c>
      <c r="M440" s="80" t="n">
        <v>2.936</v>
      </c>
      <c r="N440" s="74" t="n">
        <v>5.43224330539</v>
      </c>
    </row>
    <row r="441" customFormat="false" ht="12.8" hidden="false" customHeight="false" outlineLevel="0" collapsed="false">
      <c r="A441" s="80" t="n">
        <v>2.837</v>
      </c>
      <c r="B441" s="74" t="n">
        <v>-2.254537615151</v>
      </c>
      <c r="C441" s="80" t="n">
        <v>2.837</v>
      </c>
      <c r="D441" s="74" t="n">
        <v>3.394206735213</v>
      </c>
      <c r="E441" s="80" t="n">
        <v>2.837</v>
      </c>
      <c r="F441" s="74" t="n">
        <v>-2.252110091867</v>
      </c>
      <c r="G441" s="80" t="n">
        <v>2.837</v>
      </c>
      <c r="H441" s="74" t="n">
        <v>-2.246141994678</v>
      </c>
      <c r="I441" s="80" t="n">
        <v>2.737</v>
      </c>
      <c r="J441" s="74" t="n">
        <v>-8.084365087111</v>
      </c>
      <c r="K441" s="80" t="n">
        <v>2.937</v>
      </c>
      <c r="L441" s="74" t="n">
        <v>4.932643128057</v>
      </c>
      <c r="M441" s="80" t="n">
        <v>2.937</v>
      </c>
      <c r="N441" s="74" t="n">
        <v>5.457230363596</v>
      </c>
    </row>
    <row r="442" customFormat="false" ht="12.8" hidden="false" customHeight="false" outlineLevel="0" collapsed="false">
      <c r="A442" s="80" t="n">
        <v>2.838</v>
      </c>
      <c r="B442" s="74" t="n">
        <v>-2.128704511189</v>
      </c>
      <c r="C442" s="80" t="n">
        <v>2.838</v>
      </c>
      <c r="D442" s="74" t="n">
        <v>3.296422971301</v>
      </c>
      <c r="E442" s="80" t="n">
        <v>2.838</v>
      </c>
      <c r="F442" s="74" t="n">
        <v>-1.905414163948</v>
      </c>
      <c r="G442" s="80" t="n">
        <v>2.838</v>
      </c>
      <c r="H442" s="74" t="n">
        <v>-2.81279828963</v>
      </c>
      <c r="I442" s="80" t="n">
        <v>2.738</v>
      </c>
      <c r="J442" s="74" t="n">
        <v>-7.828142735432</v>
      </c>
      <c r="K442" s="80" t="n">
        <v>2.938</v>
      </c>
      <c r="L442" s="74" t="n">
        <v>4.488440080183</v>
      </c>
      <c r="M442" s="80" t="n">
        <v>2.938</v>
      </c>
      <c r="N442" s="74" t="n">
        <v>5.404560906228</v>
      </c>
    </row>
    <row r="443" customFormat="false" ht="12.8" hidden="false" customHeight="false" outlineLevel="0" collapsed="false">
      <c r="A443" s="80" t="n">
        <v>2.839</v>
      </c>
      <c r="B443" s="74" t="n">
        <v>-1.966201893418</v>
      </c>
      <c r="C443" s="80" t="n">
        <v>2.839</v>
      </c>
      <c r="D443" s="74" t="n">
        <v>3.321764069477</v>
      </c>
      <c r="E443" s="80" t="n">
        <v>2.839</v>
      </c>
      <c r="F443" s="74" t="n">
        <v>-1.561090854844</v>
      </c>
      <c r="G443" s="80" t="n">
        <v>2.839</v>
      </c>
      <c r="H443" s="74" t="n">
        <v>-3.393053902292</v>
      </c>
      <c r="I443" s="80" t="n">
        <v>2.739</v>
      </c>
      <c r="J443" s="74" t="n">
        <v>-7.686115797324</v>
      </c>
      <c r="K443" s="80" t="n">
        <v>2.939</v>
      </c>
      <c r="L443" s="74" t="n">
        <v>3.942353146311</v>
      </c>
      <c r="M443" s="80" t="n">
        <v>2.939</v>
      </c>
      <c r="N443" s="74" t="n">
        <v>5.311996785486</v>
      </c>
    </row>
    <row r="444" customFormat="false" ht="12.8" hidden="false" customHeight="false" outlineLevel="0" collapsed="false">
      <c r="A444" s="80" t="n">
        <v>2.84</v>
      </c>
      <c r="B444" s="74" t="n">
        <v>-1.82957584946</v>
      </c>
      <c r="C444" s="80" t="n">
        <v>2.84</v>
      </c>
      <c r="D444" s="74" t="n">
        <v>3.443514690755</v>
      </c>
      <c r="E444" s="80" t="n">
        <v>2.84</v>
      </c>
      <c r="F444" s="74" t="n">
        <v>-1.209177370706</v>
      </c>
      <c r="G444" s="80" t="n">
        <v>2.84</v>
      </c>
      <c r="H444" s="74" t="n">
        <v>-3.995118857845</v>
      </c>
      <c r="I444" s="80" t="n">
        <v>2.74</v>
      </c>
      <c r="J444" s="74" t="n">
        <v>-7.653501322193</v>
      </c>
      <c r="K444" s="80" t="n">
        <v>2.94</v>
      </c>
      <c r="L444" s="74" t="n">
        <v>3.310843734519</v>
      </c>
      <c r="M444" s="80" t="n">
        <v>2.94</v>
      </c>
      <c r="N444" s="74" t="n">
        <v>5.210495736974</v>
      </c>
    </row>
    <row r="445" customFormat="false" ht="12.8" hidden="false" customHeight="false" outlineLevel="0" collapsed="false">
      <c r="A445" s="80" t="n">
        <v>2.841</v>
      </c>
      <c r="B445" s="74" t="n">
        <v>-1.751945894821</v>
      </c>
      <c r="C445" s="80" t="n">
        <v>2.841</v>
      </c>
      <c r="D445" s="74" t="n">
        <v>3.607653528146</v>
      </c>
      <c r="E445" s="80" t="n">
        <v>2.841</v>
      </c>
      <c r="F445" s="74" t="n">
        <v>-0.8486557976226</v>
      </c>
      <c r="G445" s="80" t="n">
        <v>2.841</v>
      </c>
      <c r="H445" s="74" t="n">
        <v>-4.623801070568</v>
      </c>
      <c r="I445" s="80" t="n">
        <v>2.741</v>
      </c>
      <c r="J445" s="74" t="n">
        <v>-7.688421656262</v>
      </c>
      <c r="K445" s="80" t="n">
        <v>2.941</v>
      </c>
      <c r="L445" s="74" t="n">
        <v>2.598650748917</v>
      </c>
      <c r="M445" s="80" t="n">
        <v>2.941</v>
      </c>
      <c r="N445" s="74" t="n">
        <v>5.110249439415</v>
      </c>
    </row>
    <row r="446" customFormat="false" ht="12.8" hidden="false" customHeight="false" outlineLevel="0" collapsed="false">
      <c r="A446" s="80" t="n">
        <v>2.842</v>
      </c>
      <c r="B446" s="74" t="n">
        <v>-1.760859957724</v>
      </c>
      <c r="C446" s="80" t="n">
        <v>2.842</v>
      </c>
      <c r="D446" s="74" t="n">
        <v>3.769330978491</v>
      </c>
      <c r="E446" s="80" t="n">
        <v>2.842</v>
      </c>
      <c r="F446" s="74" t="n">
        <v>-0.4966243269341</v>
      </c>
      <c r="G446" s="80" t="n">
        <v>2.842</v>
      </c>
      <c r="H446" s="74" t="n">
        <v>-5.281260346142</v>
      </c>
      <c r="I446" s="80" t="n">
        <v>2.742</v>
      </c>
      <c r="J446" s="74" t="n">
        <v>-7.732842063615</v>
      </c>
      <c r="K446" s="80" t="n">
        <v>2.942</v>
      </c>
      <c r="L446" s="74" t="n">
        <v>1.810827104305</v>
      </c>
      <c r="M446" s="80" t="n">
        <v>2.942</v>
      </c>
      <c r="N446" s="74" t="n">
        <v>5.003718339102</v>
      </c>
    </row>
    <row r="447" customFormat="false" ht="12.8" hidden="false" customHeight="false" outlineLevel="0" collapsed="false">
      <c r="A447" s="80" t="n">
        <v>2.843</v>
      </c>
      <c r="B447" s="74" t="n">
        <v>-1.865487112018</v>
      </c>
      <c r="C447" s="80" t="n">
        <v>2.843</v>
      </c>
      <c r="D447" s="74" t="n">
        <v>3.903415605788</v>
      </c>
      <c r="E447" s="80" t="n">
        <v>2.843</v>
      </c>
      <c r="F447" s="74" t="n">
        <v>-0.1573003522327</v>
      </c>
      <c r="G447" s="80" t="n">
        <v>2.843</v>
      </c>
      <c r="H447" s="74" t="n">
        <v>-5.939949741697</v>
      </c>
      <c r="I447" s="80" t="n">
        <v>2.743</v>
      </c>
      <c r="J447" s="74" t="n">
        <v>-7.688798549739</v>
      </c>
      <c r="K447" s="80" t="n">
        <v>2.943</v>
      </c>
      <c r="L447" s="74" t="n">
        <v>0.9768234992467</v>
      </c>
      <c r="M447" s="80" t="n">
        <v>2.943</v>
      </c>
      <c r="N447" s="74" t="n">
        <v>4.87588841098</v>
      </c>
    </row>
    <row r="448" customFormat="false" ht="12.8" hidden="false" customHeight="false" outlineLevel="0" collapsed="false">
      <c r="A448" s="80" t="n">
        <v>2.844</v>
      </c>
      <c r="B448" s="74" t="n">
        <v>-2.063435021052</v>
      </c>
      <c r="C448" s="80" t="n">
        <v>2.844</v>
      </c>
      <c r="D448" s="74" t="n">
        <v>4.001026855339</v>
      </c>
      <c r="E448" s="80" t="n">
        <v>2.844</v>
      </c>
      <c r="F448" s="74" t="n">
        <v>0.1684209238038</v>
      </c>
      <c r="G448" s="80" t="n">
        <v>2.844</v>
      </c>
      <c r="H448" s="74" t="n">
        <v>-6.592706544339</v>
      </c>
      <c r="I448" s="80" t="n">
        <v>2.744</v>
      </c>
      <c r="J448" s="74" t="n">
        <v>-7.478060120253</v>
      </c>
      <c r="K448" s="80" t="n">
        <v>2.944</v>
      </c>
      <c r="L448" s="74" t="n">
        <v>0.1541327095699</v>
      </c>
      <c r="M448" s="80" t="n">
        <v>2.944</v>
      </c>
      <c r="N448" s="74" t="n">
        <v>4.701606002047</v>
      </c>
    </row>
    <row r="449" customFormat="false" ht="12.8" hidden="false" customHeight="false" outlineLevel="0" collapsed="false">
      <c r="A449" s="80" t="n">
        <v>2.845</v>
      </c>
      <c r="B449" s="74" t="n">
        <v>-2.324510949297</v>
      </c>
      <c r="C449" s="80" t="n">
        <v>2.845</v>
      </c>
      <c r="D449" s="74" t="n">
        <v>4.039734284197</v>
      </c>
      <c r="E449" s="80" t="n">
        <v>2.845</v>
      </c>
      <c r="F449" s="74" t="n">
        <v>0.4885305850777</v>
      </c>
      <c r="G449" s="80" t="n">
        <v>2.845</v>
      </c>
      <c r="H449" s="74" t="n">
        <v>-7.216782134814</v>
      </c>
      <c r="I449" s="80" t="n">
        <v>2.745</v>
      </c>
      <c r="J449" s="74" t="n">
        <v>-7.050921433465</v>
      </c>
      <c r="K449" s="80" t="n">
        <v>2.945</v>
      </c>
      <c r="L449" s="74" t="n">
        <v>-0.6335144408502</v>
      </c>
      <c r="M449" s="80" t="n">
        <v>2.945</v>
      </c>
      <c r="N449" s="74" t="n">
        <v>4.445563598271</v>
      </c>
    </row>
    <row r="450" customFormat="false" ht="12.8" hidden="false" customHeight="false" outlineLevel="0" collapsed="false">
      <c r="A450" s="80" t="n">
        <v>2.846</v>
      </c>
      <c r="B450" s="74" t="n">
        <v>-2.602543302862</v>
      </c>
      <c r="C450" s="80" t="n">
        <v>2.846</v>
      </c>
      <c r="D450" s="74" t="n">
        <v>3.961938112803</v>
      </c>
      <c r="E450" s="80" t="n">
        <v>2.846</v>
      </c>
      <c r="F450" s="74" t="n">
        <v>0.8111663233226</v>
      </c>
      <c r="G450" s="80" t="n">
        <v>2.846</v>
      </c>
      <c r="H450" s="74" t="n">
        <v>-7.792601042689</v>
      </c>
      <c r="I450" s="80" t="n">
        <v>2.746</v>
      </c>
      <c r="J450" s="74" t="n">
        <v>-6.401357304654</v>
      </c>
      <c r="K450" s="80" t="n">
        <v>2.946</v>
      </c>
      <c r="L450" s="74" t="n">
        <v>-1.353364280237</v>
      </c>
      <c r="M450" s="80" t="n">
        <v>2.946</v>
      </c>
      <c r="N450" s="74" t="n">
        <v>4.072812983792</v>
      </c>
    </row>
    <row r="451" customFormat="false" ht="12.8" hidden="false" customHeight="false" outlineLevel="0" collapsed="false">
      <c r="A451" s="80" t="n">
        <v>2.847</v>
      </c>
      <c r="B451" s="74" t="n">
        <v>-2.844422468911</v>
      </c>
      <c r="C451" s="80" t="n">
        <v>2.847</v>
      </c>
      <c r="D451" s="74" t="n">
        <v>3.71940798262</v>
      </c>
      <c r="E451" s="80" t="n">
        <v>2.847</v>
      </c>
      <c r="F451" s="74" t="n">
        <v>1.15175587431</v>
      </c>
      <c r="G451" s="80" t="n">
        <v>2.847</v>
      </c>
      <c r="H451" s="74" t="n">
        <v>-8.30326836753</v>
      </c>
      <c r="I451" s="80" t="n">
        <v>2.747</v>
      </c>
      <c r="J451" s="74" t="n">
        <v>-5.557759421576</v>
      </c>
      <c r="K451" s="80" t="n">
        <v>2.947</v>
      </c>
      <c r="L451" s="74" t="n">
        <v>-2.012442505281</v>
      </c>
      <c r="M451" s="80" t="n">
        <v>2.947</v>
      </c>
      <c r="N451" s="74" t="n">
        <v>3.578010214073</v>
      </c>
    </row>
    <row r="452" customFormat="false" ht="12.8" hidden="false" customHeight="false" outlineLevel="0" collapsed="false">
      <c r="A452" s="80" t="n">
        <v>2.848</v>
      </c>
      <c r="B452" s="74" t="n">
        <v>-3.01277060194</v>
      </c>
      <c r="C452" s="80" t="n">
        <v>2.848</v>
      </c>
      <c r="D452" s="74" t="n">
        <v>3.298222314919</v>
      </c>
      <c r="E452" s="80" t="n">
        <v>2.848</v>
      </c>
      <c r="F452" s="74" t="n">
        <v>1.543331395606</v>
      </c>
      <c r="G452" s="80" t="n">
        <v>2.848</v>
      </c>
      <c r="H452" s="74" t="n">
        <v>-8.739667137113</v>
      </c>
      <c r="I452" s="80" t="n">
        <v>2.748</v>
      </c>
      <c r="J452" s="74" t="n">
        <v>-4.572104980825</v>
      </c>
      <c r="K452" s="80" t="n">
        <v>2.948</v>
      </c>
      <c r="L452" s="74" t="n">
        <v>-2.609422328376</v>
      </c>
      <c r="M452" s="80" t="n">
        <v>2.948</v>
      </c>
      <c r="N452" s="74" t="n">
        <v>2.975009411367</v>
      </c>
    </row>
    <row r="453" customFormat="false" ht="12.8" hidden="false" customHeight="false" outlineLevel="0" collapsed="false">
      <c r="A453" s="80" t="n">
        <v>2.849</v>
      </c>
      <c r="B453" s="74" t="n">
        <v>-3.087876962068</v>
      </c>
      <c r="C453" s="80" t="n">
        <v>2.849</v>
      </c>
      <c r="D453" s="74" t="n">
        <v>2.743278055182</v>
      </c>
      <c r="E453" s="80" t="n">
        <v>2.849</v>
      </c>
      <c r="F453" s="74" t="n">
        <v>1.995054413069</v>
      </c>
      <c r="G453" s="80" t="n">
        <v>2.849</v>
      </c>
      <c r="H453" s="74" t="n">
        <v>-9.088115193357</v>
      </c>
      <c r="I453" s="80" t="n">
        <v>2.749</v>
      </c>
      <c r="J453" s="74" t="n">
        <v>-3.50640817564</v>
      </c>
      <c r="K453" s="80" t="n">
        <v>2.949</v>
      </c>
      <c r="L453" s="74" t="n">
        <v>-3.13892833845</v>
      </c>
      <c r="M453" s="80" t="n">
        <v>2.949</v>
      </c>
      <c r="N453" s="74" t="n">
        <v>2.293860004428</v>
      </c>
    </row>
    <row r="454" customFormat="false" ht="12.8" hidden="false" customHeight="false" outlineLevel="0" collapsed="false">
      <c r="A454" s="80" t="n">
        <v>2.85</v>
      </c>
      <c r="B454" s="74" t="n">
        <v>-3.062206119629</v>
      </c>
      <c r="C454" s="80" t="n">
        <v>2.85</v>
      </c>
      <c r="D454" s="74" t="n">
        <v>2.179001336741</v>
      </c>
      <c r="E454" s="80" t="n">
        <v>2.85</v>
      </c>
      <c r="F454" s="74" t="n">
        <v>2.500579988505</v>
      </c>
      <c r="G454" s="80" t="n">
        <v>2.85</v>
      </c>
      <c r="H454" s="74" t="n">
        <v>-9.350611545202</v>
      </c>
      <c r="I454" s="80" t="n">
        <v>2.75</v>
      </c>
      <c r="J454" s="74" t="n">
        <v>-2.454125801891</v>
      </c>
      <c r="K454" s="80" t="n">
        <v>2.95</v>
      </c>
      <c r="L454" s="74" t="n">
        <v>-3.62320366835</v>
      </c>
      <c r="M454" s="80" t="n">
        <v>2.95</v>
      </c>
      <c r="N454" s="74" t="n">
        <v>1.560688039304</v>
      </c>
    </row>
    <row r="455" customFormat="false" ht="12.8" hidden="false" customHeight="false" outlineLevel="0" collapsed="false">
      <c r="A455" s="80" t="n">
        <v>2.851</v>
      </c>
      <c r="B455" s="74" t="n">
        <v>-2.941867541855</v>
      </c>
      <c r="C455" s="80" t="n">
        <v>2.851</v>
      </c>
      <c r="D455" s="74" t="n">
        <v>1.717720056395</v>
      </c>
      <c r="E455" s="80" t="n">
        <v>2.851</v>
      </c>
      <c r="F455" s="74" t="n">
        <v>3.031714780586</v>
      </c>
      <c r="G455" s="80" t="n">
        <v>2.851</v>
      </c>
      <c r="H455" s="74" t="n">
        <v>-9.522210959162</v>
      </c>
      <c r="I455" s="80" t="n">
        <v>2.751</v>
      </c>
      <c r="J455" s="74" t="n">
        <v>-1.488715051688</v>
      </c>
      <c r="K455" s="80" t="n">
        <v>2.951</v>
      </c>
      <c r="L455" s="74" t="n">
        <v>-4.113636893272</v>
      </c>
      <c r="M455" s="80" t="n">
        <v>2.951</v>
      </c>
      <c r="N455" s="74" t="n">
        <v>0.810390488589</v>
      </c>
    </row>
    <row r="456" customFormat="false" ht="12.8" hidden="false" customHeight="false" outlineLevel="0" collapsed="false">
      <c r="A456" s="80" t="n">
        <v>2.852</v>
      </c>
      <c r="B456" s="74" t="n">
        <v>-2.755551783794</v>
      </c>
      <c r="C456" s="80" t="n">
        <v>2.852</v>
      </c>
      <c r="D456" s="74" t="n">
        <v>1.431515954347</v>
      </c>
      <c r="E456" s="80" t="n">
        <v>2.852</v>
      </c>
      <c r="F456" s="74" t="n">
        <v>3.553434671814</v>
      </c>
      <c r="G456" s="80" t="n">
        <v>2.852</v>
      </c>
      <c r="H456" s="74" t="n">
        <v>-9.608279629759</v>
      </c>
      <c r="I456" s="80" t="n">
        <v>2.752</v>
      </c>
      <c r="J456" s="74" t="n">
        <v>-0.6819207213834</v>
      </c>
      <c r="K456" s="80" t="n">
        <v>2.952</v>
      </c>
      <c r="L456" s="74" t="n">
        <v>-4.651099927768</v>
      </c>
      <c r="M456" s="80" t="n">
        <v>2.952</v>
      </c>
      <c r="N456" s="74" t="n">
        <v>0.07596118717624</v>
      </c>
    </row>
    <row r="457" customFormat="false" ht="12.8" hidden="false" customHeight="false" outlineLevel="0" collapsed="false">
      <c r="A457" s="80" t="n">
        <v>2.853</v>
      </c>
      <c r="B457" s="74" t="n">
        <v>-2.55093079444</v>
      </c>
      <c r="C457" s="80" t="n">
        <v>2.853</v>
      </c>
      <c r="D457" s="74" t="n">
        <v>1.327132619616</v>
      </c>
      <c r="E457" s="80" t="n">
        <v>2.853</v>
      </c>
      <c r="F457" s="74" t="n">
        <v>4.058154816316</v>
      </c>
      <c r="G457" s="80" t="n">
        <v>2.853</v>
      </c>
      <c r="H457" s="74" t="n">
        <v>-9.616006975821</v>
      </c>
      <c r="I457" s="80" t="n">
        <v>2.753</v>
      </c>
      <c r="J457" s="74" t="n">
        <v>-0.05350817002386</v>
      </c>
      <c r="K457" s="80" t="n">
        <v>2.953</v>
      </c>
      <c r="L457" s="74" t="n">
        <v>-5.247161665921</v>
      </c>
      <c r="M457" s="80" t="n">
        <v>2.953</v>
      </c>
      <c r="N457" s="74" t="n">
        <v>-0.6023813383421</v>
      </c>
    </row>
    <row r="458" customFormat="false" ht="12.8" hidden="false" customHeight="false" outlineLevel="0" collapsed="false">
      <c r="A458" s="80" t="n">
        <v>2.854</v>
      </c>
      <c r="B458" s="74" t="n">
        <v>-2.374712139264</v>
      </c>
      <c r="C458" s="80" t="n">
        <v>2.854</v>
      </c>
      <c r="D458" s="74" t="n">
        <v>1.367140480247</v>
      </c>
      <c r="E458" s="80" t="n">
        <v>2.854</v>
      </c>
      <c r="F458" s="74" t="n">
        <v>4.540466809386</v>
      </c>
      <c r="G458" s="80" t="n">
        <v>2.854</v>
      </c>
      <c r="H458" s="74" t="n">
        <v>-9.548915249859</v>
      </c>
      <c r="I458" s="80" t="n">
        <v>2.754</v>
      </c>
      <c r="J458" s="74" t="n">
        <v>0.4036657938081</v>
      </c>
      <c r="K458" s="80" t="n">
        <v>2.954</v>
      </c>
      <c r="L458" s="74" t="n">
        <v>-5.868024828952</v>
      </c>
      <c r="M458" s="80" t="n">
        <v>2.954</v>
      </c>
      <c r="N458" s="74" t="n">
        <v>-1.22178068869</v>
      </c>
    </row>
    <row r="459" customFormat="false" ht="12.8" hidden="false" customHeight="false" outlineLevel="0" collapsed="false">
      <c r="A459" s="80" t="n">
        <v>2.855</v>
      </c>
      <c r="B459" s="74" t="n">
        <v>-2.262289819829</v>
      </c>
      <c r="C459" s="80" t="n">
        <v>2.855</v>
      </c>
      <c r="D459" s="74" t="n">
        <v>1.486720214942</v>
      </c>
      <c r="E459" s="80" t="n">
        <v>2.855</v>
      </c>
      <c r="F459" s="74" t="n">
        <v>4.99611118417</v>
      </c>
      <c r="G459" s="80" t="n">
        <v>2.855</v>
      </c>
      <c r="H459" s="74" t="n">
        <v>-9.40688354656</v>
      </c>
      <c r="I459" s="0" t="n">
        <v>2.755</v>
      </c>
      <c r="J459" s="74" t="n">
        <v>0.7424926366402</v>
      </c>
      <c r="K459" s="80" t="n">
        <v>2.955</v>
      </c>
      <c r="L459" s="74" t="n">
        <v>-6.451843635449</v>
      </c>
      <c r="M459" s="80" t="n">
        <v>2.955</v>
      </c>
      <c r="N459" s="74" t="n">
        <v>-1.782068960663</v>
      </c>
    </row>
    <row r="460" customFormat="false" ht="12.8" hidden="false" customHeight="false" outlineLevel="0" collapsed="false">
      <c r="A460" s="80" t="n">
        <v>2.856</v>
      </c>
      <c r="B460" s="74" t="n">
        <v>-2.230703397099</v>
      </c>
      <c r="C460" s="80" t="n">
        <v>2.856</v>
      </c>
      <c r="D460" s="74" t="n">
        <v>1.610171777727</v>
      </c>
      <c r="E460" s="80" t="n">
        <v>2.856</v>
      </c>
      <c r="F460" s="74" t="n">
        <v>5.421820358931</v>
      </c>
      <c r="G460" s="80" t="n">
        <v>2.856</v>
      </c>
      <c r="H460" s="74" t="n">
        <v>-9.202290396902</v>
      </c>
      <c r="I460" s="0" t="n">
        <v>2.756</v>
      </c>
      <c r="J460" s="74" t="n">
        <v>1.002453052458</v>
      </c>
      <c r="K460" s="80" t="n">
        <v>2.956</v>
      </c>
      <c r="L460" s="74" t="n">
        <v>-6.962276601587</v>
      </c>
      <c r="M460" s="80" t="n">
        <v>2.956</v>
      </c>
      <c r="N460" s="74" t="n">
        <v>-2.310469437397</v>
      </c>
    </row>
    <row r="461" customFormat="false" ht="12.8" hidden="false" customHeight="false" outlineLevel="0" collapsed="false">
      <c r="A461" s="80" t="n">
        <v>2.857</v>
      </c>
      <c r="B461" s="74" t="n">
        <v>-2.2882747819</v>
      </c>
      <c r="C461" s="80" t="n">
        <v>2.857</v>
      </c>
      <c r="D461" s="74" t="n">
        <v>1.663993373667</v>
      </c>
      <c r="E461" s="80" t="n">
        <v>2.857</v>
      </c>
      <c r="F461" s="74" t="n">
        <v>5.81143514549</v>
      </c>
      <c r="G461" s="80" t="n">
        <v>2.857</v>
      </c>
      <c r="H461" s="74" t="n">
        <v>-8.937630084719</v>
      </c>
      <c r="I461" s="0" t="n">
        <v>2.757</v>
      </c>
      <c r="J461" s="74" t="n">
        <v>1.272487079585</v>
      </c>
      <c r="K461" s="80" t="n">
        <v>2.957</v>
      </c>
      <c r="L461" s="74" t="n">
        <v>-7.3401094592</v>
      </c>
      <c r="M461" s="80" t="n">
        <v>2.957</v>
      </c>
      <c r="N461" s="74" t="n">
        <v>-2.824322732459</v>
      </c>
    </row>
    <row r="462" customFormat="false" ht="12.8" hidden="false" customHeight="false" outlineLevel="0" collapsed="false">
      <c r="A462" s="80" t="n">
        <v>2.858</v>
      </c>
      <c r="B462" s="74" t="n">
        <v>-2.430369216818</v>
      </c>
      <c r="C462" s="80" t="n">
        <v>2.858</v>
      </c>
      <c r="D462" s="74" t="n">
        <v>1.589825471049</v>
      </c>
      <c r="E462" s="80" t="n">
        <v>2.858</v>
      </c>
      <c r="F462" s="74" t="n">
        <v>6.173299767262</v>
      </c>
      <c r="G462" s="80" t="n">
        <v>2.858</v>
      </c>
      <c r="H462" s="74" t="n">
        <v>-8.618305898654</v>
      </c>
      <c r="I462" s="0" t="n">
        <v>2.758</v>
      </c>
      <c r="J462" s="74" t="n">
        <v>1.627049485123</v>
      </c>
      <c r="K462" s="80" t="n">
        <v>2.958</v>
      </c>
      <c r="L462" s="74" t="n">
        <v>-7.571830707992</v>
      </c>
      <c r="M462" s="80" t="n">
        <v>2.958</v>
      </c>
      <c r="N462" s="74" t="n">
        <v>-3.336743305427</v>
      </c>
    </row>
    <row r="463" customFormat="false" ht="12.8" hidden="false" customHeight="false" outlineLevel="0" collapsed="false">
      <c r="A463" s="80" t="n">
        <v>2.859</v>
      </c>
      <c r="B463" s="74" t="n">
        <v>-2.633857933984</v>
      </c>
      <c r="C463" s="80" t="n">
        <v>2.859</v>
      </c>
      <c r="D463" s="74" t="n">
        <v>1.352902664454</v>
      </c>
      <c r="E463" s="80" t="n">
        <v>2.859</v>
      </c>
      <c r="F463" s="74" t="n">
        <v>6.513931700685</v>
      </c>
      <c r="G463" s="80" t="n">
        <v>2.859</v>
      </c>
      <c r="H463" s="74" t="n">
        <v>-8.255354385227</v>
      </c>
      <c r="I463" s="0" t="n">
        <v>2.759</v>
      </c>
      <c r="J463" s="74" t="n">
        <v>2.109178676345</v>
      </c>
      <c r="K463" s="80" t="n">
        <v>2.959</v>
      </c>
      <c r="L463" s="74" t="n">
        <v>-7.614654972918</v>
      </c>
      <c r="M463" s="80" t="n">
        <v>2.959</v>
      </c>
      <c r="N463" s="74" t="n">
        <v>-3.849824340804</v>
      </c>
    </row>
    <row r="464" customFormat="false" ht="12.8" hidden="false" customHeight="false" outlineLevel="0" collapsed="false">
      <c r="A464" s="80" t="n">
        <v>2.86</v>
      </c>
      <c r="B464" s="74" t="n">
        <v>-2.850556909618</v>
      </c>
      <c r="C464" s="80" t="n">
        <v>2.86</v>
      </c>
      <c r="D464" s="74" t="n">
        <v>0.9496158062412</v>
      </c>
      <c r="E464" s="80" t="n">
        <v>2.86</v>
      </c>
      <c r="F464" s="74" t="n">
        <v>6.825315702815</v>
      </c>
      <c r="G464" s="80" t="n">
        <v>2.86</v>
      </c>
      <c r="H464" s="74" t="n">
        <v>-7.853100967479</v>
      </c>
      <c r="I464" s="0" t="n">
        <v>2.76</v>
      </c>
      <c r="J464" s="74" t="n">
        <v>2.771955655868</v>
      </c>
      <c r="K464" s="80" t="n">
        <v>2.96</v>
      </c>
      <c r="L464" s="74" t="n">
        <v>-7.482899661321</v>
      </c>
      <c r="M464" s="80" t="n">
        <v>2.96</v>
      </c>
      <c r="N464" s="74" t="n">
        <v>-4.334554519246</v>
      </c>
    </row>
    <row r="465" customFormat="false" ht="12.8" hidden="false" customHeight="false" outlineLevel="0" collapsed="false">
      <c r="A465" s="80" t="n">
        <v>2.861</v>
      </c>
      <c r="B465" s="74" t="n">
        <v>-3.053365103018</v>
      </c>
      <c r="C465" s="80" t="n">
        <v>2.861</v>
      </c>
      <c r="D465" s="74" t="n">
        <v>0.4138788288666</v>
      </c>
      <c r="E465" s="80" t="n">
        <v>2.861</v>
      </c>
      <c r="F465" s="74" t="n">
        <v>7.107975355555</v>
      </c>
      <c r="G465" s="80" t="n">
        <v>2.861</v>
      </c>
      <c r="H465" s="74" t="n">
        <v>-7.425446553821</v>
      </c>
      <c r="I465" s="0" t="n">
        <v>2.761</v>
      </c>
      <c r="J465" s="74" t="n">
        <v>3.606619409537</v>
      </c>
      <c r="K465" s="80" t="n">
        <v>2.961</v>
      </c>
      <c r="L465" s="74" t="n">
        <v>-7.232440556189</v>
      </c>
      <c r="M465" s="80" t="n">
        <v>2.961</v>
      </c>
      <c r="N465" s="74" t="n">
        <v>-4.768100812212</v>
      </c>
    </row>
    <row r="466" customFormat="false" ht="12.8" hidden="false" customHeight="false" outlineLevel="0" collapsed="false">
      <c r="A466" s="80" t="n">
        <v>2.862</v>
      </c>
      <c r="B466" s="74" t="n">
        <v>-3.20782471626</v>
      </c>
      <c r="C466" s="80" t="n">
        <v>2.862</v>
      </c>
      <c r="D466" s="74" t="n">
        <v>-0.1944008964091</v>
      </c>
      <c r="E466" s="80" t="n">
        <v>2.862</v>
      </c>
      <c r="F466" s="74" t="n">
        <v>7.335338233634</v>
      </c>
      <c r="G466" s="80" t="n">
        <v>2.862</v>
      </c>
      <c r="H466" s="74" t="n">
        <v>-6.978857795495</v>
      </c>
      <c r="I466" s="0" t="n">
        <v>2.762</v>
      </c>
      <c r="J466" s="74" t="n">
        <v>4.596586487663</v>
      </c>
      <c r="K466" s="80" t="n">
        <v>2.962</v>
      </c>
      <c r="L466" s="74" t="n">
        <v>-6.924923084146</v>
      </c>
      <c r="M466" s="80" t="n">
        <v>2.962</v>
      </c>
      <c r="N466" s="74" t="n">
        <v>-5.115139309218</v>
      </c>
    </row>
    <row r="467" customFormat="false" ht="12.8" hidden="false" customHeight="false" outlineLevel="0" collapsed="false">
      <c r="A467" s="80" t="n">
        <v>2.863</v>
      </c>
      <c r="B467" s="74" t="n">
        <v>-3.302181224916</v>
      </c>
      <c r="C467" s="80" t="n">
        <v>2.863</v>
      </c>
      <c r="D467" s="74" t="n">
        <v>-0.8022284145208</v>
      </c>
      <c r="E467" s="80" t="n">
        <v>2.863</v>
      </c>
      <c r="F467" s="74" t="n">
        <v>7.514524304216</v>
      </c>
      <c r="G467" s="80" t="n">
        <v>2.863</v>
      </c>
      <c r="H467" s="74" t="n">
        <v>-6.520889130711</v>
      </c>
      <c r="I467" s="0" t="n">
        <v>2.763</v>
      </c>
      <c r="J467" s="74" t="n">
        <v>5.677082881182</v>
      </c>
      <c r="K467" s="80" t="n">
        <v>2.963</v>
      </c>
      <c r="L467" s="74" t="n">
        <v>-6.598401528069</v>
      </c>
      <c r="M467" s="80" t="n">
        <v>2.963</v>
      </c>
      <c r="N467" s="74" t="n">
        <v>-5.34773343189</v>
      </c>
    </row>
    <row r="468" customFormat="false" ht="12.8" hidden="false" customHeight="false" outlineLevel="0" collapsed="false">
      <c r="A468" s="80" t="n">
        <v>2.864</v>
      </c>
      <c r="B468" s="74" t="n">
        <v>-3.330388568312</v>
      </c>
      <c r="C468" s="80" t="n">
        <v>2.864</v>
      </c>
      <c r="D468" s="74" t="n">
        <v>-1.332085008851</v>
      </c>
      <c r="E468" s="80" t="n">
        <v>2.864</v>
      </c>
      <c r="F468" s="74" t="n">
        <v>7.645099586021</v>
      </c>
      <c r="G468" s="80" t="n">
        <v>2.864</v>
      </c>
      <c r="H468" s="74" t="n">
        <v>-6.050303297318</v>
      </c>
      <c r="I468" s="0" t="n">
        <v>2.764</v>
      </c>
      <c r="J468" s="74" t="n">
        <v>6.756087100966</v>
      </c>
      <c r="K468" s="80" t="n">
        <v>2.964</v>
      </c>
      <c r="L468" s="74" t="n">
        <v>-6.265926297954</v>
      </c>
      <c r="M468" s="80" t="n">
        <v>2.964</v>
      </c>
      <c r="N468" s="74" t="n">
        <v>-5.456292500059</v>
      </c>
    </row>
    <row r="469" customFormat="false" ht="12.8" hidden="false" customHeight="false" outlineLevel="0" collapsed="false">
      <c r="A469" s="80" t="n">
        <v>2.865</v>
      </c>
      <c r="B469" s="74" t="n">
        <v>-3.287621070833</v>
      </c>
      <c r="C469" s="80" t="n">
        <v>2.865</v>
      </c>
      <c r="D469" s="74" t="n">
        <v>-1.724041324637</v>
      </c>
      <c r="E469" s="80" t="n">
        <v>2.865</v>
      </c>
      <c r="F469" s="74" t="n">
        <v>7.717333685311</v>
      </c>
      <c r="G469" s="80" t="n">
        <v>2.865</v>
      </c>
      <c r="H469" s="74" t="n">
        <v>-5.567029686101</v>
      </c>
      <c r="I469" s="0" t="n">
        <v>2.765</v>
      </c>
      <c r="J469" s="74" t="n">
        <v>7.716046015912</v>
      </c>
      <c r="K469" s="80" t="n">
        <v>2.965</v>
      </c>
      <c r="L469" s="74" t="n">
        <v>-5.945222194329</v>
      </c>
      <c r="M469" s="80" t="n">
        <v>2.965</v>
      </c>
      <c r="N469" s="74" t="n">
        <v>-5.454788734686</v>
      </c>
    </row>
    <row r="470" customFormat="false" ht="12.8" hidden="false" customHeight="false" outlineLevel="0" collapsed="false">
      <c r="A470" s="80" t="n">
        <v>2.866</v>
      </c>
      <c r="B470" s="74" t="n">
        <v>-3.188820139674</v>
      </c>
      <c r="C470" s="80" t="n">
        <v>2.866</v>
      </c>
      <c r="D470" s="74" t="n">
        <v>-1.93903822195</v>
      </c>
      <c r="E470" s="80" t="n">
        <v>2.866</v>
      </c>
      <c r="F470" s="74" t="n">
        <v>7.72738974522</v>
      </c>
      <c r="G470" s="80" t="n">
        <v>2.866</v>
      </c>
      <c r="H470" s="74" t="n">
        <v>-5.066682640166</v>
      </c>
      <c r="I470" s="0" t="n">
        <v>2.766</v>
      </c>
      <c r="J470" s="74" t="n">
        <v>8.479424633908</v>
      </c>
      <c r="K470" s="80" t="n">
        <v>2.966</v>
      </c>
      <c r="L470" s="74" t="n">
        <v>-5.647599153648</v>
      </c>
      <c r="M470" s="80" t="n">
        <v>2.966</v>
      </c>
      <c r="N470" s="74" t="n">
        <v>-5.379599493388</v>
      </c>
    </row>
    <row r="471" customFormat="false" ht="12.8" hidden="false" customHeight="false" outlineLevel="0" collapsed="false">
      <c r="A471" s="80" t="n">
        <v>2.867</v>
      </c>
      <c r="B471" s="74" t="n">
        <v>-3.05490187846</v>
      </c>
      <c r="C471" s="80" t="n">
        <v>2.867</v>
      </c>
      <c r="D471" s="74" t="n">
        <v>-1.979246641242</v>
      </c>
      <c r="E471" s="80" t="n">
        <v>2.867</v>
      </c>
      <c r="F471" s="74" t="n">
        <v>7.678808824367</v>
      </c>
      <c r="G471" s="80" t="n">
        <v>2.867</v>
      </c>
      <c r="H471" s="74" t="n">
        <v>-4.55022571578</v>
      </c>
      <c r="I471" s="0" t="n">
        <v>2.767</v>
      </c>
      <c r="J471" s="74" t="n">
        <v>8.971681495361</v>
      </c>
      <c r="K471" s="80" t="n">
        <v>2.967</v>
      </c>
      <c r="L471" s="74" t="n">
        <v>-5.360753637766</v>
      </c>
      <c r="M471" s="80" t="n">
        <v>2.967</v>
      </c>
      <c r="N471" s="74" t="n">
        <v>-5.276667947233</v>
      </c>
    </row>
    <row r="472" customFormat="false" ht="12.8" hidden="false" customHeight="false" outlineLevel="0" collapsed="false">
      <c r="A472" s="80" t="n">
        <v>2.868</v>
      </c>
      <c r="B472" s="74" t="n">
        <v>-2.906805970694</v>
      </c>
      <c r="C472" s="80" t="n">
        <v>2.868</v>
      </c>
      <c r="D472" s="74" t="n">
        <v>-1.877298037285</v>
      </c>
      <c r="E472" s="80" t="n">
        <v>2.868</v>
      </c>
      <c r="F472" s="74" t="n">
        <v>7.586554600371</v>
      </c>
      <c r="G472" s="80" t="n">
        <v>2.868</v>
      </c>
      <c r="H472" s="74" t="n">
        <v>-4.007543907241</v>
      </c>
      <c r="I472" s="0" t="n">
        <v>2.768</v>
      </c>
      <c r="J472" s="74" t="n">
        <v>9.21296942825</v>
      </c>
      <c r="K472" s="80" t="n">
        <v>2.968</v>
      </c>
      <c r="L472" s="74" t="n">
        <v>-5.029132795952</v>
      </c>
      <c r="M472" s="80" t="n">
        <v>2.968</v>
      </c>
      <c r="N472" s="74" t="n">
        <v>-5.170362525092</v>
      </c>
    </row>
    <row r="473" customFormat="false" ht="12.8" hidden="false" customHeight="false" outlineLevel="0" collapsed="false">
      <c r="A473" s="80" t="n">
        <v>2.869</v>
      </c>
      <c r="B473" s="74" t="n">
        <v>-2.765847854493</v>
      </c>
      <c r="C473" s="80" t="n">
        <v>2.869</v>
      </c>
      <c r="D473" s="74" t="n">
        <v>-1.707359729915</v>
      </c>
      <c r="E473" s="80" t="n">
        <v>2.869</v>
      </c>
      <c r="F473" s="74" t="n">
        <v>7.460291520767</v>
      </c>
      <c r="G473" s="80" t="n">
        <v>2.869</v>
      </c>
      <c r="H473" s="74" t="n">
        <v>-3.442024740692</v>
      </c>
      <c r="I473" s="0" t="n">
        <v>2.769</v>
      </c>
      <c r="J473" s="74" t="n">
        <v>9.207218873373</v>
      </c>
      <c r="K473" s="80" t="n">
        <v>2.969</v>
      </c>
      <c r="L473" s="74" t="n">
        <v>-4.610671890281</v>
      </c>
      <c r="M473" s="80" t="n">
        <v>2.969</v>
      </c>
      <c r="N473" s="74" t="n">
        <v>-5.068611456618</v>
      </c>
    </row>
    <row r="474" customFormat="false" ht="12.8" hidden="false" customHeight="false" outlineLevel="0" collapsed="false">
      <c r="A474" s="80" t="n">
        <v>2.87</v>
      </c>
      <c r="B474" s="74" t="n">
        <v>-2.65098874742</v>
      </c>
      <c r="C474" s="80" t="n">
        <v>2.87</v>
      </c>
      <c r="D474" s="74" t="n">
        <v>-1.537480025875</v>
      </c>
      <c r="E474" s="80" t="n">
        <v>2.87</v>
      </c>
      <c r="F474" s="74" t="n">
        <v>7.312675073383</v>
      </c>
      <c r="G474" s="80" t="n">
        <v>2.87</v>
      </c>
      <c r="H474" s="74" t="n">
        <v>-2.855013493334</v>
      </c>
      <c r="I474" s="0" t="n">
        <v>2.77</v>
      </c>
      <c r="J474" s="74" t="n">
        <v>9.004149713492</v>
      </c>
      <c r="K474" s="80" t="n">
        <v>2.97</v>
      </c>
      <c r="L474" s="74" t="n">
        <v>-4.087974631046</v>
      </c>
      <c r="M474" s="80" t="n">
        <v>2.97</v>
      </c>
      <c r="N474" s="74" t="n">
        <v>-4.961293766436</v>
      </c>
    </row>
    <row r="475" customFormat="false" ht="12.8" hidden="false" customHeight="false" outlineLevel="0" collapsed="false">
      <c r="A475" s="80" t="n">
        <v>2.871</v>
      </c>
      <c r="B475" s="74" t="n">
        <v>-2.581519486735</v>
      </c>
      <c r="C475" s="80" t="n">
        <v>2.871</v>
      </c>
      <c r="D475" s="74" t="n">
        <v>-1.445654828213</v>
      </c>
      <c r="E475" s="80" t="n">
        <v>2.871</v>
      </c>
      <c r="F475" s="74" t="n">
        <v>7.140146801204</v>
      </c>
      <c r="G475" s="80" t="n">
        <v>2.871</v>
      </c>
      <c r="H475" s="74" t="n">
        <v>-2.253375263007</v>
      </c>
      <c r="I475" s="0" t="n">
        <v>2.771</v>
      </c>
      <c r="J475" s="74" t="n">
        <v>8.686469463211</v>
      </c>
      <c r="K475" s="80" t="n">
        <v>2.971</v>
      </c>
      <c r="L475" s="74" t="n">
        <v>-3.476867100411</v>
      </c>
      <c r="M475" s="80" t="n">
        <v>2.971</v>
      </c>
      <c r="N475" s="74" t="n">
        <v>-4.832124508835</v>
      </c>
    </row>
    <row r="476" customFormat="false" ht="12.8" hidden="false" customHeight="false" outlineLevel="0" collapsed="false">
      <c r="A476" s="80" t="n">
        <v>2.872</v>
      </c>
      <c r="B476" s="74" t="n">
        <v>-2.575897993148</v>
      </c>
      <c r="C476" s="80" t="n">
        <v>2.872</v>
      </c>
      <c r="D476" s="74" t="n">
        <v>-1.495591777271</v>
      </c>
      <c r="E476" s="80" t="n">
        <v>2.872</v>
      </c>
      <c r="F476" s="74" t="n">
        <v>6.955624472357</v>
      </c>
      <c r="G476" s="80" t="n">
        <v>2.872</v>
      </c>
      <c r="H476" s="74" t="n">
        <v>-1.641587837738</v>
      </c>
      <c r="I476" s="0" t="n">
        <v>2.772</v>
      </c>
      <c r="J476" s="74" t="n">
        <v>8.316630673183</v>
      </c>
      <c r="K476" s="80" t="n">
        <v>2.972</v>
      </c>
      <c r="L476" s="74" t="n">
        <v>-2.784044363833</v>
      </c>
      <c r="M476" s="80" t="n">
        <v>2.972</v>
      </c>
      <c r="N476" s="74" t="n">
        <v>-4.650397375347</v>
      </c>
    </row>
    <row r="477" customFormat="false" ht="12.8" hidden="false" customHeight="false" outlineLevel="0" collapsed="false">
      <c r="A477" s="80" t="n">
        <v>2.873</v>
      </c>
      <c r="B477" s="74" t="n">
        <v>-2.628646872554</v>
      </c>
      <c r="C477" s="80" t="n">
        <v>2.873</v>
      </c>
      <c r="D477" s="74" t="n">
        <v>-1.71963757077</v>
      </c>
      <c r="E477" s="80" t="n">
        <v>2.873</v>
      </c>
      <c r="F477" s="74" t="n">
        <v>6.762336129467</v>
      </c>
      <c r="G477" s="80" t="n">
        <v>2.873</v>
      </c>
      <c r="H477" s="74" t="n">
        <v>-1.029681570857</v>
      </c>
      <c r="I477" s="0" t="n">
        <v>2.773</v>
      </c>
      <c r="J477" s="74" t="n">
        <v>8.001558358974</v>
      </c>
      <c r="K477" s="80" t="n">
        <v>2.973</v>
      </c>
      <c r="L477" s="74" t="n">
        <v>-2.012003136221</v>
      </c>
      <c r="M477" s="80" t="n">
        <v>2.973</v>
      </c>
      <c r="N477" s="74" t="n">
        <v>-4.375466186205</v>
      </c>
    </row>
    <row r="478" customFormat="false" ht="12.8" hidden="false" customHeight="false" outlineLevel="0" collapsed="false">
      <c r="A478" s="80" t="n">
        <v>2.874</v>
      </c>
      <c r="B478" s="74" t="n">
        <v>-2.712494977557</v>
      </c>
      <c r="C478" s="80" t="n">
        <v>2.874</v>
      </c>
      <c r="D478" s="74" t="n">
        <v>-2.124235377469</v>
      </c>
      <c r="E478" s="80" t="n">
        <v>2.874</v>
      </c>
      <c r="F478" s="74" t="n">
        <v>6.562309720082</v>
      </c>
      <c r="G478" s="80" t="n">
        <v>2.874</v>
      </c>
      <c r="H478" s="74" t="n">
        <v>-0.4242695405792</v>
      </c>
      <c r="I478" s="0" t="n">
        <v>2.774</v>
      </c>
      <c r="J478" s="74" t="n">
        <v>7.776284650737</v>
      </c>
      <c r="K478" s="80" t="n">
        <v>2.974</v>
      </c>
      <c r="L478" s="74" t="n">
        <v>-1.187277441899</v>
      </c>
      <c r="M478" s="80" t="n">
        <v>2.974</v>
      </c>
      <c r="N478" s="74" t="n">
        <v>-3.985699787386</v>
      </c>
    </row>
    <row r="479" customFormat="false" ht="12.8" hidden="false" customHeight="false" outlineLevel="0" collapsed="false">
      <c r="A479" s="80" t="n">
        <v>2.875</v>
      </c>
      <c r="B479" s="74" t="n">
        <v>-2.78446915992</v>
      </c>
      <c r="C479" s="80" t="n">
        <v>2.875</v>
      </c>
      <c r="D479" s="74" t="n">
        <v>-2.665931925498</v>
      </c>
      <c r="E479" s="80" t="n">
        <v>2.875</v>
      </c>
      <c r="F479" s="74" t="n">
        <v>6.342591304457</v>
      </c>
      <c r="G479" s="80" t="n">
        <v>2.875</v>
      </c>
      <c r="H479" s="74" t="n">
        <v>0.1737302421065</v>
      </c>
      <c r="I479" s="0" t="n">
        <v>2.775</v>
      </c>
      <c r="J479" s="74" t="n">
        <v>7.668839977912</v>
      </c>
      <c r="K479" s="80" t="n">
        <v>2.975</v>
      </c>
      <c r="L479" s="74" t="n">
        <v>-0.3510296844393</v>
      </c>
      <c r="M479" s="80" t="n">
        <v>2.975</v>
      </c>
      <c r="N479" s="74" t="n">
        <v>-3.467970459951</v>
      </c>
    </row>
    <row r="480" customFormat="false" ht="12.8" hidden="false" customHeight="false" outlineLevel="0" collapsed="false">
      <c r="A480" s="80" t="n">
        <v>2.876</v>
      </c>
      <c r="B480" s="74" t="n">
        <v>-2.807095405025</v>
      </c>
      <c r="C480" s="80" t="n">
        <v>2.876</v>
      </c>
      <c r="D480" s="74" t="n">
        <v>-3.263958328645</v>
      </c>
      <c r="E480" s="80" t="n">
        <v>2.876</v>
      </c>
      <c r="F480" s="74" t="n">
        <v>6.093285739425</v>
      </c>
      <c r="G480" s="80" t="n">
        <v>2.876</v>
      </c>
      <c r="H480" s="74" t="n">
        <v>0.7530217138245</v>
      </c>
      <c r="I480" s="0" t="n">
        <v>2.776</v>
      </c>
      <c r="J480" s="74" t="n">
        <v>7.65976867632</v>
      </c>
      <c r="K480" s="80" t="n">
        <v>2.976</v>
      </c>
      <c r="L480" s="74" t="n">
        <v>0.4418727173718</v>
      </c>
      <c r="M480" s="80" t="n">
        <v>2.976</v>
      </c>
      <c r="N480" s="74" t="n">
        <v>-2.846271240105</v>
      </c>
    </row>
    <row r="481" customFormat="false" ht="12.8" hidden="false" customHeight="false" outlineLevel="0" collapsed="false">
      <c r="A481" s="80" t="n">
        <v>2.877</v>
      </c>
      <c r="B481" s="74" t="n">
        <v>-2.758728318836</v>
      </c>
      <c r="C481" s="80" t="n">
        <v>2.877</v>
      </c>
      <c r="D481" s="74" t="n">
        <v>-3.829257840709</v>
      </c>
      <c r="E481" s="80" t="n">
        <v>2.877</v>
      </c>
      <c r="F481" s="74" t="n">
        <v>5.816184380614</v>
      </c>
      <c r="G481" s="80" t="n">
        <v>2.877</v>
      </c>
      <c r="H481" s="74" t="n">
        <v>1.320536088832</v>
      </c>
      <c r="I481" s="0" t="n">
        <v>2.777</v>
      </c>
      <c r="J481" s="74" t="n">
        <v>7.704662494286</v>
      </c>
      <c r="K481" s="0" t="n">
        <v>2.977</v>
      </c>
      <c r="L481" s="74" t="n">
        <v>1.179210627655</v>
      </c>
      <c r="M481" s="80" t="n">
        <v>2.977</v>
      </c>
      <c r="N481" s="74" t="n">
        <v>-2.147194632206</v>
      </c>
    </row>
    <row r="482" customFormat="false" ht="12.8" hidden="false" customHeight="false" outlineLevel="0" collapsed="false">
      <c r="A482" s="80" t="n">
        <v>2.878</v>
      </c>
      <c r="B482" s="74" t="n">
        <v>-2.631314772096</v>
      </c>
      <c r="C482" s="80" t="n">
        <v>2.878</v>
      </c>
      <c r="D482" s="74" t="n">
        <v>-4.286709559438</v>
      </c>
      <c r="E482" s="80" t="n">
        <v>2.878</v>
      </c>
      <c r="F482" s="74" t="n">
        <v>5.51116851672</v>
      </c>
      <c r="G482" s="80" t="n">
        <v>2.878</v>
      </c>
      <c r="H482" s="74" t="n">
        <v>1.878913914616</v>
      </c>
      <c r="I482" s="0" t="n">
        <v>2.778</v>
      </c>
      <c r="J482" s="74" t="n">
        <v>7.73321486682</v>
      </c>
      <c r="K482" s="0" t="n">
        <v>2.978</v>
      </c>
      <c r="L482" s="74" t="n">
        <v>1.855159309717</v>
      </c>
      <c r="M482" s="80" t="n">
        <v>2.978</v>
      </c>
      <c r="N482" s="74" t="n">
        <v>-1.402714343065</v>
      </c>
    </row>
    <row r="483" customFormat="false" ht="12.8" hidden="false" customHeight="false" outlineLevel="0" collapsed="false">
      <c r="A483" s="80" t="n">
        <v>2.879</v>
      </c>
      <c r="B483" s="74" t="n">
        <v>-2.426310932324</v>
      </c>
      <c r="C483" s="80" t="n">
        <v>2.879</v>
      </c>
      <c r="D483" s="74" t="n">
        <v>-4.569395122643</v>
      </c>
      <c r="E483" s="80" t="n">
        <v>2.879</v>
      </c>
      <c r="F483" s="74" t="n">
        <v>5.185566276468</v>
      </c>
      <c r="G483" s="80" t="n">
        <v>2.879</v>
      </c>
      <c r="H483" s="74" t="n">
        <v>2.4389225879</v>
      </c>
      <c r="I483" s="0" t="n">
        <v>2.779</v>
      </c>
      <c r="J483" s="74" t="n">
        <v>7.648849103383</v>
      </c>
      <c r="K483" s="0" t="n">
        <v>2.979</v>
      </c>
      <c r="L483" s="74" t="n">
        <v>2.466748916777</v>
      </c>
      <c r="M483" s="80" t="n">
        <v>2.979</v>
      </c>
      <c r="N483" s="74" t="n">
        <v>-0.6459343527541</v>
      </c>
    </row>
    <row r="484" customFormat="false" ht="12.8" hidden="false" customHeight="false" outlineLevel="0" collapsed="false">
      <c r="A484" s="80" t="n">
        <v>2.88</v>
      </c>
      <c r="B484" s="74" t="n">
        <v>-2.153069719778</v>
      </c>
      <c r="C484" s="80" t="n">
        <v>2.88</v>
      </c>
      <c r="D484" s="74" t="n">
        <v>-4.659188300085</v>
      </c>
      <c r="E484" s="80" t="n">
        <v>2.88</v>
      </c>
      <c r="F484" s="74" t="n">
        <v>4.832954846547</v>
      </c>
      <c r="G484" s="80" t="n">
        <v>2.88</v>
      </c>
      <c r="H484" s="74" t="n">
        <v>3.002912499952</v>
      </c>
      <c r="I484" s="0" t="n">
        <v>2.78</v>
      </c>
      <c r="J484" s="74" t="n">
        <v>7.380924823512</v>
      </c>
      <c r="K484" s="0" t="n">
        <v>2.98</v>
      </c>
      <c r="L484" s="74" t="n">
        <v>3.009273543098</v>
      </c>
      <c r="M484" s="80" t="n">
        <v>2.98</v>
      </c>
      <c r="N484" s="74" t="n">
        <v>0.08449151608554</v>
      </c>
    </row>
    <row r="485" customFormat="false" ht="12.8" hidden="false" customHeight="false" outlineLevel="0" collapsed="false">
      <c r="A485" s="80" t="n">
        <v>2.881</v>
      </c>
      <c r="B485" s="74" t="n">
        <v>-1.841754745288</v>
      </c>
      <c r="C485" s="80" t="n">
        <v>2.881</v>
      </c>
      <c r="D485" s="74" t="n">
        <v>-4.568333256501</v>
      </c>
      <c r="E485" s="80" t="n">
        <v>2.881</v>
      </c>
      <c r="F485" s="74" t="n">
        <v>4.459000509476</v>
      </c>
      <c r="G485" s="80" t="n">
        <v>2.881</v>
      </c>
      <c r="H485" s="74" t="n">
        <v>3.595617672266</v>
      </c>
      <c r="I485" s="0" t="n">
        <v>2.781</v>
      </c>
      <c r="J485" s="74" t="n">
        <v>6.889183660721</v>
      </c>
      <c r="K485" s="0" t="n">
        <v>2.981</v>
      </c>
      <c r="L485" s="74" t="n">
        <v>3.502312701801</v>
      </c>
      <c r="M485" s="0" t="n">
        <v>2.981</v>
      </c>
      <c r="N485" s="74" t="n">
        <v>0.7558687792456</v>
      </c>
    </row>
    <row r="486" customFormat="false" ht="12.8" hidden="false" customHeight="false" outlineLevel="0" collapsed="false">
      <c r="A486" s="80" t="n">
        <v>2.882</v>
      </c>
      <c r="B486" s="74" t="n">
        <v>-1.537834472514</v>
      </c>
      <c r="C486" s="80" t="n">
        <v>2.882</v>
      </c>
      <c r="D486" s="74" t="n">
        <v>-4.356640616218</v>
      </c>
      <c r="E486" s="80" t="n">
        <v>2.882</v>
      </c>
      <c r="F486" s="74" t="n">
        <v>4.078127114498</v>
      </c>
      <c r="G486" s="80" t="n">
        <v>2.882</v>
      </c>
      <c r="H486" s="74" t="n">
        <v>4.200644770757</v>
      </c>
      <c r="I486" s="0" t="n">
        <v>2.782</v>
      </c>
      <c r="J486" s="74" t="n">
        <v>6.179629624539</v>
      </c>
      <c r="K486" s="0" t="n">
        <v>2.982</v>
      </c>
      <c r="L486" s="74" t="n">
        <v>3.987908703752</v>
      </c>
      <c r="M486" s="0" t="n">
        <v>2.982</v>
      </c>
      <c r="N486" s="74" t="n">
        <v>1.365421479514</v>
      </c>
    </row>
    <row r="487" customFormat="false" ht="12.8" hidden="false" customHeight="false" outlineLevel="0" collapsed="false">
      <c r="A487" s="80" t="n">
        <v>2.883</v>
      </c>
      <c r="B487" s="74" t="n">
        <v>-1.283939282322</v>
      </c>
      <c r="C487" s="80" t="n">
        <v>2.883</v>
      </c>
      <c r="D487" s="74" t="n">
        <v>-4.078161788783</v>
      </c>
      <c r="E487" s="80" t="n">
        <v>2.883</v>
      </c>
      <c r="F487" s="74" t="n">
        <v>3.700131460201</v>
      </c>
      <c r="G487" s="80" t="n">
        <v>2.883</v>
      </c>
      <c r="H487" s="74" t="n">
        <v>4.841836518263</v>
      </c>
      <c r="I487" s="0" t="n">
        <v>2.783</v>
      </c>
      <c r="J487" s="74" t="n">
        <v>5.287098843663</v>
      </c>
      <c r="K487" s="0" t="n">
        <v>2.983</v>
      </c>
      <c r="L487" s="74" t="n">
        <v>4.50740557939</v>
      </c>
      <c r="M487" s="0" t="n">
        <v>2.983</v>
      </c>
      <c r="N487" s="74" t="n">
        <v>1.917125191885</v>
      </c>
    </row>
    <row r="488" customFormat="false" ht="12.8" hidden="false" customHeight="false" outlineLevel="0" collapsed="false">
      <c r="A488" s="80" t="n">
        <v>2.884</v>
      </c>
      <c r="B488" s="74" t="n">
        <v>-1.108904807647</v>
      </c>
      <c r="C488" s="80" t="n">
        <v>2.884</v>
      </c>
      <c r="D488" s="74" t="n">
        <v>-3.843273227808</v>
      </c>
      <c r="E488" s="80" t="n">
        <v>2.884</v>
      </c>
      <c r="F488" s="74" t="n">
        <v>3.330098980481</v>
      </c>
      <c r="G488" s="80" t="n">
        <v>2.884</v>
      </c>
      <c r="H488" s="74" t="n">
        <v>5.496068302257</v>
      </c>
      <c r="I488" s="0" t="n">
        <v>2.784</v>
      </c>
      <c r="J488" s="74" t="n">
        <v>4.271705721448</v>
      </c>
      <c r="K488" s="0" t="n">
        <v>2.984</v>
      </c>
      <c r="L488" s="74" t="n">
        <v>5.094514009894</v>
      </c>
      <c r="M488" s="0" t="n">
        <v>2.984</v>
      </c>
      <c r="N488" s="74" t="n">
        <v>2.43753606196</v>
      </c>
    </row>
    <row r="489" customFormat="false" ht="12.8" hidden="false" customHeight="false" outlineLevel="0" collapsed="false">
      <c r="A489" s="80" t="n">
        <v>2.885</v>
      </c>
      <c r="B489" s="74" t="n">
        <v>-1.023681850262</v>
      </c>
      <c r="C489" s="80" t="n">
        <v>2.885</v>
      </c>
      <c r="D489" s="74" t="n">
        <v>-3.703025501622</v>
      </c>
      <c r="E489" s="80" t="n">
        <v>2.885</v>
      </c>
      <c r="F489" s="74" t="n">
        <v>2.965445260539</v>
      </c>
      <c r="G489" s="80" t="n">
        <v>2.885</v>
      </c>
      <c r="H489" s="74" t="n">
        <v>6.156320597557</v>
      </c>
      <c r="I489" s="0" t="n">
        <v>2.785</v>
      </c>
      <c r="J489" s="74" t="n">
        <v>3.201376362292</v>
      </c>
      <c r="K489" s="0" t="n">
        <v>2.985</v>
      </c>
      <c r="L489" s="74" t="n">
        <v>5.716692337254</v>
      </c>
      <c r="M489" s="0" t="n">
        <v>2.985</v>
      </c>
      <c r="N489" s="74" t="n">
        <v>2.947319611048</v>
      </c>
    </row>
    <row r="490" customFormat="false" ht="12.8" hidden="false" customHeight="false" outlineLevel="0" collapsed="false">
      <c r="A490" s="80" t="n">
        <v>2.886</v>
      </c>
      <c r="B490" s="74" t="n">
        <v>-1.02696897499</v>
      </c>
      <c r="C490" s="80" t="n">
        <v>2.886</v>
      </c>
      <c r="D490" s="74" t="n">
        <v>-3.70687807134</v>
      </c>
      <c r="E490" s="80" t="n">
        <v>2.886</v>
      </c>
      <c r="F490" s="74" t="n">
        <v>2.605156458889</v>
      </c>
      <c r="G490" s="80" t="n">
        <v>2.886</v>
      </c>
      <c r="H490" s="74" t="n">
        <v>6.800659934796</v>
      </c>
      <c r="I490" s="0" t="n">
        <v>2.786</v>
      </c>
      <c r="J490" s="74" t="n">
        <v>2.162430423599</v>
      </c>
      <c r="K490" s="0" t="n">
        <v>2.986</v>
      </c>
      <c r="L490" s="74" t="n">
        <v>6.311016269468</v>
      </c>
      <c r="M490" s="0" t="n">
        <v>2.986</v>
      </c>
      <c r="N490" s="74" t="n">
        <v>3.456354193534</v>
      </c>
    </row>
    <row r="491" customFormat="false" ht="12.8" hidden="false" customHeight="false" outlineLevel="0" collapsed="false">
      <c r="A491" s="80" t="n">
        <v>2.887</v>
      </c>
      <c r="B491" s="74" t="n">
        <v>-1.101196796121</v>
      </c>
      <c r="C491" s="80" t="n">
        <v>2.887</v>
      </c>
      <c r="D491" s="74" t="n">
        <v>-3.872017782835</v>
      </c>
      <c r="E491" s="80" t="n">
        <v>2.887</v>
      </c>
      <c r="F491" s="74" t="n">
        <v>2.252016234697</v>
      </c>
      <c r="G491" s="80" t="n">
        <v>2.887</v>
      </c>
      <c r="H491" s="74" t="n">
        <v>7.409792356581</v>
      </c>
      <c r="I491" s="0" t="n">
        <v>2.787</v>
      </c>
      <c r="J491" s="74" t="n">
        <v>1.240872149466</v>
      </c>
      <c r="K491" s="0" t="n">
        <v>2.987</v>
      </c>
      <c r="L491" s="74" t="n">
        <v>6.842662266989</v>
      </c>
      <c r="M491" s="0" t="n">
        <v>2.987</v>
      </c>
      <c r="N491" s="74" t="n">
        <v>3.95653211336</v>
      </c>
    </row>
    <row r="492" customFormat="false" ht="12.8" hidden="false" customHeight="false" outlineLevel="0" collapsed="false">
      <c r="A492" s="80" t="n">
        <v>2.888</v>
      </c>
      <c r="B492" s="74" t="n">
        <v>-1.211262711603</v>
      </c>
      <c r="C492" s="80" t="n">
        <v>2.888</v>
      </c>
      <c r="D492" s="74" t="n">
        <v>-4.174808102736</v>
      </c>
      <c r="E492" s="80" t="n">
        <v>2.888</v>
      </c>
      <c r="F492" s="74" t="n">
        <v>1.90621230295</v>
      </c>
      <c r="G492" s="80" t="n">
        <v>2.888</v>
      </c>
      <c r="H492" s="74" t="n">
        <v>7.970943375647</v>
      </c>
      <c r="I492" s="0" t="n">
        <v>2.788</v>
      </c>
      <c r="J492" s="74" t="n">
        <v>0.4837184683148</v>
      </c>
      <c r="K492" s="0" t="n">
        <v>2.988</v>
      </c>
      <c r="L492" s="74" t="n">
        <v>7.259677600864</v>
      </c>
      <c r="M492" s="0" t="n">
        <v>2.988</v>
      </c>
      <c r="N492" s="74" t="n">
        <v>4.42772187911</v>
      </c>
    </row>
    <row r="493" customFormat="false" ht="12.8" hidden="false" customHeight="false" outlineLevel="0" collapsed="false">
      <c r="A493" s="80" t="n">
        <v>2.889</v>
      </c>
      <c r="B493" s="74" t="n">
        <v>-1.309225924473</v>
      </c>
      <c r="C493" s="80" t="n">
        <v>2.889</v>
      </c>
      <c r="D493" s="74" t="n">
        <v>-4.558449747443</v>
      </c>
      <c r="E493" s="80" t="n">
        <v>2.889</v>
      </c>
      <c r="F493" s="74" t="n">
        <v>1.561958608024</v>
      </c>
      <c r="G493" s="80" t="n">
        <v>2.889</v>
      </c>
      <c r="H493" s="74" t="n">
        <v>8.458809468786</v>
      </c>
      <c r="I493" s="0" t="n">
        <v>2.789</v>
      </c>
      <c r="J493" s="74" t="n">
        <v>-0.09300975831126</v>
      </c>
      <c r="K493" s="0" t="n">
        <v>2.989</v>
      </c>
      <c r="L493" s="74" t="n">
        <v>7.530227714326</v>
      </c>
      <c r="M493" s="0" t="n">
        <v>2.989</v>
      </c>
      <c r="N493" s="74" t="n">
        <v>4.837637334428</v>
      </c>
    </row>
    <row r="494" customFormat="false" ht="12.8" hidden="false" customHeight="false" outlineLevel="0" collapsed="false">
      <c r="A494" s="80" t="n">
        <v>2.89</v>
      </c>
      <c r="B494" s="74" t="n">
        <v>-1.352881991508</v>
      </c>
      <c r="C494" s="80" t="n">
        <v>2.89</v>
      </c>
      <c r="D494" s="74" t="n">
        <v>-4.946222856331</v>
      </c>
      <c r="E494" s="80" t="n">
        <v>2.89</v>
      </c>
      <c r="F494" s="74" t="n">
        <v>1.207963731751</v>
      </c>
      <c r="G494" s="80" t="n">
        <v>2.89</v>
      </c>
      <c r="H494" s="74" t="n">
        <v>8.86781301571</v>
      </c>
      <c r="K494" s="0" t="n">
        <v>2.99</v>
      </c>
      <c r="L494" s="74" t="n">
        <v>7.622497027231</v>
      </c>
      <c r="M494" s="0" t="n">
        <v>2.99</v>
      </c>
      <c r="N494" s="74" t="n">
        <v>5.161023455479</v>
      </c>
    </row>
    <row r="495" customFormat="false" ht="12.8" hidden="false" customHeight="false" outlineLevel="0" collapsed="false">
      <c r="A495" s="80" t="n">
        <v>2.891</v>
      </c>
      <c r="B495" s="74" t="n">
        <v>-1.313840793505</v>
      </c>
      <c r="C495" s="80" t="n">
        <v>2.891</v>
      </c>
      <c r="D495" s="74" t="n">
        <v>-5.264383326002</v>
      </c>
      <c r="E495" s="80" t="n">
        <v>2.891</v>
      </c>
      <c r="F495" s="74" t="n">
        <v>0.8482492493139</v>
      </c>
      <c r="G495" s="80" t="n">
        <v>2.891</v>
      </c>
      <c r="H495" s="74" t="n">
        <v>9.190496923276</v>
      </c>
      <c r="K495" s="0" t="n">
        <v>2.991</v>
      </c>
      <c r="L495" s="74" t="n">
        <v>7.533039297489</v>
      </c>
      <c r="M495" s="0" t="n">
        <v>2.991</v>
      </c>
      <c r="N495" s="74" t="n">
        <v>5.367770146272</v>
      </c>
    </row>
    <row r="496" customFormat="false" ht="12.8" hidden="false" customHeight="false" outlineLevel="0" collapsed="false">
      <c r="A496" s="80" t="n">
        <v>2.892</v>
      </c>
      <c r="B496" s="74" t="n">
        <v>-1.187389169174</v>
      </c>
      <c r="C496" s="80" t="n">
        <v>2.892</v>
      </c>
      <c r="D496" s="74" t="n">
        <v>-5.453988264192</v>
      </c>
      <c r="E496" s="80" t="n">
        <v>2.892</v>
      </c>
      <c r="F496" s="74" t="n">
        <v>0.4957551449569</v>
      </c>
      <c r="G496" s="80" t="n">
        <v>2.892</v>
      </c>
      <c r="H496" s="74" t="n">
        <v>9.419154610558</v>
      </c>
      <c r="K496" s="0" t="n">
        <v>2.992</v>
      </c>
      <c r="L496" s="74" t="n">
        <v>7.303492564837</v>
      </c>
      <c r="M496" s="0" t="n">
        <v>2.992</v>
      </c>
      <c r="N496" s="74" t="n">
        <v>5.454981285965</v>
      </c>
    </row>
    <row r="497" customFormat="false" ht="12.8" hidden="false" customHeight="false" outlineLevel="0" collapsed="false">
      <c r="A497" s="80" t="n">
        <v>2.893</v>
      </c>
      <c r="B497" s="74" t="n">
        <v>-0.9726950266389</v>
      </c>
      <c r="C497" s="80" t="n">
        <v>2.893</v>
      </c>
      <c r="D497" s="74" t="n">
        <v>-5.474506000625</v>
      </c>
      <c r="E497" s="80" t="n">
        <v>2.893</v>
      </c>
      <c r="F497" s="74" t="n">
        <v>0.1582861519131</v>
      </c>
      <c r="G497" s="80" t="n">
        <v>2.893</v>
      </c>
      <c r="H497" s="74" t="n">
        <v>9.561575673856</v>
      </c>
      <c r="K497" s="0" t="n">
        <v>2.993</v>
      </c>
      <c r="L497" s="74" t="n">
        <v>7.006075784219</v>
      </c>
      <c r="M497" s="0" t="n">
        <v>2.993</v>
      </c>
      <c r="N497" s="74" t="n">
        <v>5.442430197212</v>
      </c>
    </row>
    <row r="498" customFormat="false" ht="12.8" hidden="false" customHeight="false" outlineLevel="0" collapsed="false">
      <c r="A498" s="80" t="n">
        <v>2.894</v>
      </c>
      <c r="B498" s="74" t="n">
        <v>-0.691375161216</v>
      </c>
      <c r="C498" s="80" t="n">
        <v>2.894</v>
      </c>
      <c r="D498" s="74" t="n">
        <v>-5.321402832585</v>
      </c>
      <c r="E498" s="80" t="n">
        <v>2.894</v>
      </c>
      <c r="F498" s="74" t="n">
        <v>-0.1706718247007</v>
      </c>
      <c r="G498" s="80" t="n">
        <v>2.894</v>
      </c>
      <c r="H498" s="74" t="n">
        <v>9.621219377521</v>
      </c>
      <c r="K498" s="0" t="n">
        <v>2.994</v>
      </c>
      <c r="L498" s="74" t="n">
        <v>6.682818680907</v>
      </c>
      <c r="M498" s="0" t="n">
        <v>2.994</v>
      </c>
      <c r="N498" s="74" t="n">
        <v>5.363420226587</v>
      </c>
    </row>
    <row r="499" customFormat="false" ht="12.8" hidden="false" customHeight="false" outlineLevel="0" collapsed="false">
      <c r="A499" s="80" t="n">
        <v>2.895</v>
      </c>
      <c r="B499" s="74" t="n">
        <v>-0.3773497300495</v>
      </c>
      <c r="C499" s="80" t="n">
        <v>2.895</v>
      </c>
      <c r="D499" s="74" t="n">
        <v>-5.015974097919</v>
      </c>
      <c r="E499" s="80" t="n">
        <v>2.895</v>
      </c>
      <c r="F499" s="74" t="n">
        <v>-0.4888234807504</v>
      </c>
      <c r="G499" s="80" t="n">
        <v>2.895</v>
      </c>
      <c r="H499" s="74" t="n">
        <v>9.600947376082</v>
      </c>
      <c r="K499" s="0" t="n">
        <v>2.995</v>
      </c>
      <c r="L499" s="74" t="n">
        <v>6.350907995926</v>
      </c>
      <c r="M499" s="0" t="n">
        <v>2.995</v>
      </c>
      <c r="N499" s="74" t="n">
        <v>5.266929732671</v>
      </c>
    </row>
    <row r="500" customFormat="false" ht="12.8" hidden="false" customHeight="false" outlineLevel="0" collapsed="false">
      <c r="A500" s="80" t="n">
        <v>2.896</v>
      </c>
      <c r="B500" s="74" t="n">
        <v>-0.07753741700342</v>
      </c>
      <c r="C500" s="80" t="n">
        <v>2.896</v>
      </c>
      <c r="D500" s="74" t="n">
        <v>-4.617422825116</v>
      </c>
      <c r="E500" s="80" t="n">
        <v>2.896</v>
      </c>
      <c r="F500" s="74" t="n">
        <v>-0.8115069542459</v>
      </c>
      <c r="G500" s="80" t="n">
        <v>2.896</v>
      </c>
      <c r="H500" s="74" t="n">
        <v>9.507186410717</v>
      </c>
      <c r="K500" s="0" t="n">
        <v>2.996</v>
      </c>
      <c r="L500" s="74" t="n">
        <v>6.023745857677</v>
      </c>
      <c r="M500" s="0" t="n">
        <v>2.996</v>
      </c>
      <c r="N500" s="74" t="n">
        <v>5.165477827447</v>
      </c>
    </row>
    <row r="501" customFormat="false" ht="12.8" hidden="false" customHeight="false" outlineLevel="0" collapsed="false">
      <c r="A501" s="80" t="n">
        <v>2.897</v>
      </c>
      <c r="B501" s="74" t="n">
        <v>0.1625340787885</v>
      </c>
      <c r="C501" s="80" t="n">
        <v>2.897</v>
      </c>
      <c r="D501" s="74" t="n">
        <v>-4.182621290754</v>
      </c>
      <c r="E501" s="80" t="n">
        <v>2.897</v>
      </c>
      <c r="F501" s="74" t="n">
        <v>-1.152320167718</v>
      </c>
      <c r="G501" s="80" t="n">
        <v>2.897</v>
      </c>
      <c r="H501" s="74" t="n">
        <v>9.34354115647</v>
      </c>
      <c r="K501" s="0" t="n">
        <v>2.997</v>
      </c>
      <c r="L501" s="74" t="n">
        <v>5.720448705123</v>
      </c>
      <c r="M501" s="0" t="n">
        <v>2.997</v>
      </c>
      <c r="N501" s="74" t="n">
        <v>5.064492617974</v>
      </c>
    </row>
    <row r="502" customFormat="false" ht="12.8" hidden="false" customHeight="false" outlineLevel="0" collapsed="false">
      <c r="A502" s="80" t="n">
        <v>2.898</v>
      </c>
      <c r="B502" s="74" t="n">
        <v>0.3162823860877</v>
      </c>
      <c r="C502" s="80" t="n">
        <v>2.898</v>
      </c>
      <c r="D502" s="74" t="n">
        <v>-3.793302548928</v>
      </c>
      <c r="E502" s="80" t="n">
        <v>2.898</v>
      </c>
      <c r="F502" s="74" t="n">
        <v>-1.543685387673</v>
      </c>
      <c r="G502" s="80" t="n">
        <v>2.898</v>
      </c>
      <c r="H502" s="74" t="n">
        <v>9.117553010795</v>
      </c>
      <c r="K502" s="0" t="n">
        <v>2.998</v>
      </c>
      <c r="L502" s="74" t="n">
        <v>5.433796965644</v>
      </c>
      <c r="M502" s="0" t="n">
        <v>2.998</v>
      </c>
      <c r="N502" s="74" t="n">
        <v>4.95009279371</v>
      </c>
    </row>
    <row r="503" customFormat="false" ht="12.8" hidden="false" customHeight="false" outlineLevel="0" collapsed="false">
      <c r="A503" s="80" t="n">
        <v>2.899</v>
      </c>
      <c r="B503" s="74" t="n">
        <v>0.3777865145536</v>
      </c>
      <c r="C503" s="80" t="n">
        <v>2.899</v>
      </c>
      <c r="D503" s="74" t="n">
        <v>-3.497214676475</v>
      </c>
      <c r="E503" s="80" t="n">
        <v>2.899</v>
      </c>
      <c r="F503" s="74" t="n">
        <v>-1.996120121956</v>
      </c>
      <c r="G503" s="80" t="n">
        <v>2.899</v>
      </c>
      <c r="H503" s="74" t="n">
        <v>8.833865072468</v>
      </c>
      <c r="K503" s="0" t="n">
        <v>2.999</v>
      </c>
      <c r="L503" s="74" t="n">
        <v>5.118508857051</v>
      </c>
      <c r="M503" s="0" t="n">
        <v>2.999</v>
      </c>
      <c r="N503" s="74" t="n">
        <v>4.807670050657</v>
      </c>
    </row>
    <row r="504" customFormat="false" ht="12.8" hidden="false" customHeight="false" outlineLevel="0" collapsed="false">
      <c r="A504" s="80" t="n">
        <v>2.9</v>
      </c>
      <c r="B504" s="74" t="n">
        <v>0.355648225894</v>
      </c>
      <c r="C504" s="80" t="n">
        <v>2.9</v>
      </c>
      <c r="D504" s="74" t="n">
        <v>-3.32851168715</v>
      </c>
      <c r="E504" s="80" t="n">
        <v>2.9</v>
      </c>
      <c r="F504" s="74" t="n">
        <v>-2.499891206614</v>
      </c>
      <c r="G504" s="80" t="n">
        <v>2.9</v>
      </c>
      <c r="H504" s="74" t="n">
        <v>8.499591593422</v>
      </c>
      <c r="K504" s="0" t="n">
        <v>3</v>
      </c>
      <c r="L504" s="74" t="n">
        <v>4.723448910732</v>
      </c>
      <c r="M504" s="0" t="n">
        <v>3</v>
      </c>
      <c r="N504" s="74" t="n">
        <v>4.600020059118</v>
      </c>
    </row>
    <row r="505" customFormat="false" ht="12.8" hidden="false" customHeight="false" outlineLevel="0" collapsed="false">
      <c r="A505" s="80" t="n">
        <v>2.901</v>
      </c>
      <c r="B505" s="74" t="n">
        <v>0.2696524868663</v>
      </c>
      <c r="C505" s="80" t="n">
        <v>2.901</v>
      </c>
      <c r="D505" s="74" t="n">
        <v>-3.295112208556</v>
      </c>
      <c r="E505" s="80" t="n">
        <v>2.901</v>
      </c>
      <c r="F505" s="74" t="n">
        <v>-3.031704162286</v>
      </c>
      <c r="G505" s="80" t="n">
        <v>2.901</v>
      </c>
      <c r="H505" s="74" t="n">
        <v>8.123012118418</v>
      </c>
    </row>
    <row r="506" customFormat="false" ht="12.8" hidden="false" customHeight="false" outlineLevel="0" collapsed="false">
      <c r="A506" s="80" t="n">
        <v>2.902</v>
      </c>
      <c r="B506" s="74" t="n">
        <v>0.1580701976712</v>
      </c>
      <c r="C506" s="80" t="n">
        <v>2.902</v>
      </c>
      <c r="D506" s="74" t="n">
        <v>-3.373632982349</v>
      </c>
      <c r="E506" s="80" t="n">
        <v>2.902</v>
      </c>
      <c r="F506" s="74" t="n">
        <v>-3.55327390654</v>
      </c>
      <c r="G506" s="80" t="n">
        <v>2.902</v>
      </c>
      <c r="H506" s="74" t="n">
        <v>7.712683000399</v>
      </c>
    </row>
    <row r="507" customFormat="false" ht="12.8" hidden="false" customHeight="false" outlineLevel="0" collapsed="false">
      <c r="A507" s="80" t="n">
        <v>2.903</v>
      </c>
      <c r="B507" s="74" t="n">
        <v>0.06902678673032</v>
      </c>
      <c r="C507" s="80" t="n">
        <v>2.903</v>
      </c>
      <c r="D507" s="74" t="n">
        <v>-3.523687316847</v>
      </c>
      <c r="E507" s="80" t="n">
        <v>2.903</v>
      </c>
      <c r="F507" s="74" t="n">
        <v>-4.059287572686</v>
      </c>
      <c r="G507" s="80" t="n">
        <v>2.903</v>
      </c>
      <c r="H507" s="74" t="n">
        <v>7.27854397273</v>
      </c>
    </row>
    <row r="508" customFormat="false" ht="12.8" hidden="false" customHeight="false" outlineLevel="0" collapsed="false">
      <c r="A508" s="80" t="n">
        <v>2.904</v>
      </c>
      <c r="B508" s="74" t="n">
        <v>0.04528050752986</v>
      </c>
      <c r="C508" s="80" t="n">
        <v>2.904</v>
      </c>
      <c r="D508" s="74" t="n">
        <v>-3.688855196684</v>
      </c>
      <c r="E508" s="80" t="n">
        <v>2.904</v>
      </c>
      <c r="F508" s="74" t="n">
        <v>-4.539639123892</v>
      </c>
      <c r="G508" s="80" t="n">
        <v>2.904</v>
      </c>
      <c r="H508" s="74" t="n">
        <v>6.830893662874</v>
      </c>
    </row>
    <row r="509" customFormat="false" ht="12.8" hidden="false" customHeight="false" outlineLevel="0" collapsed="false">
      <c r="A509" s="80" t="n">
        <v>2.905</v>
      </c>
      <c r="B509" s="74" t="n">
        <v>0.1132214219829</v>
      </c>
      <c r="C509" s="80" t="n">
        <v>2.905</v>
      </c>
      <c r="D509" s="74" t="n">
        <v>-3.841353786151</v>
      </c>
      <c r="E509" s="80" t="n">
        <v>2.905</v>
      </c>
      <c r="F509" s="74" t="n">
        <v>-4.996023233578</v>
      </c>
      <c r="G509" s="80" t="n">
        <v>2.905</v>
      </c>
      <c r="H509" s="74" t="n">
        <v>6.36600098536</v>
      </c>
    </row>
    <row r="510" customFormat="false" ht="12.8" hidden="false" customHeight="false" outlineLevel="0" collapsed="false">
      <c r="A510" s="80" t="n">
        <v>2.906</v>
      </c>
      <c r="B510" s="74" t="n">
        <v>0.2741647994715</v>
      </c>
      <c r="C510" s="80" t="n">
        <v>2.906</v>
      </c>
      <c r="D510" s="74" t="n">
        <v>-3.957449331198</v>
      </c>
      <c r="E510" s="80" t="n">
        <v>2.906</v>
      </c>
      <c r="F510" s="74" t="n">
        <v>-5.421246086823</v>
      </c>
      <c r="G510" s="80" t="n">
        <v>2.906</v>
      </c>
      <c r="H510" s="74" t="n">
        <v>5.89337286442</v>
      </c>
    </row>
    <row r="511" customFormat="false" ht="12.8" hidden="false" customHeight="false" outlineLevel="0" collapsed="false">
      <c r="A511" s="80" t="n">
        <v>2.907</v>
      </c>
      <c r="B511" s="74" t="n">
        <v>0.5161384243176</v>
      </c>
      <c r="C511" s="80" t="n">
        <v>2.907</v>
      </c>
      <c r="D511" s="74" t="n">
        <v>-4.030024787068</v>
      </c>
      <c r="E511" s="80" t="n">
        <v>2.907</v>
      </c>
      <c r="F511" s="74" t="n">
        <v>-5.813726108168</v>
      </c>
      <c r="G511" s="80" t="n">
        <v>2.907</v>
      </c>
      <c r="H511" s="74" t="n">
        <v>5.404921760273</v>
      </c>
    </row>
    <row r="512" customFormat="false" ht="12.8" hidden="false" customHeight="false" outlineLevel="0" collapsed="false">
      <c r="A512" s="80" t="n">
        <v>2.908</v>
      </c>
      <c r="B512" s="74" t="n">
        <v>0.8107871398617</v>
      </c>
      <c r="C512" s="80" t="n">
        <v>2.908</v>
      </c>
      <c r="D512" s="74" t="n">
        <v>-4.018040796504</v>
      </c>
      <c r="E512" s="80" t="n">
        <v>2.908</v>
      </c>
      <c r="F512" s="74" t="n">
        <v>-6.174407731209</v>
      </c>
      <c r="G512" s="80" t="n">
        <v>2.908</v>
      </c>
      <c r="H512" s="74" t="n">
        <v>4.898541377945</v>
      </c>
    </row>
    <row r="513" customFormat="false" ht="12.8" hidden="false" customHeight="false" outlineLevel="0" collapsed="false">
      <c r="A513" s="80" t="n">
        <v>2.909</v>
      </c>
      <c r="B513" s="74" t="n">
        <v>1.124259863259</v>
      </c>
      <c r="C513" s="80" t="n">
        <v>2.909</v>
      </c>
      <c r="D513" s="74" t="n">
        <v>-3.86204583611</v>
      </c>
      <c r="E513" s="80" t="n">
        <v>2.909</v>
      </c>
      <c r="F513" s="74" t="n">
        <v>-6.513643273204</v>
      </c>
      <c r="G513" s="80" t="n">
        <v>2.909</v>
      </c>
      <c r="H513" s="74" t="n">
        <v>4.37207762758</v>
      </c>
    </row>
    <row r="514" customFormat="false" ht="12.8" hidden="false" customHeight="false" outlineLevel="0" collapsed="false">
      <c r="A514" s="80" t="n">
        <v>2.91</v>
      </c>
      <c r="B514" s="74" t="n">
        <v>1.404568199257</v>
      </c>
      <c r="C514" s="80" t="n">
        <v>2.91</v>
      </c>
      <c r="D514" s="74" t="n">
        <v>-3.526140236807</v>
      </c>
      <c r="E514" s="80" t="n">
        <v>2.91</v>
      </c>
      <c r="F514" s="74" t="n">
        <v>-6.827414079069</v>
      </c>
      <c r="G514" s="80" t="n">
        <v>2.91</v>
      </c>
      <c r="H514" s="74" t="n">
        <v>3.819011525391</v>
      </c>
    </row>
    <row r="515" customFormat="false" ht="12.8" hidden="false" customHeight="false" outlineLevel="0" collapsed="false">
      <c r="A515" s="80" t="n">
        <v>2.911</v>
      </c>
      <c r="B515" s="74" t="n">
        <v>1.606619743792</v>
      </c>
      <c r="C515" s="80" t="n">
        <v>2.911</v>
      </c>
      <c r="D515" s="74" t="n">
        <v>-3.027692375377</v>
      </c>
      <c r="E515" s="80" t="n">
        <v>2.911</v>
      </c>
      <c r="F515" s="74" t="n">
        <v>-7.106929706016</v>
      </c>
      <c r="G515" s="80" t="n">
        <v>2.911</v>
      </c>
      <c r="H515" s="74" t="n">
        <v>3.247216586592</v>
      </c>
    </row>
    <row r="516" customFormat="false" ht="12.8" hidden="false" customHeight="false" outlineLevel="0" collapsed="false">
      <c r="A516" s="80" t="n">
        <v>2.912</v>
      </c>
      <c r="B516" s="74" t="n">
        <v>1.712076383966</v>
      </c>
      <c r="C516" s="80" t="n">
        <v>2.912</v>
      </c>
      <c r="D516" s="74" t="n">
        <v>-2.4520539072</v>
      </c>
      <c r="E516" s="80" t="n">
        <v>2.912</v>
      </c>
      <c r="F516" s="74" t="n">
        <v>-7.335638620561</v>
      </c>
      <c r="G516" s="80" t="n">
        <v>2.912</v>
      </c>
      <c r="H516" s="74" t="n">
        <v>2.653106664735</v>
      </c>
    </row>
    <row r="517" customFormat="false" ht="12.8" hidden="false" customHeight="false" outlineLevel="0" collapsed="false">
      <c r="A517" s="80" t="n">
        <v>2.913</v>
      </c>
      <c r="B517" s="74" t="n">
        <v>1.721517208186</v>
      </c>
      <c r="C517" s="80" t="n">
        <v>2.913</v>
      </c>
      <c r="D517" s="74" t="n">
        <v>-1.929277455006</v>
      </c>
      <c r="E517" s="80" t="n">
        <v>2.913</v>
      </c>
      <c r="F517" s="74" t="n">
        <v>-7.515754270806</v>
      </c>
      <c r="G517" s="80" t="n">
        <v>2.913</v>
      </c>
      <c r="H517" s="74" t="n">
        <v>2.047929271866</v>
      </c>
    </row>
    <row r="518" customFormat="false" ht="12.8" hidden="false" customHeight="false" outlineLevel="0" collapsed="false">
      <c r="A518" s="80" t="n">
        <v>2.914</v>
      </c>
      <c r="B518" s="74" t="n">
        <v>1.651510869517</v>
      </c>
      <c r="C518" s="80" t="n">
        <v>2.914</v>
      </c>
      <c r="D518" s="74" t="n">
        <v>-1.549449876477</v>
      </c>
      <c r="E518" s="80" t="n">
        <v>2.914</v>
      </c>
      <c r="F518" s="74" t="n">
        <v>-7.643463401951</v>
      </c>
      <c r="G518" s="80" t="n">
        <v>2.914</v>
      </c>
      <c r="H518" s="74" t="n">
        <v>1.435060064678</v>
      </c>
    </row>
    <row r="519" customFormat="false" ht="12.8" hidden="false" customHeight="false" outlineLevel="0" collapsed="false">
      <c r="A519" s="80" t="n">
        <v>2.915</v>
      </c>
      <c r="B519" s="74" t="n">
        <v>1.529267439942</v>
      </c>
      <c r="C519" s="80" t="n">
        <v>2.915</v>
      </c>
      <c r="D519" s="74" t="n">
        <v>-1.356401747282</v>
      </c>
      <c r="E519" s="80" t="n">
        <v>2.915</v>
      </c>
      <c r="F519" s="74" t="n">
        <v>-7.718264983164</v>
      </c>
      <c r="G519" s="80" t="n">
        <v>2.915</v>
      </c>
      <c r="H519" s="74" t="n">
        <v>0.8246973418074</v>
      </c>
    </row>
    <row r="520" customFormat="false" ht="12.8" hidden="false" customHeight="false" outlineLevel="0" collapsed="false">
      <c r="A520" s="80" t="n">
        <v>2.916</v>
      </c>
      <c r="B520" s="74" t="n">
        <v>1.397155954989</v>
      </c>
      <c r="C520" s="80" t="n">
        <v>2.916</v>
      </c>
      <c r="D520" s="74" t="n">
        <v>-1.331662889403</v>
      </c>
      <c r="E520" s="80" t="n">
        <v>2.916</v>
      </c>
      <c r="F520" s="74" t="n">
        <v>-7.726808764918</v>
      </c>
      <c r="G520" s="80" t="n">
        <v>2.916</v>
      </c>
      <c r="H520" s="74" t="n">
        <v>0.2225410657624</v>
      </c>
    </row>
    <row r="521" customFormat="false" ht="12.8" hidden="false" customHeight="false" outlineLevel="0" collapsed="false">
      <c r="A521" s="80" t="n">
        <v>2.917</v>
      </c>
      <c r="B521" s="74" t="n">
        <v>1.296106374616</v>
      </c>
      <c r="C521" s="80" t="n">
        <v>2.917</v>
      </c>
      <c r="D521" s="74" t="n">
        <v>-1.422988522487</v>
      </c>
      <c r="E521" s="80" t="n">
        <v>2.917</v>
      </c>
      <c r="F521" s="74" t="n">
        <v>-7.679356445353</v>
      </c>
      <c r="G521" s="80" t="n">
        <v>2.917</v>
      </c>
      <c r="H521" s="74" t="n">
        <v>-0.3669119378173</v>
      </c>
    </row>
    <row r="522" customFormat="false" ht="12.8" hidden="false" customHeight="false" outlineLevel="0" collapsed="false">
      <c r="A522" s="80" t="n">
        <v>2.918</v>
      </c>
      <c r="B522" s="74" t="n">
        <v>1.274534872784</v>
      </c>
      <c r="C522" s="80" t="n">
        <v>2.918</v>
      </c>
      <c r="D522" s="74" t="n">
        <v>-1.55361575332</v>
      </c>
      <c r="E522" s="80" t="n">
        <v>2.918</v>
      </c>
      <c r="F522" s="74" t="n">
        <v>-7.586224565308</v>
      </c>
      <c r="G522" s="80" t="n">
        <v>2.918</v>
      </c>
      <c r="H522" s="74" t="n">
        <v>-0.9436410169616</v>
      </c>
    </row>
    <row r="523" customFormat="false" ht="12.8" hidden="false" customHeight="false" outlineLevel="0" collapsed="false">
      <c r="A523" s="80" t="n">
        <v>2.919</v>
      </c>
      <c r="B523" s="74" t="n">
        <v>1.343804034244</v>
      </c>
      <c r="C523" s="80" t="n">
        <v>2.919</v>
      </c>
      <c r="D523" s="74" t="n">
        <v>-1.650138864</v>
      </c>
      <c r="E523" s="80" t="n">
        <v>2.919</v>
      </c>
      <c r="F523" s="74" t="n">
        <v>-7.461391244992</v>
      </c>
      <c r="G523" s="80" t="n">
        <v>2.919</v>
      </c>
      <c r="H523" s="74" t="n">
        <v>-1.508220966808</v>
      </c>
    </row>
    <row r="524" customFormat="false" ht="12.8" hidden="false" customHeight="false" outlineLevel="0" collapsed="false">
      <c r="A524" s="80" t="n">
        <v>2.92</v>
      </c>
      <c r="B524" s="74" t="n">
        <v>1.506160313289</v>
      </c>
      <c r="C524" s="80" t="n">
        <v>2.92</v>
      </c>
      <c r="D524" s="74" t="n">
        <v>-1.647162188524</v>
      </c>
      <c r="E524" s="80" t="n">
        <v>2.92</v>
      </c>
      <c r="F524" s="74" t="n">
        <v>-7.313056218161</v>
      </c>
      <c r="G524" s="80" t="n">
        <v>2.92</v>
      </c>
      <c r="H524" s="74" t="n">
        <v>-2.061257031919</v>
      </c>
    </row>
    <row r="525" customFormat="false" ht="12.8" hidden="false" customHeight="false" outlineLevel="0" collapsed="false">
      <c r="A525" s="80" t="n">
        <v>2.921</v>
      </c>
      <c r="B525" s="74" t="n">
        <v>1.736686546935</v>
      </c>
      <c r="C525" s="80" t="n">
        <v>2.921</v>
      </c>
      <c r="D525" s="74" t="n">
        <v>-1.492197333349</v>
      </c>
      <c r="E525" s="80" t="n">
        <v>2.921</v>
      </c>
      <c r="F525" s="74" t="n">
        <v>-7.13919458169</v>
      </c>
      <c r="G525" s="80" t="n">
        <v>2.921</v>
      </c>
      <c r="H525" s="74" t="n">
        <v>-2.624064112696</v>
      </c>
    </row>
    <row r="526" customFormat="false" ht="12.8" hidden="false" customHeight="false" outlineLevel="0" collapsed="false">
      <c r="A526" s="80" t="n">
        <v>2.922</v>
      </c>
      <c r="B526" s="74" t="n">
        <v>2.010998979432</v>
      </c>
      <c r="C526" s="80" t="n">
        <v>2.922</v>
      </c>
      <c r="D526" s="74" t="n">
        <v>-1.169266160639</v>
      </c>
      <c r="E526" s="80" t="n">
        <v>2.922</v>
      </c>
      <c r="F526" s="74" t="n">
        <v>-6.955230531427</v>
      </c>
      <c r="G526" s="80" t="n">
        <v>2.922</v>
      </c>
      <c r="H526" s="74" t="n">
        <v>-3.196155908314</v>
      </c>
    </row>
    <row r="527" customFormat="false" ht="12.8" hidden="false" customHeight="false" outlineLevel="0" collapsed="false">
      <c r="A527" s="80" t="n">
        <v>2.923</v>
      </c>
      <c r="B527" s="74" t="n">
        <v>2.278705935141</v>
      </c>
      <c r="C527" s="80" t="n">
        <v>2.923</v>
      </c>
      <c r="D527" s="74" t="n">
        <v>-0.6953268689145</v>
      </c>
      <c r="E527" s="80" t="n">
        <v>2.923</v>
      </c>
      <c r="F527" s="74" t="n">
        <v>-6.762589369921</v>
      </c>
      <c r="G527" s="80" t="n">
        <v>2.923</v>
      </c>
      <c r="H527" s="74" t="n">
        <v>-3.791775118434</v>
      </c>
    </row>
    <row r="528" customFormat="false" ht="12.8" hidden="false" customHeight="false" outlineLevel="0" collapsed="false">
      <c r="A528" s="80" t="n">
        <v>2.924</v>
      </c>
      <c r="B528" s="74" t="n">
        <v>2.504076178454</v>
      </c>
      <c r="C528" s="80" t="n">
        <v>2.924</v>
      </c>
      <c r="D528" s="74" t="n">
        <v>-0.1131223214081</v>
      </c>
      <c r="E528" s="80" t="n">
        <v>2.924</v>
      </c>
      <c r="F528" s="74" t="n">
        <v>-6.561094929597</v>
      </c>
      <c r="G528" s="80" t="n">
        <v>2.924</v>
      </c>
      <c r="H528" s="74" t="n">
        <v>-4.414839162929</v>
      </c>
    </row>
    <row r="529" customFormat="false" ht="12.8" hidden="false" customHeight="false" outlineLevel="0" collapsed="false">
      <c r="A529" s="80" t="n">
        <v>2.925</v>
      </c>
      <c r="B529" s="74" t="n">
        <v>2.646858790401</v>
      </c>
      <c r="C529" s="80" t="n">
        <v>2.925</v>
      </c>
      <c r="D529" s="74" t="n">
        <v>0.5022845369523</v>
      </c>
      <c r="E529" s="80" t="n">
        <v>2.925</v>
      </c>
      <c r="F529" s="74" t="n">
        <v>-6.342700042744</v>
      </c>
      <c r="G529" s="80" t="n">
        <v>2.925</v>
      </c>
      <c r="H529" s="74" t="n">
        <v>-5.059908490399</v>
      </c>
    </row>
    <row r="530" customFormat="false" ht="12.8" hidden="false" customHeight="false" outlineLevel="0" collapsed="false">
      <c r="A530" s="80" t="n">
        <v>2.926</v>
      </c>
      <c r="B530" s="74" t="n">
        <v>2.689704557495</v>
      </c>
      <c r="C530" s="0" t="n">
        <v>2.926</v>
      </c>
      <c r="D530" s="74" t="n">
        <v>1.081892505761</v>
      </c>
      <c r="E530" s="80" t="n">
        <v>2.926</v>
      </c>
      <c r="F530" s="74" t="n">
        <v>-6.093220316733</v>
      </c>
      <c r="G530" s="80" t="n">
        <v>2.926</v>
      </c>
      <c r="H530" s="74" t="n">
        <v>-5.726369145013</v>
      </c>
    </row>
    <row r="531" customFormat="false" ht="12.8" hidden="false" customHeight="false" outlineLevel="0" collapsed="false">
      <c r="A531" s="80" t="n">
        <v>2.927</v>
      </c>
      <c r="B531" s="74" t="n">
        <v>2.640754712275</v>
      </c>
      <c r="C531" s="0" t="n">
        <v>2.927</v>
      </c>
      <c r="D531" s="74" t="n">
        <v>1.549374233244</v>
      </c>
      <c r="E531" s="80" t="n">
        <v>2.927</v>
      </c>
      <c r="F531" s="74" t="n">
        <v>-5.81516674083</v>
      </c>
      <c r="G531" s="80" t="n">
        <v>2.927</v>
      </c>
      <c r="H531" s="74" t="n">
        <v>-6.37638430767</v>
      </c>
    </row>
    <row r="532" customFormat="false" ht="12.8" hidden="false" customHeight="false" outlineLevel="0" collapsed="false">
      <c r="A532" s="80" t="n">
        <v>2.928</v>
      </c>
      <c r="B532" s="74" t="n">
        <v>2.522937097223</v>
      </c>
      <c r="C532" s="0" t="n">
        <v>2.928</v>
      </c>
      <c r="D532" s="74" t="n">
        <v>1.854461090482</v>
      </c>
      <c r="E532" s="80" t="n">
        <v>2.928</v>
      </c>
      <c r="F532" s="74" t="n">
        <v>-5.511337749177</v>
      </c>
      <c r="G532" s="80" t="n">
        <v>2.928</v>
      </c>
      <c r="H532" s="74" t="n">
        <v>-7.010987071611</v>
      </c>
    </row>
    <row r="533" customFormat="false" ht="12.8" hidden="false" customHeight="false" outlineLevel="0" collapsed="false">
      <c r="A533" s="80" t="n">
        <v>2.929</v>
      </c>
      <c r="B533" s="74" t="n">
        <v>2.366723077601</v>
      </c>
      <c r="C533" s="0" t="n">
        <v>2.929</v>
      </c>
      <c r="D533" s="74" t="n">
        <v>1.980172675637</v>
      </c>
      <c r="E533" s="80" t="n">
        <v>2.929</v>
      </c>
      <c r="F533" s="74" t="n">
        <v>-5.18359914975</v>
      </c>
      <c r="G533" s="80" t="n">
        <v>2.929</v>
      </c>
      <c r="H533" s="74" t="n">
        <v>-7.609000808513</v>
      </c>
    </row>
    <row r="534" customFormat="false" ht="12.8" hidden="false" customHeight="false" outlineLevel="0" collapsed="false">
      <c r="A534" s="80" t="n">
        <v>2.93</v>
      </c>
      <c r="B534" s="74" t="n">
        <v>2.205545275598</v>
      </c>
      <c r="C534" s="0" t="n">
        <v>2.93</v>
      </c>
      <c r="D534" s="74" t="n">
        <v>1.942375971791</v>
      </c>
      <c r="E534" s="80" t="n">
        <v>2.93</v>
      </c>
      <c r="F534" s="74" t="n">
        <v>-4.832889711534</v>
      </c>
      <c r="G534" s="80" t="n">
        <v>2.93</v>
      </c>
      <c r="H534" s="74" t="n">
        <v>-8.141665485169</v>
      </c>
    </row>
    <row r="535" customFormat="false" ht="12.8" hidden="false" customHeight="false" outlineLevel="0" collapsed="false">
      <c r="A535" s="80" t="n">
        <v>2.931</v>
      </c>
      <c r="B535" s="74" t="n">
        <v>2.084031555335</v>
      </c>
      <c r="C535" s="0" t="n">
        <v>2.931</v>
      </c>
      <c r="D535" s="74" t="n">
        <v>1.79682069433</v>
      </c>
      <c r="E535" s="80" t="n">
        <v>2.931</v>
      </c>
      <c r="F535" s="74" t="n">
        <v>-4.458067510296</v>
      </c>
      <c r="G535" s="80" t="n">
        <v>2.931</v>
      </c>
      <c r="H535" s="74" t="n">
        <v>-8.604122616067</v>
      </c>
    </row>
    <row r="536" customFormat="false" ht="12.8" hidden="false" customHeight="false" outlineLevel="0" collapsed="false">
      <c r="A536" s="80" t="n">
        <v>2.932</v>
      </c>
      <c r="B536" s="74" t="n">
        <v>2.035479395975</v>
      </c>
      <c r="C536" s="0" t="n">
        <v>2.932</v>
      </c>
      <c r="D536" s="74" t="n">
        <v>1.616659187198</v>
      </c>
      <c r="E536" s="80" t="n">
        <v>2.932</v>
      </c>
      <c r="F536" s="74" t="n">
        <v>-4.07652291636</v>
      </c>
      <c r="G536" s="80" t="n">
        <v>2.932</v>
      </c>
      <c r="H536" s="74" t="n">
        <v>-8.983868753036</v>
      </c>
    </row>
    <row r="537" customFormat="false" ht="12.8" hidden="false" customHeight="false" outlineLevel="0" collapsed="false">
      <c r="A537" s="80" t="n">
        <v>2.933</v>
      </c>
      <c r="B537" s="74" t="n">
        <v>2.072040044292</v>
      </c>
      <c r="C537" s="0" t="n">
        <v>2.933</v>
      </c>
      <c r="D537" s="74" t="n">
        <v>1.476837819702</v>
      </c>
      <c r="E537" s="80" t="n">
        <v>2.933</v>
      </c>
      <c r="F537" s="74" t="n">
        <v>-3.699232273073</v>
      </c>
      <c r="G537" s="80" t="n">
        <v>2.933</v>
      </c>
      <c r="H537" s="74" t="n">
        <v>-9.274149785104</v>
      </c>
    </row>
    <row r="538" customFormat="false" ht="12.8" hidden="false" customHeight="false" outlineLevel="0" collapsed="false">
      <c r="A538" s="80" t="n">
        <v>2.934</v>
      </c>
      <c r="B538" s="74" t="n">
        <v>2.189589761271</v>
      </c>
      <c r="C538" s="0" t="n">
        <v>2.934</v>
      </c>
      <c r="D538" s="74" t="n">
        <v>1.448307042817</v>
      </c>
      <c r="E538" s="80" t="n">
        <v>2.934</v>
      </c>
      <c r="F538" s="74" t="n">
        <v>-3.329231837755</v>
      </c>
      <c r="G538" s="80" t="n">
        <v>2.934</v>
      </c>
      <c r="H538" s="74" t="n">
        <v>-9.473823899737</v>
      </c>
    </row>
    <row r="539" customFormat="false" ht="12.8" hidden="false" customHeight="false" outlineLevel="0" collapsed="false">
      <c r="A539" s="80" t="n">
        <v>2.935</v>
      </c>
      <c r="B539" s="74" t="n">
        <v>2.369060516689</v>
      </c>
      <c r="C539" s="0" t="n">
        <v>2.935</v>
      </c>
      <c r="D539" s="74" t="n">
        <v>1.582085265414</v>
      </c>
      <c r="E539" s="80" t="n">
        <v>2.935</v>
      </c>
      <c r="F539" s="74" t="n">
        <v>-2.964899824585</v>
      </c>
      <c r="G539" s="80" t="n">
        <v>2.935</v>
      </c>
      <c r="H539" s="74" t="n">
        <v>-9.590038447189</v>
      </c>
    </row>
    <row r="540" customFormat="false" ht="12.8" hidden="false" customHeight="false" outlineLevel="0" collapsed="false">
      <c r="A540" s="80" t="n">
        <v>2.936</v>
      </c>
      <c r="B540" s="74" t="n">
        <v>2.586147803753</v>
      </c>
      <c r="C540" s="0" t="n">
        <v>2.936</v>
      </c>
      <c r="D540" s="74" t="n">
        <v>1.902641710092</v>
      </c>
      <c r="E540" s="80" t="n">
        <v>2.936</v>
      </c>
      <c r="F540" s="74" t="n">
        <v>-2.603925709138</v>
      </c>
      <c r="G540" s="80" t="n">
        <v>2.936</v>
      </c>
      <c r="H540" s="74" t="n">
        <v>-9.622748439018</v>
      </c>
    </row>
    <row r="541" customFormat="false" ht="12.8" hidden="false" customHeight="false" outlineLevel="0" collapsed="false">
      <c r="A541" s="80" t="n">
        <v>2.937</v>
      </c>
      <c r="B541" s="74" t="n">
        <v>2.825350220831</v>
      </c>
      <c r="C541" s="0" t="n">
        <v>2.937</v>
      </c>
      <c r="D541" s="74" t="n">
        <v>2.380535451324</v>
      </c>
      <c r="E541" s="80" t="n">
        <v>2.937</v>
      </c>
      <c r="F541" s="74" t="n">
        <v>-2.252763430838</v>
      </c>
      <c r="G541" s="80" t="n">
        <v>2.937</v>
      </c>
      <c r="H541" s="74" t="n">
        <v>-9.578323716156</v>
      </c>
    </row>
    <row r="542" customFormat="false" ht="12.8" hidden="false" customHeight="false" outlineLevel="0" collapsed="false">
      <c r="A542" s="80" t="n">
        <v>2.938</v>
      </c>
      <c r="B542" s="74" t="n">
        <v>3.063475964238</v>
      </c>
      <c r="C542" s="0" t="n">
        <v>2.938</v>
      </c>
      <c r="D542" s="74" t="n">
        <v>2.959391046855</v>
      </c>
      <c r="E542" s="80" t="n">
        <v>2.938</v>
      </c>
      <c r="F542" s="74" t="n">
        <v>-1.905496725916</v>
      </c>
      <c r="G542" s="80" t="n">
        <v>2.938</v>
      </c>
      <c r="H542" s="74" t="n">
        <v>-9.46171630659</v>
      </c>
    </row>
    <row r="543" customFormat="false" ht="12.8" hidden="false" customHeight="false" outlineLevel="0" collapsed="false">
      <c r="A543" s="80" t="n">
        <v>2.939</v>
      </c>
      <c r="B543" s="74" t="n">
        <v>3.285232964594</v>
      </c>
      <c r="C543" s="0" t="n">
        <v>2.939</v>
      </c>
      <c r="D543" s="74" t="n">
        <v>3.556335300411</v>
      </c>
      <c r="E543" s="80" t="n">
        <v>2.939</v>
      </c>
      <c r="F543" s="74" t="n">
        <v>-1.561682558884</v>
      </c>
      <c r="G543" s="80" t="n">
        <v>2.939</v>
      </c>
      <c r="H543" s="74" t="n">
        <v>-9.276908860645</v>
      </c>
    </row>
    <row r="544" customFormat="false" ht="12.8" hidden="false" customHeight="false" outlineLevel="0" collapsed="false">
      <c r="A544" s="80" t="n">
        <v>2.94</v>
      </c>
      <c r="B544" s="74" t="n">
        <v>3.465080618044</v>
      </c>
      <c r="C544" s="0" t="n">
        <v>2.94</v>
      </c>
      <c r="D544" s="74" t="n">
        <v>4.073132655282</v>
      </c>
      <c r="E544" s="80" t="n">
        <v>2.94</v>
      </c>
      <c r="F544" s="74" t="n">
        <v>-1.208965094516</v>
      </c>
      <c r="G544" s="80" t="n">
        <v>2.94</v>
      </c>
      <c r="H544" s="74" t="n">
        <v>-9.032727945719</v>
      </c>
    </row>
    <row r="545" customFormat="false" ht="12.8" hidden="false" customHeight="false" outlineLevel="0" collapsed="false">
      <c r="A545" s="80" t="n">
        <v>2.941</v>
      </c>
      <c r="B545" s="74" t="n">
        <v>3.577802520318</v>
      </c>
      <c r="C545" s="0" t="n">
        <v>2.941</v>
      </c>
      <c r="D545" s="74" t="n">
        <v>4.453229647926</v>
      </c>
      <c r="E545" s="80" t="n">
        <v>2.941</v>
      </c>
      <c r="F545" s="74" t="n">
        <v>-0.8483873127481</v>
      </c>
      <c r="G545" s="80" t="n">
        <v>2.941</v>
      </c>
      <c r="H545" s="74" t="n">
        <v>-8.731751230211</v>
      </c>
    </row>
    <row r="546" customFormat="false" ht="12.8" hidden="false" customHeight="false" outlineLevel="0" collapsed="false">
      <c r="A546" s="80" t="n">
        <v>2.942</v>
      </c>
      <c r="B546" s="74" t="n">
        <v>3.587778348009</v>
      </c>
      <c r="C546" s="0" t="n">
        <v>2.942</v>
      </c>
      <c r="D546" s="74" t="n">
        <v>4.636804375333</v>
      </c>
      <c r="E546" s="80" t="n">
        <v>2.942</v>
      </c>
      <c r="F546" s="74" t="n">
        <v>-0.4960925412031</v>
      </c>
      <c r="G546" s="80" t="n">
        <v>2.942</v>
      </c>
      <c r="H546" s="74" t="n">
        <v>-8.381749268338</v>
      </c>
    </row>
    <row r="547" customFormat="false" ht="12.8" hidden="false" customHeight="false" outlineLevel="0" collapsed="false">
      <c r="A547" s="0" t="n">
        <v>2.943</v>
      </c>
      <c r="B547" s="74" t="n">
        <v>3.461622598313</v>
      </c>
      <c r="C547" s="0" t="n">
        <v>2.943</v>
      </c>
      <c r="D547" s="74" t="n">
        <v>4.634119918109</v>
      </c>
      <c r="E547" s="80" t="n">
        <v>2.943</v>
      </c>
      <c r="F547" s="74" t="n">
        <v>-0.1572693708878</v>
      </c>
      <c r="G547" s="80" t="n">
        <v>2.943</v>
      </c>
      <c r="H547" s="74" t="n">
        <v>-7.989972600022</v>
      </c>
    </row>
    <row r="548" customFormat="false" ht="12.8" hidden="false" customHeight="false" outlineLevel="0" collapsed="false">
      <c r="A548" s="0" t="n">
        <v>2.944</v>
      </c>
      <c r="B548" s="74" t="n">
        <v>3.211553783984</v>
      </c>
      <c r="C548" s="0" t="n">
        <v>2.944</v>
      </c>
      <c r="D548" s="74" t="n">
        <v>4.469862549493</v>
      </c>
      <c r="E548" s="80" t="n">
        <v>2.944</v>
      </c>
      <c r="F548" s="74" t="n">
        <v>0.1695606972359</v>
      </c>
      <c r="G548" s="80" t="n">
        <v>2.944</v>
      </c>
      <c r="H548" s="74" t="n">
        <v>-7.56980499363</v>
      </c>
    </row>
    <row r="549" customFormat="false" ht="12.8" hidden="false" customHeight="false" outlineLevel="0" collapsed="false">
      <c r="A549" s="0" t="n">
        <v>2.945</v>
      </c>
      <c r="B549" s="74" t="n">
        <v>2.916032343747</v>
      </c>
      <c r="C549" s="0" t="n">
        <v>2.945</v>
      </c>
      <c r="D549" s="74" t="n">
        <v>4.217740851333</v>
      </c>
      <c r="E549" s="0" t="n">
        <v>2.945</v>
      </c>
      <c r="F549" s="74" t="n">
        <v>0.4897543501585</v>
      </c>
      <c r="G549" s="80" t="n">
        <v>2.945</v>
      </c>
      <c r="H549" s="74" t="n">
        <v>-7.131059985478</v>
      </c>
    </row>
    <row r="550" customFormat="false" ht="12.8" hidden="false" customHeight="false" outlineLevel="0" collapsed="false">
      <c r="A550" s="0" t="n">
        <v>2.946</v>
      </c>
      <c r="B550" s="74" t="n">
        <v>2.679992516946</v>
      </c>
      <c r="C550" s="0" t="n">
        <v>2.946</v>
      </c>
      <c r="D550" s="74" t="n">
        <v>3.953331113584</v>
      </c>
      <c r="E550" s="0" t="n">
        <v>2.946</v>
      </c>
      <c r="F550" s="74" t="n">
        <v>0.8099422960994</v>
      </c>
      <c r="G550" s="80" t="n">
        <v>2.946</v>
      </c>
      <c r="H550" s="74" t="n">
        <v>-6.674031502619</v>
      </c>
    </row>
    <row r="551" customFormat="false" ht="12.8" hidden="false" customHeight="false" outlineLevel="0" collapsed="false">
      <c r="A551" s="0" t="n">
        <v>2.947</v>
      </c>
      <c r="B551" s="74" t="n">
        <v>2.565734573599</v>
      </c>
      <c r="C551" s="0" t="n">
        <v>2.947</v>
      </c>
      <c r="D551" s="74" t="n">
        <v>3.755512702812</v>
      </c>
      <c r="E551" s="0" t="n">
        <v>2.947</v>
      </c>
      <c r="F551" s="74" t="n">
        <v>1.152204304878</v>
      </c>
      <c r="G551" s="80" t="n">
        <v>2.947</v>
      </c>
      <c r="H551" s="74" t="n">
        <v>-6.208102188586</v>
      </c>
    </row>
    <row r="552" customFormat="false" ht="12.8" hidden="false" customHeight="false" outlineLevel="0" collapsed="false">
      <c r="A552" s="0" t="n">
        <v>2.948</v>
      </c>
      <c r="B552" s="74" t="n">
        <v>2.580266557843</v>
      </c>
      <c r="C552" s="0" t="n">
        <v>2.948</v>
      </c>
      <c r="D552" s="74" t="n">
        <v>3.684170907893</v>
      </c>
      <c r="E552" s="0" t="n">
        <v>2.948</v>
      </c>
      <c r="F552" s="74" t="n">
        <v>1.543631184589</v>
      </c>
      <c r="G552" s="80" t="n">
        <v>2.948</v>
      </c>
      <c r="H552" s="74" t="n">
        <v>-5.730063604816</v>
      </c>
    </row>
    <row r="553" customFormat="false" ht="12.8" hidden="false" customHeight="false" outlineLevel="0" collapsed="false">
      <c r="A553" s="0" t="n">
        <v>2.949</v>
      </c>
      <c r="B553" s="74" t="n">
        <v>2.687918658682</v>
      </c>
      <c r="C553" s="0" t="n">
        <v>2.949</v>
      </c>
      <c r="D553" s="74" t="n">
        <v>3.769758792858</v>
      </c>
      <c r="E553" s="0" t="n">
        <v>2.949</v>
      </c>
      <c r="F553" s="74" t="n">
        <v>1.996508585883</v>
      </c>
      <c r="G553" s="80" t="n">
        <v>2.949</v>
      </c>
      <c r="H553" s="74" t="n">
        <v>-5.235414546791</v>
      </c>
    </row>
    <row r="554" customFormat="false" ht="12.8" hidden="false" customHeight="false" outlineLevel="0" collapsed="false">
      <c r="A554" s="0" t="n">
        <v>2.95</v>
      </c>
      <c r="B554" s="74" t="n">
        <v>2.836349780979</v>
      </c>
      <c r="C554" s="0" t="n">
        <v>2.95</v>
      </c>
      <c r="D554" s="74" t="n">
        <v>4.005490900419</v>
      </c>
      <c r="E554" s="0" t="n">
        <v>2.95</v>
      </c>
      <c r="F554" s="74" t="n">
        <v>2.501438324275</v>
      </c>
      <c r="G554" s="80" t="n">
        <v>2.95</v>
      </c>
      <c r="H554" s="74" t="n">
        <v>-4.725679121755</v>
      </c>
    </row>
    <row r="555" customFormat="false" ht="12.8" hidden="false" customHeight="false" outlineLevel="0" collapsed="false">
      <c r="A555" s="0" t="n">
        <v>2.951</v>
      </c>
      <c r="B555" s="74" t="n">
        <v>2.985360468818</v>
      </c>
      <c r="C555" s="0" t="n">
        <v>2.951</v>
      </c>
      <c r="D555" s="74" t="n">
        <v>4.361009281449</v>
      </c>
      <c r="E555" s="0" t="n">
        <v>2.951</v>
      </c>
      <c r="F555" s="74" t="n">
        <v>3.030169343884</v>
      </c>
      <c r="G555" s="80" t="n">
        <v>2.951</v>
      </c>
      <c r="H555" s="74" t="n">
        <v>-4.189074524607</v>
      </c>
    </row>
    <row r="556" customFormat="false" ht="12.8" hidden="false" customHeight="false" outlineLevel="0" collapsed="false">
      <c r="A556" s="0" t="n">
        <v>2.952</v>
      </c>
      <c r="B556" s="74" t="n">
        <v>3.091711191278</v>
      </c>
      <c r="C556" s="0" t="n">
        <v>2.952</v>
      </c>
      <c r="D556" s="74" t="n">
        <v>4.755015909782</v>
      </c>
      <c r="E556" s="0" t="n">
        <v>2.952</v>
      </c>
      <c r="F556" s="74" t="n">
        <v>3.552889374588</v>
      </c>
      <c r="G556" s="80" t="n">
        <v>2.952</v>
      </c>
      <c r="H556" s="74" t="n">
        <v>-3.633521421835</v>
      </c>
    </row>
    <row r="557" customFormat="false" ht="12.8" hidden="false" customHeight="false" outlineLevel="0" collapsed="false">
      <c r="A557" s="0" t="n">
        <v>2.953</v>
      </c>
      <c r="B557" s="74" t="n">
        <v>3.116139986109</v>
      </c>
      <c r="C557" s="0" t="n">
        <v>2.953</v>
      </c>
      <c r="D557" s="74" t="n">
        <v>5.120073493063</v>
      </c>
      <c r="E557" s="0" t="n">
        <v>2.953</v>
      </c>
      <c r="F557" s="74" t="n">
        <v>4.060125472782</v>
      </c>
      <c r="G557" s="80" t="n">
        <v>2.953</v>
      </c>
      <c r="H557" s="74" t="n">
        <v>-3.053291464612</v>
      </c>
    </row>
    <row r="558" customFormat="false" ht="12.8" hidden="false" customHeight="false" outlineLevel="0" collapsed="false">
      <c r="A558" s="0" t="n">
        <v>2.954</v>
      </c>
      <c r="B558" s="74" t="n">
        <v>3.036358215966</v>
      </c>
      <c r="C558" s="0" t="n">
        <v>2.954</v>
      </c>
      <c r="D558" s="74" t="n">
        <v>5.380658043287</v>
      </c>
      <c r="E558" s="0" t="n">
        <v>2.954</v>
      </c>
      <c r="F558" s="74" t="n">
        <v>4.539112315055</v>
      </c>
      <c r="G558" s="80" t="n">
        <v>2.954</v>
      </c>
      <c r="H558" s="74" t="n">
        <v>-2.455013151805</v>
      </c>
    </row>
    <row r="559" customFormat="false" ht="12.8" hidden="false" customHeight="false" outlineLevel="0" collapsed="false">
      <c r="A559" s="0" t="n">
        <v>2.955</v>
      </c>
      <c r="B559" s="74" t="n">
        <v>2.85415772293</v>
      </c>
      <c r="C559" s="0" t="n">
        <v>2.955</v>
      </c>
      <c r="D559" s="74" t="n">
        <v>5.487668368588</v>
      </c>
      <c r="E559" s="0" t="n">
        <v>2.955</v>
      </c>
      <c r="F559" s="74" t="n">
        <v>4.995532618343</v>
      </c>
      <c r="G559" s="80" t="n">
        <v>2.955</v>
      </c>
      <c r="H559" s="74" t="n">
        <v>-1.846980891113</v>
      </c>
    </row>
    <row r="560" customFormat="false" ht="12.8" hidden="false" customHeight="false" outlineLevel="0" collapsed="false">
      <c r="A560" s="0" t="n">
        <v>2.956</v>
      </c>
      <c r="B560" s="74" t="n">
        <v>2.597672083812</v>
      </c>
      <c r="C560" s="0" t="n">
        <v>2.956</v>
      </c>
      <c r="D560" s="74" t="n">
        <v>5.418751680188</v>
      </c>
      <c r="E560" s="0" t="n">
        <v>2.956</v>
      </c>
      <c r="F560" s="74" t="n">
        <v>5.422525896235</v>
      </c>
      <c r="G560" s="80" t="n">
        <v>2.956</v>
      </c>
      <c r="H560" s="74" t="n">
        <v>-1.235370984406</v>
      </c>
    </row>
    <row r="561" customFormat="false" ht="12.8" hidden="false" customHeight="false" outlineLevel="0" collapsed="false">
      <c r="A561" s="0" t="n">
        <v>2.957</v>
      </c>
      <c r="B561" s="74" t="n">
        <v>2.306757392431</v>
      </c>
      <c r="C561" s="0" t="n">
        <v>2.957</v>
      </c>
      <c r="D561" s="74" t="n">
        <v>5.184961292717</v>
      </c>
      <c r="E561" s="0" t="n">
        <v>2.957</v>
      </c>
      <c r="F561" s="74" t="n">
        <v>5.809904315734</v>
      </c>
      <c r="G561" s="80" t="n">
        <v>2.957</v>
      </c>
      <c r="H561" s="74" t="n">
        <v>-0.6217368438724</v>
      </c>
    </row>
    <row r="562" customFormat="false" ht="12.8" hidden="false" customHeight="false" outlineLevel="0" collapsed="false">
      <c r="A562" s="0" t="n">
        <v>2.958</v>
      </c>
      <c r="B562" s="74" t="n">
        <v>2.022087267118</v>
      </c>
      <c r="C562" s="0" t="n">
        <v>2.958</v>
      </c>
      <c r="D562" s="74" t="n">
        <v>4.822439186708</v>
      </c>
      <c r="E562" s="0" t="n">
        <v>2.958</v>
      </c>
      <c r="F562" s="74" t="n">
        <v>6.174735573598</v>
      </c>
      <c r="G562" s="80" t="n">
        <v>2.958</v>
      </c>
      <c r="H562" s="74" t="n">
        <v>-0.02271684300096</v>
      </c>
    </row>
    <row r="563" customFormat="false" ht="12.8" hidden="false" customHeight="false" outlineLevel="0" collapsed="false">
      <c r="A563" s="0" t="n">
        <v>2.959</v>
      </c>
      <c r="B563" s="74" t="n">
        <v>1.777915323394</v>
      </c>
      <c r="C563" s="0" t="n">
        <v>2.959</v>
      </c>
      <c r="D563" s="74" t="n">
        <v>4.399380850112</v>
      </c>
      <c r="E563" s="0" t="n">
        <v>2.959</v>
      </c>
      <c r="F563" s="74" t="n">
        <v>6.513227299389</v>
      </c>
      <c r="G563" s="80" t="n">
        <v>2.959</v>
      </c>
      <c r="H563" s="74" t="n">
        <v>0.560470363314</v>
      </c>
    </row>
    <row r="564" customFormat="false" ht="12.8" hidden="false" customHeight="false" outlineLevel="0" collapsed="false">
      <c r="A564" s="0" t="n">
        <v>2.96</v>
      </c>
      <c r="B564" s="74" t="n">
        <v>1.613200477298</v>
      </c>
      <c r="C564" s="0" t="n">
        <v>2.96</v>
      </c>
      <c r="D564" s="74" t="n">
        <v>3.979797549289</v>
      </c>
      <c r="E564" s="0" t="n">
        <v>2.96</v>
      </c>
      <c r="F564" s="74" t="n">
        <v>6.826676596206</v>
      </c>
      <c r="G564" s="0" t="n">
        <v>2.96</v>
      </c>
      <c r="H564" s="74" t="n">
        <v>1.135108113532</v>
      </c>
    </row>
    <row r="565" customFormat="false" ht="12.8" hidden="false" customHeight="false" outlineLevel="0" collapsed="false">
      <c r="A565" s="0" t="n">
        <v>2.961</v>
      </c>
      <c r="B565" s="74" t="n">
        <v>1.551530016417</v>
      </c>
      <c r="C565" s="0" t="n">
        <v>2.961</v>
      </c>
      <c r="D565" s="74" t="n">
        <v>3.630280099688</v>
      </c>
      <c r="E565" s="0" t="n">
        <v>2.961</v>
      </c>
      <c r="F565" s="74" t="n">
        <v>7.106998055594</v>
      </c>
      <c r="G565" s="0" t="n">
        <v>2.961</v>
      </c>
      <c r="H565" s="74" t="n">
        <v>1.693621769182</v>
      </c>
    </row>
    <row r="566" customFormat="false" ht="12.8" hidden="false" customHeight="false" outlineLevel="0" collapsed="false">
      <c r="A566" s="0" t="n">
        <v>2.962</v>
      </c>
      <c r="B566" s="74" t="n">
        <v>1.595594796093</v>
      </c>
      <c r="C566" s="0" t="n">
        <v>2.962</v>
      </c>
      <c r="D566" s="74" t="n">
        <v>3.394307460336</v>
      </c>
      <c r="E566" s="0" t="n">
        <v>2.962</v>
      </c>
      <c r="F566" s="74" t="n">
        <v>7.336159954303</v>
      </c>
      <c r="G566" s="0" t="n">
        <v>2.962</v>
      </c>
      <c r="H566" s="74" t="n">
        <v>2.249114375988</v>
      </c>
    </row>
    <row r="567" customFormat="false" ht="12.8" hidden="false" customHeight="false" outlineLevel="0" collapsed="false">
      <c r="A567" s="0" t="n">
        <v>2.963</v>
      </c>
      <c r="B567" s="74" t="n">
        <v>1.720727827975</v>
      </c>
      <c r="C567" s="0" t="n">
        <v>2.963</v>
      </c>
      <c r="D567" s="74" t="n">
        <v>3.295100558283</v>
      </c>
      <c r="E567" s="0" t="n">
        <v>2.963</v>
      </c>
      <c r="F567" s="74" t="n">
        <v>7.51563591539</v>
      </c>
      <c r="G567" s="0" t="n">
        <v>2.963</v>
      </c>
      <c r="H567" s="74" t="n">
        <v>2.816993410816</v>
      </c>
    </row>
    <row r="568" customFormat="false" ht="12.8" hidden="false" customHeight="false" outlineLevel="0" collapsed="false">
      <c r="A568" s="0" t="n">
        <v>2.964</v>
      </c>
      <c r="B568" s="74" t="n">
        <v>1.889265263901</v>
      </c>
      <c r="C568" s="0" t="n">
        <v>2.964</v>
      </c>
      <c r="D568" s="74" t="n">
        <v>3.323133782873</v>
      </c>
      <c r="E568" s="0" t="n">
        <v>2.964</v>
      </c>
      <c r="F568" s="74" t="n">
        <v>7.644718799652</v>
      </c>
      <c r="G568" s="0" t="n">
        <v>2.964</v>
      </c>
      <c r="H568" s="74" t="n">
        <v>3.388716902755</v>
      </c>
    </row>
    <row r="569" customFormat="false" ht="12.8" hidden="false" customHeight="false" outlineLevel="0" collapsed="false">
      <c r="A569" s="0" t="n">
        <v>2.965</v>
      </c>
      <c r="B569" s="74" t="n">
        <v>2.058028769374</v>
      </c>
      <c r="C569" s="0" t="n">
        <v>2.965</v>
      </c>
      <c r="D569" s="74" t="n">
        <v>3.442464073052</v>
      </c>
      <c r="E569" s="0" t="n">
        <v>2.965</v>
      </c>
      <c r="F569" s="74" t="n">
        <v>7.716301667078</v>
      </c>
      <c r="G569" s="0" t="n">
        <v>2.965</v>
      </c>
      <c r="H569" s="74" t="n">
        <v>3.995901787069</v>
      </c>
    </row>
    <row r="570" customFormat="false" ht="12.8" hidden="false" customHeight="false" outlineLevel="0" collapsed="false">
      <c r="A570" s="0" t="n">
        <v>2.966</v>
      </c>
      <c r="B570" s="74" t="n">
        <v>2.19004435201</v>
      </c>
      <c r="C570" s="0" t="n">
        <v>2.966</v>
      </c>
      <c r="D570" s="74" t="n">
        <v>3.608964266801</v>
      </c>
      <c r="E570" s="0" t="n">
        <v>2.966</v>
      </c>
      <c r="F570" s="74" t="n">
        <v>7.727821279007</v>
      </c>
      <c r="G570" s="0" t="n">
        <v>2.966</v>
      </c>
      <c r="H570" s="74" t="n">
        <v>4.628156278564</v>
      </c>
    </row>
    <row r="571" customFormat="false" ht="12.8" hidden="false" customHeight="false" outlineLevel="0" collapsed="false">
      <c r="A571" s="0" t="n">
        <v>2.967</v>
      </c>
      <c r="B571" s="74" t="n">
        <v>2.244761892165</v>
      </c>
      <c r="C571" s="0" t="n">
        <v>2.967</v>
      </c>
      <c r="D571" s="74" t="n">
        <v>3.77039579319</v>
      </c>
      <c r="E571" s="0" t="n">
        <v>2.967</v>
      </c>
      <c r="F571" s="74" t="n">
        <v>7.678974391479</v>
      </c>
      <c r="G571" s="0" t="n">
        <v>2.967</v>
      </c>
      <c r="H571" s="74" t="n">
        <v>5.274578397767</v>
      </c>
    </row>
    <row r="572" customFormat="false" ht="12.8" hidden="false" customHeight="false" outlineLevel="0" collapsed="false">
      <c r="A572" s="0" t="n">
        <v>2.968</v>
      </c>
      <c r="B572" s="74" t="n">
        <v>2.188991704816</v>
      </c>
      <c r="C572" s="0" t="n">
        <v>2.968</v>
      </c>
      <c r="D572" s="74" t="n">
        <v>3.903721098134</v>
      </c>
      <c r="E572" s="0" t="n">
        <v>2.968</v>
      </c>
      <c r="F572" s="74" t="n">
        <v>7.585416726487</v>
      </c>
      <c r="G572" s="0" t="n">
        <v>2.968</v>
      </c>
      <c r="H572" s="74" t="n">
        <v>5.9382054764</v>
      </c>
    </row>
    <row r="573" customFormat="false" ht="12.8" hidden="false" customHeight="false" outlineLevel="0" collapsed="false">
      <c r="A573" s="0" t="n">
        <v>2.969</v>
      </c>
      <c r="B573" s="74" t="n">
        <v>2.015573508647</v>
      </c>
      <c r="C573" s="0" t="n">
        <v>2.969</v>
      </c>
      <c r="D573" s="74" t="n">
        <v>4.003441756414</v>
      </c>
      <c r="E573" s="0" t="n">
        <v>2.969</v>
      </c>
      <c r="F573" s="74" t="n">
        <v>7.460890674028</v>
      </c>
      <c r="G573" s="0" t="n">
        <v>2.969</v>
      </c>
      <c r="H573" s="74" t="n">
        <v>6.587164435025</v>
      </c>
    </row>
    <row r="574" customFormat="false" ht="12.8" hidden="false" customHeight="false" outlineLevel="0" collapsed="false">
      <c r="A574" s="0" t="n">
        <v>2.97</v>
      </c>
      <c r="B574" s="74" t="n">
        <v>1.744233444929</v>
      </c>
      <c r="C574" s="0" t="n">
        <v>2.97</v>
      </c>
      <c r="D574" s="74" t="n">
        <v>4.040308941238</v>
      </c>
      <c r="E574" s="0" t="n">
        <v>2.97</v>
      </c>
      <c r="F574" s="74" t="n">
        <v>7.313485882553</v>
      </c>
      <c r="G574" s="0" t="n">
        <v>2.97</v>
      </c>
      <c r="H574" s="74" t="n">
        <v>7.211725928365</v>
      </c>
    </row>
    <row r="575" customFormat="false" ht="12.8" hidden="false" customHeight="false" outlineLevel="0" collapsed="false">
      <c r="A575" s="0" t="n">
        <v>2.971</v>
      </c>
      <c r="B575" s="74" t="n">
        <v>1.415560859657</v>
      </c>
      <c r="C575" s="0" t="n">
        <v>2.971</v>
      </c>
      <c r="D575" s="74" t="n">
        <v>3.961856209923</v>
      </c>
      <c r="E575" s="0" t="n">
        <v>2.971</v>
      </c>
      <c r="F575" s="74" t="n">
        <v>7.139852686423</v>
      </c>
      <c r="G575" s="0" t="n">
        <v>2.971</v>
      </c>
      <c r="H575" s="74" t="n">
        <v>7.79164932359</v>
      </c>
    </row>
    <row r="576" customFormat="false" ht="12.8" hidden="false" customHeight="false" outlineLevel="0" collapsed="false">
      <c r="A576" s="0" t="n">
        <v>2.972</v>
      </c>
      <c r="B576" s="74" t="n">
        <v>1.082274873032</v>
      </c>
      <c r="C576" s="0" t="n">
        <v>2.972</v>
      </c>
      <c r="D576" s="74" t="n">
        <v>3.718534523072</v>
      </c>
      <c r="E576" s="0" t="n">
        <v>2.972</v>
      </c>
      <c r="F576" s="74" t="n">
        <v>6.954186146327</v>
      </c>
      <c r="G576" s="0" t="n">
        <v>2.972</v>
      </c>
      <c r="H576" s="74" t="n">
        <v>8.30317982885</v>
      </c>
    </row>
    <row r="577" customFormat="false" ht="12.8" hidden="false" customHeight="false" outlineLevel="0" collapsed="false">
      <c r="A577" s="0" t="n">
        <v>2.973</v>
      </c>
      <c r="B577" s="74" t="n">
        <v>0.7818949749744</v>
      </c>
      <c r="C577" s="0" t="n">
        <v>2.973</v>
      </c>
      <c r="D577" s="74" t="n">
        <v>3.296661634695</v>
      </c>
      <c r="E577" s="0" t="n">
        <v>2.973</v>
      </c>
      <c r="F577" s="74" t="n">
        <v>6.763195601577</v>
      </c>
      <c r="G577" s="0" t="n">
        <v>2.973</v>
      </c>
      <c r="H577" s="74" t="n">
        <v>8.739183517501</v>
      </c>
    </row>
    <row r="578" customFormat="false" ht="12.8" hidden="false" customHeight="false" outlineLevel="0" collapsed="false">
      <c r="A578" s="0" t="n">
        <v>2.974</v>
      </c>
      <c r="B578" s="74" t="n">
        <v>0.5576964733049</v>
      </c>
      <c r="C578" s="0" t="n">
        <v>2.974</v>
      </c>
      <c r="D578" s="74" t="n">
        <v>2.740806734932</v>
      </c>
      <c r="E578" s="0" t="n">
        <v>2.974</v>
      </c>
      <c r="F578" s="74" t="n">
        <v>6.562168432955</v>
      </c>
      <c r="G578" s="0" t="n">
        <v>2.974</v>
      </c>
      <c r="H578" s="74" t="n">
        <v>9.09096289965</v>
      </c>
    </row>
    <row r="579" customFormat="false" ht="12.8" hidden="false" customHeight="false" outlineLevel="0" collapsed="false">
      <c r="A579" s="0" t="n">
        <v>2.975</v>
      </c>
      <c r="B579" s="74" t="n">
        <v>0.4379535609145</v>
      </c>
      <c r="C579" s="0" t="n">
        <v>2.975</v>
      </c>
      <c r="D579" s="74" t="n">
        <v>2.177289353892</v>
      </c>
      <c r="E579" s="0" t="n">
        <v>2.975</v>
      </c>
      <c r="F579" s="74" t="n">
        <v>6.342481739955</v>
      </c>
      <c r="G579" s="0" t="n">
        <v>2.975</v>
      </c>
      <c r="H579" s="74" t="n">
        <v>9.353052269773</v>
      </c>
    </row>
    <row r="580" customFormat="false" ht="12.8" hidden="false" customHeight="false" outlineLevel="0" collapsed="false">
      <c r="A580" s="0" t="n">
        <v>2.976</v>
      </c>
      <c r="B580" s="74" t="n">
        <v>0.4282102711779</v>
      </c>
      <c r="C580" s="0" t="n">
        <v>2.976</v>
      </c>
      <c r="D580" s="74" t="n">
        <v>1.716200728161</v>
      </c>
      <c r="E580" s="0" t="n">
        <v>2.976</v>
      </c>
      <c r="F580" s="74" t="n">
        <v>6.093998255678</v>
      </c>
      <c r="G580" s="0" t="n">
        <v>2.976</v>
      </c>
      <c r="H580" s="74" t="n">
        <v>9.52337343766</v>
      </c>
    </row>
    <row r="581" customFormat="false" ht="12.8" hidden="false" customHeight="false" outlineLevel="0" collapsed="false">
      <c r="A581" s="0" t="n">
        <v>2.977</v>
      </c>
      <c r="B581" s="74" t="n">
        <v>0.5043571468844</v>
      </c>
      <c r="C581" s="0" t="n">
        <v>2.977</v>
      </c>
      <c r="D581" s="74" t="n">
        <v>1.430695151965</v>
      </c>
      <c r="E581" s="0" t="n">
        <v>2.977</v>
      </c>
      <c r="F581" s="74" t="n">
        <v>5.815707345949</v>
      </c>
      <c r="G581" s="0" t="n">
        <v>2.977</v>
      </c>
      <c r="H581" s="74" t="n">
        <v>9.610135045005</v>
      </c>
    </row>
    <row r="582" customFormat="false" ht="12.8" hidden="false" customHeight="false" outlineLevel="0" collapsed="false">
      <c r="A582" s="0" t="n">
        <v>2.978</v>
      </c>
      <c r="B582" s="74" t="n">
        <v>0.6224732921079</v>
      </c>
      <c r="C582" s="0" t="n">
        <v>2.978</v>
      </c>
      <c r="D582" s="74" t="n">
        <v>1.326713192276</v>
      </c>
      <c r="E582" s="0" t="n">
        <v>2.978</v>
      </c>
      <c r="F582" s="74" t="n">
        <v>5.510424256786</v>
      </c>
      <c r="G582" s="0" t="n">
        <v>2.978</v>
      </c>
      <c r="H582" s="74" t="n">
        <v>9.618156809628</v>
      </c>
    </row>
    <row r="583" customFormat="false" ht="12.8" hidden="false" customHeight="false" outlineLevel="0" collapsed="false">
      <c r="A583" s="0" t="n">
        <v>2.979</v>
      </c>
      <c r="B583" s="74" t="n">
        <v>0.7329742856333</v>
      </c>
      <c r="C583" s="0" t="n">
        <v>2.979</v>
      </c>
      <c r="D583" s="74" t="n">
        <v>1.369532054481</v>
      </c>
      <c r="E583" s="0" t="n">
        <v>2.979</v>
      </c>
      <c r="F583" s="74" t="n">
        <v>5.185379502448</v>
      </c>
      <c r="G583" s="0" t="n">
        <v>2.979</v>
      </c>
      <c r="H583" s="74" t="n">
        <v>9.545563959763</v>
      </c>
    </row>
    <row r="584" customFormat="false" ht="12.8" hidden="false" customHeight="false" outlineLevel="0" collapsed="false">
      <c r="A584" s="0" t="n">
        <v>2.98</v>
      </c>
      <c r="B584" s="74" t="n">
        <v>0.7995322671945</v>
      </c>
      <c r="C584" s="0" t="n">
        <v>2.98</v>
      </c>
      <c r="D584" s="74" t="n">
        <v>1.488314283614</v>
      </c>
      <c r="E584" s="0" t="n">
        <v>2.98</v>
      </c>
      <c r="F584" s="74" t="n">
        <v>4.832881018372</v>
      </c>
      <c r="G584" s="0" t="n">
        <v>2.98</v>
      </c>
      <c r="H584" s="74" t="n">
        <v>9.405742767889</v>
      </c>
    </row>
    <row r="585" customFormat="false" ht="12.8" hidden="false" customHeight="false" outlineLevel="0" collapsed="false">
      <c r="A585" s="0" t="n">
        <v>2.981</v>
      </c>
      <c r="B585" s="74" t="n">
        <v>0.786109947278</v>
      </c>
      <c r="C585" s="0" t="n">
        <v>2.981</v>
      </c>
      <c r="D585" s="74" t="n">
        <v>1.612069134965</v>
      </c>
      <c r="E585" s="0" t="n">
        <v>2.981</v>
      </c>
      <c r="F585" s="74" t="n">
        <v>4.459144630434</v>
      </c>
      <c r="G585" s="0" t="n">
        <v>2.981</v>
      </c>
      <c r="H585" s="74" t="n">
        <v>9.199884096236</v>
      </c>
    </row>
    <row r="586" customFormat="false" ht="12.8" hidden="false" customHeight="false" outlineLevel="0" collapsed="false">
      <c r="A586" s="0" t="n">
        <v>2.982</v>
      </c>
      <c r="B586" s="74" t="n">
        <v>0.6700759594225</v>
      </c>
      <c r="C586" s="0" t="n">
        <v>2.982</v>
      </c>
      <c r="D586" s="74" t="n">
        <v>1.666172211689</v>
      </c>
      <c r="E586" s="0" t="n">
        <v>2.982</v>
      </c>
      <c r="F586" s="74" t="n">
        <v>4.078350817385</v>
      </c>
      <c r="G586" s="0" t="n">
        <v>2.982</v>
      </c>
      <c r="H586" s="74" t="n">
        <v>8.934341968249</v>
      </c>
    </row>
    <row r="587" customFormat="false" ht="12.8" hidden="false" customHeight="false" outlineLevel="0" collapsed="false">
      <c r="A587" s="0" t="n">
        <v>2.983</v>
      </c>
      <c r="B587" s="74" t="n">
        <v>0.4494302283551</v>
      </c>
      <c r="C587" s="0" t="n">
        <v>2.983</v>
      </c>
      <c r="D587" s="74" t="n">
        <v>1.591651649913</v>
      </c>
      <c r="E587" s="0" t="n">
        <v>2.983</v>
      </c>
      <c r="F587" s="74" t="n">
        <v>3.700050434376</v>
      </c>
      <c r="G587" s="0" t="n">
        <v>2.983</v>
      </c>
      <c r="H587" s="74" t="n">
        <v>8.615956887184</v>
      </c>
    </row>
    <row r="588" customFormat="false" ht="12.8" hidden="false" customHeight="false" outlineLevel="0" collapsed="false">
      <c r="A588" s="0" t="n">
        <v>2.984</v>
      </c>
      <c r="B588" s="74" t="n">
        <v>0.1485832322925</v>
      </c>
      <c r="C588" s="0" t="n">
        <v>2.984</v>
      </c>
      <c r="D588" s="74" t="n">
        <v>1.353570554945</v>
      </c>
      <c r="E588" s="0" t="n">
        <v>2.984</v>
      </c>
      <c r="F588" s="74" t="n">
        <v>3.329967501915</v>
      </c>
      <c r="G588" s="0" t="n">
        <v>2.984</v>
      </c>
      <c r="H588" s="74" t="n">
        <v>8.250588166339</v>
      </c>
    </row>
    <row r="589" customFormat="false" ht="12.8" hidden="false" customHeight="false" outlineLevel="0" collapsed="false">
      <c r="A589" s="0" t="n">
        <v>2.985</v>
      </c>
      <c r="B589" s="74" t="n">
        <v>-0.1841865674644</v>
      </c>
      <c r="C589" s="0" t="n">
        <v>2.985</v>
      </c>
      <c r="D589" s="74" t="n">
        <v>0.9503076613638</v>
      </c>
      <c r="E589" s="0" t="n">
        <v>2.985</v>
      </c>
      <c r="F589" s="74" t="n">
        <v>2.965563689712</v>
      </c>
      <c r="G589" s="0" t="n">
        <v>2.985</v>
      </c>
      <c r="H589" s="74" t="n">
        <v>7.85223804125</v>
      </c>
    </row>
    <row r="590" customFormat="false" ht="12.8" hidden="false" customHeight="false" outlineLevel="0" collapsed="false">
      <c r="A590" s="0" t="n">
        <v>2.986</v>
      </c>
      <c r="B590" s="74" t="n">
        <v>-0.5015538230443</v>
      </c>
      <c r="C590" s="0" t="n">
        <v>2.986</v>
      </c>
      <c r="D590" s="74" t="n">
        <v>0.4123789331082</v>
      </c>
      <c r="E590" s="0" t="n">
        <v>2.986</v>
      </c>
      <c r="F590" s="74" t="n">
        <v>2.60501860604</v>
      </c>
      <c r="G590" s="0" t="n">
        <v>2.986</v>
      </c>
      <c r="H590" s="74" t="n">
        <v>7.427551472904</v>
      </c>
    </row>
    <row r="591" customFormat="false" ht="12.8" hidden="false" customHeight="false" outlineLevel="0" collapsed="false">
      <c r="A591" s="0" t="n">
        <v>2.987</v>
      </c>
      <c r="B591" s="74" t="n">
        <v>-0.762475923285</v>
      </c>
      <c r="C591" s="0" t="n">
        <v>2.987</v>
      </c>
      <c r="D591" s="74" t="n">
        <v>-0.1937976521742</v>
      </c>
      <c r="E591" s="0" t="n">
        <v>2.987</v>
      </c>
      <c r="F591" s="74" t="n">
        <v>2.252551984282</v>
      </c>
      <c r="G591" s="0" t="n">
        <v>2.987</v>
      </c>
      <c r="H591" s="74" t="n">
        <v>6.980660415524</v>
      </c>
    </row>
    <row r="592" customFormat="false" ht="12.8" hidden="false" customHeight="false" outlineLevel="0" collapsed="false">
      <c r="A592" s="0" t="n">
        <v>2.988</v>
      </c>
      <c r="B592" s="74" t="n">
        <v>-0.9344421852546</v>
      </c>
      <c r="C592" s="0" t="n">
        <v>2.988</v>
      </c>
      <c r="D592" s="74" t="n">
        <v>-0.8024879767889</v>
      </c>
      <c r="E592" s="0" t="n">
        <v>2.988</v>
      </c>
      <c r="F592" s="74" t="n">
        <v>1.905329551034</v>
      </c>
      <c r="G592" s="0" t="n">
        <v>2.988</v>
      </c>
      <c r="H592" s="74" t="n">
        <v>6.523939349341</v>
      </c>
    </row>
    <row r="593" customFormat="false" ht="12.8" hidden="false" customHeight="false" outlineLevel="0" collapsed="false">
      <c r="A593" s="0" t="n">
        <v>2.989</v>
      </c>
      <c r="B593" s="74" t="n">
        <v>-0.9997207697929</v>
      </c>
      <c r="C593" s="0" t="n">
        <v>2.989</v>
      </c>
      <c r="D593" s="74" t="n">
        <v>-1.335154824972</v>
      </c>
      <c r="E593" s="0" t="n">
        <v>2.989</v>
      </c>
      <c r="F593" s="74" t="n">
        <v>1.562939199061</v>
      </c>
      <c r="G593" s="0" t="n">
        <v>2.989</v>
      </c>
      <c r="H593" s="74" t="n">
        <v>6.052244492131</v>
      </c>
    </row>
    <row r="594" customFormat="false" ht="12.8" hidden="false" customHeight="false" outlineLevel="0" collapsed="false">
      <c r="A594" s="0" t="n">
        <v>2.99</v>
      </c>
      <c r="B594" s="74" t="n">
        <v>-0.9600037036464</v>
      </c>
      <c r="C594" s="0" t="n">
        <v>2.99</v>
      </c>
      <c r="D594" s="74" t="n">
        <v>-1.725416058525</v>
      </c>
      <c r="E594" s="0" t="n">
        <v>2.99</v>
      </c>
      <c r="F594" s="74" t="n">
        <v>1.207568928448</v>
      </c>
      <c r="G594" s="0" t="n">
        <v>2.99</v>
      </c>
      <c r="H594" s="74" t="n">
        <v>5.569682026761</v>
      </c>
    </row>
    <row r="595" customFormat="false" ht="12.8" hidden="false" customHeight="false" outlineLevel="0" collapsed="false">
      <c r="A595" s="0" t="n">
        <v>2.991</v>
      </c>
      <c r="B595" s="74" t="n">
        <v>-0.8463155269219</v>
      </c>
      <c r="C595" s="0" t="n">
        <v>2.991</v>
      </c>
      <c r="D595" s="74" t="n">
        <v>-1.941642149175</v>
      </c>
      <c r="E595" s="0" t="n">
        <v>2.991</v>
      </c>
      <c r="F595" s="74" t="n">
        <v>0.8490655155937</v>
      </c>
      <c r="G595" s="0" t="n">
        <v>2.991</v>
      </c>
      <c r="H595" s="74" t="n">
        <v>5.068920290898</v>
      </c>
    </row>
    <row r="596" customFormat="false" ht="12.8" hidden="false" customHeight="false" outlineLevel="0" collapsed="false">
      <c r="A596" s="0" t="n">
        <v>2.992</v>
      </c>
      <c r="B596" s="74" t="n">
        <v>-0.7072116583489</v>
      </c>
      <c r="C596" s="0" t="n">
        <v>2.992</v>
      </c>
      <c r="D596" s="74" t="n">
        <v>-1.978476501514</v>
      </c>
      <c r="E596" s="0" t="n">
        <v>2.992</v>
      </c>
      <c r="F596" s="74" t="n">
        <v>0.4960837428421</v>
      </c>
      <c r="G596" s="0" t="n">
        <v>2.992</v>
      </c>
      <c r="H596" s="74" t="n">
        <v>4.549786128262</v>
      </c>
    </row>
    <row r="597" customFormat="false" ht="12.8" hidden="false" customHeight="false" outlineLevel="0" collapsed="false">
      <c r="A597" s="0" t="n">
        <v>2.993</v>
      </c>
      <c r="B597" s="74" t="n">
        <v>-0.5930032868962</v>
      </c>
      <c r="C597" s="0" t="n">
        <v>2.993</v>
      </c>
      <c r="D597" s="74" t="n">
        <v>-1.877783323696</v>
      </c>
      <c r="E597" s="0" t="n">
        <v>2.993</v>
      </c>
      <c r="F597" s="74" t="n">
        <v>0.1562468553642</v>
      </c>
      <c r="G597" s="0" t="n">
        <v>2.993</v>
      </c>
      <c r="H597" s="74" t="n">
        <v>4.006605465251</v>
      </c>
    </row>
    <row r="598" customFormat="false" ht="12.8" hidden="false" customHeight="false" outlineLevel="0" collapsed="false">
      <c r="A598" s="0" t="n">
        <v>2.994</v>
      </c>
      <c r="B598" s="74" t="n">
        <v>-0.5450149636132</v>
      </c>
      <c r="C598" s="0" t="n">
        <v>2.994</v>
      </c>
      <c r="D598" s="74" t="n">
        <v>-1.707655228162</v>
      </c>
      <c r="E598" s="0" t="n">
        <v>2.994</v>
      </c>
      <c r="F598" s="74" t="n">
        <v>-0.1688413262451</v>
      </c>
      <c r="G598" s="0" t="n">
        <v>2.994</v>
      </c>
      <c r="H598" s="74" t="n">
        <v>3.439865840541</v>
      </c>
    </row>
    <row r="599" customFormat="false" ht="12.8" hidden="false" customHeight="false" outlineLevel="0" collapsed="false">
      <c r="A599" s="0" t="n">
        <v>2.995</v>
      </c>
      <c r="B599" s="74" t="n">
        <v>-0.5861549305806</v>
      </c>
      <c r="C599" s="0" t="n">
        <v>2.995</v>
      </c>
      <c r="D599" s="74" t="n">
        <v>-1.533825635378</v>
      </c>
      <c r="E599" s="0" t="n">
        <v>2.995</v>
      </c>
      <c r="F599" s="74" t="n">
        <v>-0.4906130324998</v>
      </c>
      <c r="G599" s="0" t="n">
        <v>2.995</v>
      </c>
      <c r="H599" s="74" t="n">
        <v>2.852952687313</v>
      </c>
    </row>
    <row r="600" customFormat="false" ht="12.8" hidden="false" customHeight="false" outlineLevel="0" collapsed="false">
      <c r="A600" s="0" t="n">
        <v>2.996</v>
      </c>
      <c r="B600" s="74" t="n">
        <v>-0.7375270155857</v>
      </c>
      <c r="C600" s="0" t="n">
        <v>2.996</v>
      </c>
      <c r="D600" s="74" t="n">
        <v>-1.444252525349</v>
      </c>
      <c r="E600" s="0" t="n">
        <v>2.996</v>
      </c>
      <c r="F600" s="74" t="n">
        <v>-0.8099655843977</v>
      </c>
      <c r="G600" s="0" t="n">
        <v>2.996</v>
      </c>
      <c r="H600" s="74" t="n">
        <v>2.248631884881</v>
      </c>
    </row>
    <row r="601" customFormat="false" ht="12.8" hidden="false" customHeight="false" outlineLevel="0" collapsed="false">
      <c r="A601" s="0" t="n">
        <v>2.997</v>
      </c>
      <c r="B601" s="74" t="n">
        <v>-0.9868571086151</v>
      </c>
      <c r="C601" s="0" t="n">
        <v>2.997</v>
      </c>
      <c r="D601" s="74" t="n">
        <v>-1.492764539744</v>
      </c>
      <c r="E601" s="0" t="n">
        <v>2.997</v>
      </c>
      <c r="F601" s="74" t="n">
        <v>-1.151426960743</v>
      </c>
      <c r="G601" s="0" t="n">
        <v>2.997</v>
      </c>
      <c r="H601" s="74" t="n">
        <v>1.639446119329</v>
      </c>
    </row>
    <row r="602" customFormat="false" ht="12.8" hidden="false" customHeight="false" outlineLevel="0" collapsed="false">
      <c r="A602" s="0" t="n">
        <v>2.998</v>
      </c>
      <c r="B602" s="74" t="n">
        <v>-1.304925801248</v>
      </c>
      <c r="C602" s="0" t="n">
        <v>2.998</v>
      </c>
      <c r="D602" s="74" t="n">
        <v>-1.722465441822</v>
      </c>
      <c r="E602" s="0" t="n">
        <v>2.998</v>
      </c>
      <c r="F602" s="74" t="n">
        <v>-1.543610793373</v>
      </c>
      <c r="G602" s="0" t="n">
        <v>2.998</v>
      </c>
      <c r="H602" s="74" t="n">
        <v>1.026938392877</v>
      </c>
    </row>
    <row r="603" customFormat="false" ht="12.8" hidden="false" customHeight="false" outlineLevel="0" collapsed="false">
      <c r="A603" s="0" t="n">
        <v>2.999</v>
      </c>
      <c r="B603" s="74" t="n">
        <v>-1.636073249087</v>
      </c>
      <c r="C603" s="0" t="n">
        <v>2.999</v>
      </c>
      <c r="D603" s="74" t="n">
        <v>-2.123090668804</v>
      </c>
      <c r="E603" s="0" t="n">
        <v>2.999</v>
      </c>
      <c r="F603" s="74" t="n">
        <v>-1.994368727095</v>
      </c>
      <c r="G603" s="0" t="n">
        <v>2.999</v>
      </c>
      <c r="H603" s="74" t="n">
        <v>0.4251368170634</v>
      </c>
    </row>
    <row r="604" customFormat="false" ht="12.8" hidden="false" customHeight="false" outlineLevel="0" collapsed="false">
      <c r="A604" s="0" t="n">
        <v>3</v>
      </c>
      <c r="B604" s="74" t="n">
        <v>-1.932714274245</v>
      </c>
      <c r="C604" s="0" t="n">
        <v>3</v>
      </c>
      <c r="D604" s="74" t="n">
        <v>-2.664704638652</v>
      </c>
      <c r="E604" s="0" t="n">
        <v>3</v>
      </c>
      <c r="F604" s="74" t="n">
        <v>-2.500276384454</v>
      </c>
      <c r="G604" s="0" t="n">
        <v>3</v>
      </c>
      <c r="H604" s="74" t="n">
        <v>-0.1732599764726</v>
      </c>
    </row>
  </sheetData>
  <mergeCells count="9">
    <mergeCell ref="C1:P2"/>
    <mergeCell ref="A3:B3"/>
    <mergeCell ref="C3:D3"/>
    <mergeCell ref="E3:F3"/>
    <mergeCell ref="G3:H3"/>
    <mergeCell ref="I3:J3"/>
    <mergeCell ref="K3:L3"/>
    <mergeCell ref="M3:N3"/>
    <mergeCell ref="O3:P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2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H13" activeCellId="0" sqref="H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92"/>
    <col collapsed="false" customWidth="true" hidden="false" outlineLevel="0" max="2" min="2" style="0" width="19"/>
    <col collapsed="false" customWidth="true" hidden="false" outlineLevel="0" max="3" min="3" style="0" width="23.23"/>
    <col collapsed="false" customWidth="true" hidden="false" outlineLevel="0" max="4" min="4" style="0" width="25.6"/>
    <col collapsed="false" customWidth="true" hidden="false" outlineLevel="0" max="5" min="5" style="0" width="7.15"/>
    <col collapsed="false" customWidth="true" hidden="false" outlineLevel="0" max="6" min="6" style="0" width="21.9"/>
    <col collapsed="false" customWidth="true" hidden="false" outlineLevel="0" max="7" min="7" style="0" width="22.66"/>
    <col collapsed="false" customWidth="true" hidden="false" outlineLevel="0" max="8" min="8" style="0" width="26.18"/>
  </cols>
  <sheetData>
    <row r="2" customFormat="false" ht="12.8" hidden="false" customHeight="false" outlineLevel="0" collapsed="false">
      <c r="I2" s="83"/>
      <c r="J2" s="84" t="s">
        <v>46</v>
      </c>
    </row>
    <row r="3" customFormat="false" ht="17.35" hidden="false" customHeight="false" outlineLevel="0" collapsed="false">
      <c r="A3" s="11" t="s">
        <v>12</v>
      </c>
      <c r="B3" s="11"/>
      <c r="C3" s="11"/>
      <c r="E3" s="11" t="s">
        <v>13</v>
      </c>
      <c r="F3" s="11"/>
      <c r="G3" s="11"/>
      <c r="I3" s="85"/>
      <c r="J3" s="84" t="s">
        <v>47</v>
      </c>
    </row>
    <row r="4" customFormat="false" ht="15" hidden="false" customHeight="false" outlineLevel="0" collapsed="false">
      <c r="A4" s="86" t="s">
        <v>15</v>
      </c>
      <c r="B4" s="87" t="s">
        <v>48</v>
      </c>
      <c r="C4" s="14" t="s">
        <v>49</v>
      </c>
      <c r="E4" s="86" t="s">
        <v>15</v>
      </c>
      <c r="F4" s="87" t="s">
        <v>48</v>
      </c>
      <c r="G4" s="14" t="s">
        <v>49</v>
      </c>
      <c r="I4" s="88"/>
      <c r="J4" s="84" t="s">
        <v>50</v>
      </c>
    </row>
    <row r="5" customFormat="false" ht="12.8" hidden="false" customHeight="false" outlineLevel="0" collapsed="false">
      <c r="A5" s="89" t="n">
        <v>6</v>
      </c>
      <c r="B5" s="90" t="n">
        <v>3</v>
      </c>
      <c r="C5" s="91" t="s">
        <v>51</v>
      </c>
      <c r="D5" s="92"/>
      <c r="E5" s="93" t="n">
        <v>6</v>
      </c>
      <c r="F5" s="94" t="n">
        <v>3</v>
      </c>
      <c r="G5" s="95" t="s">
        <v>52</v>
      </c>
      <c r="H5" s="92"/>
    </row>
    <row r="6" customFormat="false" ht="12.8" hidden="false" customHeight="false" outlineLevel="0" collapsed="false">
      <c r="A6" s="96" t="n">
        <v>8</v>
      </c>
      <c r="B6" s="97" t="n">
        <v>3</v>
      </c>
      <c r="C6" s="91" t="s">
        <v>53</v>
      </c>
      <c r="E6" s="93" t="n">
        <v>8</v>
      </c>
      <c r="F6" s="94" t="n">
        <v>3</v>
      </c>
      <c r="G6" s="91" t="s">
        <v>52</v>
      </c>
      <c r="H6" s="92"/>
    </row>
    <row r="7" customFormat="false" ht="12.8" hidden="false" customHeight="false" outlineLevel="0" collapsed="false">
      <c r="A7" s="93" t="n">
        <v>10</v>
      </c>
      <c r="B7" s="94" t="n">
        <v>3</v>
      </c>
      <c r="C7" s="91" t="s">
        <v>52</v>
      </c>
      <c r="E7" s="93" t="n">
        <v>10</v>
      </c>
      <c r="F7" s="94" t="n">
        <v>3</v>
      </c>
      <c r="G7" s="91" t="s">
        <v>54</v>
      </c>
      <c r="H7" s="92"/>
    </row>
    <row r="8" customFormat="false" ht="12.8" hidden="false" customHeight="false" outlineLevel="0" collapsed="false">
      <c r="A8" s="93" t="n">
        <v>12</v>
      </c>
      <c r="B8" s="94" t="n">
        <v>3</v>
      </c>
      <c r="C8" s="91" t="s">
        <v>51</v>
      </c>
      <c r="E8" s="93" t="n">
        <v>12</v>
      </c>
      <c r="F8" s="94" t="n">
        <v>3</v>
      </c>
      <c r="G8" s="91" t="s">
        <v>53</v>
      </c>
      <c r="H8" s="92"/>
    </row>
    <row r="9" customFormat="false" ht="12.8" hidden="false" customHeight="false" outlineLevel="0" collapsed="false">
      <c r="A9" s="93" t="n">
        <v>14</v>
      </c>
      <c r="B9" s="94" t="n">
        <v>3</v>
      </c>
      <c r="C9" s="91" t="s">
        <v>55</v>
      </c>
      <c r="D9" s="92"/>
      <c r="E9" s="93" t="n">
        <v>14</v>
      </c>
      <c r="F9" s="94" t="n">
        <v>3</v>
      </c>
      <c r="G9" s="91" t="s">
        <v>52</v>
      </c>
      <c r="H9" s="92"/>
    </row>
    <row r="10" customFormat="false" ht="12.8" hidden="false" customHeight="false" outlineLevel="0" collapsed="false">
      <c r="A10" s="93" t="n">
        <v>16</v>
      </c>
      <c r="B10" s="94" t="n">
        <v>3</v>
      </c>
      <c r="C10" s="91" t="s">
        <v>54</v>
      </c>
      <c r="D10" s="92"/>
      <c r="E10" s="93" t="n">
        <v>16</v>
      </c>
      <c r="F10" s="94" t="n">
        <v>3</v>
      </c>
      <c r="G10" s="91" t="s">
        <v>51</v>
      </c>
      <c r="H10" s="92"/>
    </row>
    <row r="11" customFormat="false" ht="12.8" hidden="false" customHeight="false" outlineLevel="0" collapsed="false">
      <c r="A11" s="93" t="n">
        <v>18</v>
      </c>
      <c r="B11" s="94" t="n">
        <v>3</v>
      </c>
      <c r="C11" s="91" t="s">
        <v>52</v>
      </c>
      <c r="D11" s="92"/>
      <c r="E11" s="93" t="n">
        <v>18</v>
      </c>
      <c r="F11" s="94" t="n">
        <v>3</v>
      </c>
      <c r="G11" s="91" t="s">
        <v>53</v>
      </c>
      <c r="H11" s="92"/>
    </row>
    <row r="12" customFormat="false" ht="12.8" hidden="false" customHeight="false" outlineLevel="0" collapsed="false">
      <c r="A12" s="98" t="n">
        <v>20</v>
      </c>
      <c r="B12" s="99" t="n">
        <v>3</v>
      </c>
      <c r="C12" s="100" t="s">
        <v>51</v>
      </c>
      <c r="D12" s="92"/>
      <c r="E12" s="98" t="n">
        <v>20</v>
      </c>
      <c r="F12" s="101" t="n">
        <v>3</v>
      </c>
      <c r="G12" s="102" t="s">
        <v>56</v>
      </c>
      <c r="H12" s="92"/>
    </row>
    <row r="14" customFormat="false" ht="17.35" hidden="false" customHeight="false" outlineLevel="0" collapsed="false">
      <c r="E14" s="11" t="s">
        <v>14</v>
      </c>
      <c r="F14" s="11"/>
      <c r="G14" s="11"/>
    </row>
    <row r="15" customFormat="false" ht="17.35" hidden="false" customHeight="false" outlineLevel="0" collapsed="false">
      <c r="A15" s="11" t="s">
        <v>57</v>
      </c>
      <c r="B15" s="11"/>
      <c r="C15" s="11"/>
      <c r="E15" s="86" t="s">
        <v>15</v>
      </c>
      <c r="F15" s="87" t="s">
        <v>48</v>
      </c>
      <c r="G15" s="14" t="s">
        <v>49</v>
      </c>
    </row>
    <row r="16" customFormat="false" ht="15" hidden="false" customHeight="false" outlineLevel="0" collapsed="false">
      <c r="A16" s="86" t="s">
        <v>15</v>
      </c>
      <c r="B16" s="87" t="s">
        <v>48</v>
      </c>
      <c r="C16" s="14" t="s">
        <v>49</v>
      </c>
      <c r="E16" s="93" t="n">
        <v>6</v>
      </c>
      <c r="F16" s="94" t="n">
        <v>3</v>
      </c>
      <c r="G16" s="95" t="s">
        <v>52</v>
      </c>
      <c r="H16" s="92"/>
    </row>
    <row r="17" customFormat="false" ht="12.8" hidden="false" customHeight="false" outlineLevel="0" collapsed="false">
      <c r="A17" s="103" t="n">
        <v>8</v>
      </c>
      <c r="B17" s="85"/>
      <c r="C17" s="104"/>
      <c r="E17" s="93" t="n">
        <v>8</v>
      </c>
      <c r="F17" s="94" t="n">
        <v>3</v>
      </c>
      <c r="G17" s="91" t="s">
        <v>51</v>
      </c>
      <c r="H17" s="92"/>
    </row>
    <row r="18" customFormat="false" ht="12.8" hidden="false" customHeight="false" outlineLevel="0" collapsed="false">
      <c r="A18" s="103" t="n">
        <v>10</v>
      </c>
      <c r="B18" s="85"/>
      <c r="C18" s="104"/>
      <c r="E18" s="93" t="n">
        <v>10</v>
      </c>
      <c r="F18" s="94" t="n">
        <v>3</v>
      </c>
      <c r="G18" s="91" t="s">
        <v>53</v>
      </c>
      <c r="H18" s="92"/>
    </row>
    <row r="19" customFormat="false" ht="12.8" hidden="false" customHeight="true" outlineLevel="0" collapsed="false">
      <c r="A19" s="103" t="n">
        <v>12</v>
      </c>
      <c r="B19" s="105" t="s">
        <v>58</v>
      </c>
      <c r="C19" s="105"/>
      <c r="E19" s="93" t="n">
        <v>12</v>
      </c>
      <c r="F19" s="94" t="n">
        <v>3</v>
      </c>
      <c r="G19" s="91" t="s">
        <v>51</v>
      </c>
    </row>
    <row r="20" customFormat="false" ht="12.8" hidden="false" customHeight="false" outlineLevel="0" collapsed="false">
      <c r="A20" s="103" t="n">
        <v>14</v>
      </c>
      <c r="B20" s="105"/>
      <c r="C20" s="105"/>
      <c r="D20" s="92"/>
      <c r="E20" s="106" t="n">
        <v>14</v>
      </c>
      <c r="F20" s="107" t="n">
        <v>2.789</v>
      </c>
      <c r="G20" s="108" t="s">
        <v>54</v>
      </c>
      <c r="H20" s="92" t="s">
        <v>59</v>
      </c>
    </row>
    <row r="21" customFormat="false" ht="12.8" hidden="false" customHeight="false" outlineLevel="0" collapsed="false">
      <c r="A21" s="103" t="n">
        <v>16</v>
      </c>
      <c r="B21" s="105"/>
      <c r="C21" s="105"/>
      <c r="E21" s="93" t="n">
        <v>16</v>
      </c>
      <c r="F21" s="94" t="n">
        <v>3</v>
      </c>
      <c r="G21" s="91" t="s">
        <v>53</v>
      </c>
      <c r="H21" s="92"/>
    </row>
    <row r="22" customFormat="false" ht="12.8" hidden="false" customHeight="false" outlineLevel="0" collapsed="false">
      <c r="A22" s="103" t="n">
        <v>18</v>
      </c>
      <c r="B22" s="85"/>
      <c r="C22" s="104"/>
      <c r="E22" s="93" t="n">
        <v>18</v>
      </c>
      <c r="F22" s="94" t="n">
        <v>3</v>
      </c>
      <c r="G22" s="91" t="s">
        <v>52</v>
      </c>
      <c r="H22" s="92"/>
    </row>
    <row r="23" customFormat="false" ht="12.8" hidden="false" customHeight="false" outlineLevel="0" collapsed="false">
      <c r="A23" s="109" t="n">
        <v>20</v>
      </c>
      <c r="B23" s="110"/>
      <c r="C23" s="111"/>
      <c r="E23" s="112" t="n">
        <v>20</v>
      </c>
      <c r="F23" s="113" t="n">
        <v>3</v>
      </c>
      <c r="G23" s="114" t="s">
        <v>51</v>
      </c>
      <c r="H23" s="92" t="s">
        <v>60</v>
      </c>
    </row>
  </sheetData>
  <mergeCells count="5">
    <mergeCell ref="A3:C3"/>
    <mergeCell ref="E3:G3"/>
    <mergeCell ref="E14:G14"/>
    <mergeCell ref="A15:C15"/>
    <mergeCell ref="B19:C2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7682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2022-05-06T20:48:38Z</dcterms:created>
  <dc:creator/>
  <dc:description/>
  <dc:language>en-US</dc:language>
  <cp:lastModifiedBy/>
  <dcterms:modified xsi:type="dcterms:W3CDTF">2022-05-23T17:14:33Z</dcterms:modified>
  <cp:revision>1108</cp:revision>
  <dc:subject/>
  <dc:title/>
</cp:coreProperties>
</file>