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Ing\4° año\Vias de comunicacion\"/>
    </mc:Choice>
  </mc:AlternateContent>
  <bookViews>
    <workbookView xWindow="0" yWindow="0" windowWidth="20490" windowHeight="7530" activeTab="1"/>
  </bookViews>
  <sheets>
    <sheet name="Hoja1" sheetId="1" r:id="rId1"/>
    <sheet name="Gráfico1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7" i="1"/>
  <c r="K8" i="1" l="1"/>
  <c r="M8" i="1" s="1"/>
  <c r="L8" i="1"/>
  <c r="N8" i="1"/>
  <c r="P8" i="1"/>
  <c r="K9" i="1"/>
  <c r="L9" i="1"/>
  <c r="N9" i="1" s="1"/>
  <c r="M9" i="1"/>
  <c r="P9" i="1"/>
  <c r="K10" i="1"/>
  <c r="M10" i="1" s="1"/>
  <c r="L10" i="1"/>
  <c r="N10" i="1"/>
  <c r="P10" i="1"/>
  <c r="K11" i="1"/>
  <c r="L11" i="1"/>
  <c r="N11" i="1" s="1"/>
  <c r="M11" i="1"/>
  <c r="P11" i="1"/>
  <c r="K12" i="1"/>
  <c r="M12" i="1" s="1"/>
  <c r="L12" i="1"/>
  <c r="N12" i="1"/>
  <c r="P12" i="1"/>
  <c r="K13" i="1"/>
  <c r="L13" i="1"/>
  <c r="N13" i="1" s="1"/>
  <c r="M13" i="1"/>
  <c r="P13" i="1"/>
  <c r="K14" i="1"/>
  <c r="M14" i="1" s="1"/>
  <c r="L14" i="1"/>
  <c r="N14" i="1"/>
  <c r="P14" i="1"/>
  <c r="K15" i="1"/>
  <c r="L15" i="1"/>
  <c r="N15" i="1" s="1"/>
  <c r="M15" i="1"/>
  <c r="P15" i="1"/>
  <c r="K16" i="1"/>
  <c r="M16" i="1" s="1"/>
  <c r="L16" i="1"/>
  <c r="N16" i="1"/>
  <c r="P16" i="1"/>
  <c r="K17" i="1"/>
  <c r="L17" i="1"/>
  <c r="N17" i="1" s="1"/>
  <c r="M17" i="1"/>
  <c r="P17" i="1"/>
  <c r="K18" i="1"/>
  <c r="M18" i="1" s="1"/>
  <c r="L18" i="1"/>
  <c r="N18" i="1"/>
  <c r="P18" i="1"/>
  <c r="K19" i="1"/>
  <c r="L19" i="1"/>
  <c r="N19" i="1" s="1"/>
  <c r="M19" i="1"/>
  <c r="P19" i="1"/>
  <c r="K20" i="1"/>
  <c r="M20" i="1" s="1"/>
  <c r="L20" i="1"/>
  <c r="N20" i="1"/>
  <c r="P20" i="1"/>
  <c r="K21" i="1"/>
  <c r="L21" i="1"/>
  <c r="N21" i="1" s="1"/>
  <c r="M21" i="1"/>
  <c r="P21" i="1"/>
  <c r="K22" i="1"/>
  <c r="M22" i="1" s="1"/>
  <c r="L22" i="1"/>
  <c r="N22" i="1"/>
  <c r="P22" i="1"/>
  <c r="K23" i="1"/>
  <c r="M23" i="1" s="1"/>
  <c r="L23" i="1"/>
  <c r="P23" i="1"/>
  <c r="K24" i="1"/>
  <c r="M24" i="1" s="1"/>
  <c r="N24" i="1" s="1"/>
  <c r="L24" i="1"/>
  <c r="P24" i="1"/>
  <c r="K25" i="1"/>
  <c r="M25" i="1" s="1"/>
  <c r="N25" i="1" s="1"/>
  <c r="L25" i="1"/>
  <c r="P25" i="1"/>
  <c r="K26" i="1"/>
  <c r="M26" i="1" s="1"/>
  <c r="N26" i="1" s="1"/>
  <c r="L26" i="1"/>
  <c r="P26" i="1"/>
  <c r="K27" i="1"/>
  <c r="M27" i="1" s="1"/>
  <c r="L27" i="1"/>
  <c r="P27" i="1"/>
  <c r="K28" i="1"/>
  <c r="L28" i="1"/>
  <c r="M28" i="1"/>
  <c r="N28" i="1"/>
  <c r="P28" i="1"/>
  <c r="K29" i="1"/>
  <c r="M29" i="1" s="1"/>
  <c r="L29" i="1"/>
  <c r="P29" i="1"/>
  <c r="K30" i="1"/>
  <c r="L30" i="1"/>
  <c r="M30" i="1"/>
  <c r="N30" i="1"/>
  <c r="P30" i="1"/>
  <c r="K31" i="1"/>
  <c r="M31" i="1" s="1"/>
  <c r="L31" i="1"/>
  <c r="P31" i="1"/>
  <c r="K32" i="1"/>
  <c r="L32" i="1"/>
  <c r="M32" i="1"/>
  <c r="N32" i="1"/>
  <c r="P32" i="1"/>
  <c r="K33" i="1"/>
  <c r="M33" i="1" s="1"/>
  <c r="L33" i="1"/>
  <c r="P33" i="1"/>
  <c r="K34" i="1"/>
  <c r="L34" i="1"/>
  <c r="M34" i="1"/>
  <c r="N34" i="1"/>
  <c r="P34" i="1"/>
  <c r="K35" i="1"/>
  <c r="M35" i="1" s="1"/>
  <c r="L35" i="1"/>
  <c r="P35" i="1"/>
  <c r="K36" i="1"/>
  <c r="L36" i="1"/>
  <c r="M36" i="1"/>
  <c r="N36" i="1"/>
  <c r="P36" i="1"/>
  <c r="K37" i="1"/>
  <c r="M37" i="1" s="1"/>
  <c r="L37" i="1"/>
  <c r="P37" i="1"/>
  <c r="K38" i="1"/>
  <c r="L38" i="1"/>
  <c r="M38" i="1"/>
  <c r="N38" i="1"/>
  <c r="P38" i="1"/>
  <c r="K39" i="1"/>
  <c r="M39" i="1" s="1"/>
  <c r="L39" i="1"/>
  <c r="P39" i="1"/>
  <c r="K40" i="1"/>
  <c r="L40" i="1"/>
  <c r="M40" i="1"/>
  <c r="N40" i="1"/>
  <c r="P40" i="1"/>
  <c r="K41" i="1"/>
  <c r="M41" i="1" s="1"/>
  <c r="L41" i="1"/>
  <c r="P41" i="1"/>
  <c r="K42" i="1"/>
  <c r="L42" i="1"/>
  <c r="M42" i="1"/>
  <c r="N42" i="1"/>
  <c r="P42" i="1"/>
  <c r="K43" i="1"/>
  <c r="M43" i="1" s="1"/>
  <c r="L43" i="1"/>
  <c r="P43" i="1"/>
  <c r="K44" i="1"/>
  <c r="L44" i="1"/>
  <c r="M44" i="1"/>
  <c r="N44" i="1"/>
  <c r="P44" i="1"/>
  <c r="K45" i="1"/>
  <c r="M45" i="1" s="1"/>
  <c r="L45" i="1"/>
  <c r="P45" i="1"/>
  <c r="K46" i="1"/>
  <c r="L46" i="1"/>
  <c r="M46" i="1"/>
  <c r="N46" i="1"/>
  <c r="P46" i="1"/>
  <c r="K47" i="1"/>
  <c r="M47" i="1" s="1"/>
  <c r="L47" i="1"/>
  <c r="P47" i="1"/>
  <c r="K48" i="1"/>
  <c r="L48" i="1"/>
  <c r="M48" i="1"/>
  <c r="N48" i="1"/>
  <c r="P48" i="1"/>
  <c r="K49" i="1"/>
  <c r="M49" i="1" s="1"/>
  <c r="L49" i="1"/>
  <c r="P49" i="1"/>
  <c r="K50" i="1"/>
  <c r="L50" i="1"/>
  <c r="M50" i="1"/>
  <c r="N50" i="1"/>
  <c r="P50" i="1"/>
  <c r="K51" i="1"/>
  <c r="M51" i="1" s="1"/>
  <c r="L51" i="1"/>
  <c r="P51" i="1"/>
  <c r="K52" i="1"/>
  <c r="L52" i="1"/>
  <c r="M52" i="1"/>
  <c r="N52" i="1"/>
  <c r="P52" i="1"/>
  <c r="K53" i="1"/>
  <c r="M53" i="1" s="1"/>
  <c r="L53" i="1"/>
  <c r="P53" i="1"/>
  <c r="K54" i="1"/>
  <c r="L54" i="1"/>
  <c r="M54" i="1"/>
  <c r="N54" i="1"/>
  <c r="P54" i="1"/>
  <c r="K55" i="1"/>
  <c r="M55" i="1" s="1"/>
  <c r="L55" i="1"/>
  <c r="P55" i="1"/>
  <c r="K56" i="1"/>
  <c r="L56" i="1"/>
  <c r="M56" i="1"/>
  <c r="N56" i="1"/>
  <c r="P56" i="1"/>
  <c r="K57" i="1"/>
  <c r="M57" i="1" s="1"/>
  <c r="L57" i="1"/>
  <c r="P57" i="1"/>
  <c r="K58" i="1"/>
  <c r="L58" i="1"/>
  <c r="M58" i="1"/>
  <c r="N58" i="1"/>
  <c r="P58" i="1"/>
  <c r="K59" i="1"/>
  <c r="M59" i="1" s="1"/>
  <c r="L59" i="1"/>
  <c r="P59" i="1"/>
  <c r="K60" i="1"/>
  <c r="L60" i="1"/>
  <c r="M60" i="1"/>
  <c r="N60" i="1"/>
  <c r="P60" i="1"/>
  <c r="K61" i="1"/>
  <c r="M61" i="1" s="1"/>
  <c r="L61" i="1"/>
  <c r="P61" i="1"/>
  <c r="K62" i="1"/>
  <c r="L62" i="1"/>
  <c r="M62" i="1"/>
  <c r="N62" i="1"/>
  <c r="P62" i="1"/>
  <c r="K63" i="1"/>
  <c r="M63" i="1" s="1"/>
  <c r="L63" i="1"/>
  <c r="P63" i="1"/>
  <c r="K64" i="1"/>
  <c r="L64" i="1"/>
  <c r="M64" i="1"/>
  <c r="N64" i="1"/>
  <c r="P64" i="1"/>
  <c r="K65" i="1"/>
  <c r="M65" i="1" s="1"/>
  <c r="L65" i="1"/>
  <c r="P65" i="1"/>
  <c r="K66" i="1"/>
  <c r="L66" i="1"/>
  <c r="M66" i="1"/>
  <c r="N66" i="1"/>
  <c r="P66" i="1"/>
  <c r="K67" i="1"/>
  <c r="M67" i="1" s="1"/>
  <c r="L67" i="1"/>
  <c r="P67" i="1"/>
  <c r="K68" i="1"/>
  <c r="L68" i="1"/>
  <c r="M68" i="1"/>
  <c r="N68" i="1"/>
  <c r="P68" i="1"/>
  <c r="K69" i="1"/>
  <c r="M69" i="1" s="1"/>
  <c r="L69" i="1"/>
  <c r="P69" i="1"/>
  <c r="K70" i="1"/>
  <c r="L70" i="1"/>
  <c r="M70" i="1"/>
  <c r="N70" i="1"/>
  <c r="P70" i="1"/>
  <c r="K71" i="1"/>
  <c r="M71" i="1" s="1"/>
  <c r="L71" i="1"/>
  <c r="P71" i="1"/>
  <c r="K72" i="1"/>
  <c r="L72" i="1"/>
  <c r="M72" i="1"/>
  <c r="N72" i="1"/>
  <c r="P72" i="1"/>
  <c r="K73" i="1"/>
  <c r="M73" i="1" s="1"/>
  <c r="L73" i="1"/>
  <c r="P73" i="1"/>
  <c r="K74" i="1"/>
  <c r="L74" i="1"/>
  <c r="M74" i="1"/>
  <c r="N74" i="1"/>
  <c r="P74" i="1"/>
  <c r="K75" i="1"/>
  <c r="M75" i="1" s="1"/>
  <c r="L75" i="1"/>
  <c r="P75" i="1"/>
  <c r="K76" i="1"/>
  <c r="L76" i="1"/>
  <c r="M76" i="1"/>
  <c r="N76" i="1"/>
  <c r="P76" i="1"/>
  <c r="K77" i="1"/>
  <c r="M77" i="1" s="1"/>
  <c r="L77" i="1"/>
  <c r="P77" i="1"/>
  <c r="K78" i="1"/>
  <c r="L78" i="1"/>
  <c r="M78" i="1"/>
  <c r="N78" i="1"/>
  <c r="P78" i="1"/>
  <c r="K79" i="1"/>
  <c r="M79" i="1" s="1"/>
  <c r="L79" i="1"/>
  <c r="P79" i="1"/>
  <c r="K80" i="1"/>
  <c r="L80" i="1"/>
  <c r="M80" i="1"/>
  <c r="N80" i="1"/>
  <c r="P80" i="1"/>
  <c r="K81" i="1"/>
  <c r="M81" i="1" s="1"/>
  <c r="L81" i="1"/>
  <c r="P81" i="1"/>
  <c r="K82" i="1"/>
  <c r="L82" i="1"/>
  <c r="M82" i="1"/>
  <c r="N82" i="1"/>
  <c r="P82" i="1"/>
  <c r="K83" i="1"/>
  <c r="M83" i="1" s="1"/>
  <c r="L83" i="1"/>
  <c r="P83" i="1"/>
  <c r="K84" i="1"/>
  <c r="L84" i="1"/>
  <c r="M84" i="1"/>
  <c r="N84" i="1"/>
  <c r="P84" i="1"/>
  <c r="K85" i="1"/>
  <c r="M85" i="1" s="1"/>
  <c r="N85" i="1" s="1"/>
  <c r="L85" i="1"/>
  <c r="P85" i="1"/>
  <c r="K86" i="1"/>
  <c r="L86" i="1"/>
  <c r="N86" i="1" s="1"/>
  <c r="M86" i="1"/>
  <c r="P86" i="1"/>
  <c r="K87" i="1"/>
  <c r="M87" i="1" s="1"/>
  <c r="N87" i="1" s="1"/>
  <c r="L87" i="1"/>
  <c r="P87" i="1"/>
  <c r="K88" i="1"/>
  <c r="L88" i="1"/>
  <c r="M88" i="1"/>
  <c r="N88" i="1"/>
  <c r="P88" i="1"/>
  <c r="K89" i="1"/>
  <c r="M89" i="1" s="1"/>
  <c r="L89" i="1"/>
  <c r="N89" i="1"/>
  <c r="P89" i="1"/>
  <c r="K90" i="1"/>
  <c r="L90" i="1"/>
  <c r="M90" i="1"/>
  <c r="N90" i="1"/>
  <c r="P90" i="1"/>
  <c r="K91" i="1"/>
  <c r="M91" i="1" s="1"/>
  <c r="L91" i="1"/>
  <c r="N91" i="1"/>
  <c r="P91" i="1"/>
  <c r="K92" i="1"/>
  <c r="L92" i="1"/>
  <c r="N92" i="1" s="1"/>
  <c r="M92" i="1"/>
  <c r="P92" i="1"/>
  <c r="K93" i="1"/>
  <c r="M93" i="1" s="1"/>
  <c r="N93" i="1" s="1"/>
  <c r="L93" i="1"/>
  <c r="P93" i="1"/>
  <c r="K94" i="1"/>
  <c r="L94" i="1"/>
  <c r="N94" i="1" s="1"/>
  <c r="M94" i="1"/>
  <c r="P94" i="1"/>
  <c r="K95" i="1"/>
  <c r="M95" i="1" s="1"/>
  <c r="N95" i="1" s="1"/>
  <c r="L95" i="1"/>
  <c r="P95" i="1"/>
  <c r="K96" i="1"/>
  <c r="L96" i="1"/>
  <c r="M96" i="1"/>
  <c r="N96" i="1"/>
  <c r="P96" i="1"/>
  <c r="K97" i="1"/>
  <c r="M97" i="1" s="1"/>
  <c r="L97" i="1"/>
  <c r="N97" i="1"/>
  <c r="P97" i="1"/>
  <c r="K98" i="1"/>
  <c r="L98" i="1"/>
  <c r="N98" i="1" s="1"/>
  <c r="M98" i="1"/>
  <c r="P98" i="1"/>
  <c r="K99" i="1"/>
  <c r="M99" i="1" s="1"/>
  <c r="N99" i="1" s="1"/>
  <c r="L99" i="1"/>
  <c r="P99" i="1"/>
  <c r="K100" i="1"/>
  <c r="L100" i="1"/>
  <c r="M100" i="1"/>
  <c r="N100" i="1"/>
  <c r="P100" i="1"/>
  <c r="K101" i="1"/>
  <c r="M101" i="1" s="1"/>
  <c r="N101" i="1" s="1"/>
  <c r="L101" i="1"/>
  <c r="P101" i="1"/>
  <c r="K102" i="1"/>
  <c r="L102" i="1"/>
  <c r="M102" i="1"/>
  <c r="N102" i="1"/>
  <c r="P102" i="1"/>
  <c r="K103" i="1"/>
  <c r="M103" i="1" s="1"/>
  <c r="N103" i="1" s="1"/>
  <c r="L103" i="1"/>
  <c r="P103" i="1"/>
  <c r="K104" i="1"/>
  <c r="L104" i="1"/>
  <c r="M104" i="1"/>
  <c r="N104" i="1"/>
  <c r="P104" i="1"/>
  <c r="K105" i="1"/>
  <c r="M105" i="1" s="1"/>
  <c r="N105" i="1" s="1"/>
  <c r="L105" i="1"/>
  <c r="P105" i="1"/>
  <c r="K106" i="1"/>
  <c r="L106" i="1"/>
  <c r="M106" i="1"/>
  <c r="N106" i="1"/>
  <c r="P106" i="1"/>
  <c r="P7" i="1"/>
  <c r="N7" i="1"/>
  <c r="M7" i="1"/>
  <c r="L7" i="1"/>
  <c r="K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J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N83" i="1" l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3" i="1"/>
</calcChain>
</file>

<file path=xl/sharedStrings.xml><?xml version="1.0" encoding="utf-8"?>
<sst xmlns="http://schemas.openxmlformats.org/spreadsheetml/2006/main" count="17" uniqueCount="13">
  <si>
    <t>Pregresiva</t>
  </si>
  <si>
    <t>Areas m2</t>
  </si>
  <si>
    <t>desmonte</t>
  </si>
  <si>
    <t>terraplen</t>
  </si>
  <si>
    <t>Promedio de las areas m2</t>
  </si>
  <si>
    <t>Volumenes</t>
  </si>
  <si>
    <t>Coef desmonte</t>
  </si>
  <si>
    <t>des coef</t>
  </si>
  <si>
    <t>diferencia</t>
  </si>
  <si>
    <t>Dist acum</t>
  </si>
  <si>
    <t>Vol acum</t>
  </si>
  <si>
    <t>dist entre</t>
  </si>
  <si>
    <t>progresivas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</si>
</sst>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Hoja1!$P$7:$P$106</c:f>
              <c:numCache>
                <c:formatCode>General</c:formatCode>
                <c:ptCount val="100"/>
                <c:pt idx="0">
                  <c:v>10</c:v>
                </c:pt>
                <c:pt idx="1">
                  <c:v>12.56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76.56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144.47</c:v>
                </c:pt>
                <c:pt idx="17">
                  <c:v>150</c:v>
                </c:pt>
                <c:pt idx="18">
                  <c:v>150.05000000000001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256.58999999999997</c:v>
                </c:pt>
                <c:pt idx="30">
                  <c:v>260</c:v>
                </c:pt>
                <c:pt idx="31">
                  <c:v>270</c:v>
                </c:pt>
                <c:pt idx="32">
                  <c:v>280</c:v>
                </c:pt>
                <c:pt idx="33">
                  <c:v>290</c:v>
                </c:pt>
                <c:pt idx="34">
                  <c:v>291.73</c:v>
                </c:pt>
                <c:pt idx="35">
                  <c:v>300</c:v>
                </c:pt>
                <c:pt idx="36">
                  <c:v>310</c:v>
                </c:pt>
                <c:pt idx="37">
                  <c:v>314.58999999999997</c:v>
                </c:pt>
                <c:pt idx="38">
                  <c:v>320</c:v>
                </c:pt>
                <c:pt idx="39">
                  <c:v>330</c:v>
                </c:pt>
                <c:pt idx="40">
                  <c:v>340</c:v>
                </c:pt>
                <c:pt idx="41">
                  <c:v>350</c:v>
                </c:pt>
                <c:pt idx="42">
                  <c:v>360</c:v>
                </c:pt>
                <c:pt idx="43">
                  <c:v>361.05</c:v>
                </c:pt>
                <c:pt idx="44">
                  <c:v>370</c:v>
                </c:pt>
                <c:pt idx="45">
                  <c:v>380</c:v>
                </c:pt>
                <c:pt idx="46">
                  <c:v>380.76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414.43</c:v>
                </c:pt>
                <c:pt idx="51">
                  <c:v>420</c:v>
                </c:pt>
                <c:pt idx="52">
                  <c:v>430</c:v>
                </c:pt>
                <c:pt idx="53">
                  <c:v>437.2</c:v>
                </c:pt>
                <c:pt idx="54">
                  <c:v>440</c:v>
                </c:pt>
                <c:pt idx="55">
                  <c:v>450</c:v>
                </c:pt>
                <c:pt idx="56">
                  <c:v>459.98</c:v>
                </c:pt>
                <c:pt idx="57">
                  <c:v>470</c:v>
                </c:pt>
                <c:pt idx="58">
                  <c:v>480</c:v>
                </c:pt>
                <c:pt idx="59">
                  <c:v>485.13</c:v>
                </c:pt>
                <c:pt idx="60">
                  <c:v>490</c:v>
                </c:pt>
                <c:pt idx="61">
                  <c:v>499.24</c:v>
                </c:pt>
                <c:pt idx="62">
                  <c:v>500</c:v>
                </c:pt>
                <c:pt idx="63">
                  <c:v>510</c:v>
                </c:pt>
                <c:pt idx="64">
                  <c:v>520</c:v>
                </c:pt>
                <c:pt idx="65">
                  <c:v>524.5</c:v>
                </c:pt>
                <c:pt idx="66">
                  <c:v>530</c:v>
                </c:pt>
                <c:pt idx="67">
                  <c:v>540</c:v>
                </c:pt>
                <c:pt idx="68">
                  <c:v>550</c:v>
                </c:pt>
                <c:pt idx="69">
                  <c:v>560</c:v>
                </c:pt>
                <c:pt idx="70">
                  <c:v>570</c:v>
                </c:pt>
                <c:pt idx="71">
                  <c:v>572.29999999999995</c:v>
                </c:pt>
                <c:pt idx="72">
                  <c:v>580</c:v>
                </c:pt>
                <c:pt idx="73">
                  <c:v>590</c:v>
                </c:pt>
                <c:pt idx="74">
                  <c:v>600</c:v>
                </c:pt>
                <c:pt idx="75">
                  <c:v>610</c:v>
                </c:pt>
                <c:pt idx="76">
                  <c:v>620</c:v>
                </c:pt>
                <c:pt idx="77">
                  <c:v>630</c:v>
                </c:pt>
                <c:pt idx="78">
                  <c:v>635.16999999999996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686.58</c:v>
                </c:pt>
                <c:pt idx="85">
                  <c:v>690</c:v>
                </c:pt>
                <c:pt idx="86">
                  <c:v>700</c:v>
                </c:pt>
                <c:pt idx="87">
                  <c:v>709.19</c:v>
                </c:pt>
                <c:pt idx="88">
                  <c:v>710</c:v>
                </c:pt>
                <c:pt idx="89">
                  <c:v>718.86</c:v>
                </c:pt>
                <c:pt idx="90">
                  <c:v>720</c:v>
                </c:pt>
                <c:pt idx="91">
                  <c:v>726.47</c:v>
                </c:pt>
                <c:pt idx="92">
                  <c:v>730</c:v>
                </c:pt>
                <c:pt idx="93">
                  <c:v>740</c:v>
                </c:pt>
                <c:pt idx="94">
                  <c:v>748.41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783.74</c:v>
                </c:pt>
              </c:numCache>
            </c:numRef>
          </c:xVal>
          <c:yVal>
            <c:numRef>
              <c:f>Hoja1!$O$7:$O$106</c:f>
              <c:numCache>
                <c:formatCode>General</c:formatCode>
                <c:ptCount val="100"/>
                <c:pt idx="0">
                  <c:v>31.630000000000003</c:v>
                </c:pt>
                <c:pt idx="1">
                  <c:v>40.874160000000003</c:v>
                </c:pt>
                <c:pt idx="2">
                  <c:v>77.002800000000008</c:v>
                </c:pt>
                <c:pt idx="3">
                  <c:v>148.40280000000001</c:v>
                </c:pt>
                <c:pt idx="4">
                  <c:v>257.40280000000001</c:v>
                </c:pt>
                <c:pt idx="5">
                  <c:v>448.1628</c:v>
                </c:pt>
                <c:pt idx="6">
                  <c:v>681.4828</c:v>
                </c:pt>
                <c:pt idx="7">
                  <c:v>876.6028</c:v>
                </c:pt>
                <c:pt idx="8">
                  <c:v>977.22008000000005</c:v>
                </c:pt>
                <c:pt idx="9">
                  <c:v>1014.05904</c:v>
                </c:pt>
                <c:pt idx="10">
                  <c:v>968.70903999999996</c:v>
                </c:pt>
                <c:pt idx="11">
                  <c:v>765.80903999999998</c:v>
                </c:pt>
                <c:pt idx="12">
                  <c:v>564.68903999999998</c:v>
                </c:pt>
                <c:pt idx="13">
                  <c:v>447.99903999999998</c:v>
                </c:pt>
                <c:pt idx="14">
                  <c:v>550.16904</c:v>
                </c:pt>
                <c:pt idx="15">
                  <c:v>705.66904</c:v>
                </c:pt>
                <c:pt idx="16">
                  <c:v>709.99599999999998</c:v>
                </c:pt>
                <c:pt idx="17">
                  <c:v>684.72389999999996</c:v>
                </c:pt>
                <c:pt idx="18">
                  <c:v>684.36869999999988</c:v>
                </c:pt>
                <c:pt idx="19">
                  <c:v>591.78395</c:v>
                </c:pt>
                <c:pt idx="20">
                  <c:v>421.77395000000001</c:v>
                </c:pt>
                <c:pt idx="21">
                  <c:v>174.83395000000002</c:v>
                </c:pt>
                <c:pt idx="22">
                  <c:v>-83.966049999999996</c:v>
                </c:pt>
                <c:pt idx="23">
                  <c:v>-327.97604999999999</c:v>
                </c:pt>
                <c:pt idx="24">
                  <c:v>-568.29604999999992</c:v>
                </c:pt>
                <c:pt idx="25">
                  <c:v>-817.89604999999995</c:v>
                </c:pt>
                <c:pt idx="26">
                  <c:v>-1080.99605</c:v>
                </c:pt>
                <c:pt idx="27">
                  <c:v>-2854.6360500000001</c:v>
                </c:pt>
                <c:pt idx="28">
                  <c:v>-4702.8560500000003</c:v>
                </c:pt>
                <c:pt idx="29">
                  <c:v>-5016.7245699999994</c:v>
                </c:pt>
                <c:pt idx="30">
                  <c:v>-5210.2898100000011</c:v>
                </c:pt>
                <c:pt idx="31">
                  <c:v>-5915.9398100000008</c:v>
                </c:pt>
                <c:pt idx="32">
                  <c:v>-6852.4898100000009</c:v>
                </c:pt>
                <c:pt idx="33">
                  <c:v>-7710.2898100000011</c:v>
                </c:pt>
                <c:pt idx="34">
                  <c:v>-7813.9687100000019</c:v>
                </c:pt>
                <c:pt idx="35">
                  <c:v>-8076.9795200000017</c:v>
                </c:pt>
                <c:pt idx="36">
                  <c:v>-7978.2595200000014</c:v>
                </c:pt>
                <c:pt idx="37">
                  <c:v>-7794.9349200000024</c:v>
                </c:pt>
                <c:pt idx="38">
                  <c:v>-7466.4180800000013</c:v>
                </c:pt>
                <c:pt idx="39">
                  <c:v>-6807.0980800000016</c:v>
                </c:pt>
                <c:pt idx="40">
                  <c:v>-6268.7380800000019</c:v>
                </c:pt>
                <c:pt idx="41">
                  <c:v>-5871.5380800000021</c:v>
                </c:pt>
                <c:pt idx="42">
                  <c:v>-5583.7780800000019</c:v>
                </c:pt>
                <c:pt idx="43">
                  <c:v>-5558.3512800000017</c:v>
                </c:pt>
                <c:pt idx="44">
                  <c:v>-5338.324480000002</c:v>
                </c:pt>
                <c:pt idx="45">
                  <c:v>-5109.0944800000025</c:v>
                </c:pt>
                <c:pt idx="46">
                  <c:v>-5093.3685600000026</c:v>
                </c:pt>
                <c:pt idx="47">
                  <c:v>-4911.3590400000021</c:v>
                </c:pt>
                <c:pt idx="48">
                  <c:v>-4733.5690400000021</c:v>
                </c:pt>
                <c:pt idx="49">
                  <c:v>-4554.6690400000025</c:v>
                </c:pt>
                <c:pt idx="50">
                  <c:v>-4466.5209000000023</c:v>
                </c:pt>
                <c:pt idx="51">
                  <c:v>-4346.5709500000021</c:v>
                </c:pt>
                <c:pt idx="52">
                  <c:v>-4088.920950000002</c:v>
                </c:pt>
                <c:pt idx="53">
                  <c:v>-3845.5033500000022</c:v>
                </c:pt>
                <c:pt idx="54">
                  <c:v>-3730.8041500000018</c:v>
                </c:pt>
                <c:pt idx="55">
                  <c:v>-3213.8041500000018</c:v>
                </c:pt>
                <c:pt idx="56">
                  <c:v>-2513.8468700000003</c:v>
                </c:pt>
                <c:pt idx="57">
                  <c:v>-1943.7289100000012</c:v>
                </c:pt>
                <c:pt idx="58">
                  <c:v>-1708.0789100000011</c:v>
                </c:pt>
                <c:pt idx="59">
                  <c:v>-1667.9161400000012</c:v>
                </c:pt>
                <c:pt idx="60">
                  <c:v>-1659.4764300000011</c:v>
                </c:pt>
                <c:pt idx="61">
                  <c:v>-1561.061190000001</c:v>
                </c:pt>
                <c:pt idx="62">
                  <c:v>-1545.3565500000013</c:v>
                </c:pt>
                <c:pt idx="63">
                  <c:v>-1193.9965500000012</c:v>
                </c:pt>
                <c:pt idx="64">
                  <c:v>-395.63655000000108</c:v>
                </c:pt>
                <c:pt idx="65">
                  <c:v>221.60144999999886</c:v>
                </c:pt>
                <c:pt idx="66">
                  <c:v>1359.089449999999</c:v>
                </c:pt>
                <c:pt idx="67">
                  <c:v>4100.7694499999998</c:v>
                </c:pt>
                <c:pt idx="68">
                  <c:v>6772.8894499999997</c:v>
                </c:pt>
                <c:pt idx="69">
                  <c:v>8626.4094499999992</c:v>
                </c:pt>
                <c:pt idx="70">
                  <c:v>9630.5694499999991</c:v>
                </c:pt>
                <c:pt idx="71">
                  <c:v>9772.295449999996</c:v>
                </c:pt>
                <c:pt idx="72">
                  <c:v>10140.879049999998</c:v>
                </c:pt>
                <c:pt idx="73">
                  <c:v>10511.239049999998</c:v>
                </c:pt>
                <c:pt idx="74">
                  <c:v>10835.749049999999</c:v>
                </c:pt>
                <c:pt idx="75">
                  <c:v>11026.999049999999</c:v>
                </c:pt>
                <c:pt idx="76">
                  <c:v>11100.549049999998</c:v>
                </c:pt>
                <c:pt idx="77">
                  <c:v>11119.569049999998</c:v>
                </c:pt>
                <c:pt idx="78">
                  <c:v>11070.479899999998</c:v>
                </c:pt>
                <c:pt idx="79">
                  <c:v>10956.318019999997</c:v>
                </c:pt>
                <c:pt idx="80">
                  <c:v>10489.288019999996</c:v>
                </c:pt>
                <c:pt idx="81">
                  <c:v>9749.188019999996</c:v>
                </c:pt>
                <c:pt idx="82">
                  <c:v>8770.688019999996</c:v>
                </c:pt>
                <c:pt idx="83">
                  <c:v>7607.0880199999956</c:v>
                </c:pt>
                <c:pt idx="84">
                  <c:v>6917.1092199999912</c:v>
                </c:pt>
                <c:pt idx="85">
                  <c:v>6655.8212199999944</c:v>
                </c:pt>
                <c:pt idx="86">
                  <c:v>6274.8212199999944</c:v>
                </c:pt>
                <c:pt idx="87">
                  <c:v>6295.4895299999944</c:v>
                </c:pt>
                <c:pt idx="88">
                  <c:v>6308.5402499999936</c:v>
                </c:pt>
                <c:pt idx="89">
                  <c:v>6559.0656099999942</c:v>
                </c:pt>
                <c:pt idx="90">
                  <c:v>6604.9620099999938</c:v>
                </c:pt>
                <c:pt idx="91">
                  <c:v>6871.7071699999951</c:v>
                </c:pt>
                <c:pt idx="92">
                  <c:v>7003.5738499999943</c:v>
                </c:pt>
                <c:pt idx="93">
                  <c:v>7229.3338499999945</c:v>
                </c:pt>
                <c:pt idx="94">
                  <c:v>7313.5684099999944</c:v>
                </c:pt>
                <c:pt idx="95">
                  <c:v>7325.8813699999946</c:v>
                </c:pt>
                <c:pt idx="96">
                  <c:v>7370.9213699999946</c:v>
                </c:pt>
                <c:pt idx="97">
                  <c:v>7371.7113699999945</c:v>
                </c:pt>
                <c:pt idx="98">
                  <c:v>7366.9413699999941</c:v>
                </c:pt>
                <c:pt idx="99">
                  <c:v>7370.6028299999944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57904"/>
        <c:axId val="403061184"/>
      </c:scatterChart>
      <c:valAx>
        <c:axId val="4030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061184"/>
        <c:crosses val="autoZero"/>
        <c:crossBetween val="midCat"/>
      </c:valAx>
      <c:valAx>
        <c:axId val="403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0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7A91E0-8FBD-4D4B-B04E-B672C424C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106"/>
  <sheetViews>
    <sheetView topLeftCell="C1" workbookViewId="0">
      <selection activeCell="O7" sqref="O7"/>
    </sheetView>
  </sheetViews>
  <sheetFormatPr baseColWidth="10" defaultRowHeight="15" x14ac:dyDescent="0.25"/>
  <cols>
    <col min="1" max="9" width="11.42578125" style="1"/>
    <col min="10" max="10" width="12.140625" style="1" customWidth="1"/>
    <col min="11" max="16384" width="11.42578125" style="1"/>
  </cols>
  <sheetData>
    <row r="2" spans="5:16" ht="15.75" thickBot="1" x14ac:dyDescent="0.3"/>
    <row r="3" spans="5:16" ht="15.75" thickBot="1" x14ac:dyDescent="0.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5:16" ht="15.75" thickBot="1" x14ac:dyDescent="0.3">
      <c r="E4" s="2" t="s">
        <v>0</v>
      </c>
      <c r="F4" s="2" t="s">
        <v>1</v>
      </c>
      <c r="G4" s="2"/>
      <c r="H4" s="3" t="s">
        <v>11</v>
      </c>
      <c r="I4" s="4" t="s">
        <v>4</v>
      </c>
      <c r="J4" s="5"/>
      <c r="K4" s="4" t="s">
        <v>5</v>
      </c>
      <c r="L4" s="5"/>
      <c r="M4" s="4" t="s">
        <v>6</v>
      </c>
      <c r="N4" s="5"/>
      <c r="O4" s="6" t="s">
        <v>10</v>
      </c>
      <c r="P4" s="6" t="s">
        <v>9</v>
      </c>
    </row>
    <row r="5" spans="5:16" ht="15.75" thickBot="1" x14ac:dyDescent="0.3">
      <c r="E5" s="2"/>
      <c r="F5" s="7" t="s">
        <v>2</v>
      </c>
      <c r="G5" s="7" t="s">
        <v>3</v>
      </c>
      <c r="H5" s="8" t="s">
        <v>12</v>
      </c>
      <c r="I5" s="7" t="s">
        <v>2</v>
      </c>
      <c r="J5" s="7" t="s">
        <v>3</v>
      </c>
      <c r="K5" s="7" t="s">
        <v>2</v>
      </c>
      <c r="L5" s="7" t="s">
        <v>3</v>
      </c>
      <c r="M5" s="7" t="s">
        <v>7</v>
      </c>
      <c r="N5" s="7" t="s">
        <v>8</v>
      </c>
      <c r="O5" s="9"/>
      <c r="P5" s="9"/>
    </row>
    <row r="6" spans="5:16" x14ac:dyDescent="0.25">
      <c r="E6" s="10">
        <v>0</v>
      </c>
      <c r="F6" s="10">
        <v>3.78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5:16" x14ac:dyDescent="0.25">
      <c r="E7" s="11">
        <v>10</v>
      </c>
      <c r="F7" s="11">
        <v>4.1900000000000004</v>
      </c>
      <c r="G7" s="11">
        <v>0.05</v>
      </c>
      <c r="H7" s="11">
        <f>+E7-E6</f>
        <v>10</v>
      </c>
      <c r="I7" s="11">
        <f>+(F7+F6)/2</f>
        <v>3.9850000000000003</v>
      </c>
      <c r="J7" s="11">
        <f>+(G7+G6)/2</f>
        <v>2.5000000000000001E-2</v>
      </c>
      <c r="K7" s="11">
        <f>+H7*I7</f>
        <v>39.85</v>
      </c>
      <c r="L7" s="11">
        <f>+H7*J7</f>
        <v>0.25</v>
      </c>
      <c r="M7" s="11">
        <f>+K7*0.8</f>
        <v>31.880000000000003</v>
      </c>
      <c r="N7" s="11">
        <f>+M7-L7</f>
        <v>31.630000000000003</v>
      </c>
      <c r="O7" s="11">
        <f>+N7+O6</f>
        <v>31.630000000000003</v>
      </c>
      <c r="P7" s="11">
        <f>+E7</f>
        <v>10</v>
      </c>
    </row>
    <row r="8" spans="5:16" x14ac:dyDescent="0.25">
      <c r="E8" s="11">
        <v>12.56</v>
      </c>
      <c r="F8" s="11">
        <v>4.9000000000000004</v>
      </c>
      <c r="G8" s="11">
        <v>0</v>
      </c>
      <c r="H8" s="11">
        <f t="shared" ref="H8:H71" si="0">+E8-E7</f>
        <v>2.5600000000000005</v>
      </c>
      <c r="I8" s="11">
        <f t="shared" ref="I8:I71" si="1">+(F8+F7)/2</f>
        <v>4.5449999999999999</v>
      </c>
      <c r="J8" s="11">
        <f t="shared" ref="J8:J71" si="2">+(G8+G7)/2</f>
        <v>2.5000000000000001E-2</v>
      </c>
      <c r="K8" s="11">
        <f t="shared" ref="K8:K71" si="3">+H8*I8</f>
        <v>11.635200000000003</v>
      </c>
      <c r="L8" s="11">
        <f t="shared" ref="L8:L71" si="4">+H8*J8</f>
        <v>6.4000000000000015E-2</v>
      </c>
      <c r="M8" s="11">
        <f t="shared" ref="M8:M71" si="5">+K8*0.8</f>
        <v>9.3081600000000027</v>
      </c>
      <c r="N8" s="11">
        <f t="shared" ref="N8:N71" si="6">+M8-L8</f>
        <v>9.2441600000000026</v>
      </c>
      <c r="O8" s="11">
        <f t="shared" ref="O8:O71" si="7">+N8+O7</f>
        <v>40.874160000000003</v>
      </c>
      <c r="P8" s="11">
        <f t="shared" ref="P8:P71" si="8">+E8</f>
        <v>12.56</v>
      </c>
    </row>
    <row r="9" spans="5:16" x14ac:dyDescent="0.25">
      <c r="E9" s="11">
        <v>20</v>
      </c>
      <c r="F9" s="11">
        <v>7.24</v>
      </c>
      <c r="G9" s="11">
        <v>0</v>
      </c>
      <c r="H9" s="11">
        <f t="shared" si="0"/>
        <v>7.4399999999999995</v>
      </c>
      <c r="I9" s="11">
        <f t="shared" si="1"/>
        <v>6.07</v>
      </c>
      <c r="J9" s="11">
        <f t="shared" si="2"/>
        <v>0</v>
      </c>
      <c r="K9" s="11">
        <f t="shared" si="3"/>
        <v>45.160800000000002</v>
      </c>
      <c r="L9" s="11">
        <f t="shared" si="4"/>
        <v>0</v>
      </c>
      <c r="M9" s="11">
        <f t="shared" si="5"/>
        <v>36.128640000000004</v>
      </c>
      <c r="N9" s="11">
        <f t="shared" si="6"/>
        <v>36.128640000000004</v>
      </c>
      <c r="O9" s="11">
        <f t="shared" si="7"/>
        <v>77.002800000000008</v>
      </c>
      <c r="P9" s="11">
        <f t="shared" si="8"/>
        <v>20</v>
      </c>
    </row>
    <row r="10" spans="5:16" x14ac:dyDescent="0.25">
      <c r="E10" s="11">
        <v>30</v>
      </c>
      <c r="F10" s="11">
        <v>10.61</v>
      </c>
      <c r="G10" s="11">
        <v>0</v>
      </c>
      <c r="H10" s="11">
        <f t="shared" si="0"/>
        <v>10</v>
      </c>
      <c r="I10" s="11">
        <f t="shared" si="1"/>
        <v>8.9250000000000007</v>
      </c>
      <c r="J10" s="11">
        <f t="shared" si="2"/>
        <v>0</v>
      </c>
      <c r="K10" s="11">
        <f t="shared" si="3"/>
        <v>89.25</v>
      </c>
      <c r="L10" s="11">
        <f t="shared" si="4"/>
        <v>0</v>
      </c>
      <c r="M10" s="11">
        <f t="shared" si="5"/>
        <v>71.400000000000006</v>
      </c>
      <c r="N10" s="11">
        <f t="shared" si="6"/>
        <v>71.400000000000006</v>
      </c>
      <c r="O10" s="11">
        <f t="shared" si="7"/>
        <v>148.40280000000001</v>
      </c>
      <c r="P10" s="11">
        <f t="shared" si="8"/>
        <v>30</v>
      </c>
    </row>
    <row r="11" spans="5:16" x14ac:dyDescent="0.25">
      <c r="E11" s="11">
        <v>40</v>
      </c>
      <c r="F11" s="11">
        <v>16.64</v>
      </c>
      <c r="G11" s="11">
        <v>0</v>
      </c>
      <c r="H11" s="11">
        <f t="shared" si="0"/>
        <v>10</v>
      </c>
      <c r="I11" s="11">
        <f t="shared" si="1"/>
        <v>13.625</v>
      </c>
      <c r="J11" s="11">
        <f t="shared" si="2"/>
        <v>0</v>
      </c>
      <c r="K11" s="11">
        <f t="shared" si="3"/>
        <v>136.25</v>
      </c>
      <c r="L11" s="11">
        <f t="shared" si="4"/>
        <v>0</v>
      </c>
      <c r="M11" s="11">
        <f t="shared" si="5"/>
        <v>109</v>
      </c>
      <c r="N11" s="11">
        <f t="shared" si="6"/>
        <v>109</v>
      </c>
      <c r="O11" s="11">
        <f t="shared" si="7"/>
        <v>257.40280000000001</v>
      </c>
      <c r="P11" s="11">
        <f t="shared" si="8"/>
        <v>40</v>
      </c>
    </row>
    <row r="12" spans="5:16" x14ac:dyDescent="0.25">
      <c r="E12" s="11">
        <v>50</v>
      </c>
      <c r="F12" s="11">
        <v>31.05</v>
      </c>
      <c r="G12" s="11">
        <v>0</v>
      </c>
      <c r="H12" s="11">
        <f t="shared" si="0"/>
        <v>10</v>
      </c>
      <c r="I12" s="11">
        <f t="shared" si="1"/>
        <v>23.844999999999999</v>
      </c>
      <c r="J12" s="11">
        <f t="shared" si="2"/>
        <v>0</v>
      </c>
      <c r="K12" s="11">
        <f t="shared" si="3"/>
        <v>238.45</v>
      </c>
      <c r="L12" s="11">
        <f t="shared" si="4"/>
        <v>0</v>
      </c>
      <c r="M12" s="11">
        <f t="shared" si="5"/>
        <v>190.76</v>
      </c>
      <c r="N12" s="11">
        <f t="shared" si="6"/>
        <v>190.76</v>
      </c>
      <c r="O12" s="11">
        <f t="shared" si="7"/>
        <v>448.1628</v>
      </c>
      <c r="P12" s="11">
        <f t="shared" si="8"/>
        <v>50</v>
      </c>
    </row>
    <row r="13" spans="5:16" x14ac:dyDescent="0.25">
      <c r="E13" s="11">
        <v>60</v>
      </c>
      <c r="F13" s="11">
        <v>27.28</v>
      </c>
      <c r="G13" s="11">
        <v>0</v>
      </c>
      <c r="H13" s="11">
        <f t="shared" si="0"/>
        <v>10</v>
      </c>
      <c r="I13" s="11">
        <f t="shared" si="1"/>
        <v>29.164999999999999</v>
      </c>
      <c r="J13" s="11">
        <f t="shared" si="2"/>
        <v>0</v>
      </c>
      <c r="K13" s="11">
        <f t="shared" si="3"/>
        <v>291.64999999999998</v>
      </c>
      <c r="L13" s="11">
        <f t="shared" si="4"/>
        <v>0</v>
      </c>
      <c r="M13" s="11">
        <f t="shared" si="5"/>
        <v>233.32</v>
      </c>
      <c r="N13" s="11">
        <f t="shared" si="6"/>
        <v>233.32</v>
      </c>
      <c r="O13" s="11">
        <f t="shared" si="7"/>
        <v>681.4828</v>
      </c>
      <c r="P13" s="11">
        <f t="shared" si="8"/>
        <v>60</v>
      </c>
    </row>
    <row r="14" spans="5:16" x14ac:dyDescent="0.25">
      <c r="E14" s="11">
        <v>70</v>
      </c>
      <c r="F14" s="11">
        <v>21.5</v>
      </c>
      <c r="G14" s="11">
        <v>0</v>
      </c>
      <c r="H14" s="11">
        <f t="shared" si="0"/>
        <v>10</v>
      </c>
      <c r="I14" s="11">
        <f t="shared" si="1"/>
        <v>24.39</v>
      </c>
      <c r="J14" s="11">
        <f t="shared" si="2"/>
        <v>0</v>
      </c>
      <c r="K14" s="11">
        <f t="shared" si="3"/>
        <v>243.9</v>
      </c>
      <c r="L14" s="11">
        <f t="shared" si="4"/>
        <v>0</v>
      </c>
      <c r="M14" s="11">
        <f t="shared" si="5"/>
        <v>195.12</v>
      </c>
      <c r="N14" s="11">
        <f t="shared" si="6"/>
        <v>195.12</v>
      </c>
      <c r="O14" s="11">
        <f t="shared" si="7"/>
        <v>876.6028</v>
      </c>
      <c r="P14" s="11">
        <f t="shared" si="8"/>
        <v>70</v>
      </c>
    </row>
    <row r="15" spans="5:16" x14ac:dyDescent="0.25">
      <c r="E15" s="11">
        <v>76.56</v>
      </c>
      <c r="F15" s="11">
        <v>18.82</v>
      </c>
      <c r="G15" s="11">
        <v>1.58</v>
      </c>
      <c r="H15" s="11">
        <f t="shared" si="0"/>
        <v>6.5600000000000023</v>
      </c>
      <c r="I15" s="11">
        <f t="shared" si="1"/>
        <v>20.16</v>
      </c>
      <c r="J15" s="11">
        <f t="shared" si="2"/>
        <v>0.79</v>
      </c>
      <c r="K15" s="11">
        <f t="shared" si="3"/>
        <v>132.24960000000004</v>
      </c>
      <c r="L15" s="11">
        <f t="shared" si="4"/>
        <v>5.1824000000000021</v>
      </c>
      <c r="M15" s="11">
        <f t="shared" si="5"/>
        <v>105.79968000000004</v>
      </c>
      <c r="N15" s="11">
        <f t="shared" si="6"/>
        <v>100.61728000000004</v>
      </c>
      <c r="O15" s="11">
        <f t="shared" si="7"/>
        <v>977.22008000000005</v>
      </c>
      <c r="P15" s="11">
        <f t="shared" si="8"/>
        <v>76.56</v>
      </c>
    </row>
    <row r="16" spans="5:16" x14ac:dyDescent="0.25">
      <c r="E16" s="11">
        <v>80</v>
      </c>
      <c r="F16" s="11">
        <v>16.89</v>
      </c>
      <c r="G16" s="11">
        <v>5.57</v>
      </c>
      <c r="H16" s="11">
        <f t="shared" si="0"/>
        <v>3.4399999999999977</v>
      </c>
      <c r="I16" s="11">
        <f t="shared" si="1"/>
        <v>17.855</v>
      </c>
      <c r="J16" s="11">
        <f t="shared" si="2"/>
        <v>3.5750000000000002</v>
      </c>
      <c r="K16" s="11">
        <f t="shared" si="3"/>
        <v>61.421199999999963</v>
      </c>
      <c r="L16" s="11">
        <f t="shared" si="4"/>
        <v>12.297999999999993</v>
      </c>
      <c r="M16" s="11">
        <f t="shared" si="5"/>
        <v>49.136959999999974</v>
      </c>
      <c r="N16" s="11">
        <f t="shared" si="6"/>
        <v>36.838959999999979</v>
      </c>
      <c r="O16" s="11">
        <f t="shared" si="7"/>
        <v>1014.05904</v>
      </c>
      <c r="P16" s="11">
        <f t="shared" si="8"/>
        <v>80</v>
      </c>
    </row>
    <row r="17" spans="5:16" x14ac:dyDescent="0.25">
      <c r="E17" s="11">
        <v>90</v>
      </c>
      <c r="F17" s="11">
        <v>8.9600000000000009</v>
      </c>
      <c r="G17" s="11">
        <v>24.18</v>
      </c>
      <c r="H17" s="11">
        <f t="shared" si="0"/>
        <v>10</v>
      </c>
      <c r="I17" s="11">
        <f t="shared" si="1"/>
        <v>12.925000000000001</v>
      </c>
      <c r="J17" s="11">
        <f t="shared" si="2"/>
        <v>14.875</v>
      </c>
      <c r="K17" s="11">
        <f t="shared" si="3"/>
        <v>129.25</v>
      </c>
      <c r="L17" s="11">
        <f t="shared" si="4"/>
        <v>148.75</v>
      </c>
      <c r="M17" s="11">
        <f t="shared" si="5"/>
        <v>103.4</v>
      </c>
      <c r="N17" s="11">
        <f t="shared" si="6"/>
        <v>-45.349999999999994</v>
      </c>
      <c r="O17" s="11">
        <f t="shared" si="7"/>
        <v>968.70903999999996</v>
      </c>
      <c r="P17" s="11">
        <f t="shared" si="8"/>
        <v>90</v>
      </c>
    </row>
    <row r="18" spans="5:16" x14ac:dyDescent="0.25">
      <c r="E18" s="11">
        <v>100</v>
      </c>
      <c r="F18" s="11">
        <v>7.04</v>
      </c>
      <c r="G18" s="11">
        <v>29.2</v>
      </c>
      <c r="H18" s="11">
        <f t="shared" si="0"/>
        <v>10</v>
      </c>
      <c r="I18" s="11">
        <f t="shared" si="1"/>
        <v>8</v>
      </c>
      <c r="J18" s="11">
        <f t="shared" si="2"/>
        <v>26.689999999999998</v>
      </c>
      <c r="K18" s="11">
        <f t="shared" si="3"/>
        <v>80</v>
      </c>
      <c r="L18" s="11">
        <f t="shared" si="4"/>
        <v>266.89999999999998</v>
      </c>
      <c r="M18" s="11">
        <f t="shared" si="5"/>
        <v>64</v>
      </c>
      <c r="N18" s="11">
        <f t="shared" si="6"/>
        <v>-202.89999999999998</v>
      </c>
      <c r="O18" s="11">
        <f t="shared" si="7"/>
        <v>765.80903999999998</v>
      </c>
      <c r="P18" s="11">
        <f t="shared" si="8"/>
        <v>100</v>
      </c>
    </row>
    <row r="19" spans="5:16" x14ac:dyDescent="0.25">
      <c r="E19" s="11">
        <v>110</v>
      </c>
      <c r="F19" s="11">
        <v>7.68</v>
      </c>
      <c r="G19" s="11">
        <v>22.8</v>
      </c>
      <c r="H19" s="11">
        <f t="shared" si="0"/>
        <v>10</v>
      </c>
      <c r="I19" s="11">
        <f t="shared" si="1"/>
        <v>7.3599999999999994</v>
      </c>
      <c r="J19" s="11">
        <f t="shared" si="2"/>
        <v>26</v>
      </c>
      <c r="K19" s="11">
        <f t="shared" si="3"/>
        <v>73.599999999999994</v>
      </c>
      <c r="L19" s="11">
        <f t="shared" si="4"/>
        <v>260</v>
      </c>
      <c r="M19" s="11">
        <f t="shared" si="5"/>
        <v>58.879999999999995</v>
      </c>
      <c r="N19" s="11">
        <f t="shared" si="6"/>
        <v>-201.12</v>
      </c>
      <c r="O19" s="11">
        <f t="shared" si="7"/>
        <v>564.68903999999998</v>
      </c>
      <c r="P19" s="11">
        <f t="shared" si="8"/>
        <v>110</v>
      </c>
    </row>
    <row r="20" spans="5:16" x14ac:dyDescent="0.25">
      <c r="E20" s="11">
        <v>120</v>
      </c>
      <c r="F20" s="11">
        <v>11.56</v>
      </c>
      <c r="G20" s="11">
        <v>15.93</v>
      </c>
      <c r="H20" s="11">
        <f t="shared" si="0"/>
        <v>10</v>
      </c>
      <c r="I20" s="11">
        <f t="shared" si="1"/>
        <v>9.620000000000001</v>
      </c>
      <c r="J20" s="11">
        <f t="shared" si="2"/>
        <v>19.365000000000002</v>
      </c>
      <c r="K20" s="11">
        <f t="shared" si="3"/>
        <v>96.200000000000017</v>
      </c>
      <c r="L20" s="11">
        <f t="shared" si="4"/>
        <v>193.65000000000003</v>
      </c>
      <c r="M20" s="11">
        <f t="shared" si="5"/>
        <v>76.960000000000022</v>
      </c>
      <c r="N20" s="11">
        <f t="shared" si="6"/>
        <v>-116.69000000000001</v>
      </c>
      <c r="O20" s="11">
        <f t="shared" si="7"/>
        <v>447.99903999999998</v>
      </c>
      <c r="P20" s="11">
        <f t="shared" si="8"/>
        <v>120</v>
      </c>
    </row>
    <row r="21" spans="5:16" x14ac:dyDescent="0.25">
      <c r="E21" s="11">
        <v>130</v>
      </c>
      <c r="F21" s="11">
        <v>42.82</v>
      </c>
      <c r="G21" s="11">
        <v>7.14</v>
      </c>
      <c r="H21" s="11">
        <f t="shared" si="0"/>
        <v>10</v>
      </c>
      <c r="I21" s="11">
        <f t="shared" si="1"/>
        <v>27.19</v>
      </c>
      <c r="J21" s="11">
        <f t="shared" si="2"/>
        <v>11.535</v>
      </c>
      <c r="K21" s="11">
        <f t="shared" si="3"/>
        <v>271.90000000000003</v>
      </c>
      <c r="L21" s="11">
        <f t="shared" si="4"/>
        <v>115.35</v>
      </c>
      <c r="M21" s="11">
        <f t="shared" si="5"/>
        <v>217.52000000000004</v>
      </c>
      <c r="N21" s="11">
        <f t="shared" si="6"/>
        <v>102.17000000000004</v>
      </c>
      <c r="O21" s="11">
        <f t="shared" si="7"/>
        <v>550.16904</v>
      </c>
      <c r="P21" s="11">
        <f t="shared" si="8"/>
        <v>130</v>
      </c>
    </row>
    <row r="22" spans="5:16" x14ac:dyDescent="0.25">
      <c r="E22" s="11">
        <v>140</v>
      </c>
      <c r="F22" s="11">
        <v>30.03</v>
      </c>
      <c r="G22" s="11">
        <v>20.04</v>
      </c>
      <c r="H22" s="11">
        <f t="shared" si="0"/>
        <v>10</v>
      </c>
      <c r="I22" s="11">
        <f t="shared" si="1"/>
        <v>36.424999999999997</v>
      </c>
      <c r="J22" s="11">
        <f t="shared" si="2"/>
        <v>13.59</v>
      </c>
      <c r="K22" s="11">
        <f t="shared" si="3"/>
        <v>364.25</v>
      </c>
      <c r="L22" s="11">
        <f t="shared" si="4"/>
        <v>135.9</v>
      </c>
      <c r="M22" s="11">
        <f t="shared" si="5"/>
        <v>291.40000000000003</v>
      </c>
      <c r="N22" s="11">
        <f t="shared" si="6"/>
        <v>155.50000000000003</v>
      </c>
      <c r="O22" s="11">
        <f t="shared" si="7"/>
        <v>705.66904</v>
      </c>
      <c r="P22" s="11">
        <f t="shared" si="8"/>
        <v>140</v>
      </c>
    </row>
    <row r="23" spans="5:16" x14ac:dyDescent="0.25">
      <c r="E23" s="11">
        <v>144.47</v>
      </c>
      <c r="F23" s="11">
        <v>26.74</v>
      </c>
      <c r="G23" s="11">
        <v>23.44</v>
      </c>
      <c r="H23" s="11">
        <f t="shared" si="0"/>
        <v>4.4699999999999989</v>
      </c>
      <c r="I23" s="11">
        <f t="shared" si="1"/>
        <v>28.384999999999998</v>
      </c>
      <c r="J23" s="11">
        <f t="shared" si="2"/>
        <v>21.740000000000002</v>
      </c>
      <c r="K23" s="11">
        <f t="shared" si="3"/>
        <v>126.88094999999996</v>
      </c>
      <c r="L23" s="11">
        <f t="shared" si="4"/>
        <v>97.177799999999991</v>
      </c>
      <c r="M23" s="11">
        <f t="shared" si="5"/>
        <v>101.50475999999998</v>
      </c>
      <c r="N23" s="11">
        <f t="shared" si="6"/>
        <v>4.3269599999999855</v>
      </c>
      <c r="O23" s="11">
        <f t="shared" si="7"/>
        <v>709.99599999999998</v>
      </c>
      <c r="P23" s="11">
        <f t="shared" si="8"/>
        <v>144.47</v>
      </c>
    </row>
    <row r="24" spans="5:16" x14ac:dyDescent="0.25">
      <c r="E24" s="11">
        <v>150</v>
      </c>
      <c r="F24" s="11">
        <v>22.96</v>
      </c>
      <c r="G24" s="11">
        <v>25.46</v>
      </c>
      <c r="H24" s="11">
        <f t="shared" si="0"/>
        <v>5.5300000000000011</v>
      </c>
      <c r="I24" s="11">
        <f t="shared" si="1"/>
        <v>24.85</v>
      </c>
      <c r="J24" s="11">
        <f t="shared" si="2"/>
        <v>24.450000000000003</v>
      </c>
      <c r="K24" s="11">
        <f t="shared" si="3"/>
        <v>137.42050000000003</v>
      </c>
      <c r="L24" s="11">
        <f t="shared" si="4"/>
        <v>135.20850000000004</v>
      </c>
      <c r="M24" s="11">
        <f t="shared" si="5"/>
        <v>109.93640000000003</v>
      </c>
      <c r="N24" s="11">
        <f t="shared" si="6"/>
        <v>-25.272100000000009</v>
      </c>
      <c r="O24" s="11">
        <f t="shared" si="7"/>
        <v>684.72389999999996</v>
      </c>
      <c r="P24" s="11">
        <f t="shared" si="8"/>
        <v>150</v>
      </c>
    </row>
    <row r="25" spans="5:16" x14ac:dyDescent="0.25">
      <c r="E25" s="11">
        <v>150.05000000000001</v>
      </c>
      <c r="F25" s="11">
        <v>22.93</v>
      </c>
      <c r="G25" s="11">
        <v>25.46</v>
      </c>
      <c r="H25" s="11">
        <f t="shared" si="0"/>
        <v>5.0000000000011369E-2</v>
      </c>
      <c r="I25" s="11">
        <f t="shared" si="1"/>
        <v>22.945</v>
      </c>
      <c r="J25" s="11">
        <f t="shared" si="2"/>
        <v>25.46</v>
      </c>
      <c r="K25" s="11">
        <f t="shared" si="3"/>
        <v>1.1472500000002608</v>
      </c>
      <c r="L25" s="11">
        <f t="shared" si="4"/>
        <v>1.2730000000002895</v>
      </c>
      <c r="M25" s="11">
        <f t="shared" si="5"/>
        <v>0.91780000000020867</v>
      </c>
      <c r="N25" s="11">
        <f t="shared" si="6"/>
        <v>-0.35520000000008078</v>
      </c>
      <c r="O25" s="11">
        <f t="shared" si="7"/>
        <v>684.36869999999988</v>
      </c>
      <c r="P25" s="11">
        <f t="shared" si="8"/>
        <v>150.05000000000001</v>
      </c>
    </row>
    <row r="26" spans="5:16" x14ac:dyDescent="0.25">
      <c r="E26" s="11">
        <v>160</v>
      </c>
      <c r="F26" s="11">
        <v>16.27</v>
      </c>
      <c r="G26" s="11">
        <v>24.51</v>
      </c>
      <c r="H26" s="11">
        <f t="shared" si="0"/>
        <v>9.9499999999999886</v>
      </c>
      <c r="I26" s="11">
        <f t="shared" si="1"/>
        <v>19.600000000000001</v>
      </c>
      <c r="J26" s="11">
        <f t="shared" si="2"/>
        <v>24.984999999999999</v>
      </c>
      <c r="K26" s="11">
        <f t="shared" si="3"/>
        <v>195.01999999999978</v>
      </c>
      <c r="L26" s="11">
        <f t="shared" si="4"/>
        <v>248.60074999999972</v>
      </c>
      <c r="M26" s="11">
        <f t="shared" si="5"/>
        <v>156.01599999999985</v>
      </c>
      <c r="N26" s="11">
        <f t="shared" si="6"/>
        <v>-92.584749999999872</v>
      </c>
      <c r="O26" s="11">
        <f t="shared" si="7"/>
        <v>591.78395</v>
      </c>
      <c r="P26" s="11">
        <f t="shared" si="8"/>
        <v>160</v>
      </c>
    </row>
    <row r="27" spans="5:16" x14ac:dyDescent="0.25">
      <c r="E27" s="11">
        <v>170</v>
      </c>
      <c r="F27" s="11">
        <v>10.84</v>
      </c>
      <c r="G27" s="11">
        <v>31.18</v>
      </c>
      <c r="H27" s="11">
        <f t="shared" si="0"/>
        <v>10</v>
      </c>
      <c r="I27" s="11">
        <f t="shared" si="1"/>
        <v>13.555</v>
      </c>
      <c r="J27" s="11">
        <f t="shared" si="2"/>
        <v>27.844999999999999</v>
      </c>
      <c r="K27" s="11">
        <f t="shared" si="3"/>
        <v>135.55000000000001</v>
      </c>
      <c r="L27" s="11">
        <f t="shared" si="4"/>
        <v>278.45</v>
      </c>
      <c r="M27" s="11">
        <f t="shared" si="5"/>
        <v>108.44000000000001</v>
      </c>
      <c r="N27" s="11">
        <f t="shared" si="6"/>
        <v>-170.01</v>
      </c>
      <c r="O27" s="11">
        <f t="shared" si="7"/>
        <v>421.77395000000001</v>
      </c>
      <c r="P27" s="11">
        <f t="shared" si="8"/>
        <v>170</v>
      </c>
    </row>
    <row r="28" spans="5:16" x14ac:dyDescent="0.25">
      <c r="E28" s="11">
        <v>180</v>
      </c>
      <c r="F28" s="11">
        <v>6.5</v>
      </c>
      <c r="G28" s="11">
        <v>32.08</v>
      </c>
      <c r="H28" s="11">
        <f t="shared" si="0"/>
        <v>10</v>
      </c>
      <c r="I28" s="11">
        <f t="shared" si="1"/>
        <v>8.67</v>
      </c>
      <c r="J28" s="11">
        <f t="shared" si="2"/>
        <v>31.63</v>
      </c>
      <c r="K28" s="11">
        <f t="shared" si="3"/>
        <v>86.7</v>
      </c>
      <c r="L28" s="11">
        <f t="shared" si="4"/>
        <v>316.3</v>
      </c>
      <c r="M28" s="11">
        <f t="shared" si="5"/>
        <v>69.36</v>
      </c>
      <c r="N28" s="11">
        <f t="shared" si="6"/>
        <v>-246.94</v>
      </c>
      <c r="O28" s="11">
        <f t="shared" si="7"/>
        <v>174.83395000000002</v>
      </c>
      <c r="P28" s="11">
        <f t="shared" si="8"/>
        <v>180</v>
      </c>
    </row>
    <row r="29" spans="5:16" x14ac:dyDescent="0.25">
      <c r="E29" s="11">
        <v>190</v>
      </c>
      <c r="F29" s="11">
        <v>7.25</v>
      </c>
      <c r="G29" s="11">
        <v>30.68</v>
      </c>
      <c r="H29" s="11">
        <f t="shared" si="0"/>
        <v>10</v>
      </c>
      <c r="I29" s="11">
        <f t="shared" si="1"/>
        <v>6.875</v>
      </c>
      <c r="J29" s="11">
        <f t="shared" si="2"/>
        <v>31.38</v>
      </c>
      <c r="K29" s="11">
        <f t="shared" si="3"/>
        <v>68.75</v>
      </c>
      <c r="L29" s="11">
        <f t="shared" si="4"/>
        <v>313.8</v>
      </c>
      <c r="M29" s="11">
        <f t="shared" si="5"/>
        <v>55</v>
      </c>
      <c r="N29" s="11">
        <f t="shared" si="6"/>
        <v>-258.8</v>
      </c>
      <c r="O29" s="11">
        <f t="shared" si="7"/>
        <v>-83.966049999999996</v>
      </c>
      <c r="P29" s="11">
        <f t="shared" si="8"/>
        <v>190</v>
      </c>
    </row>
    <row r="30" spans="5:16" x14ac:dyDescent="0.25">
      <c r="E30" s="11">
        <v>200</v>
      </c>
      <c r="F30" s="11">
        <v>7.36</v>
      </c>
      <c r="G30" s="11">
        <v>29.81</v>
      </c>
      <c r="H30" s="11">
        <f t="shared" si="0"/>
        <v>10</v>
      </c>
      <c r="I30" s="11">
        <f t="shared" si="1"/>
        <v>7.3049999999999997</v>
      </c>
      <c r="J30" s="11">
        <f t="shared" si="2"/>
        <v>30.244999999999997</v>
      </c>
      <c r="K30" s="11">
        <f t="shared" si="3"/>
        <v>73.05</v>
      </c>
      <c r="L30" s="11">
        <f t="shared" si="4"/>
        <v>302.45</v>
      </c>
      <c r="M30" s="11">
        <f t="shared" si="5"/>
        <v>58.44</v>
      </c>
      <c r="N30" s="11">
        <f t="shared" si="6"/>
        <v>-244.01</v>
      </c>
      <c r="O30" s="11">
        <f t="shared" si="7"/>
        <v>-327.97604999999999</v>
      </c>
      <c r="P30" s="11">
        <f t="shared" si="8"/>
        <v>200</v>
      </c>
    </row>
    <row r="31" spans="5:16" x14ac:dyDescent="0.25">
      <c r="E31" s="11">
        <v>210</v>
      </c>
      <c r="F31" s="11">
        <v>6.86</v>
      </c>
      <c r="G31" s="11">
        <v>29.63</v>
      </c>
      <c r="H31" s="11">
        <f t="shared" si="0"/>
        <v>10</v>
      </c>
      <c r="I31" s="11">
        <f t="shared" si="1"/>
        <v>7.11</v>
      </c>
      <c r="J31" s="11">
        <f t="shared" si="2"/>
        <v>29.72</v>
      </c>
      <c r="K31" s="11">
        <f t="shared" si="3"/>
        <v>71.100000000000009</v>
      </c>
      <c r="L31" s="11">
        <f t="shared" si="4"/>
        <v>297.2</v>
      </c>
      <c r="M31" s="11">
        <f t="shared" si="5"/>
        <v>56.88000000000001</v>
      </c>
      <c r="N31" s="11">
        <f t="shared" si="6"/>
        <v>-240.32</v>
      </c>
      <c r="O31" s="11">
        <f t="shared" si="7"/>
        <v>-568.29604999999992</v>
      </c>
      <c r="P31" s="11">
        <f t="shared" si="8"/>
        <v>210</v>
      </c>
    </row>
    <row r="32" spans="5:16" x14ac:dyDescent="0.25">
      <c r="E32" s="12">
        <v>220</v>
      </c>
      <c r="F32" s="12">
        <v>6.29</v>
      </c>
      <c r="G32" s="12">
        <v>30.81</v>
      </c>
      <c r="H32" s="11">
        <f t="shared" si="0"/>
        <v>10</v>
      </c>
      <c r="I32" s="11">
        <f t="shared" si="1"/>
        <v>6.5750000000000002</v>
      </c>
      <c r="J32" s="11">
        <f t="shared" si="2"/>
        <v>30.22</v>
      </c>
      <c r="K32" s="11">
        <f t="shared" si="3"/>
        <v>65.75</v>
      </c>
      <c r="L32" s="11">
        <f t="shared" si="4"/>
        <v>302.2</v>
      </c>
      <c r="M32" s="11">
        <f t="shared" si="5"/>
        <v>52.6</v>
      </c>
      <c r="N32" s="11">
        <f t="shared" si="6"/>
        <v>-249.6</v>
      </c>
      <c r="O32" s="11">
        <f t="shared" si="7"/>
        <v>-817.89604999999995</v>
      </c>
      <c r="P32" s="11">
        <f t="shared" si="8"/>
        <v>220</v>
      </c>
    </row>
    <row r="33" spans="5:16" x14ac:dyDescent="0.25">
      <c r="E33" s="12">
        <v>230</v>
      </c>
      <c r="F33" s="12">
        <v>5.76</v>
      </c>
      <c r="G33" s="12">
        <v>31.45</v>
      </c>
      <c r="H33" s="11">
        <f t="shared" si="0"/>
        <v>10</v>
      </c>
      <c r="I33" s="11">
        <f t="shared" si="1"/>
        <v>6.0250000000000004</v>
      </c>
      <c r="J33" s="11">
        <f t="shared" si="2"/>
        <v>31.13</v>
      </c>
      <c r="K33" s="11">
        <f t="shared" si="3"/>
        <v>60.25</v>
      </c>
      <c r="L33" s="11">
        <f t="shared" si="4"/>
        <v>311.3</v>
      </c>
      <c r="M33" s="11">
        <f t="shared" si="5"/>
        <v>48.2</v>
      </c>
      <c r="N33" s="11">
        <f t="shared" si="6"/>
        <v>-263.10000000000002</v>
      </c>
      <c r="O33" s="11">
        <f t="shared" si="7"/>
        <v>-1080.99605</v>
      </c>
      <c r="P33" s="11">
        <f t="shared" si="8"/>
        <v>230</v>
      </c>
    </row>
    <row r="34" spans="5:16" x14ac:dyDescent="0.25">
      <c r="E34" s="12">
        <v>240</v>
      </c>
      <c r="F34" s="12">
        <v>5.18</v>
      </c>
      <c r="G34" s="12">
        <v>332.03</v>
      </c>
      <c r="H34" s="11">
        <f t="shared" si="0"/>
        <v>10</v>
      </c>
      <c r="I34" s="11">
        <f t="shared" si="1"/>
        <v>5.47</v>
      </c>
      <c r="J34" s="11">
        <f t="shared" si="2"/>
        <v>181.73999999999998</v>
      </c>
      <c r="K34" s="11">
        <f t="shared" si="3"/>
        <v>54.699999999999996</v>
      </c>
      <c r="L34" s="11">
        <f t="shared" si="4"/>
        <v>1817.3999999999999</v>
      </c>
      <c r="M34" s="11">
        <f t="shared" si="5"/>
        <v>43.76</v>
      </c>
      <c r="N34" s="11">
        <f t="shared" si="6"/>
        <v>-1773.6399999999999</v>
      </c>
      <c r="O34" s="11">
        <f t="shared" si="7"/>
        <v>-2854.6360500000001</v>
      </c>
      <c r="P34" s="11">
        <f t="shared" si="8"/>
        <v>240</v>
      </c>
    </row>
    <row r="35" spans="5:16" x14ac:dyDescent="0.25">
      <c r="E35" s="12">
        <v>250</v>
      </c>
      <c r="F35" s="12">
        <v>2.79</v>
      </c>
      <c r="G35" s="12">
        <v>43.99</v>
      </c>
      <c r="H35" s="11">
        <f t="shared" si="0"/>
        <v>10</v>
      </c>
      <c r="I35" s="11">
        <f t="shared" si="1"/>
        <v>3.9849999999999999</v>
      </c>
      <c r="J35" s="11">
        <f t="shared" si="2"/>
        <v>188.01</v>
      </c>
      <c r="K35" s="11">
        <f t="shared" si="3"/>
        <v>39.85</v>
      </c>
      <c r="L35" s="11">
        <f t="shared" si="4"/>
        <v>1880.1</v>
      </c>
      <c r="M35" s="11">
        <f t="shared" si="5"/>
        <v>31.880000000000003</v>
      </c>
      <c r="N35" s="11">
        <f t="shared" si="6"/>
        <v>-1848.2199999999998</v>
      </c>
      <c r="O35" s="11">
        <f t="shared" si="7"/>
        <v>-4702.8560500000003</v>
      </c>
      <c r="P35" s="11">
        <f t="shared" si="8"/>
        <v>250</v>
      </c>
    </row>
    <row r="36" spans="5:16" x14ac:dyDescent="0.25">
      <c r="E36" s="12">
        <v>256.58999999999997</v>
      </c>
      <c r="F36" s="12">
        <v>1.24</v>
      </c>
      <c r="G36" s="12">
        <v>54.49</v>
      </c>
      <c r="H36" s="11">
        <f t="shared" si="0"/>
        <v>6.589999999999975</v>
      </c>
      <c r="I36" s="11">
        <f t="shared" si="1"/>
        <v>2.0150000000000001</v>
      </c>
      <c r="J36" s="11">
        <f t="shared" si="2"/>
        <v>49.24</v>
      </c>
      <c r="K36" s="11">
        <f t="shared" si="3"/>
        <v>13.278849999999951</v>
      </c>
      <c r="L36" s="11">
        <f t="shared" si="4"/>
        <v>324.49159999999875</v>
      </c>
      <c r="M36" s="11">
        <f t="shared" si="5"/>
        <v>10.623079999999961</v>
      </c>
      <c r="N36" s="11">
        <f t="shared" si="6"/>
        <v>-313.8685199999988</v>
      </c>
      <c r="O36" s="11">
        <f t="shared" si="7"/>
        <v>-5016.7245699999994</v>
      </c>
      <c r="P36" s="11">
        <f t="shared" si="8"/>
        <v>256.58999999999997</v>
      </c>
    </row>
    <row r="37" spans="5:16" x14ac:dyDescent="0.25">
      <c r="E37" s="12">
        <v>260</v>
      </c>
      <c r="F37" s="12">
        <v>0.65</v>
      </c>
      <c r="G37" s="12">
        <v>60.55</v>
      </c>
      <c r="H37" s="11">
        <f t="shared" si="0"/>
        <v>3.410000000000025</v>
      </c>
      <c r="I37" s="11">
        <f t="shared" si="1"/>
        <v>0.94500000000000006</v>
      </c>
      <c r="J37" s="11">
        <f t="shared" si="2"/>
        <v>57.519999999999996</v>
      </c>
      <c r="K37" s="11">
        <f t="shared" si="3"/>
        <v>3.2224500000000238</v>
      </c>
      <c r="L37" s="11">
        <f t="shared" si="4"/>
        <v>196.14320000000143</v>
      </c>
      <c r="M37" s="11">
        <f t="shared" si="5"/>
        <v>2.5779600000000191</v>
      </c>
      <c r="N37" s="11">
        <f t="shared" si="6"/>
        <v>-193.56524000000141</v>
      </c>
      <c r="O37" s="11">
        <f t="shared" si="7"/>
        <v>-5210.2898100000011</v>
      </c>
      <c r="P37" s="11">
        <f t="shared" si="8"/>
        <v>260</v>
      </c>
    </row>
    <row r="38" spans="5:16" x14ac:dyDescent="0.25">
      <c r="E38" s="12">
        <v>270</v>
      </c>
      <c r="F38" s="12">
        <v>0</v>
      </c>
      <c r="G38" s="12">
        <v>81.099999999999994</v>
      </c>
      <c r="H38" s="11">
        <f t="shared" si="0"/>
        <v>10</v>
      </c>
      <c r="I38" s="11">
        <f t="shared" si="1"/>
        <v>0.32500000000000001</v>
      </c>
      <c r="J38" s="11">
        <f t="shared" si="2"/>
        <v>70.824999999999989</v>
      </c>
      <c r="K38" s="11">
        <f t="shared" si="3"/>
        <v>3.25</v>
      </c>
      <c r="L38" s="11">
        <f t="shared" si="4"/>
        <v>708.24999999999989</v>
      </c>
      <c r="M38" s="11">
        <f t="shared" si="5"/>
        <v>2.6</v>
      </c>
      <c r="N38" s="11">
        <f t="shared" si="6"/>
        <v>-705.64999999999986</v>
      </c>
      <c r="O38" s="11">
        <f t="shared" si="7"/>
        <v>-5915.9398100000008</v>
      </c>
      <c r="P38" s="11">
        <f t="shared" si="8"/>
        <v>270</v>
      </c>
    </row>
    <row r="39" spans="5:16" x14ac:dyDescent="0.25">
      <c r="E39" s="12">
        <v>280</v>
      </c>
      <c r="F39" s="12">
        <v>0</v>
      </c>
      <c r="G39" s="12">
        <v>106.21</v>
      </c>
      <c r="H39" s="11">
        <f t="shared" si="0"/>
        <v>10</v>
      </c>
      <c r="I39" s="11">
        <f t="shared" si="1"/>
        <v>0</v>
      </c>
      <c r="J39" s="11">
        <f t="shared" si="2"/>
        <v>93.655000000000001</v>
      </c>
      <c r="K39" s="11">
        <f t="shared" si="3"/>
        <v>0</v>
      </c>
      <c r="L39" s="11">
        <f t="shared" si="4"/>
        <v>936.55</v>
      </c>
      <c r="M39" s="11">
        <f t="shared" si="5"/>
        <v>0</v>
      </c>
      <c r="N39" s="11">
        <f t="shared" si="6"/>
        <v>-936.55</v>
      </c>
      <c r="O39" s="11">
        <f t="shared" si="7"/>
        <v>-6852.4898100000009</v>
      </c>
      <c r="P39" s="11">
        <f t="shared" si="8"/>
        <v>280</v>
      </c>
    </row>
    <row r="40" spans="5:16" x14ac:dyDescent="0.25">
      <c r="E40" s="12">
        <v>290</v>
      </c>
      <c r="F40" s="12">
        <v>0</v>
      </c>
      <c r="G40" s="12">
        <v>65.349999999999994</v>
      </c>
      <c r="H40" s="11">
        <f t="shared" si="0"/>
        <v>10</v>
      </c>
      <c r="I40" s="11">
        <f t="shared" si="1"/>
        <v>0</v>
      </c>
      <c r="J40" s="11">
        <f t="shared" si="2"/>
        <v>85.78</v>
      </c>
      <c r="K40" s="11">
        <f t="shared" si="3"/>
        <v>0</v>
      </c>
      <c r="L40" s="11">
        <f t="shared" si="4"/>
        <v>857.8</v>
      </c>
      <c r="M40" s="11">
        <f t="shared" si="5"/>
        <v>0</v>
      </c>
      <c r="N40" s="11">
        <f t="shared" si="6"/>
        <v>-857.8</v>
      </c>
      <c r="O40" s="11">
        <f t="shared" si="7"/>
        <v>-7710.2898100000011</v>
      </c>
      <c r="P40" s="11">
        <f t="shared" si="8"/>
        <v>290</v>
      </c>
    </row>
    <row r="41" spans="5:16" x14ac:dyDescent="0.25">
      <c r="E41" s="12">
        <v>291.73</v>
      </c>
      <c r="F41" s="12">
        <v>0</v>
      </c>
      <c r="G41" s="12">
        <v>54.51</v>
      </c>
      <c r="H41" s="11">
        <f t="shared" si="0"/>
        <v>1.7300000000000182</v>
      </c>
      <c r="I41" s="11">
        <f t="shared" si="1"/>
        <v>0</v>
      </c>
      <c r="J41" s="11">
        <f t="shared" si="2"/>
        <v>59.929999999999993</v>
      </c>
      <c r="K41" s="11">
        <f t="shared" si="3"/>
        <v>0</v>
      </c>
      <c r="L41" s="11">
        <f t="shared" si="4"/>
        <v>103.67890000000108</v>
      </c>
      <c r="M41" s="11">
        <f t="shared" si="5"/>
        <v>0</v>
      </c>
      <c r="N41" s="11">
        <f t="shared" si="6"/>
        <v>-103.67890000000108</v>
      </c>
      <c r="O41" s="11">
        <f t="shared" si="7"/>
        <v>-7813.9687100000019</v>
      </c>
      <c r="P41" s="11">
        <f t="shared" si="8"/>
        <v>291.73</v>
      </c>
    </row>
    <row r="42" spans="5:16" x14ac:dyDescent="0.25">
      <c r="E42" s="12">
        <v>300</v>
      </c>
      <c r="F42" s="12">
        <v>0.18</v>
      </c>
      <c r="G42" s="12">
        <v>9.24</v>
      </c>
      <c r="H42" s="11">
        <f t="shared" si="0"/>
        <v>8.2699999999999818</v>
      </c>
      <c r="I42" s="11">
        <f t="shared" si="1"/>
        <v>0.09</v>
      </c>
      <c r="J42" s="11">
        <f t="shared" si="2"/>
        <v>31.875</v>
      </c>
      <c r="K42" s="11">
        <f t="shared" si="3"/>
        <v>0.7442999999999983</v>
      </c>
      <c r="L42" s="11">
        <f t="shared" si="4"/>
        <v>263.60624999999942</v>
      </c>
      <c r="M42" s="11">
        <f t="shared" si="5"/>
        <v>0.59543999999999864</v>
      </c>
      <c r="N42" s="11">
        <f t="shared" si="6"/>
        <v>-263.01080999999942</v>
      </c>
      <c r="O42" s="11">
        <f t="shared" si="7"/>
        <v>-8076.9795200000017</v>
      </c>
      <c r="P42" s="11">
        <f t="shared" si="8"/>
        <v>300</v>
      </c>
    </row>
    <row r="43" spans="5:16" x14ac:dyDescent="0.25">
      <c r="E43" s="12">
        <v>310</v>
      </c>
      <c r="F43" s="12">
        <v>36.049999999999997</v>
      </c>
      <c r="G43" s="12">
        <v>0</v>
      </c>
      <c r="H43" s="11">
        <f t="shared" si="0"/>
        <v>10</v>
      </c>
      <c r="I43" s="11">
        <f t="shared" si="1"/>
        <v>18.114999999999998</v>
      </c>
      <c r="J43" s="11">
        <f t="shared" si="2"/>
        <v>4.62</v>
      </c>
      <c r="K43" s="11">
        <f t="shared" si="3"/>
        <v>181.14999999999998</v>
      </c>
      <c r="L43" s="11">
        <f t="shared" si="4"/>
        <v>46.2</v>
      </c>
      <c r="M43" s="11">
        <f t="shared" si="5"/>
        <v>144.91999999999999</v>
      </c>
      <c r="N43" s="11">
        <f t="shared" si="6"/>
        <v>98.719999999999985</v>
      </c>
      <c r="O43" s="11">
        <f t="shared" si="7"/>
        <v>-7978.2595200000014</v>
      </c>
      <c r="P43" s="11">
        <f t="shared" si="8"/>
        <v>310</v>
      </c>
    </row>
    <row r="44" spans="5:16" x14ac:dyDescent="0.25">
      <c r="E44" s="12">
        <v>314.58999999999997</v>
      </c>
      <c r="F44" s="12">
        <v>63.8</v>
      </c>
      <c r="G44" s="12">
        <v>0</v>
      </c>
      <c r="H44" s="11">
        <f t="shared" si="0"/>
        <v>4.589999999999975</v>
      </c>
      <c r="I44" s="11">
        <f t="shared" si="1"/>
        <v>49.924999999999997</v>
      </c>
      <c r="J44" s="11">
        <f t="shared" si="2"/>
        <v>0</v>
      </c>
      <c r="K44" s="11">
        <f t="shared" si="3"/>
        <v>229.15574999999873</v>
      </c>
      <c r="L44" s="11">
        <f t="shared" si="4"/>
        <v>0</v>
      </c>
      <c r="M44" s="11">
        <f t="shared" si="5"/>
        <v>183.32459999999901</v>
      </c>
      <c r="N44" s="11">
        <f t="shared" si="6"/>
        <v>183.32459999999901</v>
      </c>
      <c r="O44" s="11">
        <f t="shared" si="7"/>
        <v>-7794.9349200000024</v>
      </c>
      <c r="P44" s="11">
        <f t="shared" si="8"/>
        <v>314.58999999999997</v>
      </c>
    </row>
    <row r="45" spans="5:16" x14ac:dyDescent="0.25">
      <c r="E45" s="12">
        <v>320</v>
      </c>
      <c r="F45" s="12">
        <v>88.01</v>
      </c>
      <c r="G45" s="12">
        <v>0</v>
      </c>
      <c r="H45" s="11">
        <f t="shared" si="0"/>
        <v>5.410000000000025</v>
      </c>
      <c r="I45" s="11">
        <f t="shared" si="1"/>
        <v>75.905000000000001</v>
      </c>
      <c r="J45" s="11">
        <f t="shared" si="2"/>
        <v>0</v>
      </c>
      <c r="K45" s="11">
        <f t="shared" si="3"/>
        <v>410.64605000000188</v>
      </c>
      <c r="L45" s="11">
        <f t="shared" si="4"/>
        <v>0</v>
      </c>
      <c r="M45" s="11">
        <f t="shared" si="5"/>
        <v>328.51684000000154</v>
      </c>
      <c r="N45" s="11">
        <f t="shared" si="6"/>
        <v>328.51684000000154</v>
      </c>
      <c r="O45" s="11">
        <f t="shared" si="7"/>
        <v>-7466.4180800000013</v>
      </c>
      <c r="P45" s="11">
        <f t="shared" si="8"/>
        <v>320</v>
      </c>
    </row>
    <row r="46" spans="5:16" x14ac:dyDescent="0.25">
      <c r="E46" s="12">
        <v>330</v>
      </c>
      <c r="F46" s="12">
        <v>76.819999999999993</v>
      </c>
      <c r="G46" s="12">
        <v>0</v>
      </c>
      <c r="H46" s="11">
        <f t="shared" si="0"/>
        <v>10</v>
      </c>
      <c r="I46" s="11">
        <f t="shared" si="1"/>
        <v>82.414999999999992</v>
      </c>
      <c r="J46" s="11">
        <f t="shared" si="2"/>
        <v>0</v>
      </c>
      <c r="K46" s="11">
        <f t="shared" si="3"/>
        <v>824.14999999999986</v>
      </c>
      <c r="L46" s="11">
        <f t="shared" si="4"/>
        <v>0</v>
      </c>
      <c r="M46" s="11">
        <f t="shared" si="5"/>
        <v>659.31999999999994</v>
      </c>
      <c r="N46" s="11">
        <f t="shared" si="6"/>
        <v>659.31999999999994</v>
      </c>
      <c r="O46" s="11">
        <f t="shared" si="7"/>
        <v>-6807.0980800000016</v>
      </c>
      <c r="P46" s="11">
        <f t="shared" si="8"/>
        <v>330</v>
      </c>
    </row>
    <row r="47" spans="5:16" x14ac:dyDescent="0.25">
      <c r="E47" s="12">
        <v>340</v>
      </c>
      <c r="F47" s="12">
        <v>57.77</v>
      </c>
      <c r="G47" s="12">
        <v>0</v>
      </c>
      <c r="H47" s="11">
        <f t="shared" si="0"/>
        <v>10</v>
      </c>
      <c r="I47" s="11">
        <f t="shared" si="1"/>
        <v>67.295000000000002</v>
      </c>
      <c r="J47" s="11">
        <f t="shared" si="2"/>
        <v>0</v>
      </c>
      <c r="K47" s="11">
        <f t="shared" si="3"/>
        <v>672.95</v>
      </c>
      <c r="L47" s="11">
        <f t="shared" si="4"/>
        <v>0</v>
      </c>
      <c r="M47" s="11">
        <f t="shared" si="5"/>
        <v>538.36</v>
      </c>
      <c r="N47" s="11">
        <f t="shared" si="6"/>
        <v>538.36</v>
      </c>
      <c r="O47" s="11">
        <f t="shared" si="7"/>
        <v>-6268.7380800000019</v>
      </c>
      <c r="P47" s="11">
        <f t="shared" si="8"/>
        <v>340</v>
      </c>
    </row>
    <row r="48" spans="5:16" x14ac:dyDescent="0.25">
      <c r="E48" s="12">
        <v>350</v>
      </c>
      <c r="F48" s="12">
        <v>41.53</v>
      </c>
      <c r="G48" s="12">
        <v>0</v>
      </c>
      <c r="H48" s="11">
        <f t="shared" si="0"/>
        <v>10</v>
      </c>
      <c r="I48" s="11">
        <f t="shared" si="1"/>
        <v>49.650000000000006</v>
      </c>
      <c r="J48" s="11">
        <f t="shared" si="2"/>
        <v>0</v>
      </c>
      <c r="K48" s="11">
        <f t="shared" si="3"/>
        <v>496.50000000000006</v>
      </c>
      <c r="L48" s="11">
        <f t="shared" si="4"/>
        <v>0</v>
      </c>
      <c r="M48" s="11">
        <f t="shared" si="5"/>
        <v>397.20000000000005</v>
      </c>
      <c r="N48" s="11">
        <f t="shared" si="6"/>
        <v>397.20000000000005</v>
      </c>
      <c r="O48" s="11">
        <f t="shared" si="7"/>
        <v>-5871.5380800000021</v>
      </c>
      <c r="P48" s="11">
        <f t="shared" si="8"/>
        <v>350</v>
      </c>
    </row>
    <row r="49" spans="5:16" x14ac:dyDescent="0.25">
      <c r="E49" s="12">
        <v>360</v>
      </c>
      <c r="F49" s="12">
        <v>30.41</v>
      </c>
      <c r="G49" s="12">
        <v>0</v>
      </c>
      <c r="H49" s="11">
        <f t="shared" si="0"/>
        <v>10</v>
      </c>
      <c r="I49" s="11">
        <f t="shared" si="1"/>
        <v>35.97</v>
      </c>
      <c r="J49" s="11">
        <f t="shared" si="2"/>
        <v>0</v>
      </c>
      <c r="K49" s="11">
        <f t="shared" si="3"/>
        <v>359.7</v>
      </c>
      <c r="L49" s="11">
        <f t="shared" si="4"/>
        <v>0</v>
      </c>
      <c r="M49" s="11">
        <f t="shared" si="5"/>
        <v>287.76</v>
      </c>
      <c r="N49" s="11">
        <f t="shared" si="6"/>
        <v>287.76</v>
      </c>
      <c r="O49" s="11">
        <f t="shared" si="7"/>
        <v>-5583.7780800000019</v>
      </c>
      <c r="P49" s="11">
        <f t="shared" si="8"/>
        <v>360</v>
      </c>
    </row>
    <row r="50" spans="5:16" x14ac:dyDescent="0.25">
      <c r="E50" s="12">
        <v>361.05</v>
      </c>
      <c r="F50" s="12">
        <v>30.13</v>
      </c>
      <c r="G50" s="12">
        <v>0</v>
      </c>
      <c r="H50" s="11">
        <f t="shared" si="0"/>
        <v>1.0500000000000114</v>
      </c>
      <c r="I50" s="11">
        <f t="shared" si="1"/>
        <v>30.27</v>
      </c>
      <c r="J50" s="11">
        <f t="shared" si="2"/>
        <v>0</v>
      </c>
      <c r="K50" s="11">
        <f t="shared" si="3"/>
        <v>31.783500000000345</v>
      </c>
      <c r="L50" s="11">
        <f t="shared" si="4"/>
        <v>0</v>
      </c>
      <c r="M50" s="11">
        <f t="shared" si="5"/>
        <v>25.426800000000277</v>
      </c>
      <c r="N50" s="11">
        <f t="shared" si="6"/>
        <v>25.426800000000277</v>
      </c>
      <c r="O50" s="11">
        <f t="shared" si="7"/>
        <v>-5558.3512800000017</v>
      </c>
      <c r="P50" s="11">
        <f t="shared" si="8"/>
        <v>361.05</v>
      </c>
    </row>
    <row r="51" spans="5:16" x14ac:dyDescent="0.25">
      <c r="E51" s="12">
        <v>370</v>
      </c>
      <c r="F51" s="12">
        <v>31.33</v>
      </c>
      <c r="G51" s="12">
        <v>0</v>
      </c>
      <c r="H51" s="11">
        <f t="shared" si="0"/>
        <v>8.9499999999999886</v>
      </c>
      <c r="I51" s="11">
        <f t="shared" si="1"/>
        <v>30.729999999999997</v>
      </c>
      <c r="J51" s="11">
        <f t="shared" si="2"/>
        <v>0</v>
      </c>
      <c r="K51" s="11">
        <f t="shared" si="3"/>
        <v>275.03349999999961</v>
      </c>
      <c r="L51" s="11">
        <f t="shared" si="4"/>
        <v>0</v>
      </c>
      <c r="M51" s="11">
        <f t="shared" si="5"/>
        <v>220.0267999999997</v>
      </c>
      <c r="N51" s="11">
        <f t="shared" si="6"/>
        <v>220.0267999999997</v>
      </c>
      <c r="O51" s="11">
        <f t="shared" si="7"/>
        <v>-5338.324480000002</v>
      </c>
      <c r="P51" s="11">
        <f t="shared" si="8"/>
        <v>370</v>
      </c>
    </row>
    <row r="52" spans="5:16" x14ac:dyDescent="0.25">
      <c r="E52" s="12">
        <v>380</v>
      </c>
      <c r="F52" s="12">
        <v>26.24</v>
      </c>
      <c r="G52" s="12">
        <v>0.21</v>
      </c>
      <c r="H52" s="11">
        <f t="shared" si="0"/>
        <v>10</v>
      </c>
      <c r="I52" s="11">
        <f t="shared" si="1"/>
        <v>28.784999999999997</v>
      </c>
      <c r="J52" s="11">
        <f t="shared" si="2"/>
        <v>0.105</v>
      </c>
      <c r="K52" s="11">
        <f t="shared" si="3"/>
        <v>287.84999999999997</v>
      </c>
      <c r="L52" s="11">
        <f t="shared" si="4"/>
        <v>1.05</v>
      </c>
      <c r="M52" s="11">
        <f t="shared" si="5"/>
        <v>230.27999999999997</v>
      </c>
      <c r="N52" s="11">
        <f t="shared" si="6"/>
        <v>229.22999999999996</v>
      </c>
      <c r="O52" s="11">
        <f t="shared" si="7"/>
        <v>-5109.0944800000025</v>
      </c>
      <c r="P52" s="11">
        <f t="shared" si="8"/>
        <v>380</v>
      </c>
    </row>
    <row r="53" spans="5:16" x14ac:dyDescent="0.25">
      <c r="E53" s="12">
        <v>380.76</v>
      </c>
      <c r="F53" s="12">
        <v>26.04</v>
      </c>
      <c r="G53" s="12">
        <v>0.23</v>
      </c>
      <c r="H53" s="11">
        <f t="shared" si="0"/>
        <v>0.75999999999999091</v>
      </c>
      <c r="I53" s="11">
        <f t="shared" si="1"/>
        <v>26.14</v>
      </c>
      <c r="J53" s="11">
        <f t="shared" si="2"/>
        <v>0.22</v>
      </c>
      <c r="K53" s="11">
        <f t="shared" si="3"/>
        <v>19.866399999999764</v>
      </c>
      <c r="L53" s="11">
        <f t="shared" si="4"/>
        <v>0.16719999999999799</v>
      </c>
      <c r="M53" s="11">
        <f t="shared" si="5"/>
        <v>15.893119999999811</v>
      </c>
      <c r="N53" s="11">
        <f t="shared" si="6"/>
        <v>15.725919999999814</v>
      </c>
      <c r="O53" s="11">
        <f t="shared" si="7"/>
        <v>-5093.3685600000026</v>
      </c>
      <c r="P53" s="11">
        <f t="shared" si="8"/>
        <v>380.76</v>
      </c>
    </row>
    <row r="54" spans="5:16" x14ac:dyDescent="0.25">
      <c r="E54" s="12">
        <v>390</v>
      </c>
      <c r="F54" s="12">
        <v>24.13</v>
      </c>
      <c r="G54" s="12">
        <v>0.51</v>
      </c>
      <c r="H54" s="11">
        <f t="shared" si="0"/>
        <v>9.2400000000000091</v>
      </c>
      <c r="I54" s="11">
        <f t="shared" si="1"/>
        <v>25.085000000000001</v>
      </c>
      <c r="J54" s="11">
        <f t="shared" si="2"/>
        <v>0.37</v>
      </c>
      <c r="K54" s="11">
        <f t="shared" si="3"/>
        <v>231.78540000000024</v>
      </c>
      <c r="L54" s="11">
        <f t="shared" si="4"/>
        <v>3.4188000000000032</v>
      </c>
      <c r="M54" s="11">
        <f t="shared" si="5"/>
        <v>185.42832000000021</v>
      </c>
      <c r="N54" s="11">
        <f t="shared" si="6"/>
        <v>182.00952000000021</v>
      </c>
      <c r="O54" s="11">
        <f t="shared" si="7"/>
        <v>-4911.3590400000021</v>
      </c>
      <c r="P54" s="11">
        <f t="shared" si="8"/>
        <v>390</v>
      </c>
    </row>
    <row r="55" spans="5:16" x14ac:dyDescent="0.25">
      <c r="E55" s="12">
        <v>400</v>
      </c>
      <c r="F55" s="12">
        <v>22.13</v>
      </c>
      <c r="G55" s="12">
        <v>0.94</v>
      </c>
      <c r="H55" s="11">
        <f t="shared" si="0"/>
        <v>10</v>
      </c>
      <c r="I55" s="11">
        <f t="shared" si="1"/>
        <v>23.13</v>
      </c>
      <c r="J55" s="11">
        <f t="shared" si="2"/>
        <v>0.72499999999999998</v>
      </c>
      <c r="K55" s="11">
        <f t="shared" si="3"/>
        <v>231.29999999999998</v>
      </c>
      <c r="L55" s="11">
        <f t="shared" si="4"/>
        <v>7.25</v>
      </c>
      <c r="M55" s="11">
        <f t="shared" si="5"/>
        <v>185.04</v>
      </c>
      <c r="N55" s="11">
        <f t="shared" si="6"/>
        <v>177.79</v>
      </c>
      <c r="O55" s="11">
        <f t="shared" si="7"/>
        <v>-4733.5690400000021</v>
      </c>
      <c r="P55" s="11">
        <f t="shared" si="8"/>
        <v>400</v>
      </c>
    </row>
    <row r="56" spans="5:16" x14ac:dyDescent="0.25">
      <c r="E56" s="12">
        <v>410</v>
      </c>
      <c r="F56" s="12">
        <v>25.52</v>
      </c>
      <c r="G56" s="12">
        <v>1.4</v>
      </c>
      <c r="H56" s="11">
        <f t="shared" si="0"/>
        <v>10</v>
      </c>
      <c r="I56" s="11">
        <f t="shared" si="1"/>
        <v>23.824999999999999</v>
      </c>
      <c r="J56" s="11">
        <f t="shared" si="2"/>
        <v>1.17</v>
      </c>
      <c r="K56" s="11">
        <f t="shared" si="3"/>
        <v>238.25</v>
      </c>
      <c r="L56" s="11">
        <f t="shared" si="4"/>
        <v>11.7</v>
      </c>
      <c r="M56" s="11">
        <f t="shared" si="5"/>
        <v>190.60000000000002</v>
      </c>
      <c r="N56" s="11">
        <f t="shared" si="6"/>
        <v>178.90000000000003</v>
      </c>
      <c r="O56" s="11">
        <f t="shared" si="7"/>
        <v>-4554.6690400000025</v>
      </c>
      <c r="P56" s="11">
        <f t="shared" si="8"/>
        <v>410</v>
      </c>
    </row>
    <row r="57" spans="5:16" x14ac:dyDescent="0.25">
      <c r="E57" s="12">
        <v>414.43</v>
      </c>
      <c r="F57" s="12">
        <v>27</v>
      </c>
      <c r="G57" s="12">
        <v>0.82</v>
      </c>
      <c r="H57" s="11">
        <f t="shared" si="0"/>
        <v>4.4300000000000068</v>
      </c>
      <c r="I57" s="11">
        <f t="shared" si="1"/>
        <v>26.259999999999998</v>
      </c>
      <c r="J57" s="11">
        <f t="shared" si="2"/>
        <v>1.1099999999999999</v>
      </c>
      <c r="K57" s="11">
        <f t="shared" si="3"/>
        <v>116.33180000000017</v>
      </c>
      <c r="L57" s="11">
        <f t="shared" si="4"/>
        <v>4.9173000000000071</v>
      </c>
      <c r="M57" s="11">
        <f t="shared" si="5"/>
        <v>93.065440000000137</v>
      </c>
      <c r="N57" s="11">
        <f t="shared" si="6"/>
        <v>88.148140000000126</v>
      </c>
      <c r="O57" s="11">
        <f t="shared" si="7"/>
        <v>-4466.5209000000023</v>
      </c>
      <c r="P57" s="11">
        <f t="shared" si="8"/>
        <v>414.43</v>
      </c>
    </row>
    <row r="58" spans="5:16" x14ac:dyDescent="0.25">
      <c r="E58" s="12">
        <v>420</v>
      </c>
      <c r="F58" s="12">
        <v>28.4</v>
      </c>
      <c r="G58" s="12">
        <v>0.43</v>
      </c>
      <c r="H58" s="11">
        <f t="shared" si="0"/>
        <v>5.5699999999999932</v>
      </c>
      <c r="I58" s="11">
        <f t="shared" si="1"/>
        <v>27.7</v>
      </c>
      <c r="J58" s="11">
        <f t="shared" si="2"/>
        <v>0.625</v>
      </c>
      <c r="K58" s="11">
        <f t="shared" si="3"/>
        <v>154.28899999999982</v>
      </c>
      <c r="L58" s="11">
        <f t="shared" si="4"/>
        <v>3.4812499999999957</v>
      </c>
      <c r="M58" s="11">
        <f t="shared" si="5"/>
        <v>123.43119999999986</v>
      </c>
      <c r="N58" s="11">
        <f t="shared" si="6"/>
        <v>119.94994999999986</v>
      </c>
      <c r="O58" s="11">
        <f t="shared" si="7"/>
        <v>-4346.5709500000021</v>
      </c>
      <c r="P58" s="11">
        <f t="shared" si="8"/>
        <v>420</v>
      </c>
    </row>
    <row r="59" spans="5:16" x14ac:dyDescent="0.25">
      <c r="E59" s="12">
        <v>430</v>
      </c>
      <c r="F59" s="12">
        <v>36.549999999999997</v>
      </c>
      <c r="G59" s="12">
        <v>0</v>
      </c>
      <c r="H59" s="11">
        <f t="shared" si="0"/>
        <v>10</v>
      </c>
      <c r="I59" s="11">
        <f t="shared" si="1"/>
        <v>32.474999999999994</v>
      </c>
      <c r="J59" s="11">
        <f t="shared" si="2"/>
        <v>0.215</v>
      </c>
      <c r="K59" s="11">
        <f t="shared" si="3"/>
        <v>324.74999999999994</v>
      </c>
      <c r="L59" s="11">
        <f t="shared" si="4"/>
        <v>2.15</v>
      </c>
      <c r="M59" s="11">
        <f t="shared" si="5"/>
        <v>259.79999999999995</v>
      </c>
      <c r="N59" s="11">
        <f t="shared" si="6"/>
        <v>257.64999999999998</v>
      </c>
      <c r="O59" s="11">
        <f t="shared" si="7"/>
        <v>-4088.920950000002</v>
      </c>
      <c r="P59" s="11">
        <f t="shared" si="8"/>
        <v>430</v>
      </c>
    </row>
    <row r="60" spans="5:16" x14ac:dyDescent="0.25">
      <c r="E60" s="12">
        <v>437.2</v>
      </c>
      <c r="F60" s="12">
        <v>47.97</v>
      </c>
      <c r="G60" s="12">
        <v>0</v>
      </c>
      <c r="H60" s="11">
        <f t="shared" si="0"/>
        <v>7.1999999999999886</v>
      </c>
      <c r="I60" s="11">
        <f t="shared" si="1"/>
        <v>42.26</v>
      </c>
      <c r="J60" s="11">
        <f t="shared" si="2"/>
        <v>0</v>
      </c>
      <c r="K60" s="11">
        <f t="shared" si="3"/>
        <v>304.27199999999948</v>
      </c>
      <c r="L60" s="11">
        <f t="shared" si="4"/>
        <v>0</v>
      </c>
      <c r="M60" s="11">
        <f t="shared" si="5"/>
        <v>243.4175999999996</v>
      </c>
      <c r="N60" s="11">
        <f t="shared" si="6"/>
        <v>243.4175999999996</v>
      </c>
      <c r="O60" s="11">
        <f t="shared" si="7"/>
        <v>-3845.5033500000022</v>
      </c>
      <c r="P60" s="11">
        <f t="shared" si="8"/>
        <v>437.2</v>
      </c>
    </row>
    <row r="61" spans="5:16" x14ac:dyDescent="0.25">
      <c r="E61" s="12">
        <v>440</v>
      </c>
      <c r="F61" s="12">
        <v>54.44</v>
      </c>
      <c r="G61" s="12">
        <v>0</v>
      </c>
      <c r="H61" s="11">
        <f t="shared" si="0"/>
        <v>2.8000000000000114</v>
      </c>
      <c r="I61" s="11">
        <f t="shared" si="1"/>
        <v>51.204999999999998</v>
      </c>
      <c r="J61" s="11">
        <f t="shared" si="2"/>
        <v>0</v>
      </c>
      <c r="K61" s="11">
        <f t="shared" si="3"/>
        <v>143.37400000000056</v>
      </c>
      <c r="L61" s="11">
        <f t="shared" si="4"/>
        <v>0</v>
      </c>
      <c r="M61" s="11">
        <f t="shared" si="5"/>
        <v>114.69920000000046</v>
      </c>
      <c r="N61" s="11">
        <f t="shared" si="6"/>
        <v>114.69920000000046</v>
      </c>
      <c r="O61" s="11">
        <f t="shared" si="7"/>
        <v>-3730.8041500000018</v>
      </c>
      <c r="P61" s="11">
        <f t="shared" si="8"/>
        <v>440</v>
      </c>
    </row>
    <row r="62" spans="5:16" x14ac:dyDescent="0.25">
      <c r="E62" s="12">
        <v>450</v>
      </c>
      <c r="F62" s="12">
        <v>74.81</v>
      </c>
      <c r="G62" s="12">
        <v>0</v>
      </c>
      <c r="H62" s="11">
        <f t="shared" si="0"/>
        <v>10</v>
      </c>
      <c r="I62" s="11">
        <f t="shared" si="1"/>
        <v>64.625</v>
      </c>
      <c r="J62" s="11">
        <f t="shared" si="2"/>
        <v>0</v>
      </c>
      <c r="K62" s="11">
        <f t="shared" si="3"/>
        <v>646.25</v>
      </c>
      <c r="L62" s="11">
        <f t="shared" si="4"/>
        <v>0</v>
      </c>
      <c r="M62" s="11">
        <f t="shared" si="5"/>
        <v>517</v>
      </c>
      <c r="N62" s="11">
        <f t="shared" si="6"/>
        <v>517</v>
      </c>
      <c r="O62" s="11">
        <f t="shared" si="7"/>
        <v>-3213.8041500000018</v>
      </c>
      <c r="P62" s="11">
        <f t="shared" si="8"/>
        <v>450</v>
      </c>
    </row>
    <row r="63" spans="5:16" x14ac:dyDescent="0.25">
      <c r="E63" s="12">
        <v>459.98</v>
      </c>
      <c r="F63" s="12">
        <v>100.53</v>
      </c>
      <c r="G63" s="12">
        <v>0</v>
      </c>
      <c r="H63" s="11">
        <f t="shared" si="0"/>
        <v>9.9800000000000182</v>
      </c>
      <c r="I63" s="11">
        <f t="shared" si="1"/>
        <v>87.67</v>
      </c>
      <c r="J63" s="11">
        <f t="shared" si="2"/>
        <v>0</v>
      </c>
      <c r="K63" s="11">
        <f t="shared" si="3"/>
        <v>874.94660000000158</v>
      </c>
      <c r="L63" s="11">
        <f t="shared" si="4"/>
        <v>0</v>
      </c>
      <c r="M63" s="11">
        <f t="shared" si="5"/>
        <v>699.95728000000133</v>
      </c>
      <c r="N63" s="11">
        <f t="shared" si="6"/>
        <v>699.95728000000133</v>
      </c>
      <c r="O63" s="11">
        <f t="shared" si="7"/>
        <v>-2513.8468700000003</v>
      </c>
      <c r="P63" s="11">
        <f t="shared" si="8"/>
        <v>459.98</v>
      </c>
    </row>
    <row r="64" spans="5:16" x14ac:dyDescent="0.25">
      <c r="E64" s="12">
        <v>470</v>
      </c>
      <c r="F64" s="12">
        <v>42.19</v>
      </c>
      <c r="G64" s="12">
        <v>0.38</v>
      </c>
      <c r="H64" s="11">
        <f t="shared" si="0"/>
        <v>10.019999999999982</v>
      </c>
      <c r="I64" s="11">
        <f t="shared" si="1"/>
        <v>71.36</v>
      </c>
      <c r="J64" s="11">
        <f t="shared" si="2"/>
        <v>0.19</v>
      </c>
      <c r="K64" s="11">
        <f t="shared" si="3"/>
        <v>715.02719999999874</v>
      </c>
      <c r="L64" s="11">
        <f t="shared" si="4"/>
        <v>1.9037999999999966</v>
      </c>
      <c r="M64" s="11">
        <f t="shared" si="5"/>
        <v>572.02175999999906</v>
      </c>
      <c r="N64" s="11">
        <f t="shared" si="6"/>
        <v>570.11795999999902</v>
      </c>
      <c r="O64" s="11">
        <f t="shared" si="7"/>
        <v>-1943.7289100000012</v>
      </c>
      <c r="P64" s="11">
        <f t="shared" si="8"/>
        <v>470</v>
      </c>
    </row>
    <row r="65" spans="5:16" x14ac:dyDescent="0.25">
      <c r="E65" s="12">
        <v>480</v>
      </c>
      <c r="F65" s="12">
        <v>26.11</v>
      </c>
      <c r="G65" s="12">
        <v>7.13</v>
      </c>
      <c r="H65" s="11">
        <f t="shared" si="0"/>
        <v>10</v>
      </c>
      <c r="I65" s="11">
        <f t="shared" si="1"/>
        <v>34.15</v>
      </c>
      <c r="J65" s="11">
        <f t="shared" si="2"/>
        <v>3.7549999999999999</v>
      </c>
      <c r="K65" s="11">
        <f t="shared" si="3"/>
        <v>341.5</v>
      </c>
      <c r="L65" s="11">
        <f t="shared" si="4"/>
        <v>37.549999999999997</v>
      </c>
      <c r="M65" s="11">
        <f t="shared" si="5"/>
        <v>273.2</v>
      </c>
      <c r="N65" s="11">
        <f t="shared" si="6"/>
        <v>235.64999999999998</v>
      </c>
      <c r="O65" s="11">
        <f t="shared" si="7"/>
        <v>-1708.0789100000011</v>
      </c>
      <c r="P65" s="11">
        <f t="shared" si="8"/>
        <v>480</v>
      </c>
    </row>
    <row r="66" spans="5:16" x14ac:dyDescent="0.25">
      <c r="E66" s="12">
        <v>485.13</v>
      </c>
      <c r="F66" s="12">
        <v>19.5</v>
      </c>
      <c r="G66" s="12">
        <v>13.7</v>
      </c>
      <c r="H66" s="11">
        <f t="shared" si="0"/>
        <v>5.1299999999999955</v>
      </c>
      <c r="I66" s="11">
        <f t="shared" si="1"/>
        <v>22.805</v>
      </c>
      <c r="J66" s="11">
        <f t="shared" si="2"/>
        <v>10.414999999999999</v>
      </c>
      <c r="K66" s="11">
        <f t="shared" si="3"/>
        <v>116.9896499999999</v>
      </c>
      <c r="L66" s="11">
        <f t="shared" si="4"/>
        <v>53.428949999999951</v>
      </c>
      <c r="M66" s="11">
        <f t="shared" si="5"/>
        <v>93.591719999999924</v>
      </c>
      <c r="N66" s="11">
        <f t="shared" si="6"/>
        <v>40.162769999999973</v>
      </c>
      <c r="O66" s="11">
        <f t="shared" si="7"/>
        <v>-1667.9161400000012</v>
      </c>
      <c r="P66" s="11">
        <f t="shared" si="8"/>
        <v>485.13</v>
      </c>
    </row>
    <row r="67" spans="5:16" x14ac:dyDescent="0.25">
      <c r="E67" s="12">
        <v>490</v>
      </c>
      <c r="F67" s="12">
        <v>17.72</v>
      </c>
      <c r="G67" s="12">
        <v>12.61</v>
      </c>
      <c r="H67" s="11">
        <f t="shared" si="0"/>
        <v>4.8700000000000045</v>
      </c>
      <c r="I67" s="11">
        <f t="shared" si="1"/>
        <v>18.61</v>
      </c>
      <c r="J67" s="11">
        <f t="shared" si="2"/>
        <v>13.154999999999999</v>
      </c>
      <c r="K67" s="11">
        <f t="shared" si="3"/>
        <v>90.630700000000076</v>
      </c>
      <c r="L67" s="11">
        <f t="shared" si="4"/>
        <v>64.064850000000064</v>
      </c>
      <c r="M67" s="11">
        <f t="shared" si="5"/>
        <v>72.504560000000069</v>
      </c>
      <c r="N67" s="11">
        <f t="shared" si="6"/>
        <v>8.4397100000000052</v>
      </c>
      <c r="O67" s="11">
        <f t="shared" si="7"/>
        <v>-1659.4764300000011</v>
      </c>
      <c r="P67" s="11">
        <f t="shared" si="8"/>
        <v>490</v>
      </c>
    </row>
    <row r="68" spans="5:16" x14ac:dyDescent="0.25">
      <c r="E68" s="12">
        <v>499.24</v>
      </c>
      <c r="F68" s="12">
        <v>25.32</v>
      </c>
      <c r="G68" s="12">
        <v>0.52</v>
      </c>
      <c r="H68" s="11">
        <f t="shared" si="0"/>
        <v>9.2400000000000091</v>
      </c>
      <c r="I68" s="11">
        <f t="shared" si="1"/>
        <v>21.52</v>
      </c>
      <c r="J68" s="11">
        <f t="shared" si="2"/>
        <v>6.5649999999999995</v>
      </c>
      <c r="K68" s="11">
        <f t="shared" si="3"/>
        <v>198.84480000000019</v>
      </c>
      <c r="L68" s="11">
        <f t="shared" si="4"/>
        <v>60.660600000000052</v>
      </c>
      <c r="M68" s="11">
        <f t="shared" si="5"/>
        <v>159.07584000000017</v>
      </c>
      <c r="N68" s="11">
        <f t="shared" si="6"/>
        <v>98.415240000000125</v>
      </c>
      <c r="O68" s="11">
        <f t="shared" si="7"/>
        <v>-1561.061190000001</v>
      </c>
      <c r="P68" s="11">
        <f t="shared" si="8"/>
        <v>499.24</v>
      </c>
    </row>
    <row r="69" spans="5:16" x14ac:dyDescent="0.25">
      <c r="E69" s="12">
        <v>500</v>
      </c>
      <c r="F69" s="12">
        <v>27.09</v>
      </c>
      <c r="G69" s="12">
        <v>0.08</v>
      </c>
      <c r="H69" s="11">
        <f t="shared" si="0"/>
        <v>0.75999999999999091</v>
      </c>
      <c r="I69" s="11">
        <f t="shared" si="1"/>
        <v>26.204999999999998</v>
      </c>
      <c r="J69" s="11">
        <f t="shared" si="2"/>
        <v>0.3</v>
      </c>
      <c r="K69" s="11">
        <f t="shared" si="3"/>
        <v>19.915799999999759</v>
      </c>
      <c r="L69" s="11">
        <f t="shared" si="4"/>
        <v>0.22799999999999726</v>
      </c>
      <c r="M69" s="11">
        <f t="shared" si="5"/>
        <v>15.932639999999807</v>
      </c>
      <c r="N69" s="11">
        <f t="shared" si="6"/>
        <v>15.704639999999809</v>
      </c>
      <c r="O69" s="11">
        <f t="shared" si="7"/>
        <v>-1545.3565500000013</v>
      </c>
      <c r="P69" s="11">
        <f t="shared" si="8"/>
        <v>500</v>
      </c>
    </row>
    <row r="70" spans="5:16" x14ac:dyDescent="0.25">
      <c r="E70" s="12">
        <v>510</v>
      </c>
      <c r="F70" s="12">
        <v>60.85</v>
      </c>
      <c r="G70" s="12">
        <v>0</v>
      </c>
      <c r="H70" s="11">
        <f t="shared" si="0"/>
        <v>10</v>
      </c>
      <c r="I70" s="11">
        <f t="shared" si="1"/>
        <v>43.97</v>
      </c>
      <c r="J70" s="11">
        <f t="shared" si="2"/>
        <v>0.04</v>
      </c>
      <c r="K70" s="11">
        <f t="shared" si="3"/>
        <v>439.7</v>
      </c>
      <c r="L70" s="11">
        <f t="shared" si="4"/>
        <v>0.4</v>
      </c>
      <c r="M70" s="11">
        <f t="shared" si="5"/>
        <v>351.76</v>
      </c>
      <c r="N70" s="11">
        <f t="shared" si="6"/>
        <v>351.36</v>
      </c>
      <c r="O70" s="11">
        <f t="shared" si="7"/>
        <v>-1193.9965500000012</v>
      </c>
      <c r="P70" s="11">
        <f t="shared" si="8"/>
        <v>510</v>
      </c>
    </row>
    <row r="71" spans="5:16" x14ac:dyDescent="0.25">
      <c r="E71" s="12">
        <v>520</v>
      </c>
      <c r="F71" s="12">
        <v>138.74</v>
      </c>
      <c r="G71" s="12">
        <v>0</v>
      </c>
      <c r="H71" s="11">
        <f t="shared" si="0"/>
        <v>10</v>
      </c>
      <c r="I71" s="11">
        <f t="shared" si="1"/>
        <v>99.795000000000002</v>
      </c>
      <c r="J71" s="11">
        <f t="shared" si="2"/>
        <v>0</v>
      </c>
      <c r="K71" s="11">
        <f t="shared" si="3"/>
        <v>997.95</v>
      </c>
      <c r="L71" s="11">
        <f t="shared" si="4"/>
        <v>0</v>
      </c>
      <c r="M71" s="11">
        <f t="shared" si="5"/>
        <v>798.36000000000013</v>
      </c>
      <c r="N71" s="11">
        <f t="shared" si="6"/>
        <v>798.36000000000013</v>
      </c>
      <c r="O71" s="11">
        <f t="shared" si="7"/>
        <v>-395.63655000000108</v>
      </c>
      <c r="P71" s="11">
        <f t="shared" si="8"/>
        <v>520</v>
      </c>
    </row>
    <row r="72" spans="5:16" x14ac:dyDescent="0.25">
      <c r="E72" s="12">
        <v>524.5</v>
      </c>
      <c r="F72" s="12">
        <v>204.17</v>
      </c>
      <c r="G72" s="12">
        <v>0</v>
      </c>
      <c r="H72" s="11">
        <f t="shared" ref="H72:H106" si="9">+E72-E71</f>
        <v>4.5</v>
      </c>
      <c r="I72" s="11">
        <f t="shared" ref="I72:I106" si="10">+(F72+F71)/2</f>
        <v>171.45499999999998</v>
      </c>
      <c r="J72" s="11">
        <f t="shared" ref="J72:J106" si="11">+(G72+G71)/2</f>
        <v>0</v>
      </c>
      <c r="K72" s="11">
        <f t="shared" ref="K72:K106" si="12">+H72*I72</f>
        <v>771.5474999999999</v>
      </c>
      <c r="L72" s="11">
        <f t="shared" ref="L72:L106" si="13">+H72*J72</f>
        <v>0</v>
      </c>
      <c r="M72" s="11">
        <f t="shared" ref="M72:M106" si="14">+K72*0.8</f>
        <v>617.23799999999994</v>
      </c>
      <c r="N72" s="11">
        <f t="shared" ref="N72:N106" si="15">+M72-L72</f>
        <v>617.23799999999994</v>
      </c>
      <c r="O72" s="11">
        <f t="shared" ref="O72:O106" si="16">+N72+O71</f>
        <v>221.60144999999886</v>
      </c>
      <c r="P72" s="11">
        <f t="shared" ref="P72:P106" si="17">+E72</f>
        <v>524.5</v>
      </c>
    </row>
    <row r="73" spans="5:16" x14ac:dyDescent="0.25">
      <c r="E73" s="12">
        <v>530</v>
      </c>
      <c r="F73" s="12">
        <v>312.87</v>
      </c>
      <c r="G73" s="12">
        <v>0</v>
      </c>
      <c r="H73" s="11">
        <f t="shared" si="9"/>
        <v>5.5</v>
      </c>
      <c r="I73" s="11">
        <f t="shared" si="10"/>
        <v>258.52</v>
      </c>
      <c r="J73" s="11">
        <f t="shared" si="11"/>
        <v>0</v>
      </c>
      <c r="K73" s="11">
        <f t="shared" si="12"/>
        <v>1421.86</v>
      </c>
      <c r="L73" s="11">
        <f t="shared" si="13"/>
        <v>0</v>
      </c>
      <c r="M73" s="11">
        <f t="shared" si="14"/>
        <v>1137.4880000000001</v>
      </c>
      <c r="N73" s="11">
        <f t="shared" si="15"/>
        <v>1137.4880000000001</v>
      </c>
      <c r="O73" s="11">
        <f t="shared" si="16"/>
        <v>1359.089449999999</v>
      </c>
      <c r="P73" s="11">
        <f t="shared" si="17"/>
        <v>530</v>
      </c>
    </row>
    <row r="74" spans="5:16" x14ac:dyDescent="0.25">
      <c r="E74" s="12">
        <v>540</v>
      </c>
      <c r="F74" s="12">
        <v>372.55</v>
      </c>
      <c r="G74" s="12">
        <v>0</v>
      </c>
      <c r="H74" s="11">
        <f t="shared" si="9"/>
        <v>10</v>
      </c>
      <c r="I74" s="11">
        <f t="shared" si="10"/>
        <v>342.71000000000004</v>
      </c>
      <c r="J74" s="11">
        <f t="shared" si="11"/>
        <v>0</v>
      </c>
      <c r="K74" s="11">
        <f t="shared" si="12"/>
        <v>3427.1000000000004</v>
      </c>
      <c r="L74" s="11">
        <f t="shared" si="13"/>
        <v>0</v>
      </c>
      <c r="M74" s="11">
        <f t="shared" si="14"/>
        <v>2741.6800000000003</v>
      </c>
      <c r="N74" s="11">
        <f t="shared" si="15"/>
        <v>2741.6800000000003</v>
      </c>
      <c r="O74" s="11">
        <f t="shared" si="16"/>
        <v>4100.7694499999998</v>
      </c>
      <c r="P74" s="11">
        <f t="shared" si="17"/>
        <v>540</v>
      </c>
    </row>
    <row r="75" spans="5:16" x14ac:dyDescent="0.25">
      <c r="E75" s="12">
        <v>550</v>
      </c>
      <c r="F75" s="12">
        <v>295.48</v>
      </c>
      <c r="G75" s="12">
        <v>0</v>
      </c>
      <c r="H75" s="11">
        <f t="shared" si="9"/>
        <v>10</v>
      </c>
      <c r="I75" s="11">
        <f t="shared" si="10"/>
        <v>334.01499999999999</v>
      </c>
      <c r="J75" s="11">
        <f t="shared" si="11"/>
        <v>0</v>
      </c>
      <c r="K75" s="11">
        <f t="shared" si="12"/>
        <v>3340.1499999999996</v>
      </c>
      <c r="L75" s="11">
        <f t="shared" si="13"/>
        <v>0</v>
      </c>
      <c r="M75" s="11">
        <f t="shared" si="14"/>
        <v>2672.12</v>
      </c>
      <c r="N75" s="11">
        <f t="shared" si="15"/>
        <v>2672.12</v>
      </c>
      <c r="O75" s="11">
        <f t="shared" si="16"/>
        <v>6772.8894499999997</v>
      </c>
      <c r="P75" s="11">
        <f t="shared" si="17"/>
        <v>550</v>
      </c>
    </row>
    <row r="76" spans="5:16" x14ac:dyDescent="0.25">
      <c r="E76" s="12">
        <v>560</v>
      </c>
      <c r="F76" s="12">
        <v>167.9</v>
      </c>
      <c r="G76" s="12">
        <v>0</v>
      </c>
      <c r="H76" s="11">
        <f t="shared" si="9"/>
        <v>10</v>
      </c>
      <c r="I76" s="11">
        <f t="shared" si="10"/>
        <v>231.69</v>
      </c>
      <c r="J76" s="11">
        <f t="shared" si="11"/>
        <v>0</v>
      </c>
      <c r="K76" s="11">
        <f t="shared" si="12"/>
        <v>2316.9</v>
      </c>
      <c r="L76" s="11">
        <f t="shared" si="13"/>
        <v>0</v>
      </c>
      <c r="M76" s="11">
        <f t="shared" si="14"/>
        <v>1853.5200000000002</v>
      </c>
      <c r="N76" s="11">
        <f t="shared" si="15"/>
        <v>1853.5200000000002</v>
      </c>
      <c r="O76" s="11">
        <f t="shared" si="16"/>
        <v>8626.4094499999992</v>
      </c>
      <c r="P76" s="11">
        <f t="shared" si="17"/>
        <v>560</v>
      </c>
    </row>
    <row r="77" spans="5:16" x14ac:dyDescent="0.25">
      <c r="E77" s="12">
        <v>570</v>
      </c>
      <c r="F77" s="12">
        <v>83.14</v>
      </c>
      <c r="G77" s="12">
        <v>0</v>
      </c>
      <c r="H77" s="11">
        <f t="shared" si="9"/>
        <v>10</v>
      </c>
      <c r="I77" s="11">
        <f t="shared" si="10"/>
        <v>125.52000000000001</v>
      </c>
      <c r="J77" s="11">
        <f t="shared" si="11"/>
        <v>0</v>
      </c>
      <c r="K77" s="11">
        <f t="shared" si="12"/>
        <v>1255.2</v>
      </c>
      <c r="L77" s="11">
        <f t="shared" si="13"/>
        <v>0</v>
      </c>
      <c r="M77" s="11">
        <f t="shared" si="14"/>
        <v>1004.1600000000001</v>
      </c>
      <c r="N77" s="11">
        <f t="shared" si="15"/>
        <v>1004.1600000000001</v>
      </c>
      <c r="O77" s="11">
        <f t="shared" si="16"/>
        <v>9630.5694499999991</v>
      </c>
      <c r="P77" s="11">
        <f t="shared" si="17"/>
        <v>570</v>
      </c>
    </row>
    <row r="78" spans="5:16" x14ac:dyDescent="0.25">
      <c r="E78" s="12">
        <v>572.29999999999995</v>
      </c>
      <c r="F78" s="12">
        <v>70.91</v>
      </c>
      <c r="G78" s="12">
        <v>0</v>
      </c>
      <c r="H78" s="11">
        <f t="shared" si="9"/>
        <v>2.2999999999999545</v>
      </c>
      <c r="I78" s="11">
        <f t="shared" si="10"/>
        <v>77.025000000000006</v>
      </c>
      <c r="J78" s="11">
        <f t="shared" si="11"/>
        <v>0</v>
      </c>
      <c r="K78" s="11">
        <f t="shared" si="12"/>
        <v>177.1574999999965</v>
      </c>
      <c r="L78" s="11">
        <f t="shared" si="13"/>
        <v>0</v>
      </c>
      <c r="M78" s="11">
        <f t="shared" si="14"/>
        <v>141.72599999999721</v>
      </c>
      <c r="N78" s="11">
        <f t="shared" si="15"/>
        <v>141.72599999999721</v>
      </c>
      <c r="O78" s="11">
        <f t="shared" si="16"/>
        <v>9772.295449999996</v>
      </c>
      <c r="P78" s="11">
        <f t="shared" si="17"/>
        <v>572.29999999999995</v>
      </c>
    </row>
    <row r="79" spans="5:16" x14ac:dyDescent="0.25">
      <c r="E79" s="12">
        <v>580</v>
      </c>
      <c r="F79" s="12">
        <v>48.76</v>
      </c>
      <c r="G79" s="12">
        <v>0</v>
      </c>
      <c r="H79" s="11">
        <f t="shared" si="9"/>
        <v>7.7000000000000455</v>
      </c>
      <c r="I79" s="11">
        <f t="shared" si="10"/>
        <v>59.834999999999994</v>
      </c>
      <c r="J79" s="11">
        <f t="shared" si="11"/>
        <v>0</v>
      </c>
      <c r="K79" s="11">
        <f t="shared" si="12"/>
        <v>460.72950000000264</v>
      </c>
      <c r="L79" s="11">
        <f t="shared" si="13"/>
        <v>0</v>
      </c>
      <c r="M79" s="11">
        <f t="shared" si="14"/>
        <v>368.58360000000215</v>
      </c>
      <c r="N79" s="11">
        <f t="shared" si="15"/>
        <v>368.58360000000215</v>
      </c>
      <c r="O79" s="11">
        <f t="shared" si="16"/>
        <v>10140.879049999998</v>
      </c>
      <c r="P79" s="11">
        <f t="shared" si="17"/>
        <v>580</v>
      </c>
    </row>
    <row r="80" spans="5:16" x14ac:dyDescent="0.25">
      <c r="E80" s="12">
        <v>590</v>
      </c>
      <c r="F80" s="12">
        <v>43.83</v>
      </c>
      <c r="G80" s="12">
        <v>0</v>
      </c>
      <c r="H80" s="11">
        <f t="shared" si="9"/>
        <v>10</v>
      </c>
      <c r="I80" s="11">
        <f t="shared" si="10"/>
        <v>46.295000000000002</v>
      </c>
      <c r="J80" s="11">
        <f t="shared" si="11"/>
        <v>0</v>
      </c>
      <c r="K80" s="11">
        <f t="shared" si="12"/>
        <v>462.95000000000005</v>
      </c>
      <c r="L80" s="11">
        <f t="shared" si="13"/>
        <v>0</v>
      </c>
      <c r="M80" s="11">
        <f t="shared" si="14"/>
        <v>370.36000000000007</v>
      </c>
      <c r="N80" s="11">
        <f t="shared" si="15"/>
        <v>370.36000000000007</v>
      </c>
      <c r="O80" s="11">
        <f t="shared" si="16"/>
        <v>10511.239049999998</v>
      </c>
      <c r="P80" s="11">
        <f t="shared" si="17"/>
        <v>590</v>
      </c>
    </row>
    <row r="81" spans="5:16" x14ac:dyDescent="0.25">
      <c r="E81" s="12">
        <v>600</v>
      </c>
      <c r="F81" s="12">
        <v>37.409999999999997</v>
      </c>
      <c r="G81" s="12">
        <v>0.09</v>
      </c>
      <c r="H81" s="11">
        <f t="shared" si="9"/>
        <v>10</v>
      </c>
      <c r="I81" s="11">
        <f t="shared" si="10"/>
        <v>40.619999999999997</v>
      </c>
      <c r="J81" s="11">
        <f t="shared" si="11"/>
        <v>4.4999999999999998E-2</v>
      </c>
      <c r="K81" s="11">
        <f t="shared" si="12"/>
        <v>406.2</v>
      </c>
      <c r="L81" s="11">
        <f t="shared" si="13"/>
        <v>0.44999999999999996</v>
      </c>
      <c r="M81" s="11">
        <f t="shared" si="14"/>
        <v>324.96000000000004</v>
      </c>
      <c r="N81" s="11">
        <f t="shared" si="15"/>
        <v>324.51000000000005</v>
      </c>
      <c r="O81" s="11">
        <f t="shared" si="16"/>
        <v>10835.749049999999</v>
      </c>
      <c r="P81" s="11">
        <f t="shared" si="17"/>
        <v>600</v>
      </c>
    </row>
    <row r="82" spans="5:16" x14ac:dyDescent="0.25">
      <c r="E82" s="12">
        <v>610</v>
      </c>
      <c r="F82" s="12">
        <v>14.59</v>
      </c>
      <c r="G82" s="12">
        <v>3.26</v>
      </c>
      <c r="H82" s="11">
        <f t="shared" si="9"/>
        <v>10</v>
      </c>
      <c r="I82" s="11">
        <f t="shared" si="10"/>
        <v>26</v>
      </c>
      <c r="J82" s="11">
        <f t="shared" si="11"/>
        <v>1.6749999999999998</v>
      </c>
      <c r="K82" s="11">
        <f t="shared" si="12"/>
        <v>260</v>
      </c>
      <c r="L82" s="11">
        <f t="shared" si="13"/>
        <v>16.75</v>
      </c>
      <c r="M82" s="11">
        <f t="shared" si="14"/>
        <v>208</v>
      </c>
      <c r="N82" s="11">
        <f t="shared" si="15"/>
        <v>191.25</v>
      </c>
      <c r="O82" s="11">
        <f t="shared" si="16"/>
        <v>11026.999049999999</v>
      </c>
      <c r="P82" s="11">
        <f t="shared" si="17"/>
        <v>610</v>
      </c>
    </row>
    <row r="83" spans="5:16" x14ac:dyDescent="0.25">
      <c r="E83" s="12">
        <v>620</v>
      </c>
      <c r="F83" s="12">
        <v>12.76</v>
      </c>
      <c r="G83" s="12">
        <v>3.91</v>
      </c>
      <c r="H83" s="11">
        <f t="shared" si="9"/>
        <v>10</v>
      </c>
      <c r="I83" s="11">
        <f t="shared" si="10"/>
        <v>13.675000000000001</v>
      </c>
      <c r="J83" s="11">
        <f t="shared" si="11"/>
        <v>3.585</v>
      </c>
      <c r="K83" s="11">
        <f t="shared" si="12"/>
        <v>136.75</v>
      </c>
      <c r="L83" s="11">
        <f t="shared" si="13"/>
        <v>35.85</v>
      </c>
      <c r="M83" s="11">
        <f t="shared" si="14"/>
        <v>109.4</v>
      </c>
      <c r="N83" s="11">
        <f t="shared" si="15"/>
        <v>73.550000000000011</v>
      </c>
      <c r="O83" s="11">
        <f t="shared" si="16"/>
        <v>11100.549049999998</v>
      </c>
      <c r="P83" s="11">
        <f t="shared" si="17"/>
        <v>620</v>
      </c>
    </row>
    <row r="84" spans="5:16" x14ac:dyDescent="0.25">
      <c r="E84" s="12">
        <v>630</v>
      </c>
      <c r="F84" s="12">
        <v>7.37</v>
      </c>
      <c r="G84" s="12">
        <v>8.39</v>
      </c>
      <c r="H84" s="11">
        <f t="shared" si="9"/>
        <v>10</v>
      </c>
      <c r="I84" s="11">
        <f t="shared" si="10"/>
        <v>10.065</v>
      </c>
      <c r="J84" s="11">
        <f t="shared" si="11"/>
        <v>6.15</v>
      </c>
      <c r="K84" s="11">
        <f t="shared" si="12"/>
        <v>100.64999999999999</v>
      </c>
      <c r="L84" s="11">
        <f t="shared" si="13"/>
        <v>61.5</v>
      </c>
      <c r="M84" s="11">
        <f t="shared" si="14"/>
        <v>80.52</v>
      </c>
      <c r="N84" s="11">
        <f t="shared" si="15"/>
        <v>19.019999999999996</v>
      </c>
      <c r="O84" s="11">
        <f t="shared" si="16"/>
        <v>11119.569049999998</v>
      </c>
      <c r="P84" s="11">
        <f t="shared" si="17"/>
        <v>630</v>
      </c>
    </row>
    <row r="85" spans="5:16" x14ac:dyDescent="0.25">
      <c r="E85" s="12">
        <v>635.16999999999996</v>
      </c>
      <c r="F85" s="12">
        <v>2.48</v>
      </c>
      <c r="G85" s="12">
        <v>18.48</v>
      </c>
      <c r="H85" s="11">
        <f t="shared" si="9"/>
        <v>5.1699999999999591</v>
      </c>
      <c r="I85" s="11">
        <f t="shared" si="10"/>
        <v>4.9249999999999998</v>
      </c>
      <c r="J85" s="11">
        <f t="shared" si="11"/>
        <v>13.435</v>
      </c>
      <c r="K85" s="11">
        <f t="shared" si="12"/>
        <v>25.462249999999798</v>
      </c>
      <c r="L85" s="11">
        <f t="shared" si="13"/>
        <v>69.458949999999447</v>
      </c>
      <c r="M85" s="11">
        <f t="shared" si="14"/>
        <v>20.369799999999842</v>
      </c>
      <c r="N85" s="11">
        <f t="shared" si="15"/>
        <v>-49.089149999999606</v>
      </c>
      <c r="O85" s="11">
        <f t="shared" si="16"/>
        <v>11070.479899999998</v>
      </c>
      <c r="P85" s="11">
        <f t="shared" si="17"/>
        <v>635.16999999999996</v>
      </c>
    </row>
    <row r="86" spans="5:16" x14ac:dyDescent="0.25">
      <c r="E86" s="12">
        <v>640</v>
      </c>
      <c r="F86" s="12">
        <v>0.48</v>
      </c>
      <c r="G86" s="12">
        <v>31.16</v>
      </c>
      <c r="H86" s="11">
        <f t="shared" si="9"/>
        <v>4.8300000000000409</v>
      </c>
      <c r="I86" s="11">
        <f t="shared" si="10"/>
        <v>1.48</v>
      </c>
      <c r="J86" s="11">
        <f t="shared" si="11"/>
        <v>24.82</v>
      </c>
      <c r="K86" s="11">
        <f t="shared" si="12"/>
        <v>7.1484000000000609</v>
      </c>
      <c r="L86" s="11">
        <f t="shared" si="13"/>
        <v>119.88060000000101</v>
      </c>
      <c r="M86" s="11">
        <f t="shared" si="14"/>
        <v>5.7187200000000491</v>
      </c>
      <c r="N86" s="11">
        <f t="shared" si="15"/>
        <v>-114.16188000000096</v>
      </c>
      <c r="O86" s="11">
        <f t="shared" si="16"/>
        <v>10956.318019999997</v>
      </c>
      <c r="P86" s="11">
        <f t="shared" si="17"/>
        <v>640</v>
      </c>
    </row>
    <row r="87" spans="5:16" x14ac:dyDescent="0.25">
      <c r="E87" s="12">
        <v>650</v>
      </c>
      <c r="F87" s="12">
        <v>0</v>
      </c>
      <c r="G87" s="12">
        <v>62.63</v>
      </c>
      <c r="H87" s="11">
        <f t="shared" si="9"/>
        <v>10</v>
      </c>
      <c r="I87" s="11">
        <f t="shared" si="10"/>
        <v>0.24</v>
      </c>
      <c r="J87" s="11">
        <f t="shared" si="11"/>
        <v>46.895000000000003</v>
      </c>
      <c r="K87" s="11">
        <f t="shared" si="12"/>
        <v>2.4</v>
      </c>
      <c r="L87" s="11">
        <f t="shared" si="13"/>
        <v>468.95000000000005</v>
      </c>
      <c r="M87" s="11">
        <f t="shared" si="14"/>
        <v>1.92</v>
      </c>
      <c r="N87" s="11">
        <f t="shared" si="15"/>
        <v>-467.03000000000003</v>
      </c>
      <c r="O87" s="11">
        <f t="shared" si="16"/>
        <v>10489.288019999996</v>
      </c>
      <c r="P87" s="11">
        <f t="shared" si="17"/>
        <v>650</v>
      </c>
    </row>
    <row r="88" spans="5:16" x14ac:dyDescent="0.25">
      <c r="E88" s="12">
        <v>660</v>
      </c>
      <c r="F88" s="12">
        <v>0</v>
      </c>
      <c r="G88" s="12">
        <v>85.39</v>
      </c>
      <c r="H88" s="11">
        <f t="shared" si="9"/>
        <v>10</v>
      </c>
      <c r="I88" s="11">
        <f t="shared" si="10"/>
        <v>0</v>
      </c>
      <c r="J88" s="11">
        <f t="shared" si="11"/>
        <v>74.010000000000005</v>
      </c>
      <c r="K88" s="11">
        <f t="shared" si="12"/>
        <v>0</v>
      </c>
      <c r="L88" s="11">
        <f t="shared" si="13"/>
        <v>740.1</v>
      </c>
      <c r="M88" s="11">
        <f t="shared" si="14"/>
        <v>0</v>
      </c>
      <c r="N88" s="11">
        <f t="shared" si="15"/>
        <v>-740.1</v>
      </c>
      <c r="O88" s="11">
        <f t="shared" si="16"/>
        <v>9749.188019999996</v>
      </c>
      <c r="P88" s="11">
        <f t="shared" si="17"/>
        <v>660</v>
      </c>
    </row>
    <row r="89" spans="5:16" x14ac:dyDescent="0.25">
      <c r="E89" s="12">
        <v>670</v>
      </c>
      <c r="F89" s="12">
        <v>0</v>
      </c>
      <c r="G89" s="12">
        <v>110.31</v>
      </c>
      <c r="H89" s="11">
        <f t="shared" si="9"/>
        <v>10</v>
      </c>
      <c r="I89" s="11">
        <f t="shared" si="10"/>
        <v>0</v>
      </c>
      <c r="J89" s="11">
        <f t="shared" si="11"/>
        <v>97.85</v>
      </c>
      <c r="K89" s="11">
        <f t="shared" si="12"/>
        <v>0</v>
      </c>
      <c r="L89" s="11">
        <f t="shared" si="13"/>
        <v>978.5</v>
      </c>
      <c r="M89" s="11">
        <f t="shared" si="14"/>
        <v>0</v>
      </c>
      <c r="N89" s="11">
        <f t="shared" si="15"/>
        <v>-978.5</v>
      </c>
      <c r="O89" s="11">
        <f t="shared" si="16"/>
        <v>8770.688019999996</v>
      </c>
      <c r="P89" s="11">
        <f t="shared" si="17"/>
        <v>670</v>
      </c>
    </row>
    <row r="90" spans="5:16" x14ac:dyDescent="0.25">
      <c r="E90" s="12">
        <v>680</v>
      </c>
      <c r="F90" s="12">
        <v>0</v>
      </c>
      <c r="G90" s="12">
        <v>122.41</v>
      </c>
      <c r="H90" s="11">
        <f t="shared" si="9"/>
        <v>10</v>
      </c>
      <c r="I90" s="11">
        <f t="shared" si="10"/>
        <v>0</v>
      </c>
      <c r="J90" s="11">
        <f t="shared" si="11"/>
        <v>116.36</v>
      </c>
      <c r="K90" s="11">
        <f t="shared" si="12"/>
        <v>0</v>
      </c>
      <c r="L90" s="11">
        <f t="shared" si="13"/>
        <v>1163.5999999999999</v>
      </c>
      <c r="M90" s="11">
        <f t="shared" si="14"/>
        <v>0</v>
      </c>
      <c r="N90" s="11">
        <f t="shared" si="15"/>
        <v>-1163.5999999999999</v>
      </c>
      <c r="O90" s="11">
        <f t="shared" si="16"/>
        <v>7607.0880199999956</v>
      </c>
      <c r="P90" s="11">
        <f t="shared" si="17"/>
        <v>680</v>
      </c>
    </row>
    <row r="91" spans="5:16" x14ac:dyDescent="0.25">
      <c r="E91" s="12">
        <v>686.58</v>
      </c>
      <c r="F91" s="12">
        <v>0</v>
      </c>
      <c r="G91" s="12">
        <v>87.31</v>
      </c>
      <c r="H91" s="11">
        <f t="shared" si="9"/>
        <v>6.5800000000000409</v>
      </c>
      <c r="I91" s="11">
        <f t="shared" si="10"/>
        <v>0</v>
      </c>
      <c r="J91" s="11">
        <f t="shared" si="11"/>
        <v>104.86</v>
      </c>
      <c r="K91" s="11">
        <f t="shared" si="12"/>
        <v>0</v>
      </c>
      <c r="L91" s="11">
        <f t="shared" si="13"/>
        <v>689.9788000000043</v>
      </c>
      <c r="M91" s="11">
        <f t="shared" si="14"/>
        <v>0</v>
      </c>
      <c r="N91" s="11">
        <f t="shared" si="15"/>
        <v>-689.9788000000043</v>
      </c>
      <c r="O91" s="11">
        <f t="shared" si="16"/>
        <v>6917.1092199999912</v>
      </c>
      <c r="P91" s="11">
        <f t="shared" si="17"/>
        <v>686.58</v>
      </c>
    </row>
    <row r="92" spans="5:16" x14ac:dyDescent="0.25">
      <c r="E92" s="12">
        <v>690</v>
      </c>
      <c r="F92" s="12">
        <v>0</v>
      </c>
      <c r="G92" s="12">
        <v>65.489999999999995</v>
      </c>
      <c r="H92" s="11">
        <f t="shared" si="9"/>
        <v>3.4199999999999591</v>
      </c>
      <c r="I92" s="11">
        <f t="shared" si="10"/>
        <v>0</v>
      </c>
      <c r="J92" s="11">
        <f t="shared" si="11"/>
        <v>76.400000000000006</v>
      </c>
      <c r="K92" s="11">
        <f t="shared" si="12"/>
        <v>0</v>
      </c>
      <c r="L92" s="11">
        <f t="shared" si="13"/>
        <v>261.28799999999688</v>
      </c>
      <c r="M92" s="11">
        <f t="shared" si="14"/>
        <v>0</v>
      </c>
      <c r="N92" s="11">
        <f t="shared" si="15"/>
        <v>-261.28799999999688</v>
      </c>
      <c r="O92" s="11">
        <f t="shared" si="16"/>
        <v>6655.8212199999944</v>
      </c>
      <c r="P92" s="11">
        <f t="shared" si="17"/>
        <v>690</v>
      </c>
    </row>
    <row r="93" spans="5:16" x14ac:dyDescent="0.25">
      <c r="E93" s="12">
        <v>700</v>
      </c>
      <c r="F93" s="12">
        <v>0</v>
      </c>
      <c r="G93" s="12">
        <v>10.71</v>
      </c>
      <c r="H93" s="11">
        <f t="shared" si="9"/>
        <v>10</v>
      </c>
      <c r="I93" s="11">
        <f t="shared" si="10"/>
        <v>0</v>
      </c>
      <c r="J93" s="11">
        <f t="shared" si="11"/>
        <v>38.099999999999994</v>
      </c>
      <c r="K93" s="11">
        <f t="shared" si="12"/>
        <v>0</v>
      </c>
      <c r="L93" s="11">
        <f t="shared" si="13"/>
        <v>380.99999999999994</v>
      </c>
      <c r="M93" s="11">
        <f t="shared" si="14"/>
        <v>0</v>
      </c>
      <c r="N93" s="11">
        <f t="shared" si="15"/>
        <v>-380.99999999999994</v>
      </c>
      <c r="O93" s="11">
        <f t="shared" si="16"/>
        <v>6274.8212199999944</v>
      </c>
      <c r="P93" s="11">
        <f t="shared" si="17"/>
        <v>700</v>
      </c>
    </row>
    <row r="94" spans="5:16" x14ac:dyDescent="0.25">
      <c r="E94" s="12">
        <v>709.19</v>
      </c>
      <c r="F94" s="12">
        <v>19.010000000000002</v>
      </c>
      <c r="G94" s="12">
        <v>0</v>
      </c>
      <c r="H94" s="11">
        <f t="shared" si="9"/>
        <v>9.1900000000000546</v>
      </c>
      <c r="I94" s="11">
        <f t="shared" si="10"/>
        <v>9.5050000000000008</v>
      </c>
      <c r="J94" s="11">
        <f t="shared" si="11"/>
        <v>5.3550000000000004</v>
      </c>
      <c r="K94" s="11">
        <f t="shared" si="12"/>
        <v>87.350950000000523</v>
      </c>
      <c r="L94" s="11">
        <f t="shared" si="13"/>
        <v>49.212450000000295</v>
      </c>
      <c r="M94" s="11">
        <f t="shared" si="14"/>
        <v>69.880760000000421</v>
      </c>
      <c r="N94" s="11">
        <f t="shared" si="15"/>
        <v>20.668310000000126</v>
      </c>
      <c r="O94" s="11">
        <f t="shared" si="16"/>
        <v>6295.4895299999944</v>
      </c>
      <c r="P94" s="11">
        <f t="shared" si="17"/>
        <v>709.19</v>
      </c>
    </row>
    <row r="95" spans="5:16" x14ac:dyDescent="0.25">
      <c r="E95" s="12">
        <v>710</v>
      </c>
      <c r="F95" s="12">
        <v>21.27</v>
      </c>
      <c r="G95" s="12">
        <v>0</v>
      </c>
      <c r="H95" s="11">
        <f t="shared" si="9"/>
        <v>0.80999999999994543</v>
      </c>
      <c r="I95" s="11">
        <f t="shared" si="10"/>
        <v>20.14</v>
      </c>
      <c r="J95" s="11">
        <f t="shared" si="11"/>
        <v>0</v>
      </c>
      <c r="K95" s="11">
        <f t="shared" si="12"/>
        <v>16.3133999999989</v>
      </c>
      <c r="L95" s="11">
        <f t="shared" si="13"/>
        <v>0</v>
      </c>
      <c r="M95" s="11">
        <f t="shared" si="14"/>
        <v>13.050719999999121</v>
      </c>
      <c r="N95" s="11">
        <f t="shared" si="15"/>
        <v>13.050719999999121</v>
      </c>
      <c r="O95" s="11">
        <f t="shared" si="16"/>
        <v>6308.5402499999936</v>
      </c>
      <c r="P95" s="11">
        <f t="shared" si="17"/>
        <v>710</v>
      </c>
    </row>
    <row r="96" spans="5:16" x14ac:dyDescent="0.25">
      <c r="E96" s="12">
        <v>718.86</v>
      </c>
      <c r="F96" s="12">
        <v>49.42</v>
      </c>
      <c r="G96" s="12">
        <v>0</v>
      </c>
      <c r="H96" s="11">
        <f t="shared" si="9"/>
        <v>8.8600000000000136</v>
      </c>
      <c r="I96" s="11">
        <f t="shared" si="10"/>
        <v>35.344999999999999</v>
      </c>
      <c r="J96" s="11">
        <f t="shared" si="11"/>
        <v>0</v>
      </c>
      <c r="K96" s="11">
        <f t="shared" si="12"/>
        <v>313.15670000000046</v>
      </c>
      <c r="L96" s="11">
        <f t="shared" si="13"/>
        <v>0</v>
      </c>
      <c r="M96" s="11">
        <f t="shared" si="14"/>
        <v>250.52536000000038</v>
      </c>
      <c r="N96" s="11">
        <f t="shared" si="15"/>
        <v>250.52536000000038</v>
      </c>
      <c r="O96" s="11">
        <f t="shared" si="16"/>
        <v>6559.0656099999942</v>
      </c>
      <c r="P96" s="11">
        <f t="shared" si="17"/>
        <v>718.86</v>
      </c>
    </row>
    <row r="97" spans="5:16" x14ac:dyDescent="0.25">
      <c r="E97" s="12">
        <v>720</v>
      </c>
      <c r="F97" s="12">
        <v>51.23</v>
      </c>
      <c r="G97" s="12">
        <v>0</v>
      </c>
      <c r="H97" s="11">
        <f t="shared" si="9"/>
        <v>1.1399999999999864</v>
      </c>
      <c r="I97" s="11">
        <f t="shared" si="10"/>
        <v>50.325000000000003</v>
      </c>
      <c r="J97" s="11">
        <f t="shared" si="11"/>
        <v>0</v>
      </c>
      <c r="K97" s="11">
        <f t="shared" si="12"/>
        <v>57.370499999999318</v>
      </c>
      <c r="L97" s="11">
        <f t="shared" si="13"/>
        <v>0</v>
      </c>
      <c r="M97" s="11">
        <f t="shared" si="14"/>
        <v>45.89639999999946</v>
      </c>
      <c r="N97" s="11">
        <f t="shared" si="15"/>
        <v>45.89639999999946</v>
      </c>
      <c r="O97" s="11">
        <f t="shared" si="16"/>
        <v>6604.9620099999938</v>
      </c>
      <c r="P97" s="11">
        <f t="shared" si="17"/>
        <v>720</v>
      </c>
    </row>
    <row r="98" spans="5:16" x14ac:dyDescent="0.25">
      <c r="E98" s="12">
        <v>726.47</v>
      </c>
      <c r="F98" s="12">
        <v>51.84</v>
      </c>
      <c r="G98" s="12">
        <v>0</v>
      </c>
      <c r="H98" s="11">
        <f t="shared" si="9"/>
        <v>6.4700000000000273</v>
      </c>
      <c r="I98" s="11">
        <f t="shared" si="10"/>
        <v>51.534999999999997</v>
      </c>
      <c r="J98" s="11">
        <f t="shared" si="11"/>
        <v>0</v>
      </c>
      <c r="K98" s="11">
        <f t="shared" si="12"/>
        <v>333.4314500000014</v>
      </c>
      <c r="L98" s="11">
        <f t="shared" si="13"/>
        <v>0</v>
      </c>
      <c r="M98" s="11">
        <f t="shared" si="14"/>
        <v>266.74516000000114</v>
      </c>
      <c r="N98" s="11">
        <f t="shared" si="15"/>
        <v>266.74516000000114</v>
      </c>
      <c r="O98" s="11">
        <f t="shared" si="16"/>
        <v>6871.7071699999951</v>
      </c>
      <c r="P98" s="11">
        <f t="shared" si="17"/>
        <v>726.47</v>
      </c>
    </row>
    <row r="99" spans="5:16" x14ac:dyDescent="0.25">
      <c r="E99" s="12">
        <v>730</v>
      </c>
      <c r="F99" s="12">
        <v>41.55</v>
      </c>
      <c r="G99" s="12">
        <v>0</v>
      </c>
      <c r="H99" s="11">
        <f t="shared" si="9"/>
        <v>3.5299999999999727</v>
      </c>
      <c r="I99" s="11">
        <f t="shared" si="10"/>
        <v>46.695</v>
      </c>
      <c r="J99" s="11">
        <f t="shared" si="11"/>
        <v>0</v>
      </c>
      <c r="K99" s="11">
        <f t="shared" si="12"/>
        <v>164.83334999999872</v>
      </c>
      <c r="L99" s="11">
        <f t="shared" si="13"/>
        <v>0</v>
      </c>
      <c r="M99" s="11">
        <f t="shared" si="14"/>
        <v>131.86667999999898</v>
      </c>
      <c r="N99" s="11">
        <f t="shared" si="15"/>
        <v>131.86667999999898</v>
      </c>
      <c r="O99" s="11">
        <f t="shared" si="16"/>
        <v>7003.5738499999943</v>
      </c>
      <c r="P99" s="11">
        <f t="shared" si="17"/>
        <v>730</v>
      </c>
    </row>
    <row r="100" spans="5:16" x14ac:dyDescent="0.25">
      <c r="E100" s="12">
        <v>740</v>
      </c>
      <c r="F100" s="12">
        <v>14.89</v>
      </c>
      <c r="G100" s="12">
        <v>0</v>
      </c>
      <c r="H100" s="11">
        <f t="shared" si="9"/>
        <v>10</v>
      </c>
      <c r="I100" s="11">
        <f t="shared" si="10"/>
        <v>28.22</v>
      </c>
      <c r="J100" s="11">
        <f t="shared" si="11"/>
        <v>0</v>
      </c>
      <c r="K100" s="11">
        <f t="shared" si="12"/>
        <v>282.2</v>
      </c>
      <c r="L100" s="11">
        <f t="shared" si="13"/>
        <v>0</v>
      </c>
      <c r="M100" s="11">
        <f t="shared" si="14"/>
        <v>225.76</v>
      </c>
      <c r="N100" s="11">
        <f t="shared" si="15"/>
        <v>225.76</v>
      </c>
      <c r="O100" s="11">
        <f t="shared" si="16"/>
        <v>7229.3338499999945</v>
      </c>
      <c r="P100" s="11">
        <f t="shared" si="17"/>
        <v>740</v>
      </c>
    </row>
    <row r="101" spans="5:16" x14ac:dyDescent="0.25">
      <c r="E101" s="12">
        <v>748.41</v>
      </c>
      <c r="F101" s="12">
        <v>10.15</v>
      </c>
      <c r="G101" s="12">
        <v>0</v>
      </c>
      <c r="H101" s="11">
        <f t="shared" si="9"/>
        <v>8.4099999999999682</v>
      </c>
      <c r="I101" s="11">
        <f t="shared" si="10"/>
        <v>12.52</v>
      </c>
      <c r="J101" s="11">
        <f t="shared" si="11"/>
        <v>0</v>
      </c>
      <c r="K101" s="11">
        <f t="shared" si="12"/>
        <v>105.2931999999996</v>
      </c>
      <c r="L101" s="11">
        <f t="shared" si="13"/>
        <v>0</v>
      </c>
      <c r="M101" s="11">
        <f t="shared" si="14"/>
        <v>84.234559999999689</v>
      </c>
      <c r="N101" s="11">
        <f t="shared" si="15"/>
        <v>84.234559999999689</v>
      </c>
      <c r="O101" s="11">
        <f t="shared" si="16"/>
        <v>7313.5684099999944</v>
      </c>
      <c r="P101" s="11">
        <f t="shared" si="17"/>
        <v>748.41</v>
      </c>
    </row>
    <row r="102" spans="5:16" x14ac:dyDescent="0.25">
      <c r="E102" s="12">
        <v>750</v>
      </c>
      <c r="F102" s="12">
        <v>9.2100000000000009</v>
      </c>
      <c r="G102" s="12">
        <v>0</v>
      </c>
      <c r="H102" s="11">
        <f t="shared" si="9"/>
        <v>1.5900000000000318</v>
      </c>
      <c r="I102" s="11">
        <f t="shared" si="10"/>
        <v>9.68</v>
      </c>
      <c r="J102" s="11">
        <f t="shared" si="11"/>
        <v>0</v>
      </c>
      <c r="K102" s="11">
        <f t="shared" si="12"/>
        <v>15.391200000000307</v>
      </c>
      <c r="L102" s="11">
        <f t="shared" si="13"/>
        <v>0</v>
      </c>
      <c r="M102" s="11">
        <f t="shared" si="14"/>
        <v>12.312960000000245</v>
      </c>
      <c r="N102" s="11">
        <f t="shared" si="15"/>
        <v>12.312960000000245</v>
      </c>
      <c r="O102" s="11">
        <f t="shared" si="16"/>
        <v>7325.8813699999946</v>
      </c>
      <c r="P102" s="11">
        <f t="shared" si="17"/>
        <v>750</v>
      </c>
    </row>
    <row r="103" spans="5:16" x14ac:dyDescent="0.25">
      <c r="E103" s="12">
        <v>760</v>
      </c>
      <c r="F103" s="12">
        <v>3.35</v>
      </c>
      <c r="G103" s="12">
        <v>1.04</v>
      </c>
      <c r="H103" s="11">
        <f t="shared" si="9"/>
        <v>10</v>
      </c>
      <c r="I103" s="11">
        <f t="shared" si="10"/>
        <v>6.28</v>
      </c>
      <c r="J103" s="11">
        <f t="shared" si="11"/>
        <v>0.52</v>
      </c>
      <c r="K103" s="11">
        <f t="shared" si="12"/>
        <v>62.800000000000004</v>
      </c>
      <c r="L103" s="11">
        <f t="shared" si="13"/>
        <v>5.2</v>
      </c>
      <c r="M103" s="11">
        <f t="shared" si="14"/>
        <v>50.240000000000009</v>
      </c>
      <c r="N103" s="11">
        <f t="shared" si="15"/>
        <v>45.040000000000006</v>
      </c>
      <c r="O103" s="11">
        <f t="shared" si="16"/>
        <v>7370.9213699999946</v>
      </c>
      <c r="P103" s="11">
        <f t="shared" si="17"/>
        <v>760</v>
      </c>
    </row>
    <row r="104" spans="5:16" x14ac:dyDescent="0.25">
      <c r="E104" s="12">
        <v>770</v>
      </c>
      <c r="F104" s="12">
        <v>2.0099999999999998</v>
      </c>
      <c r="G104" s="12">
        <v>3.09</v>
      </c>
      <c r="H104" s="11">
        <f t="shared" si="9"/>
        <v>10</v>
      </c>
      <c r="I104" s="11">
        <f t="shared" si="10"/>
        <v>2.6799999999999997</v>
      </c>
      <c r="J104" s="11">
        <f t="shared" si="11"/>
        <v>2.0649999999999999</v>
      </c>
      <c r="K104" s="11">
        <f t="shared" si="12"/>
        <v>26.799999999999997</v>
      </c>
      <c r="L104" s="11">
        <f t="shared" si="13"/>
        <v>20.65</v>
      </c>
      <c r="M104" s="11">
        <f t="shared" si="14"/>
        <v>21.439999999999998</v>
      </c>
      <c r="N104" s="11">
        <f t="shared" si="15"/>
        <v>0.78999999999999915</v>
      </c>
      <c r="O104" s="11">
        <f t="shared" si="16"/>
        <v>7371.7113699999945</v>
      </c>
      <c r="P104" s="11">
        <f t="shared" si="17"/>
        <v>770</v>
      </c>
    </row>
    <row r="105" spans="5:16" x14ac:dyDescent="0.25">
      <c r="E105" s="12">
        <v>780</v>
      </c>
      <c r="F105" s="12">
        <v>4.3600000000000003</v>
      </c>
      <c r="G105" s="12">
        <v>2.96</v>
      </c>
      <c r="H105" s="11">
        <f t="shared" si="9"/>
        <v>10</v>
      </c>
      <c r="I105" s="11">
        <f t="shared" si="10"/>
        <v>3.1850000000000001</v>
      </c>
      <c r="J105" s="11">
        <f t="shared" si="11"/>
        <v>3.0249999999999999</v>
      </c>
      <c r="K105" s="11">
        <f t="shared" si="12"/>
        <v>31.85</v>
      </c>
      <c r="L105" s="11">
        <f t="shared" si="13"/>
        <v>30.25</v>
      </c>
      <c r="M105" s="11">
        <f t="shared" si="14"/>
        <v>25.480000000000004</v>
      </c>
      <c r="N105" s="11">
        <f t="shared" si="15"/>
        <v>-4.769999999999996</v>
      </c>
      <c r="O105" s="11">
        <f t="shared" si="16"/>
        <v>7366.9413699999941</v>
      </c>
      <c r="P105" s="11">
        <f t="shared" si="17"/>
        <v>780</v>
      </c>
    </row>
    <row r="106" spans="5:16" x14ac:dyDescent="0.25">
      <c r="E106" s="12">
        <v>783.74</v>
      </c>
      <c r="F106" s="12">
        <v>3.8</v>
      </c>
      <c r="G106" s="12">
        <v>1.61</v>
      </c>
      <c r="H106" s="11">
        <f t="shared" si="9"/>
        <v>3.7400000000000091</v>
      </c>
      <c r="I106" s="11">
        <f t="shared" si="10"/>
        <v>4.08</v>
      </c>
      <c r="J106" s="11">
        <f t="shared" si="11"/>
        <v>2.2850000000000001</v>
      </c>
      <c r="K106" s="11">
        <f t="shared" si="12"/>
        <v>15.259200000000037</v>
      </c>
      <c r="L106" s="11">
        <f t="shared" si="13"/>
        <v>8.5459000000000209</v>
      </c>
      <c r="M106" s="11">
        <f t="shared" si="14"/>
        <v>12.20736000000003</v>
      </c>
      <c r="N106" s="11">
        <f t="shared" si="15"/>
        <v>3.6614600000000088</v>
      </c>
      <c r="O106" s="11">
        <f t="shared" si="16"/>
        <v>7370.6028299999944</v>
      </c>
      <c r="P106" s="11">
        <f t="shared" si="17"/>
        <v>783.74</v>
      </c>
    </row>
  </sheetData>
  <mergeCells count="8">
    <mergeCell ref="E3:P3"/>
    <mergeCell ref="E4:E5"/>
    <mergeCell ref="F4:G4"/>
    <mergeCell ref="I4:J4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2017-10-19T19:03:16Z</dcterms:created>
  <dcterms:modified xsi:type="dcterms:W3CDTF">2017-10-19T21:17:51Z</dcterms:modified>
</cp:coreProperties>
</file>