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46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8" i="2" l="1"/>
  <c r="E4" i="2"/>
  <c r="G4" i="2"/>
  <c r="F4" i="2"/>
  <c r="D26" i="1" l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D18" i="1"/>
  <c r="D17" i="1"/>
  <c r="D16" i="1"/>
  <c r="D15" i="1"/>
  <c r="D14" i="1"/>
  <c r="D13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D12" i="1"/>
  <c r="D11" i="1"/>
  <c r="D10" i="1"/>
  <c r="D9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D8" i="1"/>
  <c r="J7" i="1"/>
  <c r="I7" i="1"/>
  <c r="H7" i="1"/>
  <c r="G7" i="1"/>
  <c r="D7" i="1"/>
  <c r="G6" i="1"/>
  <c r="H6" i="1" s="1"/>
  <c r="I6" i="1" s="1"/>
  <c r="J6" i="1" s="1"/>
</calcChain>
</file>

<file path=xl/sharedStrings.xml><?xml version="1.0" encoding="utf-8"?>
<sst xmlns="http://schemas.openxmlformats.org/spreadsheetml/2006/main" count="19" uniqueCount="13">
  <si>
    <t>Cota inicio</t>
  </si>
  <si>
    <t>Cota Fin</t>
  </si>
  <si>
    <t>Longitud</t>
  </si>
  <si>
    <t>Punto</t>
  </si>
  <si>
    <t>Pendiente</t>
  </si>
  <si>
    <t>Pendiente %</t>
  </si>
  <si>
    <t>Adopto</t>
  </si>
  <si>
    <t>Cota Fin ajustada</t>
  </si>
  <si>
    <t>suma</t>
  </si>
  <si>
    <t>resta</t>
  </si>
  <si>
    <t>Diferencial</t>
  </si>
  <si>
    <t>Cota</t>
  </si>
  <si>
    <t>Cota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</si>
</sst>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2"/>
  <sheetViews>
    <sheetView topLeftCell="B22" zoomScale="150" zoomScaleNormal="150" workbookViewId="0">
      <selection activeCell="B30" sqref="B30"/>
    </sheetView>
  </sheetViews>
  <sheetFormatPr baseColWidth="10" defaultRowHeight="15" x14ac:dyDescent="0.25"/>
  <cols>
    <col min="1" max="5" width="11.42578125" style="1"/>
    <col min="6" max="6" width="12.5703125" style="1" customWidth="1"/>
    <col min="7" max="7" width="12" style="1" bestFit="1" customWidth="1"/>
    <col min="8" max="8" width="12.28515625" style="1" bestFit="1" customWidth="1"/>
    <col min="9" max="9" width="11.85546875" style="1" bestFit="1" customWidth="1"/>
    <col min="10" max="10" width="16.140625" style="1" bestFit="1" customWidth="1"/>
    <col min="11" max="16384" width="11.42578125" style="1"/>
  </cols>
  <sheetData>
    <row r="4" spans="3:10" x14ac:dyDescent="0.25">
      <c r="I4" s="2" t="s">
        <v>4</v>
      </c>
    </row>
    <row r="5" spans="3:10" x14ac:dyDescent="0.25">
      <c r="C5" s="1" t="s">
        <v>3</v>
      </c>
      <c r="D5" s="1" t="s">
        <v>0</v>
      </c>
      <c r="E5" s="1" t="s">
        <v>1</v>
      </c>
      <c r="F5" s="1" t="s">
        <v>2</v>
      </c>
      <c r="G5" s="1" t="s">
        <v>4</v>
      </c>
      <c r="H5" s="1" t="s">
        <v>5</v>
      </c>
      <c r="I5" s="2" t="s">
        <v>6</v>
      </c>
      <c r="J5" s="3" t="s">
        <v>7</v>
      </c>
    </row>
    <row r="6" spans="3:10" x14ac:dyDescent="0.25">
      <c r="C6" s="1">
        <v>1</v>
      </c>
      <c r="D6" s="1">
        <v>97.5</v>
      </c>
      <c r="E6" s="1">
        <v>95</v>
      </c>
      <c r="F6" s="1">
        <v>60.22</v>
      </c>
      <c r="G6" s="1">
        <f>+(D6-E6)/F6</f>
        <v>4.1514447027565592E-2</v>
      </c>
      <c r="H6" s="1">
        <f>G6*100</f>
        <v>4.1514447027565593</v>
      </c>
      <c r="I6" s="2">
        <f>+ROUND(H6,2)</f>
        <v>4.1500000000000004</v>
      </c>
      <c r="J6" s="4">
        <f>D6-I6*F6/100</f>
        <v>95.000870000000006</v>
      </c>
    </row>
    <row r="7" spans="3:10" x14ac:dyDescent="0.25">
      <c r="C7" s="1">
        <v>2</v>
      </c>
      <c r="D7" s="1">
        <f>E6</f>
        <v>95</v>
      </c>
      <c r="E7" s="1">
        <v>94</v>
      </c>
      <c r="F7" s="1">
        <v>23.2</v>
      </c>
      <c r="G7" s="1">
        <f>+(D7-E7)/F7</f>
        <v>4.3103448275862072E-2</v>
      </c>
      <c r="H7" s="1">
        <f>G7*100</f>
        <v>4.3103448275862073</v>
      </c>
      <c r="I7" s="2">
        <f>+ROUND(H7,2)</f>
        <v>4.3099999999999996</v>
      </c>
      <c r="J7" s="4">
        <f>D7-I7*F7/100</f>
        <v>94.000079999999997</v>
      </c>
    </row>
    <row r="8" spans="3:10" x14ac:dyDescent="0.25">
      <c r="C8" s="1">
        <v>3</v>
      </c>
      <c r="D8" s="1">
        <f>E7</f>
        <v>94</v>
      </c>
      <c r="E8" s="1">
        <v>85.5</v>
      </c>
      <c r="F8" s="1">
        <v>187.04</v>
      </c>
      <c r="G8" s="1">
        <f t="shared" ref="G8:G12" si="0">+(D8-E8)/F8</f>
        <v>4.5444824636441408E-2</v>
      </c>
      <c r="H8" s="1">
        <f t="shared" ref="H8:H32" si="1">G8*100</f>
        <v>4.5444824636441412</v>
      </c>
      <c r="I8" s="2">
        <f t="shared" ref="I8:I32" si="2">+ROUND(H8,2)</f>
        <v>4.54</v>
      </c>
      <c r="J8" s="4">
        <f t="shared" ref="J8:J12" si="3">D8-I8*F8/100</f>
        <v>85.508384000000007</v>
      </c>
    </row>
    <row r="9" spans="3:10" x14ac:dyDescent="0.25">
      <c r="C9" s="1">
        <v>4</v>
      </c>
      <c r="D9" s="1">
        <f t="shared" ref="D9:D18" si="4">+E8</f>
        <v>85.5</v>
      </c>
      <c r="E9" s="1">
        <v>85</v>
      </c>
      <c r="F9" s="1">
        <v>29.66</v>
      </c>
      <c r="G9" s="1">
        <f t="shared" si="0"/>
        <v>1.6857720836142953E-2</v>
      </c>
      <c r="H9" s="1">
        <f t="shared" si="1"/>
        <v>1.6857720836142953</v>
      </c>
      <c r="I9" s="2">
        <f t="shared" si="2"/>
        <v>1.69</v>
      </c>
      <c r="J9" s="4">
        <f t="shared" si="3"/>
        <v>84.998745999999997</v>
      </c>
    </row>
    <row r="10" spans="3:10" x14ac:dyDescent="0.25">
      <c r="C10" s="1">
        <v>5</v>
      </c>
      <c r="D10" s="1">
        <f t="shared" si="4"/>
        <v>85</v>
      </c>
      <c r="E10" s="1">
        <v>83</v>
      </c>
      <c r="F10" s="1">
        <v>44.98</v>
      </c>
      <c r="G10" s="1">
        <f t="shared" si="0"/>
        <v>4.4464206313917301E-2</v>
      </c>
      <c r="H10" s="1">
        <f t="shared" si="1"/>
        <v>4.4464206313917298</v>
      </c>
      <c r="I10" s="2">
        <f t="shared" si="2"/>
        <v>4.45</v>
      </c>
      <c r="J10" s="4">
        <f t="shared" si="3"/>
        <v>82.998390000000001</v>
      </c>
    </row>
    <row r="11" spans="3:10" x14ac:dyDescent="0.25">
      <c r="C11" s="1">
        <v>6</v>
      </c>
      <c r="D11" s="1">
        <f t="shared" si="4"/>
        <v>83</v>
      </c>
      <c r="E11" s="1">
        <v>82</v>
      </c>
      <c r="F11" s="1">
        <v>21.76</v>
      </c>
      <c r="G11" s="1">
        <f t="shared" si="0"/>
        <v>4.5955882352941173E-2</v>
      </c>
      <c r="H11" s="1">
        <f t="shared" si="1"/>
        <v>4.5955882352941169</v>
      </c>
      <c r="I11" s="2">
        <f t="shared" si="2"/>
        <v>4.5999999999999996</v>
      </c>
      <c r="J11" s="4">
        <f t="shared" si="3"/>
        <v>81.999039999999994</v>
      </c>
    </row>
    <row r="12" spans="3:10" x14ac:dyDescent="0.25">
      <c r="C12" s="1">
        <v>7</v>
      </c>
      <c r="D12" s="1">
        <f t="shared" si="4"/>
        <v>82</v>
      </c>
      <c r="E12" s="1">
        <v>81.5</v>
      </c>
      <c r="F12" s="1">
        <v>38.6</v>
      </c>
      <c r="G12" s="1">
        <f t="shared" si="0"/>
        <v>1.2953367875647668E-2</v>
      </c>
      <c r="H12" s="1">
        <f t="shared" si="1"/>
        <v>1.2953367875647668</v>
      </c>
      <c r="I12" s="2">
        <f t="shared" si="2"/>
        <v>1.3</v>
      </c>
      <c r="J12" s="4">
        <f t="shared" si="3"/>
        <v>81.498199999999997</v>
      </c>
    </row>
    <row r="13" spans="3:10" x14ac:dyDescent="0.25">
      <c r="C13" s="1">
        <v>8</v>
      </c>
      <c r="D13" s="1">
        <f t="shared" si="4"/>
        <v>81.5</v>
      </c>
      <c r="E13" s="1">
        <v>80.5</v>
      </c>
      <c r="F13" s="1">
        <v>27.11</v>
      </c>
      <c r="G13" s="1">
        <f t="shared" ref="G13:G20" si="5">+(D13-E13)/F13</f>
        <v>3.6886757654002213E-2</v>
      </c>
      <c r="H13" s="1">
        <f t="shared" si="1"/>
        <v>3.6886757654002214</v>
      </c>
      <c r="I13" s="2">
        <f t="shared" si="2"/>
        <v>3.69</v>
      </c>
      <c r="J13" s="4">
        <f t="shared" ref="J13:J20" si="6">D13-I13*F13/100</f>
        <v>80.499640999999997</v>
      </c>
    </row>
    <row r="14" spans="3:10" x14ac:dyDescent="0.25">
      <c r="C14" s="1">
        <v>9</v>
      </c>
      <c r="D14" s="1">
        <f t="shared" si="4"/>
        <v>80.5</v>
      </c>
      <c r="E14" s="1">
        <v>79</v>
      </c>
      <c r="F14" s="1">
        <v>42.67</v>
      </c>
      <c r="G14" s="1">
        <f t="shared" si="5"/>
        <v>3.5153503632528706E-2</v>
      </c>
      <c r="H14" s="1">
        <f t="shared" si="1"/>
        <v>3.5153503632528706</v>
      </c>
      <c r="I14" s="2">
        <f t="shared" si="2"/>
        <v>3.52</v>
      </c>
      <c r="J14" s="4">
        <f t="shared" si="6"/>
        <v>78.998016000000007</v>
      </c>
    </row>
    <row r="15" spans="3:10" x14ac:dyDescent="0.25">
      <c r="C15" s="1">
        <v>10</v>
      </c>
      <c r="D15" s="1">
        <f t="shared" si="4"/>
        <v>79</v>
      </c>
      <c r="E15" s="1">
        <v>76.5</v>
      </c>
      <c r="F15" s="1">
        <v>26.25</v>
      </c>
      <c r="G15" s="1">
        <f t="shared" si="5"/>
        <v>9.5238095238095233E-2</v>
      </c>
      <c r="H15" s="1">
        <f t="shared" si="1"/>
        <v>9.5238095238095237</v>
      </c>
      <c r="I15" s="2">
        <f t="shared" si="2"/>
        <v>9.52</v>
      </c>
      <c r="J15" s="4">
        <f t="shared" si="6"/>
        <v>76.501000000000005</v>
      </c>
    </row>
    <row r="16" spans="3:10" x14ac:dyDescent="0.25">
      <c r="C16" s="1">
        <v>11</v>
      </c>
      <c r="D16" s="1">
        <f t="shared" si="4"/>
        <v>76.5</v>
      </c>
      <c r="E16" s="1">
        <v>74.5</v>
      </c>
      <c r="F16" s="1">
        <v>73.42</v>
      </c>
      <c r="G16" s="1">
        <f t="shared" si="5"/>
        <v>2.7240533914464723E-2</v>
      </c>
      <c r="H16" s="1">
        <f t="shared" si="1"/>
        <v>2.7240533914464722</v>
      </c>
      <c r="I16" s="2">
        <f t="shared" si="2"/>
        <v>2.72</v>
      </c>
      <c r="J16" s="4">
        <f t="shared" si="6"/>
        <v>74.502976000000004</v>
      </c>
    </row>
    <row r="17" spans="3:10" x14ac:dyDescent="0.25">
      <c r="C17" s="1">
        <v>12</v>
      </c>
      <c r="D17" s="1">
        <f t="shared" si="4"/>
        <v>74.5</v>
      </c>
      <c r="E17" s="1">
        <v>73.5</v>
      </c>
      <c r="F17" s="1">
        <v>41.54</v>
      </c>
      <c r="G17" s="1">
        <f t="shared" si="5"/>
        <v>2.4073182474723159E-2</v>
      </c>
      <c r="H17" s="1">
        <f t="shared" si="1"/>
        <v>2.407318247472316</v>
      </c>
      <c r="I17" s="2">
        <f t="shared" si="2"/>
        <v>2.41</v>
      </c>
      <c r="J17" s="4">
        <f t="shared" si="6"/>
        <v>73.498885999999999</v>
      </c>
    </row>
    <row r="18" spans="3:10" x14ac:dyDescent="0.25">
      <c r="C18" s="1">
        <v>13</v>
      </c>
      <c r="D18" s="1">
        <f t="shared" si="4"/>
        <v>73.5</v>
      </c>
      <c r="E18" s="1">
        <v>70.5</v>
      </c>
      <c r="F18" s="1">
        <v>113.14</v>
      </c>
      <c r="G18" s="1">
        <f t="shared" si="5"/>
        <v>2.65158211065936E-2</v>
      </c>
      <c r="H18" s="1">
        <f t="shared" si="1"/>
        <v>2.6515821106593602</v>
      </c>
      <c r="I18" s="2">
        <f t="shared" si="2"/>
        <v>2.65</v>
      </c>
      <c r="J18" s="4">
        <f t="shared" si="6"/>
        <v>70.50179</v>
      </c>
    </row>
    <row r="19" spans="3:10" x14ac:dyDescent="0.25">
      <c r="C19" s="1">
        <v>14</v>
      </c>
      <c r="D19" s="1">
        <v>98.5</v>
      </c>
      <c r="E19" s="1">
        <v>96</v>
      </c>
      <c r="F19" s="1">
        <v>44.91</v>
      </c>
      <c r="G19" s="1">
        <f t="shared" si="5"/>
        <v>5.5666889334224007E-2</v>
      </c>
      <c r="H19" s="1">
        <f t="shared" si="1"/>
        <v>5.5666889334224008</v>
      </c>
      <c r="I19" s="2">
        <f t="shared" si="2"/>
        <v>5.57</v>
      </c>
      <c r="J19" s="4">
        <f t="shared" si="6"/>
        <v>95.998513000000003</v>
      </c>
    </row>
    <row r="20" spans="3:10" x14ac:dyDescent="0.25">
      <c r="C20" s="1">
        <v>15</v>
      </c>
      <c r="D20" s="1">
        <v>94</v>
      </c>
      <c r="E20" s="1">
        <v>93.5</v>
      </c>
      <c r="F20" s="1">
        <v>40.090000000000003</v>
      </c>
      <c r="G20" s="1">
        <f t="shared" si="5"/>
        <v>1.2471938139186829E-2</v>
      </c>
      <c r="H20" s="1">
        <f t="shared" si="1"/>
        <v>1.2471938139186829</v>
      </c>
      <c r="I20" s="2">
        <f t="shared" si="2"/>
        <v>1.25</v>
      </c>
      <c r="J20" s="4">
        <f t="shared" si="6"/>
        <v>93.498874999999998</v>
      </c>
    </row>
    <row r="21" spans="3:10" x14ac:dyDescent="0.25">
      <c r="C21" s="1">
        <v>16</v>
      </c>
      <c r="D21" s="1">
        <v>87.5</v>
      </c>
      <c r="E21" s="1">
        <v>87</v>
      </c>
      <c r="F21" s="1">
        <v>40.51</v>
      </c>
      <c r="G21" s="1">
        <f t="shared" ref="G21:G32" si="7">+(D21-E21)/F21</f>
        <v>1.2342631449024933E-2</v>
      </c>
      <c r="H21" s="1">
        <f t="shared" si="1"/>
        <v>1.2342631449024932</v>
      </c>
      <c r="I21" s="2">
        <f t="shared" si="2"/>
        <v>1.23</v>
      </c>
      <c r="J21" s="4">
        <f t="shared" ref="J21:J32" si="8">D21-I21*F21/100</f>
        <v>87.001727000000002</v>
      </c>
    </row>
    <row r="22" spans="3:10" x14ac:dyDescent="0.25">
      <c r="C22" s="1">
        <v>17</v>
      </c>
      <c r="D22" s="1">
        <v>88</v>
      </c>
      <c r="E22" s="1">
        <v>83</v>
      </c>
      <c r="F22" s="1">
        <v>106.18</v>
      </c>
      <c r="G22" s="1">
        <f t="shared" si="7"/>
        <v>4.7089847428894327E-2</v>
      </c>
      <c r="H22" s="1">
        <f t="shared" si="1"/>
        <v>4.7089847428894327</v>
      </c>
      <c r="I22" s="2">
        <f t="shared" si="2"/>
        <v>4.71</v>
      </c>
      <c r="J22" s="4">
        <f t="shared" si="8"/>
        <v>82.998921999999993</v>
      </c>
    </row>
    <row r="23" spans="3:10" x14ac:dyDescent="0.25">
      <c r="C23" s="1">
        <v>18</v>
      </c>
      <c r="D23" s="1">
        <v>87</v>
      </c>
      <c r="E23" s="1">
        <v>81</v>
      </c>
      <c r="F23" s="1">
        <v>106.4</v>
      </c>
      <c r="G23" s="1">
        <f t="shared" si="7"/>
        <v>5.6390977443609019E-2</v>
      </c>
      <c r="H23" s="1">
        <f t="shared" si="1"/>
        <v>5.6390977443609023</v>
      </c>
      <c r="I23" s="2">
        <f t="shared" si="2"/>
        <v>5.64</v>
      </c>
      <c r="J23" s="4">
        <f t="shared" si="8"/>
        <v>80.999039999999994</v>
      </c>
    </row>
    <row r="24" spans="3:10" x14ac:dyDescent="0.25">
      <c r="C24" s="1">
        <v>19</v>
      </c>
      <c r="D24" s="1">
        <v>83.5</v>
      </c>
      <c r="E24" s="1">
        <v>79</v>
      </c>
      <c r="F24" s="1">
        <v>41.64</v>
      </c>
      <c r="G24" s="1">
        <f t="shared" si="7"/>
        <v>0.10806916426512968</v>
      </c>
      <c r="H24" s="1">
        <f t="shared" si="1"/>
        <v>10.806916426512968</v>
      </c>
      <c r="I24" s="2">
        <f t="shared" si="2"/>
        <v>10.81</v>
      </c>
      <c r="J24" s="4">
        <f t="shared" si="8"/>
        <v>78.998716000000002</v>
      </c>
    </row>
    <row r="25" spans="3:10" x14ac:dyDescent="0.25">
      <c r="C25" s="1">
        <v>20</v>
      </c>
      <c r="D25" s="1">
        <v>86</v>
      </c>
      <c r="E25" s="1">
        <v>85.5</v>
      </c>
      <c r="F25" s="1">
        <v>43.86</v>
      </c>
      <c r="G25" s="1">
        <f t="shared" si="7"/>
        <v>1.1399908800729594E-2</v>
      </c>
      <c r="H25" s="1">
        <f t="shared" si="1"/>
        <v>1.1399908800729595</v>
      </c>
      <c r="I25" s="2">
        <f t="shared" si="2"/>
        <v>1.1399999999999999</v>
      </c>
      <c r="J25" s="4">
        <f t="shared" si="8"/>
        <v>85.499995999999996</v>
      </c>
    </row>
    <row r="26" spans="3:10" x14ac:dyDescent="0.25">
      <c r="C26" s="1">
        <v>21</v>
      </c>
      <c r="D26" s="1">
        <f>+E25</f>
        <v>85.5</v>
      </c>
      <c r="E26" s="1">
        <v>83.5</v>
      </c>
      <c r="F26" s="1">
        <v>20.79</v>
      </c>
      <c r="G26" s="1">
        <f t="shared" si="7"/>
        <v>9.6200096200096202E-2</v>
      </c>
      <c r="H26" s="1">
        <f t="shared" si="1"/>
        <v>9.6200096200096201</v>
      </c>
      <c r="I26" s="2">
        <f t="shared" si="2"/>
        <v>9.6199999999999992</v>
      </c>
      <c r="J26" s="4">
        <f t="shared" si="8"/>
        <v>83.500001999999995</v>
      </c>
    </row>
    <row r="27" spans="3:10" x14ac:dyDescent="0.25">
      <c r="C27" s="1">
        <v>22</v>
      </c>
      <c r="D27" s="1">
        <v>75</v>
      </c>
      <c r="E27" s="1">
        <v>74.400000000000006</v>
      </c>
      <c r="F27" s="1">
        <v>40.479999999999997</v>
      </c>
      <c r="G27" s="1">
        <f t="shared" si="7"/>
        <v>1.4822134387351639E-2</v>
      </c>
      <c r="H27" s="1">
        <f t="shared" si="1"/>
        <v>1.482213438735164</v>
      </c>
      <c r="I27" s="2">
        <f t="shared" si="2"/>
        <v>1.48</v>
      </c>
      <c r="J27" s="4">
        <f t="shared" si="8"/>
        <v>74.400896000000003</v>
      </c>
    </row>
    <row r="28" spans="3:10" x14ac:dyDescent="0.25">
      <c r="C28" s="1">
        <v>23</v>
      </c>
      <c r="D28" s="1">
        <v>74.599999999999994</v>
      </c>
      <c r="E28" s="1">
        <v>74</v>
      </c>
      <c r="F28" s="1">
        <v>40.479999999999997</v>
      </c>
      <c r="G28" s="1">
        <f t="shared" si="7"/>
        <v>1.4822134387351639E-2</v>
      </c>
      <c r="H28" s="1">
        <f t="shared" si="1"/>
        <v>1.482213438735164</v>
      </c>
      <c r="I28" s="2">
        <f t="shared" si="2"/>
        <v>1.48</v>
      </c>
      <c r="J28" s="4">
        <f t="shared" si="8"/>
        <v>74.000895999999997</v>
      </c>
    </row>
    <row r="29" spans="3:10" x14ac:dyDescent="0.25">
      <c r="C29" s="1">
        <v>24</v>
      </c>
      <c r="D29" s="1">
        <v>76</v>
      </c>
      <c r="E29" s="1">
        <v>75.5</v>
      </c>
      <c r="F29" s="1">
        <v>42.42</v>
      </c>
      <c r="G29" s="1">
        <f t="shared" si="7"/>
        <v>1.1786892975011787E-2</v>
      </c>
      <c r="H29" s="1">
        <f t="shared" si="1"/>
        <v>1.1786892975011787</v>
      </c>
      <c r="I29" s="2">
        <f t="shared" si="2"/>
        <v>1.18</v>
      </c>
      <c r="J29" s="4">
        <f t="shared" si="8"/>
        <v>75.499443999999997</v>
      </c>
    </row>
    <row r="30" spans="3:10" x14ac:dyDescent="0.25">
      <c r="C30" s="1">
        <v>25</v>
      </c>
      <c r="D30" s="1">
        <v>75.599999999999994</v>
      </c>
      <c r="E30" s="1">
        <v>75.099999999999994</v>
      </c>
      <c r="F30" s="1">
        <v>42.42</v>
      </c>
      <c r="G30" s="1">
        <f t="shared" si="7"/>
        <v>1.1786892975011787E-2</v>
      </c>
      <c r="H30" s="1">
        <f t="shared" si="1"/>
        <v>1.1786892975011787</v>
      </c>
      <c r="I30" s="2">
        <f t="shared" si="2"/>
        <v>1.18</v>
      </c>
      <c r="J30" s="4">
        <f t="shared" si="8"/>
        <v>75.099443999999991</v>
      </c>
    </row>
    <row r="31" spans="3:10" x14ac:dyDescent="0.25">
      <c r="C31" s="1">
        <v>26</v>
      </c>
      <c r="G31" s="1" t="e">
        <f t="shared" si="7"/>
        <v>#DIV/0!</v>
      </c>
      <c r="H31" s="1" t="e">
        <f t="shared" si="1"/>
        <v>#DIV/0!</v>
      </c>
      <c r="I31" s="2" t="e">
        <f t="shared" si="2"/>
        <v>#DIV/0!</v>
      </c>
      <c r="J31" s="4" t="e">
        <f t="shared" si="8"/>
        <v>#DIV/0!</v>
      </c>
    </row>
    <row r="32" spans="3:10" x14ac:dyDescent="0.25">
      <c r="C32" s="1">
        <v>27</v>
      </c>
      <c r="G32" s="1" t="e">
        <f t="shared" si="7"/>
        <v>#DIV/0!</v>
      </c>
      <c r="H32" s="1" t="e">
        <f t="shared" si="1"/>
        <v>#DIV/0!</v>
      </c>
      <c r="I32" s="2" t="e">
        <f t="shared" si="2"/>
        <v>#DIV/0!</v>
      </c>
      <c r="J32" s="4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zoomScale="190" zoomScaleNormal="190" workbookViewId="0">
      <selection activeCell="F4" sqref="F4"/>
    </sheetView>
  </sheetViews>
  <sheetFormatPr baseColWidth="10" defaultRowHeight="15" x14ac:dyDescent="0.25"/>
  <sheetData>
    <row r="3" spans="2:8" x14ac:dyDescent="0.25">
      <c r="B3" s="1" t="s">
        <v>11</v>
      </c>
      <c r="C3" s="1" t="s">
        <v>4</v>
      </c>
      <c r="D3" s="1" t="s">
        <v>2</v>
      </c>
      <c r="E3" s="1" t="s">
        <v>10</v>
      </c>
      <c r="F3" s="7" t="s">
        <v>8</v>
      </c>
      <c r="G3" s="8" t="s">
        <v>9</v>
      </c>
    </row>
    <row r="4" spans="2:8" x14ac:dyDescent="0.25">
      <c r="B4" s="9">
        <v>92.09</v>
      </c>
      <c r="C4" s="9">
        <v>5.66</v>
      </c>
      <c r="D4" s="9">
        <v>8.3800000000000008</v>
      </c>
      <c r="E4" s="5">
        <f>(+C4/100)*D4</f>
        <v>0.47430800000000006</v>
      </c>
      <c r="F4" s="13">
        <f>+B4+E4</f>
        <v>92.564307999999997</v>
      </c>
      <c r="G4" s="12">
        <f>+B4-E4</f>
        <v>91.61569200000001</v>
      </c>
    </row>
    <row r="5" spans="2:8" x14ac:dyDescent="0.25">
      <c r="C5" s="1"/>
      <c r="D5" s="1"/>
      <c r="E5" s="1"/>
      <c r="F5" s="1"/>
      <c r="G5" s="6"/>
      <c r="H5" s="6"/>
    </row>
    <row r="7" spans="2:8" x14ac:dyDescent="0.25">
      <c r="B7" s="1" t="s">
        <v>0</v>
      </c>
      <c r="C7" s="1" t="s">
        <v>12</v>
      </c>
      <c r="D7" s="1" t="s">
        <v>2</v>
      </c>
      <c r="E7" s="10" t="s">
        <v>4</v>
      </c>
    </row>
    <row r="8" spans="2:8" x14ac:dyDescent="0.25">
      <c r="B8" s="1">
        <v>75</v>
      </c>
      <c r="C8" s="1">
        <v>74.400000000000006</v>
      </c>
      <c r="D8" s="1">
        <v>40.479999999999997</v>
      </c>
      <c r="E8" s="11">
        <f>100*(B8-C8)/D8</f>
        <v>1.482213438735164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2018-04-19T22:35:42Z</dcterms:created>
  <dcterms:modified xsi:type="dcterms:W3CDTF">2018-05-23T18:45:33Z</dcterms:modified>
</cp:coreProperties>
</file>