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\Desktop\ProyectoEAP\"/>
    </mc:Choice>
  </mc:AlternateContent>
  <bookViews>
    <workbookView xWindow="0" yWindow="0" windowWidth="20490" windowHeight="7755"/>
  </bookViews>
  <sheets>
    <sheet name="Hoja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E19" i="1"/>
  <c r="D19" i="1"/>
  <c r="E15" i="1"/>
  <c r="F14" i="1"/>
  <c r="F13" i="1"/>
  <c r="F12" i="1"/>
  <c r="F15" i="1" s="1"/>
  <c r="F11" i="1"/>
  <c r="E10" i="1"/>
  <c r="D10" i="1"/>
  <c r="F6" i="1"/>
  <c r="E6" i="1"/>
  <c r="F20" i="1" s="1"/>
  <c r="E20" i="1" l="1"/>
  <c r="F21" i="1" l="1"/>
  <c r="E21" i="1"/>
  <c r="E22" i="1" s="1"/>
  <c r="F22" i="1" s="1"/>
</calcChain>
</file>

<file path=xl/sharedStrings.xml><?xml version="1.0" encoding="utf-8"?>
<sst xmlns="http://schemas.openxmlformats.org/spreadsheetml/2006/main" count="30" uniqueCount="27">
  <si>
    <t>Presupuesto Campus Virtual</t>
  </si>
  <si>
    <t>Fase</t>
  </si>
  <si>
    <t>Tipo de recurso</t>
  </si>
  <si>
    <t>Cantidad</t>
  </si>
  <si>
    <t>Precio</t>
  </si>
  <si>
    <t>Total</t>
  </si>
  <si>
    <t>Otros</t>
  </si>
  <si>
    <t>Software y manuales</t>
  </si>
  <si>
    <t>Material Fungible</t>
  </si>
  <si>
    <t>Totales:</t>
  </si>
  <si>
    <t>Administración</t>
  </si>
  <si>
    <t>Pre-juego</t>
  </si>
  <si>
    <t>Diseño Arquitectónico de alto nivel</t>
  </si>
  <si>
    <t>Construcción del product backlog</t>
  </si>
  <si>
    <t>Juego</t>
  </si>
  <si>
    <t>Sprint 1: Módulo de usuarios</t>
  </si>
  <si>
    <t>Sprint 2: Módulo de Cursos</t>
  </si>
  <si>
    <t>Sprint 3: Módulo de Noticias</t>
  </si>
  <si>
    <t>Sprint 4: Módulo Blog</t>
  </si>
  <si>
    <t>Post-juego</t>
  </si>
  <si>
    <t xml:space="preserve">Integración </t>
  </si>
  <si>
    <t>Pruebas del sistema</t>
  </si>
  <si>
    <t>Lanzamiento</t>
  </si>
  <si>
    <t>Sub-Total</t>
  </si>
  <si>
    <t>Imprevistos (10%)</t>
  </si>
  <si>
    <t>TOTAL:</t>
  </si>
  <si>
    <t>Costos Administrativos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</si>
</sst>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* #,##0\ &quot;€&quot;_-;\-* #,##0\ &quot;€&quot;_-;_-* &quot;-&quot;\ &quot;€&quot;_-;_-@_-"/>
    <numFmt numFmtId="41" formatCode="_-* #,##0\ _€_-;\-* #,##0\ _€_-;_-* &quot;-&quot;\ _€_-;_-@_-"/>
    <numFmt numFmtId="164" formatCode="&quot;$&quot;#,##0;[Red]\-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2" borderId="1" applyNumberFormat="0" applyAlignment="0" applyProtection="0"/>
  </cellStyleXfs>
  <cellXfs count="39">
    <xf numFmtId="0" fontId="0" fillId="0" borderId="0" xfId="0"/>
    <xf numFmtId="0" fontId="5" fillId="3" borderId="2" xfId="0" applyFont="1" applyFill="1" applyBorder="1" applyAlignment="1">
      <alignment horizontal="center"/>
    </xf>
    <xf numFmtId="0" fontId="0" fillId="4" borderId="2" xfId="0" applyFill="1" applyBorder="1"/>
    <xf numFmtId="0" fontId="0" fillId="5" borderId="3" xfId="0" applyFill="1" applyBorder="1" applyAlignment="1">
      <alignment horizontal="center" vertical="center"/>
    </xf>
    <xf numFmtId="0" fontId="6" fillId="6" borderId="2" xfId="0" applyFont="1" applyFill="1" applyBorder="1"/>
    <xf numFmtId="0" fontId="6" fillId="7" borderId="2" xfId="0" applyFont="1" applyFill="1" applyBorder="1"/>
    <xf numFmtId="164" fontId="0" fillId="7" borderId="2" xfId="0" applyNumberFormat="1" applyFont="1" applyFill="1" applyBorder="1"/>
    <xf numFmtId="164" fontId="0" fillId="7" borderId="2" xfId="0" applyNumberFormat="1" applyFill="1" applyBorder="1"/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7" fillId="6" borderId="2" xfId="0" applyFont="1" applyFill="1" applyBorder="1"/>
    <xf numFmtId="0" fontId="0" fillId="5" borderId="2" xfId="0" applyFill="1" applyBorder="1" applyAlignment="1">
      <alignment horizontal="center" vertical="center"/>
    </xf>
    <xf numFmtId="0" fontId="0" fillId="6" borderId="2" xfId="0" applyFill="1" applyBorder="1"/>
    <xf numFmtId="41" fontId="0" fillId="0" borderId="2" xfId="1" applyFont="1" applyBorder="1"/>
    <xf numFmtId="42" fontId="0" fillId="0" borderId="2" xfId="2" applyFont="1" applyBorder="1"/>
    <xf numFmtId="164" fontId="0" fillId="0" borderId="2" xfId="2" applyNumberFormat="1" applyFont="1" applyBorder="1"/>
    <xf numFmtId="0" fontId="4" fillId="6" borderId="2" xfId="0" applyFont="1" applyFill="1" applyBorder="1"/>
    <xf numFmtId="0" fontId="0" fillId="0" borderId="2" xfId="0" applyBorder="1" applyAlignment="1">
      <alignment horizontal="right"/>
    </xf>
    <xf numFmtId="41" fontId="0" fillId="0" borderId="2" xfId="1" applyFont="1" applyBorder="1" applyAlignment="1">
      <alignment horizontal="right" vertical="center"/>
    </xf>
    <xf numFmtId="41" fontId="0" fillId="0" borderId="2" xfId="1" applyFont="1" applyBorder="1" applyAlignment="1">
      <alignment horizontal="center"/>
    </xf>
    <xf numFmtId="41" fontId="0" fillId="0" borderId="2" xfId="1" applyFont="1" applyBorder="1" applyAlignment="1">
      <alignment horizontal="center" vertical="center"/>
    </xf>
    <xf numFmtId="42" fontId="0" fillId="0" borderId="2" xfId="2" applyFont="1" applyBorder="1" applyAlignment="1">
      <alignment horizontal="center"/>
    </xf>
    <xf numFmtId="42" fontId="1" fillId="0" borderId="2" xfId="2" applyFont="1" applyBorder="1"/>
    <xf numFmtId="0" fontId="8" fillId="5" borderId="1" xfId="3" applyFont="1" applyFill="1" applyAlignment="1">
      <alignment horizontal="center" vertical="center"/>
    </xf>
    <xf numFmtId="0" fontId="6" fillId="6" borderId="1" xfId="3" applyFont="1" applyFill="1"/>
    <xf numFmtId="0" fontId="2" fillId="0" borderId="1" xfId="3" applyFill="1"/>
    <xf numFmtId="164" fontId="6" fillId="0" borderId="1" xfId="3" applyNumberFormat="1" applyFont="1" applyFill="1" applyAlignment="1">
      <alignment horizontal="center" vertical="center"/>
    </xf>
    <xf numFmtId="164" fontId="6" fillId="0" borderId="1" xfId="3" applyNumberFormat="1" applyFont="1" applyFill="1" applyAlignment="1">
      <alignment horizontal="center"/>
    </xf>
    <xf numFmtId="0" fontId="2" fillId="5" borderId="1" xfId="3" applyFill="1" applyAlignment="1">
      <alignment horizontal="center" vertical="center"/>
    </xf>
    <xf numFmtId="0" fontId="7" fillId="6" borderId="1" xfId="3" applyFont="1" applyFill="1"/>
    <xf numFmtId="164" fontId="2" fillId="0" borderId="1" xfId="3" applyNumberFormat="1" applyFill="1"/>
    <xf numFmtId="0" fontId="2" fillId="5" borderId="1" xfId="3" applyFill="1" applyAlignment="1">
      <alignment horizontal="center" vertical="center"/>
    </xf>
    <xf numFmtId="164" fontId="1" fillId="0" borderId="1" xfId="3" applyNumberFormat="1" applyFont="1" applyFill="1"/>
    <xf numFmtId="0" fontId="2" fillId="7" borderId="1" xfId="3" applyFill="1" applyAlignment="1">
      <alignment horizontal="center" vertical="center"/>
    </xf>
    <xf numFmtId="164" fontId="0" fillId="0" borderId="1" xfId="3" applyNumberFormat="1" applyFont="1" applyFill="1"/>
    <xf numFmtId="0" fontId="0" fillId="0" borderId="6" xfId="0" applyFill="1" applyBorder="1" applyAlignment="1">
      <alignment vertical="center"/>
    </xf>
    <xf numFmtId="0" fontId="7" fillId="3" borderId="7" xfId="3" applyFont="1" applyFill="1" applyBorder="1" applyAlignment="1">
      <alignment horizontal="center"/>
    </xf>
    <xf numFmtId="0" fontId="7" fillId="3" borderId="8" xfId="3" applyFont="1" applyFill="1" applyBorder="1" applyAlignment="1">
      <alignment horizontal="center"/>
    </xf>
    <xf numFmtId="164" fontId="3" fillId="3" borderId="1" xfId="3" applyNumberFormat="1" applyFont="1" applyFill="1"/>
  </cellXfs>
  <cellStyles count="4">
    <cellStyle name="Millares [0]" xfId="1" builtinId="6"/>
    <cellStyle name="Moneda [0]" xfId="2" builtinId="7"/>
    <cellStyle name="Normal" xfId="0" builtinId="0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tabSelected="1" workbookViewId="0">
      <selection activeCell="C7" sqref="C7"/>
    </sheetView>
  </sheetViews>
  <sheetFormatPr baseColWidth="10" defaultRowHeight="15" x14ac:dyDescent="0.25"/>
  <cols>
    <col min="2" max="2" width="15" customWidth="1"/>
    <col min="3" max="3" width="30.28515625" customWidth="1"/>
  </cols>
  <sheetData>
    <row r="2" spans="2:6" x14ac:dyDescent="0.25">
      <c r="B2" s="1" t="s">
        <v>0</v>
      </c>
      <c r="C2" s="1"/>
      <c r="D2" s="1"/>
      <c r="E2" s="1"/>
      <c r="F2" s="1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3" t="s">
        <v>6</v>
      </c>
      <c r="C4" s="4" t="s">
        <v>7</v>
      </c>
      <c r="D4" s="5">
        <v>1</v>
      </c>
      <c r="E4" s="6">
        <v>3000000</v>
      </c>
      <c r="F4" s="7">
        <v>3000000</v>
      </c>
    </row>
    <row r="5" spans="2:6" x14ac:dyDescent="0.25">
      <c r="B5" s="8"/>
      <c r="C5" s="4" t="s">
        <v>8</v>
      </c>
      <c r="D5" s="5">
        <v>1</v>
      </c>
      <c r="E5" s="6">
        <v>1000000</v>
      </c>
      <c r="F5" s="7">
        <v>1000000</v>
      </c>
    </row>
    <row r="6" spans="2:6" x14ac:dyDescent="0.25">
      <c r="B6" s="9"/>
      <c r="C6" s="10" t="s">
        <v>9</v>
      </c>
      <c r="D6" s="5"/>
      <c r="E6" s="6">
        <f>SUM(E4,E5)</f>
        <v>4000000</v>
      </c>
      <c r="F6" s="6">
        <f>SUM(E4,E5)</f>
        <v>4000000</v>
      </c>
    </row>
    <row r="7" spans="2:6" x14ac:dyDescent="0.25">
      <c r="B7" s="11" t="s">
        <v>10</v>
      </c>
      <c r="C7" s="12" t="s">
        <v>26</v>
      </c>
      <c r="D7" s="13">
        <v>0</v>
      </c>
      <c r="E7" s="14">
        <v>3310000</v>
      </c>
      <c r="F7" s="14">
        <v>3310000</v>
      </c>
    </row>
    <row r="8" spans="2:6" x14ac:dyDescent="0.25">
      <c r="B8" s="3" t="s">
        <v>11</v>
      </c>
      <c r="C8" s="12" t="s">
        <v>12</v>
      </c>
      <c r="D8" s="13">
        <v>1</v>
      </c>
      <c r="E8" s="15">
        <v>800000</v>
      </c>
      <c r="F8" s="15">
        <v>800000</v>
      </c>
    </row>
    <row r="9" spans="2:6" x14ac:dyDescent="0.25">
      <c r="B9" s="8"/>
      <c r="C9" s="12" t="s">
        <v>13</v>
      </c>
      <c r="D9" s="13">
        <v>1</v>
      </c>
      <c r="E9" s="15">
        <v>400000</v>
      </c>
      <c r="F9" s="15">
        <v>400000</v>
      </c>
    </row>
    <row r="10" spans="2:6" x14ac:dyDescent="0.25">
      <c r="B10" s="9"/>
      <c r="C10" s="16" t="s">
        <v>9</v>
      </c>
      <c r="D10" s="13">
        <f>SUM(D8:D9)</f>
        <v>2</v>
      </c>
      <c r="E10" s="15">
        <f>SUM(E8:E9)</f>
        <v>1200000</v>
      </c>
      <c r="F10" s="15">
        <v>1200000</v>
      </c>
    </row>
    <row r="11" spans="2:6" x14ac:dyDescent="0.25">
      <c r="B11" s="3" t="s">
        <v>14</v>
      </c>
      <c r="C11" s="12" t="s">
        <v>15</v>
      </c>
      <c r="D11" s="17">
        <v>1</v>
      </c>
      <c r="E11" s="14">
        <v>800000</v>
      </c>
      <c r="F11" s="14">
        <f>D11*E11</f>
        <v>800000</v>
      </c>
    </row>
    <row r="12" spans="2:6" x14ac:dyDescent="0.25">
      <c r="B12" s="8"/>
      <c r="C12" s="12" t="s">
        <v>16</v>
      </c>
      <c r="D12" s="18">
        <v>1</v>
      </c>
      <c r="E12" s="14">
        <v>2000000</v>
      </c>
      <c r="F12" s="14">
        <f>D12*E12</f>
        <v>2000000</v>
      </c>
    </row>
    <row r="13" spans="2:6" x14ac:dyDescent="0.25">
      <c r="B13" s="8"/>
      <c r="C13" s="12" t="s">
        <v>17</v>
      </c>
      <c r="D13" s="19">
        <v>1</v>
      </c>
      <c r="E13" s="14">
        <v>1800000</v>
      </c>
      <c r="F13" s="14">
        <f>D13*E13</f>
        <v>1800000</v>
      </c>
    </row>
    <row r="14" spans="2:6" x14ac:dyDescent="0.25">
      <c r="B14" s="8"/>
      <c r="C14" s="12" t="s">
        <v>18</v>
      </c>
      <c r="D14" s="20">
        <v>1</v>
      </c>
      <c r="E14" s="14">
        <v>1400000</v>
      </c>
      <c r="F14" s="14">
        <f>D14*E14</f>
        <v>1400000</v>
      </c>
    </row>
    <row r="15" spans="2:6" x14ac:dyDescent="0.25">
      <c r="B15" s="9"/>
      <c r="C15" s="16" t="s">
        <v>9</v>
      </c>
      <c r="D15" s="13">
        <v>4</v>
      </c>
      <c r="E15" s="21">
        <f>SUM(E11:E14)</f>
        <v>6000000</v>
      </c>
      <c r="F15" s="22">
        <f>SUM(F11:F14)</f>
        <v>6000000</v>
      </c>
    </row>
    <row r="16" spans="2:6" x14ac:dyDescent="0.25">
      <c r="B16" s="23" t="s">
        <v>19</v>
      </c>
      <c r="C16" s="24" t="s">
        <v>20</v>
      </c>
      <c r="D16" s="25">
        <v>1</v>
      </c>
      <c r="E16" s="26">
        <v>1200000</v>
      </c>
      <c r="F16" s="27">
        <v>1200000</v>
      </c>
    </row>
    <row r="17" spans="2:6" x14ac:dyDescent="0.25">
      <c r="B17" s="28"/>
      <c r="C17" s="24" t="s">
        <v>21</v>
      </c>
      <c r="D17" s="25">
        <v>1</v>
      </c>
      <c r="E17" s="27">
        <v>2400000</v>
      </c>
      <c r="F17" s="27">
        <v>2400000</v>
      </c>
    </row>
    <row r="18" spans="2:6" x14ac:dyDescent="0.25">
      <c r="B18" s="28"/>
      <c r="C18" s="24" t="s">
        <v>22</v>
      </c>
      <c r="D18" s="25">
        <v>1</v>
      </c>
      <c r="E18" s="27">
        <v>2000000</v>
      </c>
      <c r="F18" s="27">
        <v>2000000</v>
      </c>
    </row>
    <row r="19" spans="2:6" x14ac:dyDescent="0.25">
      <c r="B19" s="28"/>
      <c r="C19" s="29" t="s">
        <v>9</v>
      </c>
      <c r="D19" s="25">
        <f>SUM(D16:D18)</f>
        <v>3</v>
      </c>
      <c r="E19" s="30">
        <f>SUM(E16:E18)</f>
        <v>5600000</v>
      </c>
      <c r="F19" s="30">
        <f>SUM(F16:F18)</f>
        <v>5600000</v>
      </c>
    </row>
    <row r="20" spans="2:6" x14ac:dyDescent="0.25">
      <c r="B20" s="31"/>
      <c r="C20" s="29" t="s">
        <v>23</v>
      </c>
      <c r="D20" s="25"/>
      <c r="E20" s="32">
        <f>SUM(E6,E7,E10,E15,E19)</f>
        <v>20110000</v>
      </c>
      <c r="F20" s="30">
        <f>SUM(E6,E7,E10,E15,E19)</f>
        <v>20110000</v>
      </c>
    </row>
    <row r="21" spans="2:6" x14ac:dyDescent="0.25">
      <c r="B21" s="33"/>
      <c r="C21" s="29" t="s">
        <v>24</v>
      </c>
      <c r="D21" s="25"/>
      <c r="E21" s="34">
        <f>E20*10%</f>
        <v>2011000</v>
      </c>
      <c r="F21" s="30">
        <f>E20*10%</f>
        <v>2011000</v>
      </c>
    </row>
    <row r="22" spans="2:6" x14ac:dyDescent="0.25">
      <c r="B22" s="35"/>
      <c r="C22" s="36" t="s">
        <v>25</v>
      </c>
      <c r="D22" s="37"/>
      <c r="E22" s="38">
        <f>SUM(E20,E21)</f>
        <v>22121000</v>
      </c>
      <c r="F22" s="38">
        <f>E22</f>
        <v>22121000</v>
      </c>
    </row>
  </sheetData>
  <mergeCells count="6">
    <mergeCell ref="B2:F2"/>
    <mergeCell ref="B4:B6"/>
    <mergeCell ref="B8:B10"/>
    <mergeCell ref="B11:B15"/>
    <mergeCell ref="B16:B19"/>
    <mergeCell ref="C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Riascos Pareja</dc:creator>
  <cp:lastModifiedBy>Andres Riascos Pareja</cp:lastModifiedBy>
  <dcterms:created xsi:type="dcterms:W3CDTF">2016-12-19T21:04:20Z</dcterms:created>
  <dcterms:modified xsi:type="dcterms:W3CDTF">2016-12-19T21:05:17Z</dcterms:modified>
</cp:coreProperties>
</file>