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definedNames>
    <definedName name="_xlchart.v1.0" hidden="1">Hoja1!$K$29</definedName>
    <definedName name="_xlchart.v1.1" hidden="1">Hoja1!$K$30:$K$34</definedName>
    <definedName name="_xlchart.v1.10" hidden="1">Hoja1!$Q$29</definedName>
    <definedName name="_xlchart.v1.11" hidden="1">Hoja1!$Q$30:$Q$34</definedName>
    <definedName name="_xlchart.v1.2" hidden="1">Hoja1!$L$29</definedName>
    <definedName name="_xlchart.v1.3" hidden="1">Hoja1!$L$30:$L$34</definedName>
    <definedName name="_xlchart.v1.4" hidden="1">Hoja1!$G$29</definedName>
    <definedName name="_xlchart.v1.5" hidden="1">Hoja1!$G$30:$G$34</definedName>
    <definedName name="_xlchart.v1.6" hidden="1">Hoja1!$H$29</definedName>
    <definedName name="_xlchart.v1.7" hidden="1">Hoja1!$H$30:$H$34</definedName>
    <definedName name="_xlchart.v1.8" hidden="1">Hoja1!$P$29</definedName>
    <definedName name="_xlchart.v1.9" hidden="1">Hoja1!$P$30:$P$34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1" l="1"/>
  <c r="C16" i="1"/>
  <c r="D15" i="1"/>
  <c r="C15" i="1"/>
  <c r="C14" i="1"/>
  <c r="D14" i="1"/>
  <c r="D8" i="1"/>
  <c r="C8" i="1"/>
  <c r="D7" i="1"/>
  <c r="C7" i="1"/>
  <c r="D6" i="1"/>
  <c r="C6" i="1"/>
  <c r="M12" i="1"/>
  <c r="N12" i="1"/>
  <c r="L12" i="1"/>
  <c r="I12" i="1"/>
  <c r="J12" i="1"/>
  <c r="H12" i="1"/>
</calcChain>
</file>

<file path=xl/sharedStrings.xml><?xml version="1.0" encoding="utf-8"?>
<sst xmlns="http://schemas.openxmlformats.org/spreadsheetml/2006/main" count="21" uniqueCount="12">
  <si>
    <t>SOM-b_11</t>
  </si>
  <si>
    <t>SOM-b_12</t>
  </si>
  <si>
    <t>SOM-b_13</t>
  </si>
  <si>
    <t>Cruce 90%</t>
  </si>
  <si>
    <t>Cruce 70%</t>
  </si>
  <si>
    <t>Prob Cruce 70%</t>
  </si>
  <si>
    <t>Prob Cruce 90%</t>
  </si>
  <si>
    <t>MDG-a_21</t>
  </si>
  <si>
    <t>MDG-a_22</t>
  </si>
  <si>
    <t>MDG-a_23</t>
  </si>
  <si>
    <t>Prob 70%</t>
  </si>
  <si>
    <t>Prob 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</si>
</sst>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Hoja1!$C$13</c:f>
              <c:strCache>
                <c:ptCount val="1"/>
                <c:pt idx="0">
                  <c:v>Cruce 90%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Hoja1!$B$14:$B$16</c:f>
              <c:strCache>
                <c:ptCount val="3"/>
                <c:pt idx="0">
                  <c:v>SOM-b_11</c:v>
                </c:pt>
                <c:pt idx="1">
                  <c:v>SOM-b_12</c:v>
                </c:pt>
                <c:pt idx="2">
                  <c:v>SOM-b_13</c:v>
                </c:pt>
              </c:strCache>
            </c:strRef>
          </c:cat>
          <c:val>
            <c:numRef>
              <c:f>Hoja1!$C$14:$C$16</c:f>
              <c:numCache>
                <c:formatCode>General</c:formatCode>
                <c:ptCount val="3"/>
                <c:pt idx="0">
                  <c:v>1.5150119528213306</c:v>
                </c:pt>
                <c:pt idx="1">
                  <c:v>0.15923254067577575</c:v>
                </c:pt>
                <c:pt idx="2">
                  <c:v>0.44451971396001938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75-48EC-B421-2BCD10CC1BF0}"/>
            </c:ext>
          </c:extLst>
        </c:ser>
        <c:ser>
          <c:idx val="1"/>
          <c:order val="1"/>
          <c:tx>
            <c:strRef>
              <c:f>Hoja1!$D$13</c:f>
              <c:strCache>
                <c:ptCount val="1"/>
                <c:pt idx="0">
                  <c:v>Cruce 70%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Hoja1!$B$14:$B$16</c:f>
              <c:strCache>
                <c:ptCount val="3"/>
                <c:pt idx="0">
                  <c:v>SOM-b_11</c:v>
                </c:pt>
                <c:pt idx="1">
                  <c:v>SOM-b_12</c:v>
                </c:pt>
                <c:pt idx="2">
                  <c:v>SOM-b_13</c:v>
                </c:pt>
              </c:strCache>
            </c:strRef>
          </c:cat>
          <c:val>
            <c:numRef>
              <c:f>Hoja1!$D$14:$D$16</c:f>
              <c:numCache>
                <c:formatCode>General</c:formatCode>
                <c:ptCount val="3"/>
                <c:pt idx="0">
                  <c:v>1.5393007216040286</c:v>
                </c:pt>
                <c:pt idx="1">
                  <c:v>0.14228452273255116</c:v>
                </c:pt>
                <c:pt idx="2">
                  <c:v>0.28361994019534914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75-48EC-B421-2BCD10CC1B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4888575"/>
        <c:axId val="1394875263"/>
      </c:lineChart>
      <c:catAx>
        <c:axId val="1394888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94875263"/>
        <c:crosses val="autoZero"/>
        <c:auto val="1"/>
        <c:lblAlgn val="ctr"/>
        <c:lblOffset val="100"/>
        <c:noMultiLvlLbl val="0"/>
      </c:catAx>
      <c:valAx>
        <c:axId val="139487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94888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ES"/>
              <a:t>MDG-a_21</a:t>
            </a:r>
          </a:p>
        </cx:rich>
      </cx:tx>
    </cx:title>
    <cx:plotArea>
      <cx:plotAreaRegion>
        <cx:series layoutId="boxWhisker" uniqueId="{D8434E33-9280-4C41-AC0A-2E67E1F8800E}">
          <cx:tx>
            <cx:txData>
              <cx:f>_xlchart.v1.4</cx:f>
              <cx:v>Prob 70%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7A68EB75-7E11-4991-8000-D91DAE3444B8}">
          <cx:tx>
            <cx:txData>
              <cx:f>_xlchart.v1.6</cx:f>
              <cx:v>Prob 90%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ES"/>
              <a:t>MDG-a_22</a:t>
            </a:r>
          </a:p>
        </cx:rich>
      </cx:tx>
    </cx:title>
    <cx:plotArea>
      <cx:plotAreaRegion>
        <cx:series layoutId="boxWhisker" uniqueId="{067A89FB-D53F-4A2E-9918-9936D1630A42}">
          <cx:tx>
            <cx:txData>
              <cx:f>_xlchart.v1.0</cx:f>
              <cx:v>Prob 70%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94CDA911-AD6D-48E4-ACBF-59F2D055E075}">
          <cx:tx>
            <cx:txData>
              <cx:f>_xlchart.v1.2</cx:f>
              <cx:v>Prob 90%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ES"/>
              <a:t>MDG-a_23</a:t>
            </a:r>
          </a:p>
        </cx:rich>
      </cx:tx>
    </cx:title>
    <cx:plotArea>
      <cx:plotAreaRegion>
        <cx:series layoutId="boxWhisker" uniqueId="{AAAA0971-035A-4123-82E9-7EDCADB0FEA1}">
          <cx:tx>
            <cx:txData>
              <cx:f>_xlchart.v1.8</cx:f>
              <cx:v>Prob 70%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C3040C7A-EDF9-4F08-A16A-6CD6C5458629}">
          <cx:tx>
            <cx:txData>
              <cx:f>_xlchart.v1.10</cx:f>
              <cx:v>Prob 90%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baseline="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/>
    <cs:fillRef idx="0"/>
    <cs:effectRef idx="0"/>
    <cs:fontRef idx="minor">
      <a:schemeClr val="dk1"/>
    </cs:fontRef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lumMod val="60000"/>
        </a:schemeClr>
      </a:solidFill>
      <a:ln w="9525" cap="flat" cmpd="sng" algn="ctr">
        <a:solidFill>
          <a:schemeClr val="phClr">
            <a:lumMod val="6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25400" cap="sq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50000"/>
        <a:lumOff val="50000"/>
      </a:schemeClr>
    </cs:fontRef>
    <cs:defRPr sz="1400" b="1" i="0" kern="1200" spc="2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baseline="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/>
    <cs:fillRef idx="0"/>
    <cs:effectRef idx="0"/>
    <cs:fontRef idx="minor">
      <a:schemeClr val="dk1"/>
    </cs:fontRef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lumMod val="60000"/>
        </a:schemeClr>
      </a:solidFill>
      <a:ln w="9525" cap="flat" cmpd="sng" algn="ctr">
        <a:solidFill>
          <a:schemeClr val="phClr">
            <a:lumMod val="6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25400" cap="sq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50000"/>
        <a:lumOff val="50000"/>
      </a:schemeClr>
    </cs:fontRef>
    <cs:defRPr sz="1400" b="1" i="0" kern="1200" spc="2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baseline="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/>
    <cs:fillRef idx="0"/>
    <cs:effectRef idx="0"/>
    <cs:fontRef idx="minor">
      <a:schemeClr val="dk1"/>
    </cs:fontRef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lumMod val="60000"/>
        </a:schemeClr>
      </a:solidFill>
      <a:ln w="9525" cap="flat" cmpd="sng" algn="ctr">
        <a:solidFill>
          <a:schemeClr val="phClr">
            <a:lumMod val="6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25400" cap="sq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50000"/>
        <a:lumOff val="50000"/>
      </a:schemeClr>
    </cs:fontRef>
    <cs:defRPr sz="1400" b="1" i="0" kern="1200" spc="2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4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190500</xdr:colOff>
      <xdr:row>6</xdr:row>
      <xdr:rowOff>161925</xdr:rowOff>
    </xdr:from>
    <xdr:to>
      <xdr:col>21</xdr:col>
      <xdr:colOff>495300</xdr:colOff>
      <xdr:row>21</xdr:row>
      <xdr:rowOff>47625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28575</xdr:colOff>
      <xdr:row>6</xdr:row>
      <xdr:rowOff>161925</xdr:rowOff>
    </xdr:from>
    <xdr:to>
      <xdr:col>12</xdr:col>
      <xdr:colOff>333375</xdr:colOff>
      <xdr:row>21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5</xdr:col>
      <xdr:colOff>0</xdr:colOff>
      <xdr:row>35</xdr:row>
      <xdr:rowOff>0</xdr:rowOff>
    </xdr:from>
    <xdr:to>
      <xdr:col>12</xdr:col>
      <xdr:colOff>304800</xdr:colOff>
      <xdr:row>49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17</xdr:col>
      <xdr:colOff>547687</xdr:colOff>
      <xdr:row>22</xdr:row>
      <xdr:rowOff>66675</xdr:rowOff>
    </xdr:from>
    <xdr:to>
      <xdr:col>25</xdr:col>
      <xdr:colOff>242887</xdr:colOff>
      <xdr:row>36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S34"/>
  <sheetViews>
    <sheetView tabSelected="1" topLeftCell="E25" workbookViewId="0">
      <selection activeCell="O47" sqref="O47"/>
    </sheetView>
  </sheetViews>
  <sheetFormatPr baseColWidth="10" defaultColWidth="9.140625" defaultRowHeight="15" x14ac:dyDescent="0.25"/>
  <cols>
    <col min="3" max="3" width="11.85546875" bestFit="1" customWidth="1"/>
  </cols>
  <sheetData>
    <row r="4" spans="2:19" x14ac:dyDescent="0.25">
      <c r="H4" t="s">
        <v>5</v>
      </c>
      <c r="L4" t="s">
        <v>6</v>
      </c>
    </row>
    <row r="5" spans="2:19" x14ac:dyDescent="0.25">
      <c r="C5" t="s">
        <v>3</v>
      </c>
      <c r="D5" t="s">
        <v>4</v>
      </c>
      <c r="Q5">
        <v>20743</v>
      </c>
      <c r="R5">
        <v>35881</v>
      </c>
      <c r="S5">
        <v>4658</v>
      </c>
    </row>
    <row r="6" spans="2:19" x14ac:dyDescent="0.25">
      <c r="B6" t="s">
        <v>0</v>
      </c>
      <c r="C6">
        <f>L12</f>
        <v>20612.599999999999</v>
      </c>
      <c r="D6">
        <f>H12</f>
        <v>20659.8</v>
      </c>
      <c r="H6">
        <v>20692</v>
      </c>
      <c r="I6">
        <v>35700</v>
      </c>
      <c r="J6">
        <v>4571</v>
      </c>
      <c r="L6">
        <v>20653</v>
      </c>
      <c r="M6">
        <v>35859</v>
      </c>
      <c r="N6">
        <v>4526</v>
      </c>
    </row>
    <row r="7" spans="2:19" x14ac:dyDescent="0.25">
      <c r="B7" t="s">
        <v>1</v>
      </c>
      <c r="C7">
        <f>M12</f>
        <v>35800.199999999997</v>
      </c>
      <c r="D7">
        <f>I12</f>
        <v>35808.800000000003</v>
      </c>
      <c r="H7">
        <v>20648</v>
      </c>
      <c r="I7">
        <v>35804</v>
      </c>
      <c r="J7">
        <v>4583</v>
      </c>
      <c r="L7">
        <v>20632</v>
      </c>
      <c r="M7">
        <v>35869</v>
      </c>
      <c r="N7">
        <v>4508</v>
      </c>
    </row>
    <row r="8" spans="2:19" x14ac:dyDescent="0.25">
      <c r="B8" t="s">
        <v>2</v>
      </c>
      <c r="C8">
        <f>N12</f>
        <v>4558.2</v>
      </c>
      <c r="D8">
        <f>J12</f>
        <v>4556.6000000000004</v>
      </c>
      <c r="H8">
        <v>20676</v>
      </c>
      <c r="I8">
        <v>35839</v>
      </c>
      <c r="J8">
        <v>4572</v>
      </c>
      <c r="L8">
        <v>20538</v>
      </c>
      <c r="M8">
        <v>35801</v>
      </c>
      <c r="N8">
        <v>4578</v>
      </c>
    </row>
    <row r="9" spans="2:19" x14ac:dyDescent="0.25">
      <c r="H9">
        <v>20709</v>
      </c>
      <c r="I9">
        <v>35835</v>
      </c>
      <c r="J9">
        <v>4560</v>
      </c>
      <c r="L9">
        <v>20574</v>
      </c>
      <c r="M9">
        <v>35742</v>
      </c>
      <c r="N9">
        <v>4567</v>
      </c>
    </row>
    <row r="10" spans="2:19" x14ac:dyDescent="0.25">
      <c r="H10">
        <v>20574</v>
      </c>
      <c r="I10">
        <v>35866</v>
      </c>
      <c r="J10">
        <v>4497</v>
      </c>
      <c r="L10">
        <v>20666</v>
      </c>
      <c r="M10">
        <v>35730</v>
      </c>
      <c r="N10">
        <v>4612</v>
      </c>
    </row>
    <row r="12" spans="2:19" x14ac:dyDescent="0.25">
      <c r="H12">
        <f>AVERAGE(H6:H10)</f>
        <v>20659.8</v>
      </c>
      <c r="I12">
        <f t="shared" ref="I12:J12" si="0">AVERAGE(I6:I10)</f>
        <v>35808.800000000003</v>
      </c>
      <c r="J12">
        <f t="shared" si="0"/>
        <v>4556.6000000000004</v>
      </c>
      <c r="L12">
        <f>AVERAGE(L6:L10)</f>
        <v>20612.599999999999</v>
      </c>
      <c r="M12">
        <f t="shared" ref="M12:N12" si="1">AVERAGE(M6:M10)</f>
        <v>35800.199999999997</v>
      </c>
      <c r="N12">
        <f t="shared" si="1"/>
        <v>4558.2</v>
      </c>
    </row>
    <row r="13" spans="2:19" x14ac:dyDescent="0.25">
      <c r="C13" t="s">
        <v>3</v>
      </c>
      <c r="D13" t="s">
        <v>4</v>
      </c>
    </row>
    <row r="14" spans="2:19" x14ac:dyDescent="0.25">
      <c r="B14" t="s">
        <v>0</v>
      </c>
      <c r="C14">
        <f>(_xlfn.STDEV.S(C8,S5)/S5)*100</f>
        <v>1.5150119528213306</v>
      </c>
      <c r="D14">
        <f>(_xlfn.STDEV.S(D8,S5)/S5)*100</f>
        <v>1.5393007216040286</v>
      </c>
    </row>
    <row r="15" spans="2:19" x14ac:dyDescent="0.25">
      <c r="B15" t="s">
        <v>1</v>
      </c>
      <c r="C15">
        <f>(_xlfn.STDEV.S(C7,R5)/R5)*100</f>
        <v>0.15923254067577575</v>
      </c>
      <c r="D15">
        <f>(_xlfn.STDEV.S(D7,R5)/R5)*100</f>
        <v>0.14228452273255116</v>
      </c>
    </row>
    <row r="16" spans="2:19" x14ac:dyDescent="0.25">
      <c r="B16" t="s">
        <v>2</v>
      </c>
      <c r="C16">
        <f>(_xlfn.STDEV.S(C6,Q5)/Q5)*100</f>
        <v>0.44451971396001938</v>
      </c>
      <c r="D16">
        <f>(_xlfn.STDEV.S(D6,Q5)/Q5)*100</f>
        <v>0.28361994019534914</v>
      </c>
    </row>
    <row r="28" spans="7:17" x14ac:dyDescent="0.25">
      <c r="H28" t="s">
        <v>7</v>
      </c>
      <c r="L28" t="s">
        <v>8</v>
      </c>
      <c r="Q28" t="s">
        <v>9</v>
      </c>
    </row>
    <row r="29" spans="7:17" x14ac:dyDescent="0.25">
      <c r="G29" t="s">
        <v>10</v>
      </c>
      <c r="H29" t="s">
        <v>11</v>
      </c>
      <c r="K29" t="s">
        <v>10</v>
      </c>
      <c r="L29" t="s">
        <v>11</v>
      </c>
      <c r="P29" t="s">
        <v>10</v>
      </c>
      <c r="Q29" t="s">
        <v>11</v>
      </c>
    </row>
    <row r="30" spans="7:17" x14ac:dyDescent="0.25">
      <c r="G30">
        <v>111768</v>
      </c>
      <c r="H30">
        <v>112320</v>
      </c>
      <c r="K30">
        <v>112342</v>
      </c>
      <c r="L30">
        <v>112242</v>
      </c>
      <c r="P30">
        <v>111594</v>
      </c>
      <c r="Q30">
        <v>111708</v>
      </c>
    </row>
    <row r="31" spans="7:17" x14ac:dyDescent="0.25">
      <c r="G31">
        <v>111945</v>
      </c>
      <c r="H31">
        <v>111951</v>
      </c>
      <c r="K31">
        <v>111871</v>
      </c>
      <c r="L31">
        <v>111962</v>
      </c>
      <c r="P31">
        <v>111922</v>
      </c>
      <c r="Q31">
        <v>112265</v>
      </c>
    </row>
    <row r="32" spans="7:17" x14ac:dyDescent="0.25">
      <c r="G32">
        <v>111488</v>
      </c>
      <c r="H32">
        <v>112154</v>
      </c>
      <c r="K32">
        <v>112379</v>
      </c>
      <c r="L32">
        <v>112168</v>
      </c>
      <c r="P32">
        <v>111909</v>
      </c>
      <c r="Q32">
        <v>112273</v>
      </c>
    </row>
    <row r="33" spans="7:17" x14ac:dyDescent="0.25">
      <c r="G33">
        <v>111611</v>
      </c>
      <c r="H33">
        <v>111932</v>
      </c>
      <c r="K33">
        <v>111664</v>
      </c>
      <c r="L33">
        <v>112150</v>
      </c>
      <c r="P33">
        <v>112127</v>
      </c>
      <c r="Q33">
        <v>111613</v>
      </c>
    </row>
    <row r="34" spans="7:17" x14ac:dyDescent="0.25">
      <c r="G34">
        <v>112146</v>
      </c>
      <c r="H34">
        <v>112443</v>
      </c>
      <c r="K34">
        <v>111621</v>
      </c>
      <c r="L34">
        <v>111790</v>
      </c>
      <c r="P34">
        <v>112054</v>
      </c>
      <c r="Q34">
        <v>112065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2020-11-20T11:50:47Z</dcterms:modified>
</cp:coreProperties>
</file>