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" i="2" l="1"/>
  <c r="D2" i="2" l="1"/>
  <c r="B5" i="1"/>
  <c r="C5" i="1" s="1"/>
  <c r="B6" i="1"/>
  <c r="C6" i="1"/>
  <c r="D2" i="1"/>
  <c r="B16" i="1" l="1"/>
  <c r="B15" i="1"/>
  <c r="B14" i="1"/>
  <c r="B13" i="1"/>
  <c r="B12" i="1"/>
  <c r="B11" i="1"/>
  <c r="C11" i="1" s="1"/>
  <c r="B10" i="1"/>
  <c r="C10" i="1" s="1"/>
  <c r="B9" i="1"/>
  <c r="C9" i="1" s="1"/>
  <c r="B8" i="1"/>
  <c r="C8" i="1" s="1"/>
  <c r="B7" i="1"/>
  <c r="C7" i="1" s="1"/>
  <c r="E3" i="1" l="1"/>
  <c r="E17" i="1"/>
  <c r="C16" i="1"/>
  <c r="C15" i="1"/>
  <c r="C14" i="1"/>
  <c r="C13" i="1"/>
  <c r="C12" i="1"/>
  <c r="F17" i="1"/>
  <c r="D17" i="1"/>
  <c r="H3" i="1"/>
  <c r="F3" i="1"/>
  <c r="D3" i="1"/>
  <c r="I2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</calcChain>
</file>

<file path=xl/sharedStrings.xml><?xml version="1.0" encoding="utf-8"?>
<sst xmlns="http://schemas.openxmlformats.org/spreadsheetml/2006/main" count="24" uniqueCount="14">
  <si>
    <t>PC</t>
  </si>
  <si>
    <t>FECHA CUOTA</t>
  </si>
  <si>
    <t>CREDITO</t>
  </si>
  <si>
    <t>MOTO</t>
  </si>
  <si>
    <t>GIRLE</t>
  </si>
  <si>
    <t>RELOJ</t>
  </si>
  <si>
    <t>TOTAL</t>
  </si>
  <si>
    <t>CASA</t>
  </si>
  <si>
    <t>PASAJES</t>
  </si>
  <si>
    <t>TOTAL QUINCENAL</t>
  </si>
  <si>
    <t>LIBRES</t>
  </si>
  <si>
    <t>RESTA</t>
  </si>
  <si>
    <t>CEL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</si>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</sst>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_-;\-[$$-240A]* #,##0_-;_-[$$-24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/>
    <xf numFmtId="16" fontId="0" fillId="0" borderId="0" xfId="0" applyNumberFormat="1"/>
    <xf numFmtId="164" fontId="2" fillId="0" borderId="0" xfId="0" applyNumberFormat="1" applyFont="1" applyFill="1"/>
    <xf numFmtId="164" fontId="0" fillId="0" borderId="0" xfId="0" applyNumberFormat="1" applyFont="1"/>
    <xf numFmtId="16" fontId="1" fillId="0" borderId="0" xfId="0" applyNumberFormat="1" applyFont="1"/>
    <xf numFmtId="164" fontId="0" fillId="2" borderId="0" xfId="0" applyNumberFormat="1" applyFill="1"/>
    <xf numFmtId="164" fontId="0" fillId="0" borderId="0" xfId="0" applyNumberFormat="1" applyFill="1"/>
    <xf numFmtId="164" fontId="1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ont="1" applyFill="1"/>
    <xf numFmtId="16" fontId="1" fillId="3" borderId="0" xfId="0" applyNumberFormat="1" applyFont="1" applyFill="1"/>
    <xf numFmtId="164" fontId="2" fillId="3" borderId="0" xfId="0" applyNumberFormat="1" applyFont="1" applyFill="1"/>
    <xf numFmtId="16" fontId="0" fillId="3" borderId="0" xfId="0" applyNumberFormat="1" applyFill="1"/>
    <xf numFmtId="0" fontId="0" fillId="3" borderId="0" xfId="0" applyNumberFormat="1" applyFill="1"/>
    <xf numFmtId="164" fontId="1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showGridLines="0" workbookViewId="0">
      <selection activeCell="C21" sqref="C21"/>
    </sheetView>
  </sheetViews>
  <sheetFormatPr baseColWidth="10" defaultRowHeight="15" x14ac:dyDescent="0.25"/>
  <cols>
    <col min="1" max="1" width="15.7109375" style="1" customWidth="1"/>
    <col min="2" max="2" width="14.5703125" style="1" customWidth="1"/>
    <col min="3" max="3" width="11.140625" style="1" customWidth="1"/>
    <col min="4" max="4" width="11.42578125" style="1" customWidth="1"/>
    <col min="5" max="6" width="11.42578125" style="1"/>
    <col min="7" max="13" width="11.42578125" style="1" customWidth="1"/>
    <col min="14" max="14" width="22" style="1" customWidth="1"/>
    <col min="15" max="15" width="22.85546875" style="1" customWidth="1"/>
    <col min="16" max="16" width="19.5703125" style="1" customWidth="1"/>
    <col min="17" max="17" width="29.140625" style="1" bestFit="1" customWidth="1"/>
    <col min="18" max="18" width="11.42578125" style="1"/>
    <col min="19" max="19" width="17.28515625" style="1" customWidth="1"/>
    <col min="20" max="20" width="24.42578125" style="1" bestFit="1" customWidth="1"/>
    <col min="21" max="21" width="11.42578125" style="1"/>
    <col min="22" max="22" width="12.140625" style="1" customWidth="1"/>
    <col min="23" max="16384" width="11.42578125" style="1"/>
  </cols>
  <sheetData>
    <row r="1" spans="1:20" x14ac:dyDescent="0.25">
      <c r="A1" s="2" t="s">
        <v>1</v>
      </c>
      <c r="B1" s="2" t="s">
        <v>9</v>
      </c>
      <c r="C1" s="2" t="s">
        <v>10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13</v>
      </c>
      <c r="K1" s="2" t="s">
        <v>12</v>
      </c>
      <c r="L1" s="2" t="s">
        <v>7</v>
      </c>
      <c r="M1" s="1" t="s">
        <v>8</v>
      </c>
      <c r="N1" s="1" t="s">
        <v>11</v>
      </c>
    </row>
    <row r="2" spans="1:20" x14ac:dyDescent="0.25">
      <c r="B2" s="1">
        <v>700000</v>
      </c>
      <c r="D2" s="1">
        <f>74600*18</f>
        <v>1342800</v>
      </c>
      <c r="E2" s="1">
        <v>380000</v>
      </c>
      <c r="F2" s="1">
        <v>1000000</v>
      </c>
      <c r="G2" s="9">
        <v>300000</v>
      </c>
      <c r="H2" s="1">
        <v>420000</v>
      </c>
      <c r="I2" s="2">
        <f>D2+E2+F2+G2+H2</f>
        <v>3442800</v>
      </c>
      <c r="J2" s="2"/>
      <c r="K2" s="2"/>
      <c r="T2" s="2"/>
    </row>
    <row r="3" spans="1:20" x14ac:dyDescent="0.25">
      <c r="D3" s="6">
        <f>D2/10</f>
        <v>134280</v>
      </c>
      <c r="E3" s="1">
        <f>E2/12</f>
        <v>31666.666666666668</v>
      </c>
      <c r="F3" s="1">
        <f>F2/10</f>
        <v>100000</v>
      </c>
      <c r="G3" s="9">
        <v>400000</v>
      </c>
      <c r="H3" s="1">
        <f>H2/4</f>
        <v>105000</v>
      </c>
      <c r="L3" s="1">
        <v>100000</v>
      </c>
      <c r="M3" s="1">
        <v>43000</v>
      </c>
      <c r="T3" s="2"/>
    </row>
    <row r="4" spans="1:20" x14ac:dyDescent="0.25">
      <c r="D4" s="6"/>
      <c r="T4" s="2"/>
    </row>
    <row r="5" spans="1:20" x14ac:dyDescent="0.25">
      <c r="A5" s="7">
        <v>42556</v>
      </c>
      <c r="B5" s="2">
        <f>E5+G5+H5+L5+M5</f>
        <v>248000</v>
      </c>
      <c r="C5" s="6">
        <f>330000-B5</f>
        <v>82000</v>
      </c>
      <c r="H5" s="1">
        <v>105000</v>
      </c>
      <c r="I5" s="2"/>
      <c r="J5" s="2"/>
      <c r="K5" s="2"/>
      <c r="L5" s="1">
        <v>100000</v>
      </c>
      <c r="M5" s="1">
        <v>43000</v>
      </c>
      <c r="N5" s="6">
        <f>I2-E5-G5-H5</f>
        <v>3337800</v>
      </c>
      <c r="O5" s="2"/>
      <c r="P5" s="2"/>
      <c r="Q5" s="2"/>
      <c r="R5" s="2"/>
      <c r="S5" s="2"/>
    </row>
    <row r="6" spans="1:20" x14ac:dyDescent="0.25">
      <c r="A6" s="7">
        <v>42571</v>
      </c>
      <c r="B6" s="2">
        <f>G6+H6+L6+M6+K6</f>
        <v>898000</v>
      </c>
      <c r="C6" s="6">
        <f>930000-B6</f>
        <v>32000</v>
      </c>
      <c r="E6" s="1">
        <v>31667</v>
      </c>
      <c r="G6" s="1">
        <v>700000</v>
      </c>
      <c r="H6" s="1">
        <v>105000</v>
      </c>
      <c r="K6" s="1">
        <v>50000</v>
      </c>
      <c r="M6" s="1">
        <v>43000</v>
      </c>
      <c r="N6" s="1">
        <f>N5-G6-H6</f>
        <v>2532800</v>
      </c>
      <c r="S6" s="2"/>
    </row>
    <row r="7" spans="1:20" x14ac:dyDescent="0.25">
      <c r="A7" s="7">
        <v>42587</v>
      </c>
      <c r="B7" s="2">
        <f t="shared" ref="B7:B16" si="0">D7+E7+F7+H7+L7+M7+K7+J7</f>
        <v>601947</v>
      </c>
      <c r="C7" s="6">
        <f>700000-B7</f>
        <v>98053</v>
      </c>
      <c r="D7" s="1">
        <v>134280</v>
      </c>
      <c r="E7" s="1">
        <v>31667</v>
      </c>
      <c r="F7" s="1">
        <v>100000</v>
      </c>
      <c r="G7" s="8"/>
      <c r="H7" s="1">
        <v>105000</v>
      </c>
      <c r="J7" s="1">
        <v>38000</v>
      </c>
      <c r="K7" s="1">
        <v>50000</v>
      </c>
      <c r="L7" s="1">
        <v>100000</v>
      </c>
      <c r="M7" s="1">
        <v>43000</v>
      </c>
      <c r="N7" s="1">
        <f>N6-D7-E7-F7-H7</f>
        <v>2161853</v>
      </c>
      <c r="Q7" s="5"/>
    </row>
    <row r="8" spans="1:20" x14ac:dyDescent="0.25">
      <c r="A8" s="7">
        <v>42602</v>
      </c>
      <c r="B8" s="2">
        <f t="shared" si="0"/>
        <v>563947</v>
      </c>
      <c r="C8" s="6">
        <f>700000-B8</f>
        <v>136053</v>
      </c>
      <c r="D8" s="1">
        <v>134280</v>
      </c>
      <c r="E8" s="1">
        <v>31667</v>
      </c>
      <c r="F8" s="1">
        <v>100000</v>
      </c>
      <c r="G8" s="8"/>
      <c r="H8" s="1">
        <v>105000</v>
      </c>
      <c r="K8" s="1">
        <v>50000</v>
      </c>
      <c r="L8" s="1">
        <v>100000</v>
      </c>
      <c r="M8" s="1">
        <v>43000</v>
      </c>
      <c r="N8" s="2">
        <f>N7-D8-E8-F8-H8</f>
        <v>1790906</v>
      </c>
      <c r="O8" s="2"/>
      <c r="Q8" s="2"/>
    </row>
    <row r="9" spans="1:20" x14ac:dyDescent="0.25">
      <c r="A9" s="7">
        <v>42618</v>
      </c>
      <c r="B9" s="2">
        <f t="shared" si="0"/>
        <v>496947</v>
      </c>
      <c r="C9" s="6">
        <f>700000-B9</f>
        <v>203053</v>
      </c>
      <c r="D9" s="1">
        <v>134280</v>
      </c>
      <c r="E9" s="1">
        <v>31667</v>
      </c>
      <c r="F9" s="1">
        <v>100000</v>
      </c>
      <c r="G9" s="8"/>
      <c r="H9" s="8"/>
      <c r="J9" s="1">
        <v>38000</v>
      </c>
      <c r="K9" s="1">
        <v>50000</v>
      </c>
      <c r="L9" s="1">
        <v>100000</v>
      </c>
      <c r="M9" s="1">
        <v>43000</v>
      </c>
      <c r="N9" s="1">
        <f t="shared" ref="N9:N15" si="1">N8-D9-E9-F9</f>
        <v>1524959</v>
      </c>
      <c r="Q9" s="2"/>
    </row>
    <row r="10" spans="1:20" x14ac:dyDescent="0.25">
      <c r="A10" s="7">
        <v>42633</v>
      </c>
      <c r="B10" s="2">
        <f t="shared" si="0"/>
        <v>458947</v>
      </c>
      <c r="C10" s="6">
        <f>700000-B10</f>
        <v>241053</v>
      </c>
      <c r="D10" s="1">
        <v>134280</v>
      </c>
      <c r="E10" s="1">
        <v>31667</v>
      </c>
      <c r="F10" s="1">
        <v>100000</v>
      </c>
      <c r="G10" s="8"/>
      <c r="H10" s="8"/>
      <c r="K10" s="1">
        <v>50000</v>
      </c>
      <c r="L10" s="1">
        <v>100000</v>
      </c>
      <c r="M10" s="1">
        <v>43000</v>
      </c>
      <c r="N10" s="1">
        <f t="shared" si="1"/>
        <v>1259012</v>
      </c>
      <c r="S10" s="2"/>
    </row>
    <row r="11" spans="1:20" x14ac:dyDescent="0.25">
      <c r="A11" s="7">
        <v>42648</v>
      </c>
      <c r="B11" s="2">
        <f t="shared" si="0"/>
        <v>496947</v>
      </c>
      <c r="C11" s="6">
        <f>700000-B11</f>
        <v>203053</v>
      </c>
      <c r="D11" s="1">
        <v>134280</v>
      </c>
      <c r="E11" s="1">
        <v>31667</v>
      </c>
      <c r="F11" s="1">
        <v>100000</v>
      </c>
      <c r="G11" s="8"/>
      <c r="H11" s="8"/>
      <c r="J11" s="1">
        <v>38000</v>
      </c>
      <c r="K11" s="1">
        <v>50000</v>
      </c>
      <c r="L11" s="1">
        <v>100000</v>
      </c>
      <c r="M11" s="1">
        <v>43000</v>
      </c>
      <c r="N11" s="1">
        <f t="shared" si="1"/>
        <v>993065</v>
      </c>
    </row>
    <row r="12" spans="1:20" x14ac:dyDescent="0.25">
      <c r="A12" s="7">
        <v>42663</v>
      </c>
      <c r="B12" s="2">
        <f t="shared" si="0"/>
        <v>458947</v>
      </c>
      <c r="C12" s="6">
        <f t="shared" ref="C12:C15" si="2">700000-B12</f>
        <v>241053</v>
      </c>
      <c r="D12" s="1">
        <v>134280</v>
      </c>
      <c r="E12" s="1">
        <v>31667</v>
      </c>
      <c r="F12" s="1">
        <v>100000</v>
      </c>
      <c r="G12" s="8"/>
      <c r="H12" s="8"/>
      <c r="K12" s="1">
        <v>50000</v>
      </c>
      <c r="L12" s="1">
        <v>100000</v>
      </c>
      <c r="M12" s="1">
        <v>43000</v>
      </c>
      <c r="N12" s="1">
        <f t="shared" si="1"/>
        <v>727118</v>
      </c>
    </row>
    <row r="13" spans="1:20" x14ac:dyDescent="0.25">
      <c r="A13" s="7">
        <v>42679</v>
      </c>
      <c r="B13" s="2">
        <f t="shared" si="0"/>
        <v>496947</v>
      </c>
      <c r="C13" s="6">
        <f t="shared" si="2"/>
        <v>203053</v>
      </c>
      <c r="D13" s="1">
        <v>134280</v>
      </c>
      <c r="E13" s="1">
        <v>31667</v>
      </c>
      <c r="F13" s="1">
        <v>100000</v>
      </c>
      <c r="G13" s="8"/>
      <c r="H13" s="8"/>
      <c r="J13" s="1">
        <v>38000</v>
      </c>
      <c r="K13" s="1">
        <v>50000</v>
      </c>
      <c r="L13" s="1">
        <v>100000</v>
      </c>
      <c r="M13" s="1">
        <v>43000</v>
      </c>
      <c r="N13" s="1">
        <f t="shared" si="1"/>
        <v>461171</v>
      </c>
    </row>
    <row r="14" spans="1:20" x14ac:dyDescent="0.25">
      <c r="A14" s="7">
        <v>42694</v>
      </c>
      <c r="B14" s="2">
        <f t="shared" si="0"/>
        <v>458947</v>
      </c>
      <c r="C14" s="6">
        <f t="shared" si="2"/>
        <v>241053</v>
      </c>
      <c r="D14" s="1">
        <v>134280</v>
      </c>
      <c r="E14" s="1">
        <v>31667</v>
      </c>
      <c r="F14" s="1">
        <v>100000</v>
      </c>
      <c r="G14" s="8"/>
      <c r="H14" s="8"/>
      <c r="K14" s="1">
        <v>50000</v>
      </c>
      <c r="L14" s="1">
        <v>100000</v>
      </c>
      <c r="M14" s="1">
        <v>43000</v>
      </c>
      <c r="N14" s="1">
        <f t="shared" si="1"/>
        <v>195224</v>
      </c>
    </row>
    <row r="15" spans="1:20" x14ac:dyDescent="0.25">
      <c r="A15" s="7">
        <v>42709</v>
      </c>
      <c r="B15" s="2">
        <f t="shared" si="0"/>
        <v>496947</v>
      </c>
      <c r="C15" s="6">
        <f t="shared" si="2"/>
        <v>203053</v>
      </c>
      <c r="D15" s="1">
        <v>134280</v>
      </c>
      <c r="E15" s="1">
        <v>31667</v>
      </c>
      <c r="F15" s="1">
        <v>100000</v>
      </c>
      <c r="G15" s="8"/>
      <c r="H15" s="8"/>
      <c r="J15" s="1">
        <v>38000</v>
      </c>
      <c r="K15" s="1">
        <v>50000</v>
      </c>
      <c r="L15" s="1">
        <v>100000</v>
      </c>
      <c r="M15" s="1">
        <v>43000</v>
      </c>
      <c r="N15" s="1">
        <f t="shared" si="1"/>
        <v>-70723</v>
      </c>
    </row>
    <row r="16" spans="1:20" x14ac:dyDescent="0.25">
      <c r="A16" s="7">
        <v>42724</v>
      </c>
      <c r="B16" s="2">
        <f t="shared" si="0"/>
        <v>458947</v>
      </c>
      <c r="C16" s="6">
        <f>700000-B16</f>
        <v>241053</v>
      </c>
      <c r="D16" s="1">
        <v>134280</v>
      </c>
      <c r="E16" s="1">
        <v>31667</v>
      </c>
      <c r="F16" s="1">
        <v>100000</v>
      </c>
      <c r="G16" s="8"/>
      <c r="H16" s="8"/>
      <c r="K16" s="1">
        <v>50000</v>
      </c>
      <c r="L16" s="1">
        <v>100000</v>
      </c>
      <c r="M16" s="1">
        <v>43000</v>
      </c>
    </row>
    <row r="17" spans="4:14" x14ac:dyDescent="0.25">
      <c r="D17" s="2">
        <f>D7+D8+D9+D10+D11+D12+D13+D14+D15+D16</f>
        <v>1342800</v>
      </c>
      <c r="E17" s="2">
        <f>E7+E8+E9+E10+E11+E12+E13+E14+E15+E16+E6</f>
        <v>348337</v>
      </c>
      <c r="F17" s="2">
        <f>F7+F8+F9+F10+F11+F12+F13+F14+F15+F16</f>
        <v>1000000</v>
      </c>
      <c r="G17" s="2"/>
      <c r="M17" s="4"/>
    </row>
    <row r="18" spans="4:14" x14ac:dyDescent="0.25">
      <c r="M18" s="4"/>
    </row>
    <row r="19" spans="4:14" x14ac:dyDescent="0.25">
      <c r="M19" s="4"/>
    </row>
    <row r="20" spans="4:14" x14ac:dyDescent="0.25">
      <c r="M20" s="4"/>
    </row>
    <row r="21" spans="4:14" x14ac:dyDescent="0.25">
      <c r="M21" s="4"/>
    </row>
    <row r="22" spans="4:14" x14ac:dyDescent="0.25">
      <c r="M22" s="4"/>
    </row>
    <row r="23" spans="4:14" x14ac:dyDescent="0.25">
      <c r="M23" s="4"/>
      <c r="N23" s="3"/>
    </row>
    <row r="24" spans="4:14" x14ac:dyDescent="0.25">
      <c r="M24" s="4"/>
      <c r="N24" s="3"/>
    </row>
    <row r="25" spans="4:14" x14ac:dyDescent="0.25">
      <c r="M25" s="4"/>
      <c r="N25" s="3"/>
    </row>
    <row r="26" spans="4:14" x14ac:dyDescent="0.25">
      <c r="M26" s="4"/>
      <c r="N26" s="3"/>
    </row>
    <row r="27" spans="4:14" x14ac:dyDescent="0.25">
      <c r="M27" s="3"/>
      <c r="N27" s="3"/>
    </row>
    <row r="28" spans="4:14" x14ac:dyDescent="0.25">
      <c r="N28" s="3"/>
    </row>
    <row r="29" spans="4:14" x14ac:dyDescent="0.25">
      <c r="N29" s="3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H2" sqref="H2"/>
    </sheetView>
  </sheetViews>
  <sheetFormatPr baseColWidth="10" defaultRowHeight="15" x14ac:dyDescent="0.25"/>
  <cols>
    <col min="1" max="1" width="15.7109375" style="11" customWidth="1"/>
    <col min="2" max="2" width="19" style="11" customWidth="1"/>
    <col min="3" max="3" width="11.140625" style="11" customWidth="1"/>
    <col min="4" max="4" width="11.42578125" style="11" customWidth="1"/>
    <col min="5" max="7" width="11.42578125" style="11"/>
    <col min="8" max="11" width="11.42578125" style="11" customWidth="1"/>
    <col min="12" max="12" width="22" style="11" customWidth="1"/>
    <col min="13" max="13" width="22.85546875" style="11" customWidth="1"/>
    <col min="14" max="14" width="19.5703125" style="11" customWidth="1"/>
    <col min="15" max="15" width="29.140625" style="11" bestFit="1" customWidth="1"/>
    <col min="16" max="16" width="11.42578125" style="11"/>
    <col min="17" max="17" width="17.28515625" style="11" customWidth="1"/>
    <col min="18" max="18" width="24.42578125" style="11" bestFit="1" customWidth="1"/>
    <col min="19" max="19" width="11.42578125" style="11"/>
    <col min="20" max="20" width="12.140625" style="11" customWidth="1"/>
    <col min="21" max="16384" width="11.42578125" style="11"/>
  </cols>
  <sheetData>
    <row r="1" spans="1:18" x14ac:dyDescent="0.25">
      <c r="A1" s="10"/>
      <c r="B1" s="10" t="s">
        <v>9</v>
      </c>
      <c r="C1" s="10" t="s">
        <v>10</v>
      </c>
      <c r="D1" s="10" t="s">
        <v>0</v>
      </c>
      <c r="E1" s="10" t="s">
        <v>2</v>
      </c>
      <c r="F1" s="10" t="s">
        <v>3</v>
      </c>
      <c r="G1" s="10" t="s">
        <v>6</v>
      </c>
      <c r="H1" s="10" t="s">
        <v>4</v>
      </c>
      <c r="I1" s="10" t="s">
        <v>5</v>
      </c>
      <c r="J1" s="10" t="s">
        <v>7</v>
      </c>
      <c r="K1" s="11" t="s">
        <v>8</v>
      </c>
    </row>
    <row r="2" spans="1:18" x14ac:dyDescent="0.25">
      <c r="B2" s="11">
        <v>700000</v>
      </c>
      <c r="D2" s="11">
        <f>74600*16</f>
        <v>1193600</v>
      </c>
      <c r="E2" s="11">
        <v>300000</v>
      </c>
      <c r="F2" s="11">
        <v>1000000</v>
      </c>
      <c r="G2" s="10">
        <f>D2+E2+F2</f>
        <v>2493600</v>
      </c>
      <c r="H2" s="11">
        <v>300000</v>
      </c>
      <c r="I2" s="11">
        <v>100</v>
      </c>
      <c r="J2" s="11">
        <v>100000</v>
      </c>
      <c r="K2" s="11">
        <v>43000</v>
      </c>
      <c r="R2" s="10"/>
    </row>
    <row r="3" spans="1:18" x14ac:dyDescent="0.25">
      <c r="D3" s="12"/>
      <c r="R3" s="10"/>
    </row>
    <row r="4" spans="1:18" x14ac:dyDescent="0.25">
      <c r="D4" s="12"/>
      <c r="R4" s="10"/>
    </row>
    <row r="5" spans="1:18" x14ac:dyDescent="0.25">
      <c r="A5" s="13"/>
      <c r="B5" s="17"/>
      <c r="C5" s="12"/>
      <c r="O5" s="14"/>
    </row>
    <row r="6" spans="1:18" x14ac:dyDescent="0.25">
      <c r="A6" s="13"/>
      <c r="B6" s="10"/>
      <c r="C6" s="12"/>
      <c r="L6" s="10"/>
      <c r="M6" s="10"/>
      <c r="O6" s="10"/>
    </row>
    <row r="7" spans="1:18" x14ac:dyDescent="0.25">
      <c r="A7" s="13"/>
      <c r="B7" s="10"/>
      <c r="C7" s="12"/>
      <c r="O7" s="10"/>
    </row>
    <row r="8" spans="1:18" x14ac:dyDescent="0.25">
      <c r="A8" s="13"/>
      <c r="B8" s="10"/>
      <c r="C8" s="12"/>
      <c r="Q8" s="10"/>
    </row>
    <row r="9" spans="1:18" x14ac:dyDescent="0.25">
      <c r="A9" s="13"/>
      <c r="B9" s="10"/>
      <c r="C9" s="12"/>
    </row>
    <row r="10" spans="1:18" x14ac:dyDescent="0.25">
      <c r="A10" s="13"/>
      <c r="B10" s="10"/>
      <c r="C10" s="12"/>
    </row>
    <row r="11" spans="1:18" x14ac:dyDescent="0.25">
      <c r="A11" s="13"/>
      <c r="B11" s="10"/>
      <c r="C11" s="12"/>
    </row>
    <row r="12" spans="1:18" x14ac:dyDescent="0.25">
      <c r="A12" s="13"/>
      <c r="B12" s="10"/>
      <c r="C12" s="12"/>
    </row>
    <row r="13" spans="1:18" x14ac:dyDescent="0.25">
      <c r="A13" s="13"/>
      <c r="B13" s="10"/>
      <c r="C13" s="12"/>
    </row>
    <row r="14" spans="1:18" x14ac:dyDescent="0.25">
      <c r="A14" s="13"/>
      <c r="B14" s="10"/>
      <c r="C14" s="12"/>
    </row>
    <row r="15" spans="1:18" x14ac:dyDescent="0.25">
      <c r="D15" s="10"/>
      <c r="E15" s="10"/>
      <c r="F15" s="10"/>
      <c r="G15" s="10"/>
      <c r="H15" s="10"/>
      <c r="K15" s="15"/>
    </row>
    <row r="16" spans="1:18" x14ac:dyDescent="0.25">
      <c r="K16" s="15"/>
    </row>
    <row r="17" spans="11:12" x14ac:dyDescent="0.25">
      <c r="K17" s="15"/>
    </row>
    <row r="18" spans="11:12" x14ac:dyDescent="0.25">
      <c r="K18" s="15"/>
    </row>
    <row r="19" spans="11:12" x14ac:dyDescent="0.25">
      <c r="K19" s="15"/>
    </row>
    <row r="20" spans="11:12" x14ac:dyDescent="0.25">
      <c r="K20" s="15"/>
    </row>
    <row r="21" spans="11:12" x14ac:dyDescent="0.25">
      <c r="K21" s="15"/>
      <c r="L21" s="16"/>
    </row>
    <row r="22" spans="11:12" x14ac:dyDescent="0.25">
      <c r="K22" s="15"/>
      <c r="L22" s="16"/>
    </row>
    <row r="23" spans="11:12" x14ac:dyDescent="0.25">
      <c r="K23" s="15"/>
      <c r="L23" s="16"/>
    </row>
    <row r="24" spans="11:12" x14ac:dyDescent="0.25">
      <c r="K24" s="15"/>
      <c r="L24" s="16"/>
    </row>
    <row r="25" spans="11:12" x14ac:dyDescent="0.25">
      <c r="K25" s="16"/>
      <c r="L25" s="16"/>
    </row>
    <row r="26" spans="11:12" x14ac:dyDescent="0.25">
      <c r="L26" s="16"/>
    </row>
    <row r="27" spans="11:12" x14ac:dyDescent="0.25">
      <c r="L27" s="16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soporte2</dc:creator>
  <cp:lastModifiedBy>soporte2</cp:lastModifiedBy>
  <cp:lastPrinted>2016-06-27T17:16:21Z</cp:lastPrinted>
  <dcterms:created xsi:type="dcterms:W3CDTF">2016-06-14T12:40:29Z</dcterms:created>
  <dcterms:modified xsi:type="dcterms:W3CDTF">2016-08-12T16:06:53Z</dcterms:modified>
</cp:coreProperties>
</file>