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https://continentaledupe.sharepoint.com/sites/Presupuesto2020/Documentos compartidos/General/2022/CAPEX/RRAA_KGuzman/"/>
    </mc:Choice>
  </mc:AlternateContent>
  <xr:revisionPtr revIDLastSave="2" documentId="11_046FB793FA4A20329B602D1244B168A38DD4EA6E" xr6:coauthVersionLast="47" xr6:coauthVersionMax="47" xr10:uidLastSave="{E94F0259-18D7-47CC-995D-190C3B648320}"/>
  <bookViews>
    <workbookView xWindow="-108" yWindow="492" windowWidth="23256" windowHeight="12576" xr2:uid="{00000000-000D-0000-FFFF-FFFF00000000}"/>
  </bookViews>
  <sheets>
    <sheet name="Ficha_CAPEX" sheetId="1" r:id="rId1"/>
    <sheet name="Ficha_OPEX" sheetId="2" r:id="rId2"/>
    <sheet name="KPIs 2026" sheetId="3" r:id="rId3"/>
    <sheet name="Indicadores Estrategicos" sheetId="4" state="hidden" r:id="rId4"/>
    <sheet name="Hoja2" sheetId="5" state="hidden"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uFi4x9V8TuaWyJUegoP5c9X7Ajg=="/>
    </ext>
  </extLst>
</workbook>
</file>

<file path=xl/calcChain.xml><?xml version="1.0" encoding="utf-8"?>
<calcChain xmlns="http://schemas.openxmlformats.org/spreadsheetml/2006/main">
  <c r="B8" i="3" l="1"/>
  <c r="B9" i="3" s="1"/>
  <c r="B10" i="3" s="1"/>
  <c r="B12" i="3" s="1"/>
  <c r="B13" i="3" s="1"/>
  <c r="B14" i="3" s="1"/>
  <c r="B15" i="3" s="1"/>
  <c r="B16" i="3" s="1"/>
  <c r="B18" i="3" s="1"/>
  <c r="B19" i="3" s="1"/>
  <c r="B20" i="3" s="1"/>
  <c r="B21" i="3" s="1"/>
  <c r="B23" i="3" s="1"/>
  <c r="B25" i="3" s="1"/>
  <c r="B26" i="3" s="1"/>
  <c r="B27" i="3" s="1"/>
  <c r="B28" i="3" s="1"/>
  <c r="B30" i="3" s="1"/>
  <c r="B31" i="3" s="1"/>
  <c r="B32" i="3" s="1"/>
  <c r="B33" i="3" s="1"/>
  <c r="B35" i="3" s="1"/>
  <c r="B36" i="3" s="1"/>
  <c r="B37" i="3" s="1"/>
  <c r="B40" i="3" s="1"/>
  <c r="B41" i="3" s="1"/>
  <c r="B43" i="3" s="1"/>
  <c r="B44" i="3" s="1"/>
  <c r="B46" i="3" s="1"/>
  <c r="B48" i="3" s="1"/>
  <c r="B49" i="3" s="1"/>
  <c r="B50" i="3" s="1"/>
  <c r="B52" i="3" s="1"/>
  <c r="B54" i="3" s="1"/>
  <c r="B55" i="3" s="1"/>
  <c r="B56" i="3" s="1"/>
  <c r="B57" i="3" s="1"/>
  <c r="B61" i="3" s="1"/>
  <c r="B62" i="3" s="1"/>
  <c r="B63" i="3" s="1"/>
  <c r="B65" i="3" s="1"/>
  <c r="B66" i="3" s="1"/>
  <c r="B67" i="3" s="1"/>
  <c r="B68" i="3" s="1"/>
  <c r="B70" i="3" s="1"/>
  <c r="B72" i="3" s="1"/>
  <c r="B74" i="3" s="1"/>
  <c r="B75" i="3" s="1"/>
  <c r="B76" i="3" s="1"/>
  <c r="B77" i="3" s="1"/>
  <c r="B79" i="3" s="1"/>
  <c r="B80" i="3" s="1"/>
  <c r="B81" i="3" s="1"/>
  <c r="B83" i="3" s="1"/>
  <c r="B84" i="3" s="1"/>
  <c r="B88" i="3" s="1"/>
  <c r="B89" i="3" s="1"/>
  <c r="B90" i="3" s="1"/>
  <c r="B92" i="3" s="1"/>
  <c r="B93" i="3" s="1"/>
  <c r="B95" i="3" s="1"/>
  <c r="B97" i="3" s="1"/>
  <c r="B98" i="3" s="1"/>
  <c r="B100" i="3" s="1"/>
  <c r="B101" i="3" s="1"/>
  <c r="B102" i="3" s="1"/>
  <c r="B103" i="3" s="1"/>
  <c r="B106" i="3" s="1"/>
  <c r="B107" i="3" s="1"/>
  <c r="B108" i="3" s="1"/>
  <c r="B109" i="3" s="1"/>
  <c r="B110" i="3" s="1"/>
  <c r="B112" i="3" s="1"/>
  <c r="B113" i="3" s="1"/>
  <c r="B116" i="3" s="1"/>
  <c r="B117" i="3" s="1"/>
  <c r="B119" i="3" s="1"/>
  <c r="B120" i="3" s="1"/>
  <c r="B121" i="3" s="1"/>
  <c r="B123" i="3" s="1"/>
  <c r="B124" i="3" s="1"/>
  <c r="B125" i="3" s="1"/>
  <c r="K4" i="2"/>
  <c r="H103" i="1"/>
  <c r="H104" i="1" s="1"/>
  <c r="L96" i="1"/>
  <c r="J96" i="1"/>
  <c r="I96" i="1"/>
  <c r="L89" i="1"/>
  <c r="L104" i="1" s="1"/>
  <c r="J89" i="1"/>
  <c r="J104" i="1" s="1"/>
  <c r="I89" i="1"/>
  <c r="I104" i="1" s="1"/>
  <c r="K4" i="1"/>
  <c r="C110" i="1" l="1" a="1"/>
  <c r="C110" i="1" s="1"/>
  <c r="C108" i="1" a="1"/>
  <c r="C108" i="1" s="1"/>
  <c r="C1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000-000003000000}">
      <text>
        <r>
          <rPr>
            <sz val="11"/>
            <color theme="1"/>
            <rFont val="Arial"/>
          </rPr>
          <t>======
ID#AAAAO0m0d7w
Kelmelt Erick Rojas Arzapalo    (2021-10-21 16:49:03)
En este apartado se debe de registrar el nombre del área a la cual lidera.</t>
        </r>
      </text>
    </comment>
    <comment ref="B8" authorId="0" shapeId="0" xr:uid="{00000000-0006-0000-0000-000002000000}">
      <text>
        <r>
          <rPr>
            <sz val="11"/>
            <color theme="1"/>
            <rFont val="Arial"/>
          </rPr>
          <t>======
ID#AAAAO0m0d70
Kelmelt Erick Rojas Arzapalo    (2021-10-21 16:49:03)
En esta sección se registra el nombre del colaborador que realizo la propuesta de iniciativa. 
Nota: Puede ser un colaborador que ve y/o aporta sobre tecnología dentro de su equipo.</t>
        </r>
      </text>
    </comment>
    <comment ref="B10" authorId="0" shapeId="0" xr:uid="{00000000-0006-0000-0000-000001000000}">
      <text>
        <r>
          <rPr>
            <sz val="11"/>
            <color theme="1"/>
            <rFont val="Arial"/>
          </rPr>
          <t>======
ID#AAAAO0m0d74
tc={70BC250E-F1E6-4B72-B020-94047B9F7913}    (2021-10-27 14:20:18)
[Comentario encadenado]
Su versión de Excel le permite leer este comentario encadenado; sin embargo, las ediciones que se apliquen se quitarán si el archivo se abre en una versión más reciente de Excel. Más información: https://go.microsoft.com/fwlink/?linkid=870924
Comentario:
    En esta sección se registra el nombre del líder de área que aprueba el proyecto y se encarga de filtrar cada una de las iniciativas propuestas por su equipo de trabajo.</t>
        </r>
      </text>
    </comment>
  </commentList>
  <extLst>
    <ext xmlns:r="http://schemas.openxmlformats.org/officeDocument/2006/relationships" uri="GoogleSheetsCustomDataVersion1">
      <go:sheetsCustomData xmlns:go="http://customooxmlschemas.google.com/" r:id="rId1" roundtripDataSignature="AMtx7mh4JaowU5s7568ewHmldIDV/9yKR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02000000}">
      <text>
        <r>
          <rPr>
            <sz val="11"/>
            <color theme="1"/>
            <rFont val="Arial"/>
          </rPr>
          <t>======
ID#AAAARCBgMkA
Kelmelt Erick Rojas Arzapalo    (2021-10-21 16:49:03)
En este apartado se debe de registrar el nombre del área a la cual lidera.</t>
        </r>
      </text>
    </comment>
    <comment ref="B8" authorId="0" shapeId="0" xr:uid="{00000000-0006-0000-0100-000003000000}">
      <text>
        <r>
          <rPr>
            <sz val="11"/>
            <color theme="1"/>
            <rFont val="Arial"/>
          </rPr>
          <t>======
ID#AAAARCBgMj8
Kelmelt Erick Rojas Arzapalo    (2021-10-21 16:49:03)
En esta sección se registra el nombre del líder de área, el cual se encarga de filtrar cada una de las iniciativas propuestas por su equipo de trabajo.</t>
        </r>
      </text>
    </comment>
    <comment ref="B9" authorId="0" shapeId="0" xr:uid="{00000000-0006-0000-0100-000001000000}">
      <text>
        <r>
          <rPr>
            <sz val="11"/>
            <color theme="1"/>
            <rFont val="Arial"/>
          </rPr>
          <t>======
ID#AAAARCBgMkI
Kelmelt Erick Rojas Arzapalo    (2021-10-21 16:49:03)
En esta sección se registra el nombre del colaborador que realizo la propuesta de iniciativa. 
Nota: Puede ser un colaborador que ve y/o aporta sobre tecnología dentro de su equipo.</t>
        </r>
      </text>
    </comment>
  </commentList>
  <extLst>
    <ext xmlns:r="http://schemas.openxmlformats.org/officeDocument/2006/relationships" uri="GoogleSheetsCustomDataVersion1">
      <go:sheetsCustomData xmlns:go="http://customooxmlschemas.google.com/" r:id="rId1" roundtripDataSignature="AMtx7mj6IXJdRKbeTeibThLyNRReif0APg=="/>
    </ext>
  </extLst>
</comments>
</file>

<file path=xl/sharedStrings.xml><?xml version="1.0" encoding="utf-8"?>
<sst xmlns="http://schemas.openxmlformats.org/spreadsheetml/2006/main" count="486" uniqueCount="427">
  <si>
    <t>IDENTIFICACIÓN DE INICIATIVAS
TECNOLÓGICAS</t>
  </si>
  <si>
    <t>Rev. Formato:</t>
  </si>
  <si>
    <t>v.01</t>
  </si>
  <si>
    <t>Fecha:</t>
  </si>
  <si>
    <t>ÁREA o DEPARTAMENTO:</t>
  </si>
  <si>
    <t>Registros Académicos</t>
  </si>
  <si>
    <t>Crear una forma en BANNER, donde nos permita cargar las notas de NEXUS por población, asi mismo anular las matriculas de las asignaturas aprobadas en NEXUS.
*G</t>
  </si>
  <si>
    <t>NOMBRE DE PROYECTO</t>
  </si>
  <si>
    <t>Implementaciones RRAA</t>
  </si>
  <si>
    <t>APROBACIÓN DEL GERENTE/JEFE DEL ÁREA</t>
  </si>
  <si>
    <t>Lic. Karina Guzman Pacheco</t>
  </si>
  <si>
    <t>1.- Propósito del Proyecto</t>
  </si>
  <si>
    <t xml:space="preserve">
Realizar automatizaciones de los procesos manuales que conllevan a riesgos o errores operativos, ademas impactan en los tiempos de respuesta a los estudiantes y muchas veces generan quejas y/o consultas entre areas. Hay un incremento de casos de todos estos puntos a medida que vamos creciendo en cantidad de estudiantes.
</t>
  </si>
  <si>
    <t>2.- Descripción del Proyecto</t>
  </si>
  <si>
    <t>Automatizar los procesos manuales identificados en la sección 3.</t>
  </si>
  <si>
    <t>3.- Entregables del Proyecto.</t>
  </si>
  <si>
    <t xml:space="preserve">1. Implementar carga de notas NEXUS.
2. Mejoras a la asignación de créditos máximos y minimos de estudiantes. Estudiantes que tengan la retención 09 TRICA UC.
3. Mejoras y nuevas funcionalidades relacionadas al reporte 020 en Argos:
3.1 Habilitación de campo de fechas para registrar inicio y fin del cargado de notas por modalidad y campus.
3.2 Actualizar la regla del estado en progreso en base a la fecha fin.
3.3 Agregar reporte estadistico del cargado de notas por modalidad y campus.
3.4 Envio de correo  de reporte estadistico y cargado de notas a directores de carrera.
3.5 Implemetar un módulo de registro de correos de directores de carrera.
4. Implementar módulo de confirmación de actas de evaluación originales y adicionales por NRC.
5. Actualizar reglas en el workflow de cambio de modalidad, sede o carrera de ingresantes con notas NEXUS.
6. Implementar rectificación de matricula en bloque de aquellos estudiantes que tienen NEXUS y/o convalidación aprobado.
7. Implementar modulo que ayude en el proceso de Matrícula de Egresados de manera independiente.
</t>
  </si>
  <si>
    <t>4.- Indicadores área</t>
  </si>
  <si>
    <t>Indicadores (Ejemplos)</t>
  </si>
  <si>
    <t>Dolores</t>
  </si>
  <si>
    <t>Veces ejecutado el proceso</t>
  </si>
  <si>
    <t>Cantidad personal RR.AA.</t>
  </si>
  <si>
    <t>Indicador Actual</t>
  </si>
  <si>
    <t>Indicador deseado</t>
  </si>
  <si>
    <t>Cantidad impactados</t>
  </si>
  <si>
    <t>1) Reducir el tiempo de actualización de nota por estudiante.</t>
  </si>
  <si>
    <t xml:space="preserve">1) - Demora en atención por parte de MDA en la actualización de notas en manera masiva. 
  - Queja de estudiantes, dado que se explica que el proceso dura 24 hrs. </t>
  </si>
  <si>
    <t>3 a 4 bloques en diferentes fechas por periodo.</t>
  </si>
  <si>
    <t>7 días aprox.</t>
  </si>
  <si>
    <t>1 día</t>
  </si>
  <si>
    <t>3000 ingresantes aprox.</t>
  </si>
  <si>
    <t>2) - Reducir errores en la matrícula de estudiantes tricados matriculados en mas de 15 créditos. 
   - Reducir reclamos por parte de los estudiante.</t>
  </si>
  <si>
    <t xml:space="preserve">2) - Estudiantes trica UC con mas de 15 créditos.
     - Registros Académicos realiza una verificación manual.            </t>
  </si>
  <si>
    <t>1 vez por periodo</t>
  </si>
  <si>
    <t>5 días aprox.</t>
  </si>
  <si>
    <t>10000 estudiantes (Activos e Inactivos)</t>
  </si>
  <si>
    <t xml:space="preserve">3) - Reducir tiempo de entrega del reporte.
- Actualizar reporte estadistico en tiempo real.
</t>
  </si>
  <si>
    <t>- Carga laboral, consumo de recurso humano. 
- Variación del estado actual del reporte.</t>
  </si>
  <si>
    <t>Durante proceso de cargado de notas, aprox. 1 a 2 semanas.</t>
  </si>
  <si>
    <t>4 hrs por día</t>
  </si>
  <si>
    <t>1 hr por día</t>
  </si>
  <si>
    <t xml:space="preserve">3 a más reportes por día. </t>
  </si>
  <si>
    <t>4) Reducir el tiempo de emisión de actas a nivel nacional.</t>
  </si>
  <si>
    <t>Carga laboral en la emisión de actas por cada docente</t>
  </si>
  <si>
    <t xml:space="preserve">Fin de periodo 2 bloques en diferentes fechas: 
- Por Actas originales.  
- Por Actas adicionales. 
 </t>
  </si>
  <si>
    <t>1 hrs por día</t>
  </si>
  <si>
    <t xml:space="preserve">9000 actas aprox. por periodo (actas originales, adicionales, sustitución y subsanación). Cada periodo aumenta. </t>
  </si>
  <si>
    <t>5) Reducir quejas de los estudiantes.</t>
  </si>
  <si>
    <t>- Quejas de parte de los estudiantes que hacen cambio de modalidad, campus y/o carrera y sus calificaciones de Nexus no se actualizan de forma automatica.
- No se cuenta con reporte para identificar a quienes se les elminino, por ende solo se da solución cuando el estudiante presenta algún reclamo.</t>
  </si>
  <si>
    <t>Por cada estudiante demora 15 min</t>
  </si>
  <si>
    <t>15 min por estudiante</t>
  </si>
  <si>
    <t>30 s.</t>
  </si>
  <si>
    <t>Por periodo 200 aprox</t>
  </si>
  <si>
    <t>6) - Reducir el tiempo de atención en la rectificación de matrícula.</t>
  </si>
  <si>
    <t>-Se ejecuta un proceso manual en la rectificación de matrícula de estudiantes que apruban las asignaturas en Nexus de forma individual y/o convalidadas.</t>
  </si>
  <si>
    <t>Por 1 mes todos los días en el periodo de matricula.</t>
  </si>
  <si>
    <t xml:space="preserve">6 hrs diarias </t>
  </si>
  <si>
    <t>30 min</t>
  </si>
  <si>
    <t>5000 estudiantes apro. por periodo</t>
  </si>
  <si>
    <t>7) Reducir tiempo de atención.</t>
  </si>
  <si>
    <t>- Al no ser un proceso comun se solicita a otras oficinas para que evaluen y ejecuten la solicitud del estudiante: caja (Creación de cuentas corrientes) MDA (liberación para la matricula)</t>
  </si>
  <si>
    <t>Todo el periodo de matricula.</t>
  </si>
  <si>
    <t>15 días</t>
  </si>
  <si>
    <t>1 hrs</t>
  </si>
  <si>
    <t>10 estudiantes por semestre</t>
  </si>
  <si>
    <t>5.- Indicadores Estratégicos</t>
  </si>
  <si>
    <t>IMPULSAR EL ACCESO A LA EDUCACIÓN SUPERIOR</t>
  </si>
  <si>
    <t>DESARROLLAR UNA CULTURA ORGANIZACIONAL ORIENTADA A GENERAR VALOR A LAS PERSONAS</t>
  </si>
  <si>
    <t>LIDERAR EL APRENDIZAJE BLENDED, HÍBRIDO Y FLEXIBLE</t>
  </si>
  <si>
    <t>DESARROLLAR EL MEJOR ECOSISTEMA PARA EL PENSAMIENTO Y ACCIÓN EMPRENDEDORA</t>
  </si>
  <si>
    <t>O.E.3 Mejorar la satisfacción y lealtad de nuestros estudiantes</t>
  </si>
  <si>
    <t>O.E.7 Desarrollar un/a modelo/estructura organizacional que facilite la agilidad y el crecimiento</t>
  </si>
  <si>
    <t>26.- % Satisfacción Neta de la Experiencia Digital del postulante &amp; ingresante matriculado</t>
  </si>
  <si>
    <t>53.- Transformación de procesos Claves</t>
  </si>
  <si>
    <t xml:space="preserve">31.- % de Permanencia del Estudiante  </t>
  </si>
  <si>
    <t>O.E.5 Desarrollar una cultura y liderazgo que impulsen la sostenibilidad</t>
  </si>
  <si>
    <t xml:space="preserve">O.E.9 Potenciar el ecosistema digital para el aprendizaje y gestión del aprendizaje a lo largo de la vida - aprendizaje personalizado (Flexible) e híbrido    </t>
  </si>
  <si>
    <t>46.- % de Desempeño Organizacional</t>
  </si>
  <si>
    <t>59.- Índice de Competencias Digitales: Colaboradores</t>
  </si>
  <si>
    <t xml:space="preserve">39.- Nivel de Engagement con el propósito de la organización (Docente) </t>
  </si>
  <si>
    <t>52.- Índice de Agilidad competitiva</t>
  </si>
  <si>
    <r>
      <rPr>
        <b/>
        <sz val="11"/>
        <color theme="1"/>
        <rFont val="Calibri"/>
      </rPr>
      <t xml:space="preserve">6.- Evaluación de la inversión </t>
    </r>
    <r>
      <rPr>
        <b/>
        <sz val="11"/>
        <color rgb="FF0000CC"/>
        <rFont val="Calibri"/>
      </rPr>
      <t>(Solo llenar los casillero de color BLANCO)</t>
    </r>
  </si>
  <si>
    <t>Evaluar Ratio de Costo por Estudiante (A) o Flujo de Caja del Proyecto (B)</t>
  </si>
  <si>
    <t xml:space="preserve">(A) Ratio de Costo por Estudiantes </t>
  </si>
  <si>
    <t>(B) Flujo de Caja del Proyecto</t>
  </si>
  <si>
    <t>Año 0</t>
  </si>
  <si>
    <t>Año 1</t>
  </si>
  <si>
    <t>Año 2</t>
  </si>
  <si>
    <t>Año 3</t>
  </si>
  <si>
    <t>Ingresos Proyectados</t>
  </si>
  <si>
    <t>1. Ahorro de horas hombre en soles</t>
  </si>
  <si>
    <t>2. Ingresos por XYZ</t>
  </si>
  <si>
    <t>3. Ahorro por ABC</t>
  </si>
  <si>
    <t>Total de Ingresos</t>
  </si>
  <si>
    <t>Egresos Proyectados (OPEX)</t>
  </si>
  <si>
    <t>1. Licencias de Software XYZ</t>
  </si>
  <si>
    <t>2. Salarios de personal operativo producto de la operación del proyecto</t>
  </si>
  <si>
    <t>Total de Egresos (OPEX)</t>
  </si>
  <si>
    <t>Inversión (CAPEX)</t>
  </si>
  <si>
    <t>1. Implementación XYZ</t>
  </si>
  <si>
    <t>2. Salario de personal de tercero del proyecto</t>
  </si>
  <si>
    <t>3. Viajes y viaticos ABC</t>
  </si>
  <si>
    <t>Total de Inversión (CAPEX)</t>
  </si>
  <si>
    <t>Flujo de Caja Neto</t>
  </si>
  <si>
    <t>Tasa de Descuento</t>
  </si>
  <si>
    <t>VPN</t>
  </si>
  <si>
    <t>VPN &gt; 0 Invertir
VPN = 0 No Invertir
VPN &lt; 0 No Invertir</t>
  </si>
  <si>
    <t>TIR</t>
  </si>
  <si>
    <t>TIR &gt; Tasa mínina de rentabilidad, Invertir	
TIR = Tasa mínima de rentabilidad, Evaluar si la posición competitiva del área mejorará y no existieran otras alternativas que resultaran más favorables.
TIR &lt; Tasa mínima de rentabilidad, No Invertir</t>
  </si>
  <si>
    <t>Relación Beneficio / Costo</t>
  </si>
  <si>
    <t xml:space="preserve">B/C &gt; 1, Los beneficios son mayores a los costos. Invertir		
B/C = 1, Los beneficios igualan a los costos. No hay ganancias.	
B/C &lt; 1, Los costos superan a los beneficios. No Invertir	</t>
  </si>
  <si>
    <t>Relación:</t>
  </si>
  <si>
    <t>Proyectos TI</t>
  </si>
  <si>
    <t>JEFE / RESPONSABLE DE AREA:</t>
  </si>
  <si>
    <t>RESPONSABLE DEL REQUERIMIENTO</t>
  </si>
  <si>
    <t>Objetivo (Que quieres lograr):</t>
  </si>
  <si>
    <t>Descripción de tu requerimeinto:</t>
  </si>
  <si>
    <t>Suscripciones y Licencias(Software)</t>
  </si>
  <si>
    <r>
      <rPr>
        <b/>
        <sz val="11"/>
        <color rgb="FFFFFFFF"/>
        <rFont val="Calibri"/>
      </rPr>
      <t xml:space="preserve">NOTA: </t>
    </r>
    <r>
      <rPr>
        <sz val="11"/>
        <color rgb="FFFFFFFF"/>
        <rFont val="Calibri"/>
      </rPr>
      <t>Al momento que te toque sustentar tu presupuesto, vas a tener que defender tu proyecto.</t>
    </r>
  </si>
  <si>
    <t>Equipamiento(Equipos de computo, laptops, teclados, mouse,etc)</t>
  </si>
  <si>
    <t>Otros</t>
  </si>
  <si>
    <t>INDICADORES ASPIRACIÓN ESTRATÉGICA 2026</t>
  </si>
  <si>
    <t xml:space="preserve">BET 1 </t>
  </si>
  <si>
    <t xml:space="preserve">O.E.1 </t>
  </si>
  <si>
    <t xml:space="preserve">Acelerar el crecimiento significativo de market share, estudiantes e ingresos </t>
  </si>
  <si>
    <t>I</t>
  </si>
  <si>
    <t>Atraer Talento Estudiantil: Matricula y Rematricula</t>
  </si>
  <si>
    <t>Número de Matriculados</t>
  </si>
  <si>
    <t xml:space="preserve">Número de estudiantes que registran su matrícula periodo 10 y periodo 20 en al mneos un crédito 
Estudiante que canceló el costo de matricula y se inscribió como mínimo en un crédito. </t>
  </si>
  <si>
    <t>Número de Nuevos Matriculados</t>
  </si>
  <si>
    <t>Estudiantes que registran su primera matrícula en la universidad en periodo 10 y periodo 20</t>
  </si>
  <si>
    <t>Tasa de Desertores</t>
  </si>
  <si>
    <t>Porcentaje de estudiantes que no llegan a matricularse en el periodo actual (Periodo 10 o periodo 20) respecto a los que deberían matricularse.</t>
  </si>
  <si>
    <t>Tasa de Abandono</t>
  </si>
  <si>
    <t>Porcentaje de  estudiante que estando matriculado en un periodo académico presenta notas de cero (00) en las asignaturas matriculadas, supera el porcentaje mínimo de asistencia y no paga las tasas educativas.</t>
  </si>
  <si>
    <t>II</t>
  </si>
  <si>
    <t>Incrementar Market Share</t>
  </si>
  <si>
    <t>% Market Share Matriculados: Medicina, Ing. Industrial e Ing. Ambiental, Psicología, Derecho e Ing. Civil</t>
  </si>
  <si>
    <t>Proporción de mercado que cubre la universidad en las carreras de Medicina, Ing. Industrial e Ing. Ambiental, Psicología, Derecho e Ing. Civil | 3 Modalidades</t>
  </si>
  <si>
    <t>% Market Share Matriculados RAE</t>
  </si>
  <si>
    <t>Proporción del mercado en número de matriculados que cubre la universidad en el ranking nacional de la revista América Economía.</t>
  </si>
  <si>
    <t xml:space="preserve">% Market Share Matriculados Relativo Portafolio UC </t>
  </si>
  <si>
    <t>Proporción  de mercado  en número de matriculados que cubre la universidad respecto a la competencia UTP|UPN</t>
  </si>
  <si>
    <t>% Market Share Matriculados Relativo Semipresencial</t>
  </si>
  <si>
    <t>Proporción  de mercado  en número de matriculados que cubre la universidad en la modalidad de estudios semi presencial nacional</t>
  </si>
  <si>
    <t>% Market Share Matriculados M. Distancia</t>
  </si>
  <si>
    <t>Propoción de mercado que cubre la universidad en modalidad a distancia nacional</t>
  </si>
  <si>
    <t>III</t>
  </si>
  <si>
    <t>Mejorar el Posicionamiento Nacional</t>
  </si>
  <si>
    <t>Ranking América Economía (AE) - Universidades Privadas</t>
  </si>
  <si>
    <t>Puesto que ocupa la universidad en el ranking nacional de la revista América Economía, anualmente</t>
  </si>
  <si>
    <t xml:space="preserve">Valoración QS rating Aprendizaje online 2026 | reevaluación </t>
  </si>
  <si>
    <t xml:space="preserve">Puntaje en número de estrellas, el objetivo es lograr la puntuación más alta, validez de 3 años </t>
  </si>
  <si>
    <t xml:space="preserve">Top of Mind Brand Awareness | Marca Continental en nuevos mercados </t>
  </si>
  <si>
    <t>Medir reconocimiento y la elección de la marca  en nuevos campus Lima, Arequipa, Cusco y en nuevos territorios: Corredor Sur, Norte e Ica</t>
  </si>
  <si>
    <t>Acreditación Internacional Educación a Distancia: Acreditación Institucional DEAC: Distance Education Acreditation C</t>
  </si>
  <si>
    <t>Un de las más importantes que evalúa la educación a Distancia 
Servirá para uscar la acreditación en EE.UU y México</t>
  </si>
  <si>
    <t>IV</t>
  </si>
  <si>
    <t>Impulsar el Reconocimiento de la Calidad del Portafolio</t>
  </si>
  <si>
    <t>Índice de Reconocimiento por la Calidad: % de programas reconocidos por su calidad, por campus</t>
  </si>
  <si>
    <t>c1. % Acreditaciones de los programas por Campus (2022 ICACIT AQP) (2026) 
c2. Re licenciamiento Certificaciones Sunedu (8 años) 
c3. SINEACE ICACIT ACBSP
c4. Acreditación Medicina</t>
  </si>
  <si>
    <t>V</t>
  </si>
  <si>
    <t xml:space="preserve">Garantizar la Sostenibilidad de los Ingresos </t>
  </si>
  <si>
    <t>S/ Ingresos Netos Totales Pregrado UC</t>
  </si>
  <si>
    <t xml:space="preserve">Cantidad total de ingresos obtenido después de total  de gastos  </t>
  </si>
  <si>
    <t xml:space="preserve">Pensión Promedio | Estudiantes Regulares  </t>
  </si>
  <si>
    <t>Monto en soles que se recauda por el servicio educativo prestado a partir de la última cuota de pago en estudiantes regulares.</t>
  </si>
  <si>
    <t>Pensión Promedio | Estudiantes Becados (becas, medias becas y descuentos)</t>
  </si>
  <si>
    <t>Monto en soles que se recauda por el servicio educativo prestado a partir de la última cuota de pago en estudiantes becados que reciben un descuento propocional  al tipo de beca obtenido.</t>
  </si>
  <si>
    <t xml:space="preserve">% Ayudas financieras / Ingresos </t>
  </si>
  <si>
    <t>(Monto dejado de percibir en ingresos por concepto de descuentos, becas completas y parciales / Ingreso total)*100%</t>
  </si>
  <si>
    <t>VI</t>
  </si>
  <si>
    <t xml:space="preserve">Incrementar el Acceso a Educación Superior </t>
  </si>
  <si>
    <t>% de Estudiantes con algún tipo de condición y/o discapacidad</t>
  </si>
  <si>
    <t>% de Estudiantes de Escuelas Rurales</t>
  </si>
  <si>
    <t>Estudiantes que proceden de colegios ubicados geográficamente en zonas rurales</t>
  </si>
  <si>
    <t>% de Estudiantes con Beca, Mediabeca, ayuda/subsidio</t>
  </si>
  <si>
    <t>Número y porcentaje de estudiantes UC que acceden a becas, mediabeca, ayudas y subsidios</t>
  </si>
  <si>
    <t>% de Becas para Mujeres</t>
  </si>
  <si>
    <t xml:space="preserve">Porcentaje de becas Población de estudiantes mujeres que acceden a una beca de estudios </t>
  </si>
  <si>
    <t>O.E.2</t>
  </si>
  <si>
    <t xml:space="preserve">Mantener márgenes saludales </t>
  </si>
  <si>
    <t>% Utilidad Operativa Pregrado</t>
  </si>
  <si>
    <t>Porcentaje obtenido que genera las operaciones de pregrado.</t>
  </si>
  <si>
    <t>% Planilla total / Total Ingresos Pregrado</t>
  </si>
  <si>
    <t>% Planilla personal administrativo (no docente) / Ingresos Pregrado</t>
  </si>
  <si>
    <t xml:space="preserve">O.E.3 </t>
  </si>
  <si>
    <t>Mejorar la satisfacción y lealtad de nuestros estudiantes</t>
  </si>
  <si>
    <t>Conectar con el Interés del Prospecto</t>
  </si>
  <si>
    <t>% Satisfacción Neta de la Experiencia Digital del postulante &amp; ingresante matriculado</t>
  </si>
  <si>
    <t xml:space="preserve">% Neto de satisfacción sobre las interacciones del estudiante y el postulante a través de tecnologías digitales y medios on-line disponibles para postulación, inscripción y matrícula. </t>
  </si>
  <si>
    <t>Tasa de Conversión: Matriculado Nuevo/Total de leads</t>
  </si>
  <si>
    <t>Porcentaje de estudiantes matriculados nuevos sobre el total de la base de leads calificados</t>
  </si>
  <si>
    <t>Lograr una Experiencia Significativa del Estudiante</t>
  </si>
  <si>
    <t>Índice de Valoración de la Experiencia Estudiantil</t>
  </si>
  <si>
    <t xml:space="preserve">Mide un conjunto de métricas, %Satisfacción neta, % recomendación,  percepción de utilidad para el estudiante acerca de:  Servicios. Bienestar, Comunidades, Pensamiento y acción emprendedora los elementos de la propuesta de valor, </t>
  </si>
  <si>
    <t>% Percepción de Utilidad de programas curriculares y extra curriculares para el estudiante</t>
  </si>
  <si>
    <t>Percepcción de los estudiantes sobre la utilidad que le genera los programas curriculares y extra curriculares respecto a los servicios que accede. 
Reconocimiento de la malla curricular, entorno del estudiante, contexto, Valoración</t>
  </si>
  <si>
    <t>Garantizar Acompañamiento y Atención al Estudiante</t>
  </si>
  <si>
    <t>Nivel de Acompañamiento y Atención al estudiante</t>
  </si>
  <si>
    <t>c1. % Percepción de la utilidad de servicios de acompañamiento al estudiante respecto a los servicios que accede. 
c2.. Ratio Mentor/Estudiante : Número total  de mentores sobre el número total de estudiantes</t>
  </si>
  <si>
    <t>Mejorar la Lealtad &amp; Retención del Estudiante</t>
  </si>
  <si>
    <t xml:space="preserve">% de Permanencia del Estudiante  </t>
  </si>
  <si>
    <t>Rematricula + Reincorporados - Egresados</t>
  </si>
  <si>
    <t>% Orgullo UC</t>
  </si>
  <si>
    <t>Estudiantes del último año y egresados (1er año de egreso) que se se sienten orgullosos y se identifican con la universidad.</t>
  </si>
  <si>
    <t>Índice de Recompra del Estudiante</t>
  </si>
  <si>
    <t>c1. Número de estudiantes multinivel (Pregrado a Posgrado) 
c2. Número de estudiantes multinivel (Pregrado &amp; Continua) 
c3. Número de reincidencias en abandono y deserción</t>
  </si>
  <si>
    <t>Incrementar la Satisfacción y Recomendación del Estudiante</t>
  </si>
  <si>
    <t>Nivel de Satisfacción &amp; Recomendación del Estudiante</t>
  </si>
  <si>
    <t xml:space="preserve">c1. % NPS | Estudiantes : Porcentaje obtenido a través del nivel de recomendación de la marca Continental de los estudiantes.
c2. % Satisfacción Neta | Estudiantes (Presencialidad y experiencia significativa)
c3. % Satisfacción Neta de la Experiencia Digital del Estudiante 
c4. Tasa de quejas de usuarios atendidas satisfactoriamente | Estudiantes </t>
  </si>
  <si>
    <t>O.E.4</t>
  </si>
  <si>
    <t>Diversificar inversión (unidades de negocio y portafolio nuevo) - reinversión</t>
  </si>
  <si>
    <t>Retorno de la inversión en nueva unidad de negocio &gt;= 20% al segundo año</t>
  </si>
  <si>
    <t>ROI: ((Ingreso/Inversión) - 1)*100%) conversar</t>
  </si>
  <si>
    <t>% Planilla total / Total Ingresos Nuevas Unidades de Negocios</t>
  </si>
  <si>
    <t>Total gastado en planilla sobre total ingresos generados en nuevas unidades de negocio</t>
  </si>
  <si>
    <t xml:space="preserve">% de Utilidad  destinado a Inversión y reinversión </t>
  </si>
  <si>
    <t>Ingresos provenientes de fuentes alternativas de la UC (nuevas unidades de negocio) (S/.)</t>
  </si>
  <si>
    <t>BET 2</t>
  </si>
  <si>
    <t xml:space="preserve">O.E.5 </t>
  </si>
  <si>
    <t xml:space="preserve"> </t>
  </si>
  <si>
    <t>Propiciar una Cultura Orientada al Propósito</t>
  </si>
  <si>
    <t xml:space="preserve">Nivel de Engagement con el propósito de la organización (Docente) </t>
  </si>
  <si>
    <t>Grado de Pertenencia y Orgullo del docente (por sentirse involucrado en la creación y mejora de nuevos servicios, proyectos e iniciativas)</t>
  </si>
  <si>
    <t xml:space="preserve">Nivel de Engagement con el propósito de la organización  (Colaboradores) </t>
  </si>
  <si>
    <t xml:space="preserve">Grado de Pertenencia y Orgullo del colaborador (por sentirse involucrado en la creación y mejora de nuevos proyectos e iniciativas)
</t>
  </si>
  <si>
    <t>Nivel de Vivencia del ADN Continental</t>
  </si>
  <si>
    <t>El colaborador vivencia el ADN con sus comportamientos, es innovador, es resiliente, busca e incorpora mejoras continuamente, logra sus objetivos, se desempeña con vocación, se relaciona con los otros equipos con respeto, empatizando con el contexto laboral y personal de sus compañeros.
Herramienta que medirá la vivencia de valores/ADN (tercero)
Docente: Percepción de vivencia del ADN Docente (Empático, Intelectual y Practicante)
Colaborador: Percepción de vivencia del ADN Colaborador: Emprendimiento, Compromiso, Colaboración</t>
  </si>
  <si>
    <t>Propiciar una Cultura Orientada al Aprendizaje</t>
  </si>
  <si>
    <t>Número de colaboradores identificados para formación y sucesión
% de jefaturas con talento indentificado y promovido</t>
  </si>
  <si>
    <t>Identificar talento para la escuela de líderes y plan de sucesión</t>
  </si>
  <si>
    <t>Número de colaboradores identificados para formación y sucesión
% de jefaturas con talento  y promovido</t>
  </si>
  <si>
    <t>Tasa de Rotación (interna para aprendizaje) de Personal | 1er año y 3er año</t>
  </si>
  <si>
    <t>% Docentes postulantes al proceso de ordinarización | Desarrollo Docente</t>
  </si>
  <si>
    <t>Líneas de carrera docente para ordinarización verificar líneas</t>
  </si>
  <si>
    <t>Propiciar una Cultura Orientada a Resultados</t>
  </si>
  <si>
    <t>% de Desempeño Organizacional</t>
  </si>
  <si>
    <t>Promedio de resultados de la ficha de desempeño . Logro de objetivos de desempeño de la organización | Promedio de tiempo para alcanzar los objetivos (colaboradores antiguos y nuevas contrataciones)</t>
  </si>
  <si>
    <t>Desarrollar Liderazgo en las Personas</t>
  </si>
  <si>
    <t>% Liderazgo - ESCI (Colaboradores)</t>
  </si>
  <si>
    <t>O.E.6</t>
  </si>
  <si>
    <t xml:space="preserve">Impulsar el bienestar integral de las personas  </t>
  </si>
  <si>
    <t>Índice de Bienestar del Colaborador</t>
  </si>
  <si>
    <t xml:space="preserve">% Bienestar del colaborador en sus 5 dimensiones </t>
  </si>
  <si>
    <t>Índice de Bienestar del Docente</t>
  </si>
  <si>
    <t xml:space="preserve">% Bienestar del docente en sus 5 dimensiones </t>
  </si>
  <si>
    <t>Índice de Bienestar Estudiantil</t>
  </si>
  <si>
    <t>Índice de Diversidad</t>
  </si>
  <si>
    <t xml:space="preserve">c1. % Representatividad Comunidad LGTBIQ | Colaboradores &amp; Docentes 
c2. Paridad H y M (Plana Docente_Mujer)
c3. Paridad H y M (Cargos Directivos_Mujer)  1er TIER
c4. Paridad Liderazgo Mujeres
c5. Número de colaboradores, docentes y estudiantes con algún tipo de condición y/o discapacidad
c6. Número de personas con etnia: Indígena y afroperuana
</t>
  </si>
  <si>
    <t>O.E.7</t>
  </si>
  <si>
    <t>Desarrollar un/a modelo/estructura organizacional que facilite la agilidad y el crecimiento</t>
  </si>
  <si>
    <t>Índice de Agilidad competitiva</t>
  </si>
  <si>
    <t>c1. EBITDA
c2. Crecimiento
c3. Confianza: Satisfacción Neta del Estudiante &amp; Bienestar del Colaborador
c4. Grado de Innovación: 
Efectividad de Proyectos de Propuesta de Valor 
Proyectos para la Mejora Continua x Unidad de Negocio
Cambio en el modelo operacional</t>
  </si>
  <si>
    <t>Transformación de procesos Claves</t>
  </si>
  <si>
    <t>c1. Número de nuevos iniciativas, proyectos, procesos enfocados a generar valor y a poner al centro a nuestros grupos de interés
c2. % Oficinas que tienen acuerdos se servicios SLA y métricas operacionales y de gestión (definición de oficinas con procesos enfocados a generar valor)</t>
  </si>
  <si>
    <t>% Disponibilidad y uso de servicios digitales</t>
  </si>
  <si>
    <t>Habiendo identificado el ecosistema</t>
  </si>
  <si>
    <t>O.E.8</t>
  </si>
  <si>
    <t xml:space="preserve">Desarrollar enfoque de sostenibilidad y vinculación con el entorno </t>
  </si>
  <si>
    <t xml:space="preserve">Puntaje Sistema B </t>
  </si>
  <si>
    <t xml:space="preserve">Índice de Impacto Positivo </t>
  </si>
  <si>
    <t>c1. Puesto Ranking de Sostenibilidad Ambiental de la Red Universitaria (MINAM) 
c2. Número de asignaturas (mayor % de horas prácticas) donde se ejecutan proyectos con actores externos
c3. Número de proyectos de investigación aplicada que impacten en los  - ODS
c4. % de proyectos, asesorías y/o consultorías vinculados con el entorno
c5. Puesto en Inclusión</t>
  </si>
  <si>
    <t>BET 3</t>
  </si>
  <si>
    <t xml:space="preserve">O.E.9 </t>
  </si>
  <si>
    <t xml:space="preserve">Potenciar el ecosistema digital para el aprendizaje y gestión del aprendizaje a lo largo de la vida - aprendizaje personalizado (Flexible) e híbrido    </t>
  </si>
  <si>
    <t>Construir Competencias Digitales</t>
  </si>
  <si>
    <t>Índice de Competencias Digitales para el aprendizaje del estudiante</t>
  </si>
  <si>
    <t>Componentes
1. Uso de información y tratamiento de datos digitales para el aprendizaje
2. Comunicación y colaboración con el uso de herramientas digitales para el aprendizaje
3. Creación de contenido digital como herramienta de aprendizaje
4. Conocimiento en seguridad de la identidad digital
5. Resolución de problemas de aprendizaje a través de recursos digitales</t>
  </si>
  <si>
    <t xml:space="preserve">Índice de Competencias Digitales del Docente: Enseñanza </t>
  </si>
  <si>
    <t xml:space="preserve">Modelo DigcompEdu </t>
  </si>
  <si>
    <t>Índice de Competencias Digitales: Colaboradores</t>
  </si>
  <si>
    <t>Componentes:
1.  Navegación, búsqueda y filtrado de información, datos y contenidos digitales
2. Interacción mediante tecnologías digitales
3. Colaboración mediante tecnologías digitales
4. Integración y reestructuración de contenido digital
5. Identificación de necesidades y respuestas tecnológicas
6. Usar la tecnología digital de forma efectiva y creativa
7. Identificación de lagunas en la competencia digital</t>
  </si>
  <si>
    <t>Garantizar el Mejor Ecosistema Digital</t>
  </si>
  <si>
    <t>% Desarrollo e integración de la cultura digital</t>
  </si>
  <si>
    <t>- % Colaboradores y docentes formados en competencias digitales
- % de uso de herramientas digitales (docentes, estudiantes,colaboradores)
- % de satisfacción herramientas digitales disponibles (docentes, estudiantes,colaboradores)</t>
  </si>
  <si>
    <t xml:space="preserve">% Avance sobre roadmap de transformación digital </t>
  </si>
  <si>
    <t>Gestion para la innovación tecnológica y de transformación digital</t>
  </si>
  <si>
    <t>Consolidar la Propuesta del Mejor Aprendizaje Digital y Flexible</t>
  </si>
  <si>
    <t xml:space="preserve">% Satisfacción de Aprendizaje Digital   </t>
  </si>
  <si>
    <t>1. % de recomendación en Aprendizaje Digital de Estudiantes 
2. % Logro de aprendizaje 
3. % Acceso para personas con algún tipo de discapacidad: Recursos tecnológicos y programas de formación</t>
  </si>
  <si>
    <t>O.E.10</t>
  </si>
  <si>
    <t>Crear comunidades de colaboración para el aprendizaje significativo</t>
  </si>
  <si>
    <t>% Proyectos ejecutados por las "Comunidades Estudiantiles"</t>
  </si>
  <si>
    <t>Número de proyectos ejecutados del total de proyectos propuestos registrados en la plataforma</t>
  </si>
  <si>
    <t>% Docentes, Estudiantes y Colaboradores involucrados en Comunidades</t>
  </si>
  <si>
    <t>O.E.11</t>
  </si>
  <si>
    <t xml:space="preserve">Integrar habilidades técnicas, humanas y digitales en estudiantes, docentes y colaboradores  </t>
  </si>
  <si>
    <t>Número Estudiantes Embajadores Comunidad UC</t>
  </si>
  <si>
    <t>Líderes, Innovadores, Emprendedores, Investigación (encontrar una mejor denominación)</t>
  </si>
  <si>
    <t>Logro de Competencias</t>
  </si>
  <si>
    <t>Medir el nivel de logro de las competencias: Generales (UC), Transversales (Facultad) y Específicas (Carreras) (Fuente: U Improve), la medición es censal, semaforización de resultados</t>
  </si>
  <si>
    <t>Número de estudiantes que optan  por Credenciales alternativas digitales y habilidades siglo XXI</t>
  </si>
  <si>
    <t>Ruta de desarrollo personal y profesional</t>
  </si>
  <si>
    <t>Número de Docentes Embajadores e Innovadores</t>
  </si>
  <si>
    <t>Líderes, Innovadores, Emprendedores, Investigación y Docentes con rendimiento sobresaliente y permanente en los 2 últimos años</t>
  </si>
  <si>
    <t>BET 4</t>
  </si>
  <si>
    <t>O.E.12</t>
  </si>
  <si>
    <t xml:space="preserve">Desarrollar modelo de aprendizaje orientado a desarrollar y potenciar Mindset Emprendedor     </t>
  </si>
  <si>
    <t>% Logro de competencias de mentalidad emprendedora en los estudiantes.</t>
  </si>
  <si>
    <t>- Medir el logro de la competencia</t>
  </si>
  <si>
    <t>% de estudiantes liderando la creación o desarrollo de iniciativas que desarrollen el mindset emprendedor</t>
  </si>
  <si>
    <t>Estudiantes, por filial, por carreras, por género, liderando la creación o desarrollo de iniciativas de emprendimiento, comerciales, científicas, de investigación, asociativas, sociales, ambientales o propuestas de alto valor alineadas con los ODS.</t>
  </si>
  <si>
    <t>Número de Emprendedores seriales</t>
  </si>
  <si>
    <t xml:space="preserve"> Estudiantes habiendo liderado 2 o más iniciativas de emprendimiento en promedio </t>
  </si>
  <si>
    <t>Número de proyectos pre incubados, incubados y acelerados (año)</t>
  </si>
  <si>
    <t>% estudiantes y egresados que han fundado al menos una empresa con más de 3 años de funcionamiento.</t>
  </si>
  <si>
    <t>O.E.13</t>
  </si>
  <si>
    <t>Desarrollar mejores docentes para la innovación del aprendizaje</t>
  </si>
  <si>
    <t>Nivel de Innovación Pedagógica</t>
  </si>
  <si>
    <t xml:space="preserve">Docentes certificados por el Centro de Innovación Pedagógica
Número de retos implementados </t>
  </si>
  <si>
    <t xml:space="preserve">Número Docentes activos en el desarrollo empresarial, de innovación y/o de creación de empresas. </t>
  </si>
  <si>
    <t>O.E.14</t>
  </si>
  <si>
    <t xml:space="preserve">Potenciar habilidades y oportunidades de empleabilidad </t>
  </si>
  <si>
    <t>Mejorar las Tasas de Egresados, Bachilleres y Titulados</t>
  </si>
  <si>
    <t>% Egresados Bachilleres/Egresado con Plan de Estudio Completado (PEC)</t>
  </si>
  <si>
    <t>% Egresados Titulados/Bachilleres</t>
  </si>
  <si>
    <t>Empleabilidad: Egresados con competencias relevantes en los sectores económicos</t>
  </si>
  <si>
    <t>Progresión de carrera - IFC</t>
  </si>
  <si>
    <t>Tasa de Empleabilidad</t>
  </si>
  <si>
    <t xml:space="preserve">Egresados: Al término de la carrera
Estudiantes: Durante la carrera, que trabajan a tiempo completo </t>
  </si>
  <si>
    <t xml:space="preserve">% Percepción del Empleador/Egresado: Iniciativas y/o Implementación de Innovación Soluciones innovadoras basadas en agilidad y experimentación  </t>
  </si>
  <si>
    <t>O.E.15</t>
  </si>
  <si>
    <t xml:space="preserve">Colaborar y articular con ecosistemas de emprendimiento e innovación </t>
  </si>
  <si>
    <t xml:space="preserve">Índice de colaboración y articulación con ecosistema de emprendimiento e innovación  </t>
  </si>
  <si>
    <t>c1. Número de alianzas con insituciones/empresas que forman parte del ecosistema de emprendimiento e innovación.
c2. Número de eventos nacionales y/o internacionales con aliados del ecosistema de emprendimiento e innovación
c3. Número de pasantías/prácticas en organizaciones líderes del ecosistema de emprendimiento e innovacióna nivel nacional e internacional.
c4. Número de Alianzas internacionales para acelerar emprendimiento e innovación</t>
  </si>
  <si>
    <t>Fondos Concursables Logrados (S/.)</t>
  </si>
  <si>
    <t>General UC: Investigación, innovación, emprendimiento</t>
  </si>
  <si>
    <t>Número de proyectos desarrollados en alianza con actores del ecosistema local regional, nacional e internacional</t>
  </si>
  <si>
    <t>INDICADORES ESTRATEGICOS 2018</t>
  </si>
  <si>
    <t xml:space="preserve">Market Share </t>
  </si>
  <si>
    <t>Ranking Qs</t>
  </si>
  <si>
    <t>Top of Mind Nacional</t>
  </si>
  <si>
    <t>% Satisfaccion y lealtad del estudiante</t>
  </si>
  <si>
    <t>Desarrollo de Docentes</t>
  </si>
  <si>
    <t>Acceso - Inclusion</t>
  </si>
  <si>
    <t>Clases Espejo &amp; Internacionalizacion</t>
  </si>
  <si>
    <t>Transitabilidad Estudiantes(Multimodal)</t>
  </si>
  <si>
    <t>Indice de Desarrollo Bienestar &amp; Florecimiento</t>
  </si>
  <si>
    <t>Indice de Desarrollo &amp; Bienestar Estudiantil</t>
  </si>
  <si>
    <t xml:space="preserve">O.E.1 Acelerar el crecimiento significativo de market share, estudiantes e ingresos </t>
  </si>
  <si>
    <t>1.- Número de Matriculados</t>
  </si>
  <si>
    <t xml:space="preserve">O.E.2 Mantener márgenes saludales </t>
  </si>
  <si>
    <t>2.- Número de Nuevos Matriculados</t>
  </si>
  <si>
    <t>3.- Tasa de Desertores</t>
  </si>
  <si>
    <t>O.E.4 Diversificar inversión (unidades de negocio y portafolio nuevo) - reinversión</t>
  </si>
  <si>
    <t>4.- Tasa de Abandono</t>
  </si>
  <si>
    <t>5.- % Market Share Matriculados: Medicina, Ing. Industrial e Ing. Ambiental, Psicología, Derecho e Ing. Civil</t>
  </si>
  <si>
    <t xml:space="preserve">O.E.6 Impulsar el bienestar integral de las personas  </t>
  </si>
  <si>
    <t>6.- % Market Share Matriculados RAE</t>
  </si>
  <si>
    <t xml:space="preserve">7.- % Market Share Matriculados Relativo Portafolio UC </t>
  </si>
  <si>
    <t xml:space="preserve">O.E.8 Desarrollar enfoque de sostenibilidad y vinculación con el entorno </t>
  </si>
  <si>
    <t>8.- % Market Share Matriculados Relativo Semipresencial</t>
  </si>
  <si>
    <t>9.- % Market Share Matriculados M. Distancia</t>
  </si>
  <si>
    <t>O.E.10 Crear comunidades de colaboración para el aprendizaje significativo</t>
  </si>
  <si>
    <t>10.- Ranking América Economía (AE) - Universidades Privadas</t>
  </si>
  <si>
    <t xml:space="preserve">O.E.11 Integrar habilidades técnicas, humanas y digitales en estudiantes, docentes y colaboradores </t>
  </si>
  <si>
    <t xml:space="preserve">11.- Valoración QS rating Aprendizaje online 2026 | reevaluación </t>
  </si>
  <si>
    <t>O.E.12 Desarrollar modelo de aprendizaje orientado a desarrollar y potenciar Mindset Emprendedor</t>
  </si>
  <si>
    <t xml:space="preserve">12.- Top of Mind Brand Awareness | Marca Continental en nuevos mercados </t>
  </si>
  <si>
    <t>O.E.13 Desarrollar mejores docentes para la innovación del aprendizaje</t>
  </si>
  <si>
    <t>13.- Acreditación Internacional Educación a Distancia: Acreditación Institucional DEAC: Distance Education Acreditation C</t>
  </si>
  <si>
    <t xml:space="preserve">O.E.14 Potenciar habilidades y oportunidades de empleabilidad </t>
  </si>
  <si>
    <t>14.- Índice de Reconocimiento por la Calidad: % de programas reconocidos por su calidad, por campus</t>
  </si>
  <si>
    <t xml:space="preserve">O.E.15 Colaborar y articular con ecosistemas de emprendimiento e innovación </t>
  </si>
  <si>
    <t>15.- S/ Ingresos Netos Totales Pregrado UC</t>
  </si>
  <si>
    <t xml:space="preserve">16.- Pensión Promedio | Estudiantes Regulares  </t>
  </si>
  <si>
    <t>17.- Pensión Promedio | Estudiantes Becados (becas, medias becas y descuentos)</t>
  </si>
  <si>
    <t xml:space="preserve">18.- % Ayudas financieras / Ingresos </t>
  </si>
  <si>
    <t>19.- % de Estudiantes con algún tipo de condición y/o discapacidad</t>
  </si>
  <si>
    <t>20.- % de Estudiantes de Escuelas Rurales</t>
  </si>
  <si>
    <t>21.- % de Estudiantes con Beca, Mediabeca, ayuda/subsidio</t>
  </si>
  <si>
    <t>22.- % de Becas para Mujeres</t>
  </si>
  <si>
    <t>23.- % Utilidad Operativa Pregrado</t>
  </si>
  <si>
    <t>24.- % Planilla total / Total Ingresos Pregrado</t>
  </si>
  <si>
    <t>25.- % Planilla personal administrativo (no docente) / Ingresos Pregrado</t>
  </si>
  <si>
    <t>27.- Tasa de Conversión: Matriculado Nuevo/Total de leads</t>
  </si>
  <si>
    <t>28.- Índice de Valoración de la Experiencia Estudiantil</t>
  </si>
  <si>
    <t>29.- % Percepción de Utilidad de programas curriculares y extra curriculares para el estudiante</t>
  </si>
  <si>
    <t>30.- Nivel de Acompañamiento y Atención al estudiante</t>
  </si>
  <si>
    <t>32.- % Orgullo UC</t>
  </si>
  <si>
    <t>33.- Índice de Recompra del Estudiante</t>
  </si>
  <si>
    <t>34.- Nivel de Satisfacción &amp; Recomendación del Estudiante</t>
  </si>
  <si>
    <t>35.- Retorno de la inversión en nueva unidad de negocio &gt;= 20% al segundo año</t>
  </si>
  <si>
    <t>36.- % Planilla total / Total Ingresos Nuevas Unidades de Negocios</t>
  </si>
  <si>
    <t xml:space="preserve">37.- % de Utilidad  destinado a Inversión y reinversión </t>
  </si>
  <si>
    <t>38.- Ingresos provenientes de fuentes alternativas de la UC (nuevas unidades de negocio) (S/.)</t>
  </si>
  <si>
    <t xml:space="preserve">40.- Nivel de Engagement con el propósito de la organización  (Colaboradores) </t>
  </si>
  <si>
    <t>41.- Nivel de Vivencia del ADN Continental</t>
  </si>
  <si>
    <t>42.- Número de colaboradores identificados para formación y sucesión
% de jefaturas con talento indentificado y promovido</t>
  </si>
  <si>
    <t>43.- Número de colaboradores identificados para formación y sucesión
% de jefaturas con talento  y promovido</t>
  </si>
  <si>
    <t>44.- Tasa de Rotación (interna para aprendizaje) de Personal | 1er año y 3er año</t>
  </si>
  <si>
    <t>45.- % Docentes postulantes al proceso de ordinarización | Desarrollo Docente</t>
  </si>
  <si>
    <t>47.- % Liderazgo - ESCI (Colaboradores)</t>
  </si>
  <si>
    <t>48.- Índice de Bienestar del Colaborador</t>
  </si>
  <si>
    <t>49.- Índice de Bienestar del Docente</t>
  </si>
  <si>
    <t>50.- Índice de Bienestar Estudiantil</t>
  </si>
  <si>
    <t>51.- Índice de Diversidad</t>
  </si>
  <si>
    <t>54.- % Disponibilidad y uso de servicios digitales</t>
  </si>
  <si>
    <t xml:space="preserve">55.- Puntaje Sistema B </t>
  </si>
  <si>
    <t xml:space="preserve">56.- Índice de Impacto Positivo </t>
  </si>
  <si>
    <t>57.- Índice de Competencias Digitales para el aprendizaje del estudiante</t>
  </si>
  <si>
    <t xml:space="preserve">58.- Índice de Competencias Digitales del Docente: Enseñanza </t>
  </si>
  <si>
    <t>60.- % Desarrollo e integración de la cultura digital</t>
  </si>
  <si>
    <t xml:space="preserve">61.- % Avance sobre roadmap de transformación digital </t>
  </si>
  <si>
    <t xml:space="preserve">62.- % Satisfacción de Aprendizaje Digital   </t>
  </si>
  <si>
    <t>63.- % Proyectos ejecutados por las "Comunidades Estudiantiles"</t>
  </si>
  <si>
    <t>64.- % Docentes, Estudiantes y Colaboradores involucrados en Comunidades</t>
  </si>
  <si>
    <t>65.- Número Estudiantes Embajadores Comunidad UC</t>
  </si>
  <si>
    <t>66.- Logro de Competencias</t>
  </si>
  <si>
    <t>67.- Número de estudiantes que optan  por Credenciales alternativas digitales y habilidades siglo XXI</t>
  </si>
  <si>
    <t>68.- Número de Docentes Embajadores e Innovadores</t>
  </si>
  <si>
    <t>69.- % Logro de competencias de mentalidad emprendedora en los estudiantes.</t>
  </si>
  <si>
    <t>70.- % de estudiantes liderando la creación o desarrollo de iniciativas que desarrollen el mindset emprendedor</t>
  </si>
  <si>
    <t>71.- Número de Emprendedores seriales</t>
  </si>
  <si>
    <t>72.- Número de proyectos pre incubados, incubados y acelerados (año)</t>
  </si>
  <si>
    <t>73.- % estudiantes y egresados que han fundado al menos una empresa con más de 3 años de funcionamiento.</t>
  </si>
  <si>
    <t>74.- Nivel de Innovación Pedagógica</t>
  </si>
  <si>
    <t xml:space="preserve">75.- Número Docentes activos en el desarrollo empresarial, de innovación y/o de creación de empresas. </t>
  </si>
  <si>
    <t>76.- % Egresados Bachilleres/Egresado con Plan de Estudio Completado (PEC)</t>
  </si>
  <si>
    <t>77.- % Egresados Titulados/Bachilleres</t>
  </si>
  <si>
    <t>78.- Progresión de carrera - IFC</t>
  </si>
  <si>
    <t>79.- Tasa de Empleabilidad</t>
  </si>
  <si>
    <t xml:space="preserve">80.- % Percepción del Empleador/Egresado: Iniciativas y/o Implementación de Innovación Soluciones innovadoras basadas en agilidad y experimentación  </t>
  </si>
  <si>
    <t xml:space="preserve">81.- Índice de colaboración y articulación con ecosistema de emprendimiento e innovación  </t>
  </si>
  <si>
    <t>82.- Fondos Concursables Logrados (S/.)</t>
  </si>
  <si>
    <t>83.- Número de proyectos desarrollados en alianza con actores del ecosistema local regional, nacional e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</si>
</sst>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S/&quot;#,##0.00;[Red]\-&quot;S/&quot;#,##0.00"/>
    <numFmt numFmtId="165" formatCode="d/m/yyyy"/>
    <numFmt numFmtId="166" formatCode="&quot;S/&quot;#,##0.00"/>
    <numFmt numFmtId="167" formatCode="0.0%"/>
    <numFmt numFmtId="168" formatCode="0.0000"/>
  </numFmts>
  <fonts count="34">
    <font>
      <sz val="11"/>
      <color theme="1"/>
      <name val="Arial"/>
    </font>
    <font>
      <sz val="11"/>
      <color theme="1"/>
      <name val="Calibri"/>
    </font>
    <font>
      <sz val="14"/>
      <color theme="0"/>
      <name val="Calibri"/>
    </font>
    <font>
      <sz val="11"/>
      <name val="Arial"/>
    </font>
    <font>
      <sz val="9"/>
      <color theme="0"/>
      <name val="Calibri"/>
    </font>
    <font>
      <sz val="10"/>
      <color theme="0"/>
      <name val="Calibri"/>
    </font>
    <font>
      <b/>
      <sz val="11"/>
      <color theme="1"/>
      <name val="Arial"/>
    </font>
    <font>
      <b/>
      <sz val="11"/>
      <color theme="1"/>
      <name val="Calibri"/>
    </font>
    <font>
      <sz val="10"/>
      <color theme="1"/>
      <name val="Calibri"/>
    </font>
    <font>
      <b/>
      <sz val="11"/>
      <color theme="0"/>
      <name val="Calibri"/>
    </font>
    <font>
      <b/>
      <sz val="11"/>
      <color theme="0"/>
      <name val="Arial"/>
    </font>
    <font>
      <sz val="16"/>
      <color theme="0"/>
      <name val="Arial"/>
    </font>
    <font>
      <sz val="10"/>
      <color theme="1"/>
      <name val="Arial"/>
    </font>
    <font>
      <b/>
      <sz val="12"/>
      <color theme="1"/>
      <name val="Arial"/>
    </font>
    <font>
      <b/>
      <sz val="11"/>
      <color rgb="FFFFFFFF"/>
      <name val="Calibri"/>
    </font>
    <font>
      <sz val="7"/>
      <color rgb="FF164084"/>
      <name val="Arial"/>
    </font>
    <font>
      <sz val="9"/>
      <color theme="1"/>
      <name val="Arial"/>
    </font>
    <font>
      <sz val="8"/>
      <color rgb="FF434343"/>
      <name val="Arial"/>
    </font>
    <font>
      <sz val="8"/>
      <color theme="1"/>
      <name val="Arial"/>
    </font>
    <font>
      <b/>
      <sz val="8"/>
      <color theme="0"/>
      <name val="Arial"/>
    </font>
    <font>
      <b/>
      <sz val="7"/>
      <color theme="0"/>
      <name val="Arial"/>
    </font>
    <font>
      <b/>
      <sz val="7"/>
      <color rgb="FF0000FF"/>
      <name val="Arial"/>
    </font>
    <font>
      <sz val="6"/>
      <color rgb="FF9933FF"/>
      <name val="Arial"/>
    </font>
    <font>
      <b/>
      <sz val="7"/>
      <color rgb="FF595959"/>
      <name val="Arial"/>
    </font>
    <font>
      <b/>
      <sz val="6"/>
      <color rgb="FF595959"/>
      <name val="Arial"/>
    </font>
    <font>
      <sz val="7"/>
      <color rgb="FF595959"/>
      <name val="Arial"/>
    </font>
    <font>
      <sz val="6"/>
      <color rgb="FF595959"/>
      <name val="Arial"/>
    </font>
    <font>
      <sz val="9"/>
      <color rgb="FF595959"/>
      <name val="Arial"/>
    </font>
    <font>
      <b/>
      <sz val="6"/>
      <color theme="0"/>
      <name val="Arial"/>
    </font>
    <font>
      <sz val="6"/>
      <color theme="1"/>
      <name val="Arial"/>
    </font>
    <font>
      <b/>
      <sz val="9"/>
      <color rgb="FF595959"/>
      <name val="Arial"/>
    </font>
    <font>
      <sz val="7"/>
      <color theme="1"/>
      <name val="Arial"/>
    </font>
    <font>
      <b/>
      <sz val="11"/>
      <color rgb="FF0000CC"/>
      <name val="Calibri"/>
    </font>
    <font>
      <sz val="11"/>
      <color rgb="FFFFFFFF"/>
      <name val="Calibri"/>
    </font>
  </fonts>
  <fills count="20">
    <fill>
      <patternFill patternType="none"/>
    </fill>
    <fill>
      <patternFill patternType="gray125"/>
    </fill>
    <fill>
      <patternFill patternType="solid">
        <fgColor theme="1"/>
        <bgColor theme="1"/>
      </patternFill>
    </fill>
    <fill>
      <patternFill patternType="solid">
        <fgColor rgb="FFD0CECE"/>
        <bgColor rgb="FFD0CECE"/>
      </patternFill>
    </fill>
    <fill>
      <patternFill patternType="solid">
        <fgColor rgb="FFE5E5E5"/>
        <bgColor rgb="FFE5E5E5"/>
      </patternFill>
    </fill>
    <fill>
      <patternFill patternType="solid">
        <fgColor rgb="FFDEEAF6"/>
        <bgColor rgb="FFDEEAF6"/>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
      <patternFill patternType="solid">
        <fgColor rgb="FF8EAADB"/>
        <bgColor rgb="FF8EAADB"/>
      </patternFill>
    </fill>
    <fill>
      <patternFill patternType="solid">
        <fgColor rgb="FFD9E2F3"/>
        <bgColor rgb="FFD9E2F3"/>
      </patternFill>
    </fill>
    <fill>
      <patternFill patternType="solid">
        <fgColor rgb="FFC5E0B3"/>
        <bgColor rgb="FFC5E0B3"/>
      </patternFill>
    </fill>
    <fill>
      <patternFill patternType="solid">
        <fgColor rgb="FFECECEC"/>
        <bgColor rgb="FFECECEC"/>
      </patternFill>
    </fill>
    <fill>
      <patternFill patternType="solid">
        <fgColor rgb="FFFEF2CB"/>
        <bgColor rgb="FFFEF2CB"/>
      </patternFill>
    </fill>
    <fill>
      <patternFill patternType="solid">
        <fgColor rgb="FFB4C6E7"/>
        <bgColor rgb="FFB4C6E7"/>
      </patternFill>
    </fill>
    <fill>
      <patternFill patternType="solid">
        <fgColor rgb="FF0000FF"/>
        <bgColor rgb="FF0000FF"/>
      </patternFill>
    </fill>
    <fill>
      <patternFill patternType="solid">
        <fgColor theme="0"/>
        <bgColor theme="0"/>
      </patternFill>
    </fill>
    <fill>
      <patternFill patternType="solid">
        <fgColor rgb="FF9933FF"/>
        <bgColor rgb="FF9933FF"/>
      </patternFill>
    </fill>
    <fill>
      <patternFill patternType="solid">
        <fgColor rgb="FFFFFFFF"/>
        <bgColor rgb="FFFFFFFF"/>
      </patternFill>
    </fill>
    <fill>
      <patternFill patternType="solid">
        <fgColor rgb="FF00B0F0"/>
        <bgColor rgb="FF00B0F0"/>
      </patternFill>
    </fill>
  </fills>
  <borders count="22">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style="dotted">
        <color rgb="FFD8D8D8"/>
      </left>
      <right style="dotted">
        <color rgb="FFD8D8D8"/>
      </right>
      <top style="dotted">
        <color rgb="FFD8D8D8"/>
      </top>
      <bottom style="dotted">
        <color rgb="FFD8D8D8"/>
      </bottom>
      <diagonal/>
    </border>
    <border>
      <left style="dotted">
        <color rgb="FFD8D8D8"/>
      </left>
      <right/>
      <top style="dotted">
        <color rgb="FFD8D8D8"/>
      </top>
      <bottom style="dotted">
        <color rgb="FFD8D8D8"/>
      </bottom>
      <diagonal/>
    </border>
    <border>
      <left/>
      <right/>
      <top/>
      <bottom style="thin">
        <color theme="0"/>
      </bottom>
      <diagonal/>
    </border>
  </borders>
  <cellStyleXfs count="1">
    <xf numFmtId="0" fontId="0" fillId="0" borderId="0"/>
  </cellStyleXfs>
  <cellXfs count="148">
    <xf numFmtId="0" fontId="0" fillId="0" borderId="0" xfId="0"/>
    <xf numFmtId="0" fontId="1" fillId="0" borderId="1" xfId="0" applyFont="1" applyBorder="1"/>
    <xf numFmtId="0" fontId="1" fillId="0" borderId="2" xfId="0" applyFont="1" applyBorder="1"/>
    <xf numFmtId="0" fontId="6" fillId="0" borderId="0" xfId="0" applyFont="1"/>
    <xf numFmtId="0" fontId="5" fillId="0" borderId="0" xfId="0" applyFont="1" applyAlignment="1">
      <alignment horizontal="left" vertical="center"/>
    </xf>
    <xf numFmtId="0" fontId="8" fillId="0" borderId="0" xfId="0" applyFont="1" applyAlignment="1">
      <alignment wrapText="1"/>
    </xf>
    <xf numFmtId="0" fontId="1" fillId="0" borderId="8" xfId="0" applyFont="1" applyBorder="1" applyAlignment="1">
      <alignment wrapText="1"/>
    </xf>
    <xf numFmtId="0" fontId="8" fillId="0" borderId="0" xfId="0" applyFont="1" applyAlignment="1">
      <alignment vertical="center"/>
    </xf>
    <xf numFmtId="0" fontId="8" fillId="0" borderId="8" xfId="0" applyFont="1" applyBorder="1" applyAlignment="1">
      <alignment vertical="center" wrapText="1"/>
    </xf>
    <xf numFmtId="0" fontId="8" fillId="0" borderId="8" xfId="0" applyFont="1" applyBorder="1" applyAlignment="1">
      <alignment horizontal="center" vertical="center"/>
    </xf>
    <xf numFmtId="0" fontId="8" fillId="0" borderId="8" xfId="0" applyFont="1" applyBorder="1" applyAlignment="1">
      <alignment vertical="center"/>
    </xf>
    <xf numFmtId="0" fontId="3" fillId="0" borderId="0" xfId="0" applyFont="1" applyAlignment="1">
      <alignment vertical="center"/>
    </xf>
    <xf numFmtId="0" fontId="1" fillId="0" borderId="0" xfId="0" applyFont="1"/>
    <xf numFmtId="0" fontId="7" fillId="0" borderId="0" xfId="0" applyFont="1"/>
    <xf numFmtId="0" fontId="0" fillId="5" borderId="10" xfId="0" applyFill="1" applyBorder="1" applyAlignment="1">
      <alignment horizontal="center"/>
    </xf>
    <xf numFmtId="166" fontId="12" fillId="0" borderId="13" xfId="0" applyNumberFormat="1" applyFont="1" applyBorder="1"/>
    <xf numFmtId="166" fontId="12" fillId="0" borderId="10" xfId="0" applyNumberFormat="1" applyFont="1" applyBorder="1"/>
    <xf numFmtId="0" fontId="0" fillId="8" borderId="15" xfId="0" applyFill="1" applyBorder="1"/>
    <xf numFmtId="166" fontId="12" fillId="8" borderId="10" xfId="0" applyNumberFormat="1" applyFont="1" applyFill="1" applyBorder="1"/>
    <xf numFmtId="0" fontId="0" fillId="8" borderId="16" xfId="0" applyFill="1" applyBorder="1"/>
    <xf numFmtId="166" fontId="12" fillId="0" borderId="12" xfId="0" applyNumberFormat="1" applyFont="1" applyBorder="1"/>
    <xf numFmtId="166" fontId="12" fillId="10" borderId="10" xfId="0" applyNumberFormat="1" applyFont="1" applyFill="1" applyBorder="1"/>
    <xf numFmtId="0" fontId="0" fillId="11" borderId="10" xfId="0" applyFill="1" applyBorder="1" applyAlignment="1">
      <alignment horizontal="left" vertical="center"/>
    </xf>
    <xf numFmtId="167" fontId="0" fillId="11" borderId="10" xfId="0" applyNumberFormat="1" applyFill="1" applyBorder="1" applyAlignment="1">
      <alignment horizontal="left" vertical="center"/>
    </xf>
    <xf numFmtId="0" fontId="0" fillId="0" borderId="10" xfId="0" applyBorder="1"/>
    <xf numFmtId="0" fontId="0" fillId="12" borderId="10" xfId="0" applyFill="1" applyBorder="1" applyAlignment="1">
      <alignment horizontal="left" vertical="center"/>
    </xf>
    <xf numFmtId="164" fontId="0" fillId="12" borderId="10" xfId="0" applyNumberFormat="1" applyFill="1" applyBorder="1" applyAlignment="1">
      <alignment horizontal="center" vertical="center"/>
    </xf>
    <xf numFmtId="0" fontId="0" fillId="13" borderId="10" xfId="0" applyFill="1" applyBorder="1" applyAlignment="1">
      <alignment horizontal="left" vertical="center"/>
    </xf>
    <xf numFmtId="167" fontId="0" fillId="13" borderId="10" xfId="0" applyNumberFormat="1" applyFill="1" applyBorder="1" applyAlignment="1">
      <alignment horizontal="center" vertical="center"/>
    </xf>
    <xf numFmtId="0" fontId="0" fillId="14" borderId="10" xfId="0" applyFill="1" applyBorder="1" applyAlignment="1">
      <alignment horizontal="left" vertical="center"/>
    </xf>
    <xf numFmtId="168" fontId="0" fillId="14" borderId="10" xfId="0" applyNumberFormat="1" applyFill="1" applyBorder="1" applyAlignment="1">
      <alignment horizontal="center" vertical="center"/>
    </xf>
    <xf numFmtId="0" fontId="14" fillId="0" borderId="0" xfId="0" applyFont="1" applyAlignment="1">
      <alignment horizontal="center" vertical="center"/>
    </xf>
    <xf numFmtId="0" fontId="16" fillId="0" borderId="0" xfId="0" applyFont="1" applyAlignment="1">
      <alignment vertical="center"/>
    </xf>
    <xf numFmtId="0" fontId="16" fillId="0" borderId="0" xfId="0" applyFont="1"/>
    <xf numFmtId="0" fontId="15" fillId="16" borderId="17" xfId="0" applyFont="1" applyFill="1" applyBorder="1" applyAlignment="1">
      <alignment horizontal="right" vertical="center"/>
    </xf>
    <xf numFmtId="0" fontId="16" fillId="16" borderId="17" xfId="0" applyFont="1" applyFill="1" applyBorder="1"/>
    <xf numFmtId="0" fontId="17" fillId="16" borderId="17" xfId="0" applyFont="1" applyFill="1" applyBorder="1" applyAlignment="1">
      <alignment horizontal="left" vertical="center"/>
    </xf>
    <xf numFmtId="0" fontId="18" fillId="16" borderId="17" xfId="0" applyFont="1" applyFill="1" applyBorder="1" applyAlignment="1">
      <alignment vertical="center" wrapText="1"/>
    </xf>
    <xf numFmtId="0" fontId="19" fillId="17" borderId="18" xfId="0" applyFont="1" applyFill="1" applyBorder="1" applyAlignment="1">
      <alignment horizontal="left" vertical="center" wrapText="1"/>
    </xf>
    <xf numFmtId="0" fontId="19" fillId="17" borderId="18" xfId="0" applyFont="1" applyFill="1" applyBorder="1" applyAlignment="1">
      <alignment vertical="center" wrapText="1"/>
    </xf>
    <xf numFmtId="0" fontId="20" fillId="17" borderId="18" xfId="0" applyFont="1" applyFill="1" applyBorder="1" applyAlignment="1">
      <alignment horizontal="left" vertical="center" wrapText="1"/>
    </xf>
    <xf numFmtId="0" fontId="21" fillId="8" borderId="19" xfId="0" applyFont="1" applyFill="1" applyBorder="1" applyAlignment="1">
      <alignment horizontal="left" vertical="center"/>
    </xf>
    <xf numFmtId="0" fontId="21" fillId="8" borderId="19" xfId="0" applyFont="1" applyFill="1" applyBorder="1" applyAlignment="1">
      <alignment vertical="center" wrapText="1"/>
    </xf>
    <xf numFmtId="0" fontId="22" fillId="8" borderId="19" xfId="0" applyFont="1" applyFill="1" applyBorder="1" applyAlignment="1">
      <alignment vertical="center" wrapText="1"/>
    </xf>
    <xf numFmtId="0" fontId="23" fillId="16" borderId="19" xfId="0" applyFont="1" applyFill="1" applyBorder="1" applyAlignment="1">
      <alignment vertical="center"/>
    </xf>
    <xf numFmtId="0" fontId="23" fillId="16" borderId="19" xfId="0" applyFont="1" applyFill="1" applyBorder="1" applyAlignment="1">
      <alignment vertical="center" wrapText="1"/>
    </xf>
    <xf numFmtId="0" fontId="24" fillId="16" borderId="19" xfId="0" applyFont="1" applyFill="1" applyBorder="1" applyAlignment="1">
      <alignment vertical="center" wrapText="1"/>
    </xf>
    <xf numFmtId="0" fontId="25" fillId="16" borderId="19" xfId="0" applyFont="1" applyFill="1" applyBorder="1" applyAlignment="1">
      <alignment vertical="center"/>
    </xf>
    <xf numFmtId="0" fontId="25" fillId="16" borderId="19" xfId="0" applyFont="1" applyFill="1" applyBorder="1" applyAlignment="1">
      <alignment vertical="center" wrapText="1"/>
    </xf>
    <xf numFmtId="0" fontId="26" fillId="16" borderId="19" xfId="0" applyFont="1" applyFill="1" applyBorder="1" applyAlignment="1">
      <alignment vertical="center" wrapText="1"/>
    </xf>
    <xf numFmtId="0" fontId="27" fillId="0" borderId="0" xfId="0" applyFont="1" applyAlignment="1">
      <alignment vertical="center"/>
    </xf>
    <xf numFmtId="0" fontId="27" fillId="0" borderId="0" xfId="0" applyFont="1"/>
    <xf numFmtId="0" fontId="25" fillId="18" borderId="17" xfId="0" applyFont="1" applyFill="1" applyBorder="1" applyAlignment="1">
      <alignment horizontal="right" vertical="center"/>
    </xf>
    <xf numFmtId="0" fontId="25" fillId="16" borderId="19" xfId="0" applyFont="1" applyFill="1" applyBorder="1" applyAlignment="1">
      <alignment horizontal="left" vertical="center"/>
    </xf>
    <xf numFmtId="0" fontId="23" fillId="16" borderId="19" xfId="0" applyFont="1" applyFill="1" applyBorder="1" applyAlignment="1">
      <alignment horizontal="left" vertical="center"/>
    </xf>
    <xf numFmtId="0" fontId="25" fillId="16" borderId="19" xfId="0" applyFont="1" applyFill="1" applyBorder="1" applyAlignment="1">
      <alignment horizontal="left" vertical="center" wrapText="1"/>
    </xf>
    <xf numFmtId="0" fontId="26" fillId="16" borderId="19" xfId="0" applyFont="1" applyFill="1" applyBorder="1" applyAlignment="1">
      <alignment horizontal="left" vertical="center" wrapText="1"/>
    </xf>
    <xf numFmtId="0" fontId="19" fillId="17" borderId="19" xfId="0" applyFont="1" applyFill="1" applyBorder="1" applyAlignment="1">
      <alignment horizontal="left" vertical="center" wrapText="1"/>
    </xf>
    <xf numFmtId="0" fontId="19" fillId="17" borderId="19" xfId="0" applyFont="1" applyFill="1" applyBorder="1" applyAlignment="1">
      <alignment vertical="center" wrapText="1"/>
    </xf>
    <xf numFmtId="0" fontId="28" fillId="17" borderId="19" xfId="0" applyFont="1" applyFill="1" applyBorder="1" applyAlignment="1">
      <alignment vertical="center" wrapText="1"/>
    </xf>
    <xf numFmtId="0" fontId="25" fillId="0" borderId="20" xfId="0" applyFont="1" applyBorder="1" applyAlignment="1">
      <alignment horizontal="right" vertical="center"/>
    </xf>
    <xf numFmtId="0" fontId="27" fillId="0" borderId="19" xfId="0" applyFont="1" applyBorder="1"/>
    <xf numFmtId="0" fontId="29" fillId="8" borderId="19" xfId="0" applyFont="1" applyFill="1" applyBorder="1" applyAlignment="1">
      <alignment vertical="center"/>
    </xf>
    <xf numFmtId="0" fontId="19" fillId="17" borderId="19" xfId="0" applyFont="1" applyFill="1" applyBorder="1" applyAlignment="1">
      <alignment horizontal="left" vertical="center"/>
    </xf>
    <xf numFmtId="0" fontId="30" fillId="0" borderId="0" xfId="0" applyFont="1" applyAlignment="1">
      <alignment vertical="center"/>
    </xf>
    <xf numFmtId="0" fontId="17" fillId="16" borderId="21" xfId="0" applyFont="1" applyFill="1" applyBorder="1" applyAlignment="1">
      <alignment horizontal="left" vertical="center"/>
    </xf>
    <xf numFmtId="0" fontId="16" fillId="16" borderId="21" xfId="0" applyFont="1" applyFill="1" applyBorder="1" applyAlignment="1">
      <alignment vertical="center" wrapText="1"/>
    </xf>
    <xf numFmtId="0" fontId="29" fillId="16" borderId="21" xfId="0" applyFont="1" applyFill="1" applyBorder="1" applyAlignment="1">
      <alignment vertical="center" wrapText="1"/>
    </xf>
    <xf numFmtId="0" fontId="16" fillId="16" borderId="17" xfId="0" applyFont="1" applyFill="1" applyBorder="1" applyAlignment="1">
      <alignment vertical="center" wrapText="1"/>
    </xf>
    <xf numFmtId="0" fontId="29" fillId="16" borderId="17" xfId="0" applyFont="1" applyFill="1" applyBorder="1" applyAlignment="1">
      <alignment vertical="center" wrapText="1"/>
    </xf>
    <xf numFmtId="0" fontId="31" fillId="16" borderId="17" xfId="0" applyFont="1" applyFill="1" applyBorder="1" applyAlignment="1">
      <alignment vertical="center" wrapText="1"/>
    </xf>
    <xf numFmtId="49" fontId="1" fillId="0" borderId="0" xfId="0" applyNumberFormat="1" applyFont="1"/>
    <xf numFmtId="0" fontId="1" fillId="2" borderId="14" xfId="0" applyFont="1" applyFill="1" applyBorder="1"/>
    <xf numFmtId="0" fontId="4" fillId="2" borderId="14" xfId="0" applyFont="1" applyFill="1" applyBorder="1"/>
    <xf numFmtId="0" fontId="4" fillId="2" borderId="14" xfId="0" applyFont="1" applyFill="1" applyBorder="1" applyAlignment="1">
      <alignment horizontal="center"/>
    </xf>
    <xf numFmtId="165" fontId="4" fillId="2" borderId="14" xfId="0" applyNumberFormat="1" applyFont="1" applyFill="1" applyBorder="1" applyAlignment="1">
      <alignment horizontal="center"/>
    </xf>
    <xf numFmtId="0" fontId="5" fillId="2" borderId="14" xfId="0" applyFont="1" applyFill="1" applyBorder="1" applyAlignment="1">
      <alignment vertical="center" wrapText="1"/>
    </xf>
    <xf numFmtId="0" fontId="4" fillId="2" borderId="14" xfId="0" applyFont="1" applyFill="1" applyBorder="1" applyAlignment="1">
      <alignment vertical="center" wrapText="1"/>
    </xf>
    <xf numFmtId="0" fontId="1" fillId="0" borderId="0" xfId="0" applyFont="1" applyAlignment="1">
      <alignment vertical="center"/>
    </xf>
    <xf numFmtId="0" fontId="1" fillId="0" borderId="8" xfId="0" applyFont="1" applyBorder="1" applyAlignment="1">
      <alignment vertical="center" wrapText="1"/>
    </xf>
    <xf numFmtId="0" fontId="1" fillId="0" borderId="8" xfId="0" applyFont="1" applyBorder="1" applyAlignment="1">
      <alignment horizontal="center" vertical="center"/>
    </xf>
    <xf numFmtId="0" fontId="1" fillId="0" borderId="8" xfId="0" applyFont="1" applyBorder="1" applyAlignment="1">
      <alignment vertical="center"/>
    </xf>
    <xf numFmtId="0" fontId="1" fillId="0" borderId="8" xfId="0" applyFont="1" applyBorder="1" applyAlignment="1">
      <alignment horizontal="center" vertical="center" wrapText="1"/>
    </xf>
    <xf numFmtId="0" fontId="9" fillId="2" borderId="14" xfId="0" applyFont="1" applyFill="1" applyBorder="1" applyAlignment="1">
      <alignment wrapText="1"/>
    </xf>
    <xf numFmtId="0" fontId="0" fillId="5" borderId="11" xfId="0" applyFill="1" applyBorder="1" applyAlignment="1">
      <alignment horizontal="center"/>
    </xf>
    <xf numFmtId="166" fontId="12" fillId="8" borderId="11" xfId="0" applyNumberFormat="1" applyFont="1" applyFill="1" applyBorder="1"/>
    <xf numFmtId="0" fontId="15" fillId="0" borderId="17" xfId="0" applyFont="1" applyBorder="1" applyAlignment="1">
      <alignment horizontal="right" vertical="center"/>
    </xf>
    <xf numFmtId="0" fontId="25" fillId="0" borderId="17" xfId="0" applyFont="1" applyBorder="1" applyAlignment="1">
      <alignment horizontal="right" vertical="center"/>
    </xf>
    <xf numFmtId="0" fontId="27" fillId="0" borderId="17" xfId="0" applyFont="1" applyBorder="1"/>
    <xf numFmtId="0" fontId="15" fillId="0" borderId="18" xfId="0" applyFont="1" applyBorder="1" applyAlignment="1">
      <alignment horizontal="right" vertical="center"/>
    </xf>
    <xf numFmtId="0" fontId="16" fillId="0" borderId="18" xfId="0" applyFont="1" applyBorder="1"/>
    <xf numFmtId="0" fontId="15" fillId="0" borderId="21" xfId="0" applyFont="1" applyBorder="1" applyAlignment="1">
      <alignment horizontal="right" vertical="center"/>
    </xf>
    <xf numFmtId="0" fontId="16" fillId="0" borderId="21" xfId="0" applyFont="1" applyBorder="1"/>
    <xf numFmtId="0" fontId="23" fillId="0" borderId="17" xfId="0" applyFont="1" applyBorder="1" applyAlignment="1">
      <alignment horizontal="right" vertical="center"/>
    </xf>
    <xf numFmtId="0" fontId="17" fillId="0" borderId="17" xfId="0" applyFont="1" applyBorder="1" applyAlignment="1">
      <alignment horizontal="left" vertical="center"/>
    </xf>
    <xf numFmtId="0" fontId="16" fillId="0" borderId="17" xfId="0" applyFont="1" applyBorder="1" applyAlignment="1">
      <alignment vertical="center" wrapText="1"/>
    </xf>
    <xf numFmtId="0" fontId="31" fillId="0" borderId="17" xfId="0" applyFont="1" applyBorder="1" applyAlignment="1">
      <alignment vertical="center" wrapText="1"/>
    </xf>
    <xf numFmtId="0" fontId="16" fillId="0" borderId="17" xfId="0" applyFont="1" applyBorder="1"/>
    <xf numFmtId="0" fontId="16" fillId="0" borderId="17" xfId="0" applyFont="1" applyBorder="1" applyAlignment="1">
      <alignment horizontal="left"/>
    </xf>
    <xf numFmtId="0" fontId="1" fillId="16" borderId="14" xfId="0" applyFont="1" applyFill="1" applyBorder="1"/>
    <xf numFmtId="0" fontId="7" fillId="19" borderId="14" xfId="0" applyFont="1" applyFill="1" applyBorder="1"/>
    <xf numFmtId="0" fontId="8" fillId="0" borderId="3" xfId="0" applyFont="1" applyBorder="1" applyAlignment="1">
      <alignment horizontal="center" vertical="center" wrapText="1"/>
    </xf>
    <xf numFmtId="0" fontId="2" fillId="2" borderId="14" xfId="0" applyFont="1" applyFill="1" applyBorder="1" applyAlignment="1">
      <alignment horizontal="center" vertical="center" wrapText="1"/>
    </xf>
    <xf numFmtId="0" fontId="5" fillId="2" borderId="14" xfId="0" applyFont="1" applyFill="1" applyBorder="1" applyAlignment="1">
      <alignment horizontal="left" vertical="center" wrapText="1"/>
    </xf>
    <xf numFmtId="0" fontId="7" fillId="3" borderId="3" xfId="0" applyFont="1" applyFill="1" applyBorder="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8" fillId="0" borderId="3" xfId="0" applyFont="1" applyBorder="1" applyAlignment="1">
      <alignment horizontal="center" wrapText="1"/>
    </xf>
    <xf numFmtId="0" fontId="8" fillId="0" borderId="5" xfId="0" applyFont="1" applyBorder="1" applyAlignment="1">
      <alignment horizontal="center" wrapText="1"/>
    </xf>
    <xf numFmtId="0" fontId="8" fillId="0" borderId="3" xfId="0" applyFont="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xf>
    <xf numFmtId="0" fontId="8" fillId="0" borderId="3" xfId="0" applyFont="1" applyBorder="1" applyAlignment="1">
      <alignment horizontal="center" vertical="center"/>
    </xf>
    <xf numFmtId="0" fontId="8" fillId="4" borderId="3" xfId="0" applyFont="1" applyFill="1" applyBorder="1" applyAlignment="1">
      <alignment horizontal="center" vertical="center" wrapText="1"/>
    </xf>
    <xf numFmtId="0" fontId="1" fillId="6" borderId="12" xfId="0" applyFont="1" applyFill="1" applyBorder="1" applyAlignment="1">
      <alignment horizontal="left"/>
    </xf>
    <xf numFmtId="0" fontId="1" fillId="6" borderId="12"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0" fillId="7" borderId="14" xfId="0" applyFill="1" applyBorder="1" applyAlignment="1">
      <alignment horizontal="center"/>
    </xf>
    <xf numFmtId="0" fontId="7" fillId="8" borderId="12" xfId="0" applyFont="1" applyFill="1" applyBorder="1" applyAlignment="1">
      <alignment horizontal="left"/>
    </xf>
    <xf numFmtId="0" fontId="13" fillId="9" borderId="12" xfId="0" applyFont="1" applyFill="1" applyBorder="1" applyAlignment="1">
      <alignment horizontal="center"/>
    </xf>
    <xf numFmtId="0" fontId="0" fillId="0" borderId="12" xfId="0" applyBorder="1" applyAlignment="1">
      <alignment horizontal="left" vertical="center" wrapText="1"/>
    </xf>
    <xf numFmtId="0" fontId="0" fillId="12" borderId="12" xfId="0" applyFill="1" applyBorder="1" applyAlignment="1">
      <alignment horizontal="left" vertical="center" wrapText="1"/>
    </xf>
    <xf numFmtId="0" fontId="0" fillId="13" borderId="12" xfId="0" applyFill="1" applyBorder="1" applyAlignment="1">
      <alignment horizontal="left" vertical="center" wrapText="1"/>
    </xf>
    <xf numFmtId="0" fontId="0" fillId="14" borderId="12" xfId="0" applyFill="1" applyBorder="1" applyAlignment="1">
      <alignment horizontal="left" vertical="center" wrapText="1"/>
    </xf>
    <xf numFmtId="0" fontId="1" fillId="0" borderId="3" xfId="0" applyFont="1" applyBorder="1" applyAlignment="1">
      <alignment horizontal="center"/>
    </xf>
    <xf numFmtId="0" fontId="10" fillId="2" borderId="21" xfId="0" applyFont="1" applyFill="1" applyBorder="1" applyAlignment="1">
      <alignment horizontal="left"/>
    </xf>
    <xf numFmtId="0" fontId="5" fillId="2" borderId="14" xfId="0" applyFont="1" applyFill="1" applyBorder="1" applyAlignment="1">
      <alignment horizontal="left" vertical="center"/>
    </xf>
    <xf numFmtId="0" fontId="8" fillId="4" borderId="3" xfId="0" applyFont="1" applyFill="1" applyBorder="1" applyAlignment="1">
      <alignment horizontal="center" vertical="top" wrapText="1"/>
    </xf>
    <xf numFmtId="0" fontId="8" fillId="0" borderId="3" xfId="0" applyFont="1" applyBorder="1" applyAlignment="1">
      <alignment horizontal="center" vertical="top" wrapText="1"/>
    </xf>
    <xf numFmtId="0" fontId="1" fillId="0" borderId="3" xfId="0" quotePrefix="1" applyFont="1" applyBorder="1" applyAlignment="1">
      <alignment horizontal="left" vertical="center" wrapText="1"/>
    </xf>
    <xf numFmtId="0" fontId="1" fillId="0" borderId="3" xfId="0" applyFont="1" applyBorder="1" applyAlignment="1">
      <alignment horizontal="center" vertical="center" wrapText="1"/>
    </xf>
    <xf numFmtId="0" fontId="1" fillId="3" borderId="3" xfId="0" applyFont="1" applyFill="1" applyBorder="1" applyAlignment="1">
      <alignment horizontal="left" vertical="center" wrapText="1"/>
    </xf>
    <xf numFmtId="0" fontId="1" fillId="0" borderId="3" xfId="0" applyFont="1" applyBorder="1" applyAlignment="1">
      <alignment horizontal="left" vertical="center" wrapText="1"/>
    </xf>
    <xf numFmtId="0" fontId="10" fillId="15" borderId="18" xfId="0" applyFont="1" applyFill="1" applyBorder="1" applyAlignment="1">
      <alignment horizontal="left" vertical="center"/>
    </xf>
    <xf numFmtId="0" fontId="3" fillId="0" borderId="14" xfId="0" applyFont="1" applyBorder="1" applyAlignment="1"/>
    <xf numFmtId="0" fontId="0" fillId="0" borderId="0" xfId="0" applyAlignment="1"/>
    <xf numFmtId="0" fontId="3" fillId="0" borderId="2" xfId="0" applyFont="1" applyBorder="1" applyAlignment="1"/>
    <xf numFmtId="0" fontId="3" fillId="0" borderId="4" xfId="0" applyFont="1" applyBorder="1" applyAlignment="1"/>
    <xf numFmtId="0" fontId="3" fillId="0" borderId="6" xfId="0" applyFont="1" applyBorder="1" applyAlignment="1"/>
    <xf numFmtId="0" fontId="3" fillId="0" borderId="7" xfId="0" applyFont="1" applyBorder="1" applyAlignment="1"/>
    <xf numFmtId="0" fontId="3" fillId="0" borderId="21" xfId="0" applyFont="1" applyBorder="1" applyAlignment="1"/>
    <xf numFmtId="0" fontId="3" fillId="0" borderId="9" xfId="0" applyFont="1" applyBorder="1" applyAlignment="1"/>
    <xf numFmtId="0" fontId="3" fillId="0" borderId="17" xfId="0" applyFont="1" applyBorder="1" applyAlignment="1"/>
    <xf numFmtId="0" fontId="3" fillId="0" borderId="15" xfId="0" applyFont="1" applyBorder="1" applyAlignment="1"/>
    <xf numFmtId="0" fontId="3" fillId="0" borderId="16" xfId="0" applyFont="1" applyBorder="1" applyAlignment="1"/>
    <xf numFmtId="0" fontId="3" fillId="0" borderId="13" xfId="0" applyFont="1" applyBorder="1" applyAlignment="1"/>
    <xf numFmtId="0" fontId="3" fillId="0" borderId="18" xfId="0" applyFont="1" applyBorder="1" applyAlignment="1"/>
  </cellXfs>
  <cellStyles count="1">
    <cellStyle name="Normal" xfId="0" builtinId="0"/>
  </cellStyles>
  <dxfs count="3">
    <dxf>
      <fill>
        <patternFill patternType="solid">
          <fgColor rgb="FFDEEAF6"/>
          <bgColor rgb="FFDEEAF6"/>
        </patternFill>
      </fill>
    </dxf>
    <dxf>
      <fill>
        <patternFill patternType="solid">
          <fgColor rgb="FFBDD6EE"/>
          <bgColor rgb="FFBDD6EE"/>
        </patternFill>
      </fill>
    </dxf>
    <dxf>
      <fill>
        <patternFill patternType="solid">
          <fgColor theme="1"/>
          <bgColor theme="1"/>
        </patternFill>
      </fill>
    </dxf>
  </dxfs>
  <tableStyles count="1">
    <tableStyle name="Indicadores Estrategico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0</xdr:rowOff>
    </xdr:from>
    <xdr:ext cx="1876425" cy="542925"/>
    <xdr:grpSp>
      <xdr:nvGrpSpPr>
        <xdr:cNvPr id="2" name="Shape 2">
          <a:extLst>
            <a:ext uri="{FF2B5EF4-FFF2-40B4-BE49-F238E27FC236}">
              <a16:creationId xmlns:a16="http://schemas.microsoft.com/office/drawing/2014/main" id="{00000000-0008-0000-0000-000002000000}"/>
            </a:ext>
          </a:extLst>
        </xdr:cNvPr>
        <xdr:cNvGrpSpPr/>
      </xdr:nvGrpSpPr>
      <xdr:grpSpPr>
        <a:xfrm>
          <a:off x="190500" y="180975"/>
          <a:ext cx="1876425" cy="542925"/>
          <a:chOff x="4407788" y="3508538"/>
          <a:chExt cx="1876425" cy="542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4407788" y="3508538"/>
            <a:ext cx="1876425" cy="542925"/>
            <a:chOff x="4407788" y="3508538"/>
            <a:chExt cx="1876425" cy="542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4407788" y="3508538"/>
              <a:ext cx="1876425" cy="542925"/>
              <a:chOff x="4407788" y="3508538"/>
              <a:chExt cx="1876425" cy="542925"/>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4407788" y="3508538"/>
                <a:ext cx="1876425" cy="542925"/>
                <a:chOff x="4407788" y="3508538"/>
                <a:chExt cx="1876425" cy="542925"/>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4407788" y="3508538"/>
                  <a:ext cx="1876425" cy="542925"/>
                  <a:chOff x="5124450" y="66675"/>
                  <a:chExt cx="1929459" cy="567012"/>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5124450" y="66675"/>
                    <a:ext cx="1929450" cy="567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5124450" y="66675"/>
                    <a:ext cx="771525" cy="559356"/>
                  </a:xfrm>
                  <a:prstGeom prst="rect">
                    <a:avLst/>
                  </a:prstGeom>
                  <a:noFill/>
                  <a:ln>
                    <a:noFill/>
                  </a:ln>
                </xdr:spPr>
              </xdr:pic>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5835005" y="124337"/>
                    <a:ext cx="1218904" cy="5093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800"/>
                      <a:buFont typeface="Century Gothic"/>
                      <a:buNone/>
                    </a:pPr>
                    <a:r>
                      <a:rPr lang="en-US" sz="800">
                        <a:solidFill>
                          <a:schemeClr val="lt1"/>
                        </a:solidFill>
                        <a:latin typeface="Century Gothic"/>
                        <a:ea typeface="Century Gothic"/>
                        <a:cs typeface="Century Gothic"/>
                        <a:sym typeface="Century Gothic"/>
                      </a:rPr>
                      <a:t>Oficina de Tecnologías de la Información</a:t>
                    </a:r>
                    <a:endParaRPr sz="800">
                      <a:solidFill>
                        <a:schemeClr val="lt1"/>
                      </a:solidFill>
                      <a:latin typeface="Century Gothic"/>
                      <a:ea typeface="Century Gothic"/>
                      <a:cs typeface="Century Gothic"/>
                      <a:sym typeface="Century Gothic"/>
                    </a:endParaRPr>
                  </a:p>
                </xdr:txBody>
              </xdr:sp>
            </xdr:grpSp>
          </xdr:grpSp>
        </xdr:grpSp>
      </xdr:grpSp>
    </xdr:grpSp>
    <xdr:clientData fLocksWithSheet="0"/>
  </xdr:oneCellAnchor>
  <xdr:oneCellAnchor>
    <xdr:from>
      <xdr:col>9</xdr:col>
      <xdr:colOff>885825</xdr:colOff>
      <xdr:row>5</xdr:row>
      <xdr:rowOff>9525</xdr:rowOff>
    </xdr:from>
    <xdr:ext cx="2838450" cy="1152525"/>
    <xdr:grpSp>
      <xdr:nvGrpSpPr>
        <xdr:cNvPr id="13" name="Shape 2">
          <a:extLst>
            <a:ext uri="{FF2B5EF4-FFF2-40B4-BE49-F238E27FC236}">
              <a16:creationId xmlns:a16="http://schemas.microsoft.com/office/drawing/2014/main" id="{00000000-0008-0000-0000-00000D000000}"/>
            </a:ext>
          </a:extLst>
        </xdr:cNvPr>
        <xdr:cNvGrpSpPr/>
      </xdr:nvGrpSpPr>
      <xdr:grpSpPr>
        <a:xfrm>
          <a:off x="8610600" y="942975"/>
          <a:ext cx="2838450" cy="1152525"/>
          <a:chOff x="3926775" y="3203738"/>
          <a:chExt cx="2838450" cy="1152525"/>
        </a:xfrm>
      </xdr:grpSpPr>
      <xdr:grpSp>
        <xdr:nvGrpSpPr>
          <xdr:cNvPr id="14" name="Shape 13">
            <a:extLst>
              <a:ext uri="{FF2B5EF4-FFF2-40B4-BE49-F238E27FC236}">
                <a16:creationId xmlns:a16="http://schemas.microsoft.com/office/drawing/2014/main" id="{00000000-0008-0000-0000-00000E000000}"/>
              </a:ext>
            </a:extLst>
          </xdr:cNvPr>
          <xdr:cNvGrpSpPr/>
        </xdr:nvGrpSpPr>
        <xdr:grpSpPr>
          <a:xfrm>
            <a:off x="3926775" y="3203738"/>
            <a:ext cx="2838450" cy="1152525"/>
            <a:chOff x="3926775" y="3203738"/>
            <a:chExt cx="2838449" cy="1152525"/>
          </a:xfrm>
        </xdr:grpSpPr>
        <xdr:sp macro="" textlink="">
          <xdr:nvSpPr>
            <xdr:cNvPr id="15" name="Shape 4">
              <a:extLst>
                <a:ext uri="{FF2B5EF4-FFF2-40B4-BE49-F238E27FC236}">
                  <a16:creationId xmlns:a16="http://schemas.microsoft.com/office/drawing/2014/main" id="{00000000-0008-0000-0000-00000F000000}"/>
                </a:ext>
              </a:extLst>
            </xdr:cNvPr>
            <xdr:cNvSpPr/>
          </xdr:nvSpPr>
          <xdr:spPr>
            <a:xfrm>
              <a:off x="3926775" y="3203738"/>
              <a:ext cx="2838425"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4">
              <a:extLst>
                <a:ext uri="{FF2B5EF4-FFF2-40B4-BE49-F238E27FC236}">
                  <a16:creationId xmlns:a16="http://schemas.microsoft.com/office/drawing/2014/main" id="{00000000-0008-0000-0000-000010000000}"/>
                </a:ext>
              </a:extLst>
            </xdr:cNvPr>
            <xdr:cNvGrpSpPr/>
          </xdr:nvGrpSpPr>
          <xdr:grpSpPr>
            <a:xfrm>
              <a:off x="3926775" y="3203738"/>
              <a:ext cx="2838449" cy="1152525"/>
              <a:chOff x="3925964" y="3202721"/>
              <a:chExt cx="2840073" cy="1154558"/>
            </a:xfrm>
          </xdr:grpSpPr>
          <xdr:sp macro="" textlink="">
            <xdr:nvSpPr>
              <xdr:cNvPr id="17" name="Shape 15">
                <a:extLst>
                  <a:ext uri="{FF2B5EF4-FFF2-40B4-BE49-F238E27FC236}">
                    <a16:creationId xmlns:a16="http://schemas.microsoft.com/office/drawing/2014/main" id="{00000000-0008-0000-0000-000011000000}"/>
                  </a:ext>
                </a:extLst>
              </xdr:cNvPr>
              <xdr:cNvSpPr/>
            </xdr:nvSpPr>
            <xdr:spPr>
              <a:xfrm>
                <a:off x="3925964" y="3202721"/>
                <a:ext cx="2840050" cy="1154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8" name="Shape 16">
                <a:extLst>
                  <a:ext uri="{FF2B5EF4-FFF2-40B4-BE49-F238E27FC236}">
                    <a16:creationId xmlns:a16="http://schemas.microsoft.com/office/drawing/2014/main" id="{00000000-0008-0000-0000-000012000000}"/>
                  </a:ext>
                </a:extLst>
              </xdr:cNvPr>
              <xdr:cNvGrpSpPr/>
            </xdr:nvGrpSpPr>
            <xdr:grpSpPr>
              <a:xfrm>
                <a:off x="3925964" y="3202721"/>
                <a:ext cx="2840073" cy="1154558"/>
                <a:chOff x="4207763" y="3184688"/>
                <a:chExt cx="2276476" cy="1190625"/>
              </a:xfrm>
            </xdr:grpSpPr>
            <xdr:sp macro="" textlink="">
              <xdr:nvSpPr>
                <xdr:cNvPr id="19" name="Shape 17">
                  <a:extLst>
                    <a:ext uri="{FF2B5EF4-FFF2-40B4-BE49-F238E27FC236}">
                      <a16:creationId xmlns:a16="http://schemas.microsoft.com/office/drawing/2014/main" id="{00000000-0008-0000-0000-000013000000}"/>
                    </a:ext>
                  </a:extLst>
                </xdr:cNvPr>
                <xdr:cNvSpPr/>
              </xdr:nvSpPr>
              <xdr:spPr>
                <a:xfrm>
                  <a:off x="4207763" y="3184688"/>
                  <a:ext cx="227647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0" name="Shape 18">
                  <a:extLst>
                    <a:ext uri="{FF2B5EF4-FFF2-40B4-BE49-F238E27FC236}">
                      <a16:creationId xmlns:a16="http://schemas.microsoft.com/office/drawing/2014/main" id="{00000000-0008-0000-0000-000014000000}"/>
                    </a:ext>
                  </a:extLst>
                </xdr:cNvPr>
                <xdr:cNvGrpSpPr/>
              </xdr:nvGrpSpPr>
              <xdr:grpSpPr>
                <a:xfrm>
                  <a:off x="4207763" y="3184688"/>
                  <a:ext cx="2276476" cy="1190625"/>
                  <a:chOff x="6896098" y="1019923"/>
                  <a:chExt cx="2343152" cy="1561352"/>
                </a:xfrm>
              </xdr:grpSpPr>
              <xdr:sp macro="" textlink="">
                <xdr:nvSpPr>
                  <xdr:cNvPr id="21" name="Shape 19">
                    <a:extLst>
                      <a:ext uri="{FF2B5EF4-FFF2-40B4-BE49-F238E27FC236}">
                        <a16:creationId xmlns:a16="http://schemas.microsoft.com/office/drawing/2014/main" id="{00000000-0008-0000-0000-000015000000}"/>
                      </a:ext>
                    </a:extLst>
                  </xdr:cNvPr>
                  <xdr:cNvSpPr/>
                </xdr:nvSpPr>
                <xdr:spPr>
                  <a:xfrm>
                    <a:off x="6896098" y="1019923"/>
                    <a:ext cx="2343150" cy="1561350"/>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22" name="Shape 20">
                    <a:extLst>
                      <a:ext uri="{FF2B5EF4-FFF2-40B4-BE49-F238E27FC236}">
                        <a16:creationId xmlns:a16="http://schemas.microsoft.com/office/drawing/2014/main" id="{00000000-0008-0000-0000-000016000000}"/>
                      </a:ext>
                    </a:extLst>
                  </xdr:cNvPr>
                  <xdr:cNvSpPr/>
                </xdr:nvSpPr>
                <xdr:spPr>
                  <a:xfrm rot="10800000">
                    <a:off x="6896098" y="1019923"/>
                    <a:ext cx="2343151" cy="1561352"/>
                  </a:xfrm>
                  <a:prstGeom prst="rightArrowCallout">
                    <a:avLst>
                      <a:gd name="adj1" fmla="val 25000"/>
                      <a:gd name="adj2" fmla="val 25000"/>
                      <a:gd name="adj3" fmla="val 25000"/>
                      <a:gd name="adj4" fmla="val 77000"/>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23" name="Shape 21">
                    <a:extLst>
                      <a:ext uri="{FF2B5EF4-FFF2-40B4-BE49-F238E27FC236}">
                        <a16:creationId xmlns:a16="http://schemas.microsoft.com/office/drawing/2014/main" id="{00000000-0008-0000-0000-000017000000}"/>
                      </a:ext>
                    </a:extLst>
                  </xdr:cNvPr>
                  <xdr:cNvSpPr txBox="1"/>
                </xdr:nvSpPr>
                <xdr:spPr>
                  <a:xfrm>
                    <a:off x="7442830" y="1059905"/>
                    <a:ext cx="1782991" cy="1445566"/>
                  </a:xfrm>
                  <a:prstGeom prst="rect">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b="1">
                        <a:solidFill>
                          <a:srgbClr val="000000"/>
                        </a:solidFill>
                        <a:latin typeface="Calibri"/>
                        <a:ea typeface="Calibri"/>
                        <a:cs typeface="Calibri"/>
                        <a:sym typeface="Calibri"/>
                      </a:rPr>
                      <a:t>RECUERDA: </a:t>
                    </a:r>
                    <a:r>
                      <a:rPr lang="en-US" sz="1100">
                        <a:solidFill>
                          <a:srgbClr val="000000"/>
                        </a:solidFill>
                        <a:latin typeface="Calibri"/>
                        <a:ea typeface="Calibri"/>
                        <a:cs typeface="Calibri"/>
                        <a:sym typeface="Calibri"/>
                      </a:rPr>
                      <a:t>Esta ficha debe de ser registrado por cada proyecto y DEBE tener la aprobación o visto bueno del gerente o jefe de área.</a:t>
                    </a:r>
                    <a:endParaRPr sz="1400">
                      <a:solidFill>
                        <a:srgbClr val="000000"/>
                      </a:solidFill>
                    </a:endParaRPr>
                  </a:p>
                </xdr:txBody>
              </xdr:sp>
            </xdr:grpSp>
          </xdr:grpSp>
        </xdr:grpSp>
      </xdr:grpSp>
    </xdr:grpSp>
    <xdr:clientData fLocksWithSheet="0"/>
  </xdr:oneCellAnchor>
  <xdr:oneCellAnchor>
    <xdr:from>
      <xdr:col>9</xdr:col>
      <xdr:colOff>400050</xdr:colOff>
      <xdr:row>57</xdr:row>
      <xdr:rowOff>809625</xdr:rowOff>
    </xdr:from>
    <xdr:ext cx="2076450" cy="657225"/>
    <xdr:grpSp>
      <xdr:nvGrpSpPr>
        <xdr:cNvPr id="24" name="Shape 2">
          <a:extLst>
            <a:ext uri="{FF2B5EF4-FFF2-40B4-BE49-F238E27FC236}">
              <a16:creationId xmlns:a16="http://schemas.microsoft.com/office/drawing/2014/main" id="{00000000-0008-0000-0000-000018000000}"/>
            </a:ext>
          </a:extLst>
        </xdr:cNvPr>
        <xdr:cNvGrpSpPr/>
      </xdr:nvGrpSpPr>
      <xdr:grpSpPr>
        <a:xfrm>
          <a:off x="8124825" y="19030950"/>
          <a:ext cx="2076450" cy="657225"/>
          <a:chOff x="4307775" y="3451388"/>
          <a:chExt cx="2076450" cy="657225"/>
        </a:xfrm>
      </xdr:grpSpPr>
      <xdr:grpSp>
        <xdr:nvGrpSpPr>
          <xdr:cNvPr id="25" name="Shape 22">
            <a:extLst>
              <a:ext uri="{FF2B5EF4-FFF2-40B4-BE49-F238E27FC236}">
                <a16:creationId xmlns:a16="http://schemas.microsoft.com/office/drawing/2014/main" id="{00000000-0008-0000-0000-000019000000}"/>
              </a:ext>
            </a:extLst>
          </xdr:cNvPr>
          <xdr:cNvGrpSpPr/>
        </xdr:nvGrpSpPr>
        <xdr:grpSpPr>
          <a:xfrm>
            <a:off x="4307775" y="3451388"/>
            <a:ext cx="2076450" cy="657225"/>
            <a:chOff x="4307775" y="3451388"/>
            <a:chExt cx="2076450" cy="657225"/>
          </a:xfrm>
        </xdr:grpSpPr>
        <xdr:sp macro="" textlink="">
          <xdr:nvSpPr>
            <xdr:cNvPr id="26" name="Shape 4">
              <a:extLst>
                <a:ext uri="{FF2B5EF4-FFF2-40B4-BE49-F238E27FC236}">
                  <a16:creationId xmlns:a16="http://schemas.microsoft.com/office/drawing/2014/main" id="{00000000-0008-0000-0000-00001A000000}"/>
                </a:ext>
              </a:extLst>
            </xdr:cNvPr>
            <xdr:cNvSpPr/>
          </xdr:nvSpPr>
          <xdr:spPr>
            <a:xfrm>
              <a:off x="4307775" y="3451388"/>
              <a:ext cx="2076450" cy="657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7" name="Shape 23">
              <a:extLst>
                <a:ext uri="{FF2B5EF4-FFF2-40B4-BE49-F238E27FC236}">
                  <a16:creationId xmlns:a16="http://schemas.microsoft.com/office/drawing/2014/main" id="{00000000-0008-0000-0000-00001B000000}"/>
                </a:ext>
              </a:extLst>
            </xdr:cNvPr>
            <xdr:cNvGrpSpPr/>
          </xdr:nvGrpSpPr>
          <xdr:grpSpPr>
            <a:xfrm>
              <a:off x="4307775" y="3451388"/>
              <a:ext cx="2076450" cy="657225"/>
              <a:chOff x="4305658" y="3446626"/>
              <a:chExt cx="2080684" cy="666749"/>
            </a:xfrm>
          </xdr:grpSpPr>
          <xdr:sp macro="" textlink="">
            <xdr:nvSpPr>
              <xdr:cNvPr id="28" name="Shape 24">
                <a:extLst>
                  <a:ext uri="{FF2B5EF4-FFF2-40B4-BE49-F238E27FC236}">
                    <a16:creationId xmlns:a16="http://schemas.microsoft.com/office/drawing/2014/main" id="{00000000-0008-0000-0000-00001C000000}"/>
                  </a:ext>
                </a:extLst>
              </xdr:cNvPr>
              <xdr:cNvSpPr/>
            </xdr:nvSpPr>
            <xdr:spPr>
              <a:xfrm>
                <a:off x="4305658" y="3446626"/>
                <a:ext cx="2080675" cy="66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9" name="Shape 25">
                <a:extLst>
                  <a:ext uri="{FF2B5EF4-FFF2-40B4-BE49-F238E27FC236}">
                    <a16:creationId xmlns:a16="http://schemas.microsoft.com/office/drawing/2014/main" id="{00000000-0008-0000-0000-00001D000000}"/>
                  </a:ext>
                </a:extLst>
              </xdr:cNvPr>
              <xdr:cNvGrpSpPr/>
            </xdr:nvGrpSpPr>
            <xdr:grpSpPr>
              <a:xfrm>
                <a:off x="4305658" y="3446626"/>
                <a:ext cx="2080684" cy="666749"/>
                <a:chOff x="4202999" y="3494250"/>
                <a:chExt cx="2285999" cy="571500"/>
              </a:xfrm>
            </xdr:grpSpPr>
            <xdr:sp macro="" textlink="">
              <xdr:nvSpPr>
                <xdr:cNvPr id="30" name="Shape 26">
                  <a:extLst>
                    <a:ext uri="{FF2B5EF4-FFF2-40B4-BE49-F238E27FC236}">
                      <a16:creationId xmlns:a16="http://schemas.microsoft.com/office/drawing/2014/main" id="{00000000-0008-0000-0000-00001E000000}"/>
                    </a:ext>
                  </a:extLst>
                </xdr:cNvPr>
                <xdr:cNvSpPr/>
              </xdr:nvSpPr>
              <xdr:spPr>
                <a:xfrm>
                  <a:off x="4202999" y="3494250"/>
                  <a:ext cx="2285975" cy="571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1" name="Shape 27">
                  <a:extLst>
                    <a:ext uri="{FF2B5EF4-FFF2-40B4-BE49-F238E27FC236}">
                      <a16:creationId xmlns:a16="http://schemas.microsoft.com/office/drawing/2014/main" id="{00000000-0008-0000-0000-00001F000000}"/>
                    </a:ext>
                  </a:extLst>
                </xdr:cNvPr>
                <xdr:cNvGrpSpPr/>
              </xdr:nvGrpSpPr>
              <xdr:grpSpPr>
                <a:xfrm>
                  <a:off x="4202999" y="3494250"/>
                  <a:ext cx="2285999" cy="571500"/>
                  <a:chOff x="6896097" y="1487757"/>
                  <a:chExt cx="2343151" cy="783750"/>
                </a:xfrm>
              </xdr:grpSpPr>
              <xdr:sp macro="" textlink="">
                <xdr:nvSpPr>
                  <xdr:cNvPr id="32" name="Shape 28">
                    <a:extLst>
                      <a:ext uri="{FF2B5EF4-FFF2-40B4-BE49-F238E27FC236}">
                        <a16:creationId xmlns:a16="http://schemas.microsoft.com/office/drawing/2014/main" id="{00000000-0008-0000-0000-000020000000}"/>
                      </a:ext>
                    </a:extLst>
                  </xdr:cNvPr>
                  <xdr:cNvSpPr/>
                </xdr:nvSpPr>
                <xdr:spPr>
                  <a:xfrm>
                    <a:off x="6896098" y="1487757"/>
                    <a:ext cx="2343150" cy="783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33" name="Shape 29">
                    <a:extLst>
                      <a:ext uri="{FF2B5EF4-FFF2-40B4-BE49-F238E27FC236}">
                        <a16:creationId xmlns:a16="http://schemas.microsoft.com/office/drawing/2014/main" id="{00000000-0008-0000-0000-000021000000}"/>
                      </a:ext>
                    </a:extLst>
                  </xdr:cNvPr>
                  <xdr:cNvSpPr/>
                </xdr:nvSpPr>
                <xdr:spPr>
                  <a:xfrm rot="10800000">
                    <a:off x="6896097" y="1487757"/>
                    <a:ext cx="2143946" cy="783750"/>
                  </a:xfrm>
                  <a:prstGeom prst="rightArrowCallout">
                    <a:avLst>
                      <a:gd name="adj1" fmla="val 21120"/>
                      <a:gd name="adj2" fmla="val 25000"/>
                      <a:gd name="adj3" fmla="val 26513"/>
                      <a:gd name="adj4" fmla="val 84025"/>
                    </a:avLst>
                  </a:prstGeom>
                  <a:solidFill>
                    <a:srgbClr val="FFFFFF"/>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34" name="Shape 30">
                    <a:extLst>
                      <a:ext uri="{FF2B5EF4-FFF2-40B4-BE49-F238E27FC236}">
                        <a16:creationId xmlns:a16="http://schemas.microsoft.com/office/drawing/2014/main" id="{00000000-0008-0000-0000-000022000000}"/>
                      </a:ext>
                    </a:extLst>
                  </xdr:cNvPr>
                  <xdr:cNvSpPr txBox="1"/>
                </xdr:nvSpPr>
                <xdr:spPr>
                  <a:xfrm>
                    <a:off x="7327228" y="1524570"/>
                    <a:ext cx="1666845" cy="659854"/>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Selecciona uno o varios </a:t>
                    </a:r>
                    <a:r>
                      <a:rPr lang="en-US" sz="1100" b="1">
                        <a:solidFill>
                          <a:srgbClr val="000000"/>
                        </a:solidFill>
                        <a:latin typeface="Calibri"/>
                        <a:ea typeface="Calibri"/>
                        <a:cs typeface="Calibri"/>
                        <a:sym typeface="Calibri"/>
                      </a:rPr>
                      <a:t>Objetivos Estratégicos</a:t>
                    </a:r>
                    <a:r>
                      <a:rPr lang="en-US" sz="1100">
                        <a:solidFill>
                          <a:srgbClr val="000000"/>
                        </a:solidFill>
                        <a:latin typeface="Calibri"/>
                        <a:ea typeface="Calibri"/>
                        <a:cs typeface="Calibri"/>
                        <a:sym typeface="Calibri"/>
                      </a:rPr>
                      <a:t>.</a:t>
                    </a:r>
                    <a:endParaRPr sz="1400">
                      <a:solidFill>
                        <a:srgbClr val="000000"/>
                      </a:solidFill>
                    </a:endParaRPr>
                  </a:p>
                </xdr:txBody>
              </xdr:sp>
            </xdr:grpSp>
          </xdr:grpSp>
        </xdr:grpSp>
      </xdr:grpSp>
    </xdr:grpSp>
    <xdr:clientData fLocksWithSheet="0"/>
  </xdr:oneCellAnchor>
  <xdr:oneCellAnchor>
    <xdr:from>
      <xdr:col>14</xdr:col>
      <xdr:colOff>123825</xdr:colOff>
      <xdr:row>15</xdr:row>
      <xdr:rowOff>38100</xdr:rowOff>
    </xdr:from>
    <xdr:ext cx="2800350" cy="1685925"/>
    <xdr:grpSp>
      <xdr:nvGrpSpPr>
        <xdr:cNvPr id="35" name="Shape 2">
          <a:extLst>
            <a:ext uri="{FF2B5EF4-FFF2-40B4-BE49-F238E27FC236}">
              <a16:creationId xmlns:a16="http://schemas.microsoft.com/office/drawing/2014/main" id="{00000000-0008-0000-0000-000023000000}"/>
            </a:ext>
          </a:extLst>
        </xdr:cNvPr>
        <xdr:cNvGrpSpPr/>
      </xdr:nvGrpSpPr>
      <xdr:grpSpPr>
        <a:xfrm>
          <a:off x="15068550" y="3990975"/>
          <a:ext cx="2800350" cy="1685925"/>
          <a:chOff x="3945825" y="2937038"/>
          <a:chExt cx="2800350" cy="1685925"/>
        </a:xfrm>
      </xdr:grpSpPr>
      <xdr:grpSp>
        <xdr:nvGrpSpPr>
          <xdr:cNvPr id="36" name="Shape 31">
            <a:extLst>
              <a:ext uri="{FF2B5EF4-FFF2-40B4-BE49-F238E27FC236}">
                <a16:creationId xmlns:a16="http://schemas.microsoft.com/office/drawing/2014/main" id="{00000000-0008-0000-0000-000024000000}"/>
              </a:ext>
            </a:extLst>
          </xdr:cNvPr>
          <xdr:cNvGrpSpPr/>
        </xdr:nvGrpSpPr>
        <xdr:grpSpPr>
          <a:xfrm>
            <a:off x="3945825" y="2937038"/>
            <a:ext cx="2800350" cy="1685925"/>
            <a:chOff x="3945825" y="2937038"/>
            <a:chExt cx="2800350" cy="1685925"/>
          </a:xfrm>
        </xdr:grpSpPr>
        <xdr:sp macro="" textlink="">
          <xdr:nvSpPr>
            <xdr:cNvPr id="37" name="Shape 4">
              <a:extLst>
                <a:ext uri="{FF2B5EF4-FFF2-40B4-BE49-F238E27FC236}">
                  <a16:creationId xmlns:a16="http://schemas.microsoft.com/office/drawing/2014/main" id="{00000000-0008-0000-0000-000025000000}"/>
                </a:ext>
              </a:extLst>
            </xdr:cNvPr>
            <xdr:cNvSpPr/>
          </xdr:nvSpPr>
          <xdr:spPr>
            <a:xfrm>
              <a:off x="3945825" y="2937038"/>
              <a:ext cx="280035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38" name="Shape 32" title="Dibujo">
              <a:extLst>
                <a:ext uri="{FF2B5EF4-FFF2-40B4-BE49-F238E27FC236}">
                  <a16:creationId xmlns:a16="http://schemas.microsoft.com/office/drawing/2014/main" id="{00000000-0008-0000-0000-000026000000}"/>
                </a:ext>
              </a:extLst>
            </xdr:cNvPr>
            <xdr:cNvGrpSpPr/>
          </xdr:nvGrpSpPr>
          <xdr:grpSpPr>
            <a:xfrm>
              <a:off x="3945825" y="2937038"/>
              <a:ext cx="2800350" cy="1685925"/>
              <a:chOff x="3941531" y="2934874"/>
              <a:chExt cx="2808938" cy="1690253"/>
            </a:xfrm>
          </xdr:grpSpPr>
          <xdr:sp macro="" textlink="">
            <xdr:nvSpPr>
              <xdr:cNvPr id="39" name="Shape 33">
                <a:extLst>
                  <a:ext uri="{FF2B5EF4-FFF2-40B4-BE49-F238E27FC236}">
                    <a16:creationId xmlns:a16="http://schemas.microsoft.com/office/drawing/2014/main" id="{00000000-0008-0000-0000-000027000000}"/>
                  </a:ext>
                </a:extLst>
              </xdr:cNvPr>
              <xdr:cNvSpPr/>
            </xdr:nvSpPr>
            <xdr:spPr>
              <a:xfrm>
                <a:off x="3941531" y="2934874"/>
                <a:ext cx="2808925" cy="1690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0" name="Shape 34">
                <a:extLst>
                  <a:ext uri="{FF2B5EF4-FFF2-40B4-BE49-F238E27FC236}">
                    <a16:creationId xmlns:a16="http://schemas.microsoft.com/office/drawing/2014/main" id="{00000000-0008-0000-0000-000028000000}"/>
                  </a:ext>
                </a:extLst>
              </xdr:cNvPr>
              <xdr:cNvGrpSpPr/>
            </xdr:nvGrpSpPr>
            <xdr:grpSpPr>
              <a:xfrm>
                <a:off x="3941531" y="2934874"/>
                <a:ext cx="2808938" cy="1690253"/>
                <a:chOff x="4188713" y="2960850"/>
                <a:chExt cx="2314575" cy="1638300"/>
              </a:xfrm>
            </xdr:grpSpPr>
            <xdr:sp macro="" textlink="">
              <xdr:nvSpPr>
                <xdr:cNvPr id="41" name="Shape 35">
                  <a:extLst>
                    <a:ext uri="{FF2B5EF4-FFF2-40B4-BE49-F238E27FC236}">
                      <a16:creationId xmlns:a16="http://schemas.microsoft.com/office/drawing/2014/main" id="{00000000-0008-0000-0000-000029000000}"/>
                    </a:ext>
                  </a:extLst>
                </xdr:cNvPr>
                <xdr:cNvSpPr/>
              </xdr:nvSpPr>
              <xdr:spPr>
                <a:xfrm>
                  <a:off x="4188713" y="2960850"/>
                  <a:ext cx="2314575"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2" name="Shape 36">
                  <a:extLst>
                    <a:ext uri="{FF2B5EF4-FFF2-40B4-BE49-F238E27FC236}">
                      <a16:creationId xmlns:a16="http://schemas.microsoft.com/office/drawing/2014/main" id="{00000000-0008-0000-0000-00002A000000}"/>
                    </a:ext>
                  </a:extLst>
                </xdr:cNvPr>
                <xdr:cNvGrpSpPr/>
              </xdr:nvGrpSpPr>
              <xdr:grpSpPr>
                <a:xfrm>
                  <a:off x="4188713" y="2960850"/>
                  <a:ext cx="2314575" cy="1638300"/>
                  <a:chOff x="7016418" y="1457325"/>
                  <a:chExt cx="3248025" cy="1879843"/>
                </a:xfrm>
              </xdr:grpSpPr>
              <xdr:sp macro="" textlink="">
                <xdr:nvSpPr>
                  <xdr:cNvPr id="43" name="Shape 37">
                    <a:extLst>
                      <a:ext uri="{FF2B5EF4-FFF2-40B4-BE49-F238E27FC236}">
                        <a16:creationId xmlns:a16="http://schemas.microsoft.com/office/drawing/2014/main" id="{00000000-0008-0000-0000-00002B000000}"/>
                      </a:ext>
                    </a:extLst>
                  </xdr:cNvPr>
                  <xdr:cNvSpPr/>
                </xdr:nvSpPr>
                <xdr:spPr>
                  <a:xfrm>
                    <a:off x="7016418" y="1457325"/>
                    <a:ext cx="3248025" cy="1879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44" name="Shape 38">
                    <a:extLst>
                      <a:ext uri="{FF2B5EF4-FFF2-40B4-BE49-F238E27FC236}">
                        <a16:creationId xmlns:a16="http://schemas.microsoft.com/office/drawing/2014/main" id="{00000000-0008-0000-0000-00002C000000}"/>
                      </a:ext>
                    </a:extLst>
                  </xdr:cNvPr>
                  <xdr:cNvSpPr/>
                </xdr:nvSpPr>
                <xdr:spPr>
                  <a:xfrm rot="10800000">
                    <a:off x="7016418" y="1457325"/>
                    <a:ext cx="3248025" cy="1879843"/>
                  </a:xfrm>
                  <a:prstGeom prst="rightArrowCallout">
                    <a:avLst>
                      <a:gd name="adj1" fmla="val 25000"/>
                      <a:gd name="adj2" fmla="val 25000"/>
                      <a:gd name="adj3" fmla="val 25000"/>
                      <a:gd name="adj4" fmla="val 77000"/>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45" name="Shape 39">
                    <a:extLst>
                      <a:ext uri="{FF2B5EF4-FFF2-40B4-BE49-F238E27FC236}">
                        <a16:creationId xmlns:a16="http://schemas.microsoft.com/office/drawing/2014/main" id="{00000000-0008-0000-0000-00002D000000}"/>
                      </a:ext>
                    </a:extLst>
                  </xdr:cNvPr>
                  <xdr:cNvSpPr txBox="1"/>
                </xdr:nvSpPr>
                <xdr:spPr>
                  <a:xfrm>
                    <a:off x="7791008" y="1529277"/>
                    <a:ext cx="2456747" cy="1760722"/>
                  </a:xfrm>
                  <a:prstGeom prst="rect">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100"/>
                      <a:buFont typeface="Calibri"/>
                      <a:buNone/>
                    </a:pPr>
                    <a:r>
                      <a:rPr lang="en-US" sz="1100" b="1">
                        <a:solidFill>
                          <a:srgbClr val="000000"/>
                        </a:solidFill>
                        <a:latin typeface="Calibri"/>
                        <a:ea typeface="Calibri"/>
                        <a:cs typeface="Calibri"/>
                        <a:sym typeface="Calibri"/>
                      </a:rPr>
                      <a:t>DEBE</a:t>
                    </a:r>
                    <a:r>
                      <a:rPr lang="en-US" sz="1100">
                        <a:solidFill>
                          <a:srgbClr val="000000"/>
                        </a:solidFill>
                        <a:latin typeface="Calibri"/>
                        <a:ea typeface="Calibri"/>
                        <a:cs typeface="Calibri"/>
                        <a:sym typeface="Calibri"/>
                      </a:rPr>
                      <a:t> explicar:</a:t>
                    </a:r>
                    <a:endParaRPr sz="1400"/>
                  </a:p>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1.- ¿Por qué se requiere? </a:t>
                    </a:r>
                    <a:endParaRPr sz="1400"/>
                  </a:p>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2.- ¿Cuál es la </a:t>
                    </a:r>
                    <a:r>
                      <a:rPr lang="en-US" sz="1100" b="1">
                        <a:solidFill>
                          <a:srgbClr val="000000"/>
                        </a:solidFill>
                        <a:latin typeface="Calibri"/>
                        <a:ea typeface="Calibri"/>
                        <a:cs typeface="Calibri"/>
                        <a:sym typeface="Calibri"/>
                      </a:rPr>
                      <a:t>Situación Actual o dolor</a:t>
                    </a:r>
                    <a:r>
                      <a:rPr lang="en-US" sz="1100">
                        <a:solidFill>
                          <a:srgbClr val="000000"/>
                        </a:solidFill>
                        <a:latin typeface="Calibri"/>
                        <a:ea typeface="Calibri"/>
                        <a:cs typeface="Calibri"/>
                        <a:sym typeface="Calibri"/>
                      </a:rPr>
                      <a:t> que se quiere mejorar o hacerlo de manera diferente?.</a:t>
                    </a:r>
                    <a:endParaRPr sz="1400"/>
                  </a:p>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3. ¿Cuál es la </a:t>
                    </a:r>
                    <a:r>
                      <a:rPr lang="en-US" sz="1100" b="1">
                        <a:solidFill>
                          <a:srgbClr val="000000"/>
                        </a:solidFill>
                        <a:latin typeface="Calibri"/>
                        <a:ea typeface="Calibri"/>
                        <a:cs typeface="Calibri"/>
                        <a:sym typeface="Calibri"/>
                      </a:rPr>
                      <a:t>Situación Deseada</a:t>
                    </a:r>
                    <a:r>
                      <a:rPr lang="en-US" sz="1100">
                        <a:solidFill>
                          <a:srgbClr val="000000"/>
                        </a:solidFill>
                        <a:latin typeface="Calibri"/>
                        <a:ea typeface="Calibri"/>
                        <a:cs typeface="Calibri"/>
                        <a:sym typeface="Calibri"/>
                      </a:rPr>
                      <a:t> que se conseguirá al implementar este proyecto?</a:t>
                    </a:r>
                    <a:endParaRPr sz="1100">
                      <a:solidFill>
                        <a:srgbClr val="000000"/>
                      </a:solidFill>
                      <a:latin typeface="Calibri"/>
                      <a:ea typeface="Calibri"/>
                      <a:cs typeface="Calibri"/>
                      <a:sym typeface="Calibri"/>
                    </a:endParaRPr>
                  </a:p>
                </xdr:txBody>
              </xdr:sp>
            </xdr:grpSp>
          </xdr:grpSp>
        </xdr:grpSp>
      </xdr:grpSp>
    </xdr:grpSp>
    <xdr:clientData fLocksWithSheet="0"/>
  </xdr:oneCellAnchor>
  <xdr:oneCellAnchor>
    <xdr:from>
      <xdr:col>14</xdr:col>
      <xdr:colOff>123825</xdr:colOff>
      <xdr:row>22</xdr:row>
      <xdr:rowOff>171450</xdr:rowOff>
    </xdr:from>
    <xdr:ext cx="2790825" cy="1295400"/>
    <xdr:grpSp>
      <xdr:nvGrpSpPr>
        <xdr:cNvPr id="46" name="Shape 2">
          <a:extLst>
            <a:ext uri="{FF2B5EF4-FFF2-40B4-BE49-F238E27FC236}">
              <a16:creationId xmlns:a16="http://schemas.microsoft.com/office/drawing/2014/main" id="{00000000-0008-0000-0000-00002E000000}"/>
            </a:ext>
          </a:extLst>
        </xdr:cNvPr>
        <xdr:cNvGrpSpPr/>
      </xdr:nvGrpSpPr>
      <xdr:grpSpPr>
        <a:xfrm>
          <a:off x="15068550" y="6229350"/>
          <a:ext cx="2790825" cy="1295400"/>
          <a:chOff x="3950587" y="3132300"/>
          <a:chExt cx="2790826" cy="1295400"/>
        </a:xfrm>
      </xdr:grpSpPr>
      <xdr:grpSp>
        <xdr:nvGrpSpPr>
          <xdr:cNvPr id="47" name="Shape 40">
            <a:extLst>
              <a:ext uri="{FF2B5EF4-FFF2-40B4-BE49-F238E27FC236}">
                <a16:creationId xmlns:a16="http://schemas.microsoft.com/office/drawing/2014/main" id="{00000000-0008-0000-0000-00002F000000}"/>
              </a:ext>
            </a:extLst>
          </xdr:cNvPr>
          <xdr:cNvGrpSpPr/>
        </xdr:nvGrpSpPr>
        <xdr:grpSpPr>
          <a:xfrm>
            <a:off x="3950587" y="3132300"/>
            <a:ext cx="2790826" cy="1295400"/>
            <a:chOff x="3950586" y="3132300"/>
            <a:chExt cx="2790826" cy="1295400"/>
          </a:xfrm>
        </xdr:grpSpPr>
        <xdr:sp macro="" textlink="">
          <xdr:nvSpPr>
            <xdr:cNvPr id="48" name="Shape 4">
              <a:extLst>
                <a:ext uri="{FF2B5EF4-FFF2-40B4-BE49-F238E27FC236}">
                  <a16:creationId xmlns:a16="http://schemas.microsoft.com/office/drawing/2014/main" id="{00000000-0008-0000-0000-000030000000}"/>
                </a:ext>
              </a:extLst>
            </xdr:cNvPr>
            <xdr:cNvSpPr/>
          </xdr:nvSpPr>
          <xdr:spPr>
            <a:xfrm>
              <a:off x="3950587" y="3132300"/>
              <a:ext cx="2790825" cy="1295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9" name="Shape 41" title="Dibujo">
              <a:extLst>
                <a:ext uri="{FF2B5EF4-FFF2-40B4-BE49-F238E27FC236}">
                  <a16:creationId xmlns:a16="http://schemas.microsoft.com/office/drawing/2014/main" id="{00000000-0008-0000-0000-000031000000}"/>
                </a:ext>
              </a:extLst>
            </xdr:cNvPr>
            <xdr:cNvGrpSpPr/>
          </xdr:nvGrpSpPr>
          <xdr:grpSpPr>
            <a:xfrm>
              <a:off x="3950586" y="3132300"/>
              <a:ext cx="2790825" cy="1295400"/>
              <a:chOff x="3945915" y="3131603"/>
              <a:chExt cx="2800168" cy="1296794"/>
            </a:xfrm>
          </xdr:grpSpPr>
          <xdr:sp macro="" textlink="">
            <xdr:nvSpPr>
              <xdr:cNvPr id="50" name="Shape 42">
                <a:extLst>
                  <a:ext uri="{FF2B5EF4-FFF2-40B4-BE49-F238E27FC236}">
                    <a16:creationId xmlns:a16="http://schemas.microsoft.com/office/drawing/2014/main" id="{00000000-0008-0000-0000-000032000000}"/>
                  </a:ext>
                </a:extLst>
              </xdr:cNvPr>
              <xdr:cNvSpPr/>
            </xdr:nvSpPr>
            <xdr:spPr>
              <a:xfrm>
                <a:off x="3945915" y="3131603"/>
                <a:ext cx="2800150" cy="1296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51" name="Shape 43">
                <a:extLst>
                  <a:ext uri="{FF2B5EF4-FFF2-40B4-BE49-F238E27FC236}">
                    <a16:creationId xmlns:a16="http://schemas.microsoft.com/office/drawing/2014/main" id="{00000000-0008-0000-0000-000033000000}"/>
                  </a:ext>
                </a:extLst>
              </xdr:cNvPr>
              <xdr:cNvGrpSpPr/>
            </xdr:nvGrpSpPr>
            <xdr:grpSpPr>
              <a:xfrm>
                <a:off x="3945915" y="3131603"/>
                <a:ext cx="2800168" cy="1296794"/>
                <a:chOff x="4188713" y="2960850"/>
                <a:chExt cx="2314575" cy="1638300"/>
              </a:xfrm>
            </xdr:grpSpPr>
            <xdr:sp macro="" textlink="">
              <xdr:nvSpPr>
                <xdr:cNvPr id="52" name="Shape 44">
                  <a:extLst>
                    <a:ext uri="{FF2B5EF4-FFF2-40B4-BE49-F238E27FC236}">
                      <a16:creationId xmlns:a16="http://schemas.microsoft.com/office/drawing/2014/main" id="{00000000-0008-0000-0000-000034000000}"/>
                    </a:ext>
                  </a:extLst>
                </xdr:cNvPr>
                <xdr:cNvSpPr/>
              </xdr:nvSpPr>
              <xdr:spPr>
                <a:xfrm>
                  <a:off x="4188713" y="2960850"/>
                  <a:ext cx="2314575"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53" name="Shape 45">
                  <a:extLst>
                    <a:ext uri="{FF2B5EF4-FFF2-40B4-BE49-F238E27FC236}">
                      <a16:creationId xmlns:a16="http://schemas.microsoft.com/office/drawing/2014/main" id="{00000000-0008-0000-0000-000035000000}"/>
                    </a:ext>
                  </a:extLst>
                </xdr:cNvPr>
                <xdr:cNvGrpSpPr/>
              </xdr:nvGrpSpPr>
              <xdr:grpSpPr>
                <a:xfrm>
                  <a:off x="4188713" y="2960850"/>
                  <a:ext cx="2314575" cy="1638300"/>
                  <a:chOff x="7016418" y="1457325"/>
                  <a:chExt cx="3248025" cy="1879843"/>
                </a:xfrm>
              </xdr:grpSpPr>
              <xdr:sp macro="" textlink="">
                <xdr:nvSpPr>
                  <xdr:cNvPr id="54" name="Shape 46">
                    <a:extLst>
                      <a:ext uri="{FF2B5EF4-FFF2-40B4-BE49-F238E27FC236}">
                        <a16:creationId xmlns:a16="http://schemas.microsoft.com/office/drawing/2014/main" id="{00000000-0008-0000-0000-000036000000}"/>
                      </a:ext>
                    </a:extLst>
                  </xdr:cNvPr>
                  <xdr:cNvSpPr/>
                </xdr:nvSpPr>
                <xdr:spPr>
                  <a:xfrm>
                    <a:off x="7016418" y="1457325"/>
                    <a:ext cx="3248025" cy="1879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55" name="Shape 47">
                    <a:extLst>
                      <a:ext uri="{FF2B5EF4-FFF2-40B4-BE49-F238E27FC236}">
                        <a16:creationId xmlns:a16="http://schemas.microsoft.com/office/drawing/2014/main" id="{00000000-0008-0000-0000-000037000000}"/>
                      </a:ext>
                    </a:extLst>
                  </xdr:cNvPr>
                  <xdr:cNvSpPr/>
                </xdr:nvSpPr>
                <xdr:spPr>
                  <a:xfrm rot="10800000">
                    <a:off x="7016418" y="1457325"/>
                    <a:ext cx="3248025" cy="1879843"/>
                  </a:xfrm>
                  <a:prstGeom prst="rightArrowCallout">
                    <a:avLst>
                      <a:gd name="adj1" fmla="val 34903"/>
                      <a:gd name="adj2" fmla="val 32428"/>
                      <a:gd name="adj3" fmla="val 30777"/>
                      <a:gd name="adj4" fmla="val 77413"/>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56" name="Shape 48">
                    <a:extLst>
                      <a:ext uri="{FF2B5EF4-FFF2-40B4-BE49-F238E27FC236}">
                        <a16:creationId xmlns:a16="http://schemas.microsoft.com/office/drawing/2014/main" id="{00000000-0008-0000-0000-000038000000}"/>
                      </a:ext>
                    </a:extLst>
                  </xdr:cNvPr>
                  <xdr:cNvSpPr txBox="1"/>
                </xdr:nvSpPr>
                <xdr:spPr>
                  <a:xfrm>
                    <a:off x="7791113" y="1500712"/>
                    <a:ext cx="2456747" cy="1760721"/>
                  </a:xfrm>
                  <a:prstGeom prst="rect">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100"/>
                      <a:buFont typeface="Calibri"/>
                      <a:buNone/>
                    </a:pPr>
                    <a:r>
                      <a:rPr lang="en-US" sz="1100" b="1">
                        <a:solidFill>
                          <a:srgbClr val="000000"/>
                        </a:solidFill>
                        <a:latin typeface="Calibri"/>
                        <a:ea typeface="Calibri"/>
                        <a:cs typeface="Calibri"/>
                        <a:sym typeface="Calibri"/>
                      </a:rPr>
                      <a:t>DEBE</a:t>
                    </a:r>
                    <a:r>
                      <a:rPr lang="en-US" sz="1100">
                        <a:solidFill>
                          <a:srgbClr val="000000"/>
                        </a:solidFill>
                        <a:latin typeface="Calibri"/>
                        <a:ea typeface="Calibri"/>
                        <a:cs typeface="Calibri"/>
                        <a:sym typeface="Calibri"/>
                      </a:rPr>
                      <a:t> detallar el/los  requerimiento(s) necesarios para alcanzar la </a:t>
                    </a:r>
                    <a:r>
                      <a:rPr lang="en-US" sz="1100" b="1">
                        <a:solidFill>
                          <a:srgbClr val="000000"/>
                        </a:solidFill>
                        <a:latin typeface="Calibri"/>
                        <a:ea typeface="Calibri"/>
                        <a:cs typeface="Calibri"/>
                        <a:sym typeface="Calibri"/>
                      </a:rPr>
                      <a:t>Situación Deseada</a:t>
                    </a:r>
                    <a:r>
                      <a:rPr lang="en-US" sz="1100">
                        <a:solidFill>
                          <a:srgbClr val="000000"/>
                        </a:solidFill>
                        <a:latin typeface="Calibri"/>
                        <a:ea typeface="Calibri"/>
                        <a:cs typeface="Calibri"/>
                        <a:sym typeface="Calibri"/>
                      </a:rPr>
                      <a:t>.</a:t>
                    </a:r>
                    <a:endParaRPr sz="1100">
                      <a:solidFill>
                        <a:srgbClr val="000000"/>
                      </a:solidFill>
                      <a:latin typeface="Calibri"/>
                      <a:ea typeface="Calibri"/>
                      <a:cs typeface="Calibri"/>
                      <a:sym typeface="Calibri"/>
                    </a:endParaRPr>
                  </a:p>
                </xdr:txBody>
              </xdr:sp>
            </xdr:grpSp>
          </xdr:grpSp>
        </xdr:grpSp>
      </xdr:grpSp>
    </xdr:grpSp>
    <xdr:clientData fLocksWithSheet="0"/>
  </xdr:oneCellAnchor>
  <xdr:oneCellAnchor>
    <xdr:from>
      <xdr:col>11</xdr:col>
      <xdr:colOff>85725</xdr:colOff>
      <xdr:row>32</xdr:row>
      <xdr:rowOff>0</xdr:rowOff>
    </xdr:from>
    <xdr:ext cx="2724150" cy="1343025"/>
    <xdr:grpSp>
      <xdr:nvGrpSpPr>
        <xdr:cNvPr id="57" name="Shape 2">
          <a:extLst>
            <a:ext uri="{FF2B5EF4-FFF2-40B4-BE49-F238E27FC236}">
              <a16:creationId xmlns:a16="http://schemas.microsoft.com/office/drawing/2014/main" id="{00000000-0008-0000-0000-000039000000}"/>
            </a:ext>
          </a:extLst>
        </xdr:cNvPr>
        <xdr:cNvGrpSpPr/>
      </xdr:nvGrpSpPr>
      <xdr:grpSpPr>
        <a:xfrm>
          <a:off x="11087100" y="8077200"/>
          <a:ext cx="2724150" cy="1343025"/>
          <a:chOff x="3983925" y="3108488"/>
          <a:chExt cx="2724150" cy="1343025"/>
        </a:xfrm>
      </xdr:grpSpPr>
      <xdr:grpSp>
        <xdr:nvGrpSpPr>
          <xdr:cNvPr id="58" name="Shape 49">
            <a:extLst>
              <a:ext uri="{FF2B5EF4-FFF2-40B4-BE49-F238E27FC236}">
                <a16:creationId xmlns:a16="http://schemas.microsoft.com/office/drawing/2014/main" id="{00000000-0008-0000-0000-00003A000000}"/>
              </a:ext>
            </a:extLst>
          </xdr:cNvPr>
          <xdr:cNvGrpSpPr/>
        </xdr:nvGrpSpPr>
        <xdr:grpSpPr>
          <a:xfrm>
            <a:off x="3983925" y="3108488"/>
            <a:ext cx="2724150" cy="1343025"/>
            <a:chOff x="3983925" y="3108488"/>
            <a:chExt cx="2724150" cy="1343025"/>
          </a:xfrm>
        </xdr:grpSpPr>
        <xdr:sp macro="" textlink="">
          <xdr:nvSpPr>
            <xdr:cNvPr id="59" name="Shape 4">
              <a:extLst>
                <a:ext uri="{FF2B5EF4-FFF2-40B4-BE49-F238E27FC236}">
                  <a16:creationId xmlns:a16="http://schemas.microsoft.com/office/drawing/2014/main" id="{00000000-0008-0000-0000-00003B000000}"/>
                </a:ext>
              </a:extLst>
            </xdr:cNvPr>
            <xdr:cNvSpPr/>
          </xdr:nvSpPr>
          <xdr:spPr>
            <a:xfrm>
              <a:off x="3983925" y="3108488"/>
              <a:ext cx="2724150" cy="1343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60" name="Shape 50">
              <a:extLst>
                <a:ext uri="{FF2B5EF4-FFF2-40B4-BE49-F238E27FC236}">
                  <a16:creationId xmlns:a16="http://schemas.microsoft.com/office/drawing/2014/main" id="{00000000-0008-0000-0000-00003C000000}"/>
                </a:ext>
              </a:extLst>
            </xdr:cNvPr>
            <xdr:cNvGrpSpPr/>
          </xdr:nvGrpSpPr>
          <xdr:grpSpPr>
            <a:xfrm>
              <a:off x="3983925" y="3108488"/>
              <a:ext cx="2724150" cy="1343025"/>
              <a:chOff x="3983347" y="3107317"/>
              <a:chExt cx="2725307" cy="1345367"/>
            </a:xfrm>
          </xdr:grpSpPr>
          <xdr:sp macro="" textlink="">
            <xdr:nvSpPr>
              <xdr:cNvPr id="61" name="Shape 51">
                <a:extLst>
                  <a:ext uri="{FF2B5EF4-FFF2-40B4-BE49-F238E27FC236}">
                    <a16:creationId xmlns:a16="http://schemas.microsoft.com/office/drawing/2014/main" id="{00000000-0008-0000-0000-00003D000000}"/>
                  </a:ext>
                </a:extLst>
              </xdr:cNvPr>
              <xdr:cNvSpPr/>
            </xdr:nvSpPr>
            <xdr:spPr>
              <a:xfrm>
                <a:off x="3983347" y="3107317"/>
                <a:ext cx="2725300" cy="1345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62" name="Shape 52">
                <a:extLst>
                  <a:ext uri="{FF2B5EF4-FFF2-40B4-BE49-F238E27FC236}">
                    <a16:creationId xmlns:a16="http://schemas.microsoft.com/office/drawing/2014/main" id="{00000000-0008-0000-0000-00003E000000}"/>
                  </a:ext>
                </a:extLst>
              </xdr:cNvPr>
              <xdr:cNvGrpSpPr/>
            </xdr:nvGrpSpPr>
            <xdr:grpSpPr>
              <a:xfrm>
                <a:off x="3983347" y="3107317"/>
                <a:ext cx="2725307" cy="1345367"/>
                <a:chOff x="4188713" y="2960850"/>
                <a:chExt cx="2314575" cy="1638300"/>
              </a:xfrm>
            </xdr:grpSpPr>
            <xdr:sp macro="" textlink="">
              <xdr:nvSpPr>
                <xdr:cNvPr id="63" name="Shape 53">
                  <a:extLst>
                    <a:ext uri="{FF2B5EF4-FFF2-40B4-BE49-F238E27FC236}">
                      <a16:creationId xmlns:a16="http://schemas.microsoft.com/office/drawing/2014/main" id="{00000000-0008-0000-0000-00003F000000}"/>
                    </a:ext>
                  </a:extLst>
                </xdr:cNvPr>
                <xdr:cNvSpPr/>
              </xdr:nvSpPr>
              <xdr:spPr>
                <a:xfrm>
                  <a:off x="4188713" y="2960850"/>
                  <a:ext cx="2314575"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64" name="Shape 54">
                  <a:extLst>
                    <a:ext uri="{FF2B5EF4-FFF2-40B4-BE49-F238E27FC236}">
                      <a16:creationId xmlns:a16="http://schemas.microsoft.com/office/drawing/2014/main" id="{00000000-0008-0000-0000-000040000000}"/>
                    </a:ext>
                  </a:extLst>
                </xdr:cNvPr>
                <xdr:cNvGrpSpPr/>
              </xdr:nvGrpSpPr>
              <xdr:grpSpPr>
                <a:xfrm>
                  <a:off x="4188713" y="2960850"/>
                  <a:ext cx="2314575" cy="1638300"/>
                  <a:chOff x="7016418" y="1457325"/>
                  <a:chExt cx="3248025" cy="1879843"/>
                </a:xfrm>
              </xdr:grpSpPr>
              <xdr:sp macro="" textlink="">
                <xdr:nvSpPr>
                  <xdr:cNvPr id="65" name="Shape 55">
                    <a:extLst>
                      <a:ext uri="{FF2B5EF4-FFF2-40B4-BE49-F238E27FC236}">
                        <a16:creationId xmlns:a16="http://schemas.microsoft.com/office/drawing/2014/main" id="{00000000-0008-0000-0000-000041000000}"/>
                      </a:ext>
                    </a:extLst>
                  </xdr:cNvPr>
                  <xdr:cNvSpPr/>
                </xdr:nvSpPr>
                <xdr:spPr>
                  <a:xfrm>
                    <a:off x="7016418" y="1457325"/>
                    <a:ext cx="3248025" cy="1879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66" name="Shape 56">
                    <a:extLst>
                      <a:ext uri="{FF2B5EF4-FFF2-40B4-BE49-F238E27FC236}">
                        <a16:creationId xmlns:a16="http://schemas.microsoft.com/office/drawing/2014/main" id="{00000000-0008-0000-0000-000042000000}"/>
                      </a:ext>
                    </a:extLst>
                  </xdr:cNvPr>
                  <xdr:cNvSpPr/>
                </xdr:nvSpPr>
                <xdr:spPr>
                  <a:xfrm rot="10800000">
                    <a:off x="7016418" y="1457325"/>
                    <a:ext cx="3248025" cy="1879843"/>
                  </a:xfrm>
                  <a:prstGeom prst="rightArrowCallout">
                    <a:avLst>
                      <a:gd name="adj1" fmla="val 26557"/>
                      <a:gd name="adj2" fmla="val 29670"/>
                      <a:gd name="adj3" fmla="val 28892"/>
                      <a:gd name="adj4" fmla="val 77000"/>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67" name="Shape 57">
                    <a:extLst>
                      <a:ext uri="{FF2B5EF4-FFF2-40B4-BE49-F238E27FC236}">
                        <a16:creationId xmlns:a16="http://schemas.microsoft.com/office/drawing/2014/main" id="{00000000-0008-0000-0000-000043000000}"/>
                      </a:ext>
                    </a:extLst>
                  </xdr:cNvPr>
                  <xdr:cNvSpPr txBox="1"/>
                </xdr:nvSpPr>
                <xdr:spPr>
                  <a:xfrm>
                    <a:off x="7777768" y="1481666"/>
                    <a:ext cx="2456747" cy="1760722"/>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100"/>
                      <a:buFont typeface="Calibri"/>
                      <a:buNone/>
                    </a:pPr>
                    <a:r>
                      <a:rPr lang="en-US" sz="1100" b="1">
                        <a:solidFill>
                          <a:srgbClr val="000000"/>
                        </a:solidFill>
                        <a:latin typeface="Calibri"/>
                        <a:ea typeface="Calibri"/>
                        <a:cs typeface="Calibri"/>
                        <a:sym typeface="Calibri"/>
                      </a:rPr>
                      <a:t>DEBE</a:t>
                    </a:r>
                    <a:r>
                      <a:rPr lang="en-US" sz="1100">
                        <a:solidFill>
                          <a:srgbClr val="000000"/>
                        </a:solidFill>
                        <a:latin typeface="Calibri"/>
                        <a:ea typeface="Calibri"/>
                        <a:cs typeface="Calibri"/>
                        <a:sym typeface="Calibri"/>
                      </a:rPr>
                      <a:t> listar el/los producto(s) tangibles que se obtendrán con el proyecto?</a:t>
                    </a:r>
                    <a:endParaRPr sz="1400"/>
                  </a:p>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 Módulo ABC. </a:t>
                    </a:r>
                    <a:endParaRPr sz="1400"/>
                  </a:p>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 Reporte XYZ.</a:t>
                    </a:r>
                    <a:endParaRPr sz="1100" b="1">
                      <a:solidFill>
                        <a:srgbClr val="000000"/>
                      </a:solidFill>
                      <a:latin typeface="Calibri"/>
                      <a:ea typeface="Calibri"/>
                      <a:cs typeface="Calibri"/>
                      <a:sym typeface="Calibri"/>
                    </a:endParaRPr>
                  </a:p>
                  <a:p>
                    <a:pPr marL="0" lvl="0" indent="0" algn="l" rtl="0">
                      <a:spcBef>
                        <a:spcPts val="0"/>
                      </a:spcBef>
                      <a:spcAft>
                        <a:spcPts val="0"/>
                      </a:spcAft>
                      <a:buClr>
                        <a:srgbClr val="000000"/>
                      </a:buClr>
                      <a:buSzPts val="1100"/>
                      <a:buFont typeface="Calibri"/>
                      <a:buNone/>
                    </a:pPr>
                    <a:r>
                      <a:rPr lang="en-US" sz="1100" b="0">
                        <a:solidFill>
                          <a:srgbClr val="000000"/>
                        </a:solidFill>
                        <a:latin typeface="Calibri"/>
                        <a:ea typeface="Calibri"/>
                        <a:cs typeface="Calibri"/>
                        <a:sym typeface="Calibri"/>
                      </a:rPr>
                      <a:t>- Proceso automático ABC</a:t>
                    </a:r>
                    <a:endParaRPr sz="1400"/>
                  </a:p>
                  <a:p>
                    <a:pPr marL="0" lvl="0" indent="0" algn="l" rtl="0">
                      <a:spcBef>
                        <a:spcPts val="0"/>
                      </a:spcBef>
                      <a:spcAft>
                        <a:spcPts val="0"/>
                      </a:spcAft>
                      <a:buClr>
                        <a:srgbClr val="000000"/>
                      </a:buClr>
                      <a:buSzPts val="1100"/>
                      <a:buFont typeface="Calibri"/>
                      <a:buNone/>
                    </a:pPr>
                    <a:r>
                      <a:rPr lang="en-US" sz="1100" b="0">
                        <a:solidFill>
                          <a:srgbClr val="000000"/>
                        </a:solidFill>
                        <a:latin typeface="Calibri"/>
                        <a:ea typeface="Calibri"/>
                        <a:cs typeface="Calibri"/>
                        <a:sym typeface="Calibri"/>
                      </a:rPr>
                      <a:t>- Etc.</a:t>
                    </a:r>
                    <a:endParaRPr sz="1100" b="0">
                      <a:solidFill>
                        <a:srgbClr val="000000"/>
                      </a:solidFill>
                      <a:latin typeface="Calibri"/>
                      <a:ea typeface="Calibri"/>
                      <a:cs typeface="Calibri"/>
                      <a:sym typeface="Calibri"/>
                    </a:endParaRPr>
                  </a:p>
                </xdr:txBody>
              </xdr:sp>
            </xdr:grpSp>
          </xdr:grpSp>
        </xdr:grpSp>
      </xdr:grpSp>
    </xdr:grpSp>
    <xdr:clientData fLocksWithSheet="0"/>
  </xdr:oneCellAnchor>
  <xdr:oneCellAnchor>
    <xdr:from>
      <xdr:col>14</xdr:col>
      <xdr:colOff>76200</xdr:colOff>
      <xdr:row>42</xdr:row>
      <xdr:rowOff>104775</xdr:rowOff>
    </xdr:from>
    <xdr:ext cx="3352800" cy="2047875"/>
    <xdr:grpSp>
      <xdr:nvGrpSpPr>
        <xdr:cNvPr id="68" name="Shape 2">
          <a:extLst>
            <a:ext uri="{FF2B5EF4-FFF2-40B4-BE49-F238E27FC236}">
              <a16:creationId xmlns:a16="http://schemas.microsoft.com/office/drawing/2014/main" id="{00000000-0008-0000-0000-000044000000}"/>
            </a:ext>
          </a:extLst>
        </xdr:cNvPr>
        <xdr:cNvGrpSpPr/>
      </xdr:nvGrpSpPr>
      <xdr:grpSpPr>
        <a:xfrm>
          <a:off x="15020925" y="11363325"/>
          <a:ext cx="3352800" cy="2047875"/>
          <a:chOff x="3669600" y="2756063"/>
          <a:chExt cx="3352800" cy="2047875"/>
        </a:xfrm>
      </xdr:grpSpPr>
      <xdr:grpSp>
        <xdr:nvGrpSpPr>
          <xdr:cNvPr id="69" name="Shape 58" title="Dibujo">
            <a:extLst>
              <a:ext uri="{FF2B5EF4-FFF2-40B4-BE49-F238E27FC236}">
                <a16:creationId xmlns:a16="http://schemas.microsoft.com/office/drawing/2014/main" id="{00000000-0008-0000-0000-000045000000}"/>
              </a:ext>
            </a:extLst>
          </xdr:cNvPr>
          <xdr:cNvGrpSpPr/>
        </xdr:nvGrpSpPr>
        <xdr:grpSpPr>
          <a:xfrm>
            <a:off x="3669600" y="2756063"/>
            <a:ext cx="3352800" cy="2047875"/>
            <a:chOff x="3669600" y="2756063"/>
            <a:chExt cx="3352800" cy="2047875"/>
          </a:xfrm>
        </xdr:grpSpPr>
        <xdr:sp macro="" textlink="">
          <xdr:nvSpPr>
            <xdr:cNvPr id="70" name="Shape 4">
              <a:extLst>
                <a:ext uri="{FF2B5EF4-FFF2-40B4-BE49-F238E27FC236}">
                  <a16:creationId xmlns:a16="http://schemas.microsoft.com/office/drawing/2014/main" id="{00000000-0008-0000-0000-000046000000}"/>
                </a:ext>
              </a:extLst>
            </xdr:cNvPr>
            <xdr:cNvSpPr/>
          </xdr:nvSpPr>
          <xdr:spPr>
            <a:xfrm>
              <a:off x="3669600" y="2756063"/>
              <a:ext cx="3352800" cy="20478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1" name="Shape 59">
              <a:extLst>
                <a:ext uri="{FF2B5EF4-FFF2-40B4-BE49-F238E27FC236}">
                  <a16:creationId xmlns:a16="http://schemas.microsoft.com/office/drawing/2014/main" id="{00000000-0008-0000-0000-000047000000}"/>
                </a:ext>
              </a:extLst>
            </xdr:cNvPr>
            <xdr:cNvGrpSpPr/>
          </xdr:nvGrpSpPr>
          <xdr:grpSpPr>
            <a:xfrm>
              <a:off x="3669600" y="2756063"/>
              <a:ext cx="3352800" cy="2047875"/>
              <a:chOff x="3669184" y="2754539"/>
              <a:chExt cx="3353633" cy="2050922"/>
            </a:xfrm>
          </xdr:grpSpPr>
          <xdr:sp macro="" textlink="">
            <xdr:nvSpPr>
              <xdr:cNvPr id="72" name="Shape 60">
                <a:extLst>
                  <a:ext uri="{FF2B5EF4-FFF2-40B4-BE49-F238E27FC236}">
                    <a16:creationId xmlns:a16="http://schemas.microsoft.com/office/drawing/2014/main" id="{00000000-0008-0000-0000-000048000000}"/>
                  </a:ext>
                </a:extLst>
              </xdr:cNvPr>
              <xdr:cNvSpPr/>
            </xdr:nvSpPr>
            <xdr:spPr>
              <a:xfrm>
                <a:off x="3669184" y="2754539"/>
                <a:ext cx="3353625" cy="2050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3" name="Shape 61">
                <a:extLst>
                  <a:ext uri="{FF2B5EF4-FFF2-40B4-BE49-F238E27FC236}">
                    <a16:creationId xmlns:a16="http://schemas.microsoft.com/office/drawing/2014/main" id="{00000000-0008-0000-0000-000049000000}"/>
                  </a:ext>
                </a:extLst>
              </xdr:cNvPr>
              <xdr:cNvGrpSpPr/>
            </xdr:nvGrpSpPr>
            <xdr:grpSpPr>
              <a:xfrm>
                <a:off x="3669184" y="2754539"/>
                <a:ext cx="3353633" cy="2050922"/>
                <a:chOff x="4188713" y="2960851"/>
                <a:chExt cx="2314576" cy="1876180"/>
              </a:xfrm>
            </xdr:grpSpPr>
            <xdr:sp macro="" textlink="">
              <xdr:nvSpPr>
                <xdr:cNvPr id="74" name="Shape 62">
                  <a:extLst>
                    <a:ext uri="{FF2B5EF4-FFF2-40B4-BE49-F238E27FC236}">
                      <a16:creationId xmlns:a16="http://schemas.microsoft.com/office/drawing/2014/main" id="{00000000-0008-0000-0000-00004A000000}"/>
                    </a:ext>
                  </a:extLst>
                </xdr:cNvPr>
                <xdr:cNvSpPr/>
              </xdr:nvSpPr>
              <xdr:spPr>
                <a:xfrm>
                  <a:off x="4188713" y="2960851"/>
                  <a:ext cx="2314575" cy="1876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5" name="Shape 63">
                  <a:extLst>
                    <a:ext uri="{FF2B5EF4-FFF2-40B4-BE49-F238E27FC236}">
                      <a16:creationId xmlns:a16="http://schemas.microsoft.com/office/drawing/2014/main" id="{00000000-0008-0000-0000-00004B000000}"/>
                    </a:ext>
                  </a:extLst>
                </xdr:cNvPr>
                <xdr:cNvGrpSpPr/>
              </xdr:nvGrpSpPr>
              <xdr:grpSpPr>
                <a:xfrm>
                  <a:off x="4188713" y="2960851"/>
                  <a:ext cx="2314576" cy="1876180"/>
                  <a:chOff x="7016417" y="1457324"/>
                  <a:chExt cx="3248026" cy="2152793"/>
                </a:xfrm>
              </xdr:grpSpPr>
              <xdr:sp macro="" textlink="">
                <xdr:nvSpPr>
                  <xdr:cNvPr id="76" name="Shape 64">
                    <a:extLst>
                      <a:ext uri="{FF2B5EF4-FFF2-40B4-BE49-F238E27FC236}">
                        <a16:creationId xmlns:a16="http://schemas.microsoft.com/office/drawing/2014/main" id="{00000000-0008-0000-0000-00004C000000}"/>
                      </a:ext>
                    </a:extLst>
                  </xdr:cNvPr>
                  <xdr:cNvSpPr/>
                </xdr:nvSpPr>
                <xdr:spPr>
                  <a:xfrm>
                    <a:off x="7016418" y="1457325"/>
                    <a:ext cx="3248025" cy="1879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7" name="Shape 65">
                    <a:extLst>
                      <a:ext uri="{FF2B5EF4-FFF2-40B4-BE49-F238E27FC236}">
                        <a16:creationId xmlns:a16="http://schemas.microsoft.com/office/drawing/2014/main" id="{00000000-0008-0000-0000-00004D000000}"/>
                      </a:ext>
                    </a:extLst>
                  </xdr:cNvPr>
                  <xdr:cNvSpPr/>
                </xdr:nvSpPr>
                <xdr:spPr>
                  <a:xfrm rot="10800000">
                    <a:off x="7016417" y="1457324"/>
                    <a:ext cx="2560212" cy="2152793"/>
                  </a:xfrm>
                  <a:prstGeom prst="rightArrowCallout">
                    <a:avLst>
                      <a:gd name="adj1" fmla="val 21869"/>
                      <a:gd name="adj2" fmla="val 25000"/>
                      <a:gd name="adj3" fmla="val 20304"/>
                      <a:gd name="adj4" fmla="val 77000"/>
                    </a:avLst>
                  </a:prstGeom>
                  <a:solidFill>
                    <a:schemeClr val="lt1"/>
                  </a:solidFill>
                  <a:ln w="190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78" name="Shape 66">
                    <a:extLst>
                      <a:ext uri="{FF2B5EF4-FFF2-40B4-BE49-F238E27FC236}">
                        <a16:creationId xmlns:a16="http://schemas.microsoft.com/office/drawing/2014/main" id="{00000000-0008-0000-0000-00004E000000}"/>
                      </a:ext>
                    </a:extLst>
                  </xdr:cNvPr>
                  <xdr:cNvSpPr txBox="1"/>
                </xdr:nvSpPr>
                <xdr:spPr>
                  <a:xfrm>
                    <a:off x="7645739" y="1466454"/>
                    <a:ext cx="1938394" cy="2121195"/>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100"/>
                      <a:buFont typeface="Calibri"/>
                      <a:buNone/>
                    </a:pPr>
                    <a:r>
                      <a:rPr lang="en-US" sz="1100" b="1" u="sng">
                        <a:solidFill>
                          <a:srgbClr val="000000"/>
                        </a:solidFill>
                        <a:latin typeface="Calibri"/>
                        <a:ea typeface="Calibri"/>
                        <a:cs typeface="Calibri"/>
                        <a:sym typeface="Calibri"/>
                      </a:rPr>
                      <a:t>Como resultado del cambio </a:t>
                    </a:r>
                    <a:r>
                      <a:rPr lang="en-US" sz="1100" b="1">
                        <a:solidFill>
                          <a:srgbClr val="000000"/>
                        </a:solidFill>
                        <a:latin typeface="Calibri"/>
                        <a:ea typeface="Calibri"/>
                        <a:cs typeface="Calibri"/>
                        <a:sym typeface="Calibri"/>
                      </a:rPr>
                      <a:t>DEBE</a:t>
                    </a:r>
                    <a:r>
                      <a:rPr lang="en-US" sz="1100" b="0">
                        <a:solidFill>
                          <a:srgbClr val="000000"/>
                        </a:solidFill>
                        <a:latin typeface="Calibri"/>
                        <a:ea typeface="Calibri"/>
                        <a:cs typeface="Calibri"/>
                        <a:sym typeface="Calibri"/>
                      </a:rPr>
                      <a:t> responder las siguiente preguntas:</a:t>
                    </a:r>
                    <a:endParaRPr sz="1400"/>
                  </a:p>
                  <a:p>
                    <a:pPr marL="0" marR="0" lvl="0" indent="0" algn="l" rtl="0">
                      <a:lnSpc>
                        <a:spcPct val="100000"/>
                      </a:lnSpc>
                      <a:spcBef>
                        <a:spcPts val="0"/>
                      </a:spcBef>
                      <a:spcAft>
                        <a:spcPts val="0"/>
                      </a:spcAft>
                      <a:buClr>
                        <a:srgbClr val="000000"/>
                      </a:buClr>
                      <a:buSzPts val="1100"/>
                      <a:buFont typeface="Calibri"/>
                      <a:buNone/>
                    </a:pPr>
                    <a:r>
                      <a:rPr lang="en-US" sz="1100" b="0">
                        <a:solidFill>
                          <a:srgbClr val="000000"/>
                        </a:solidFill>
                        <a:latin typeface="Calibri"/>
                        <a:ea typeface="Calibri"/>
                        <a:cs typeface="Calibri"/>
                        <a:sym typeface="Calibri"/>
                      </a:rPr>
                      <a:t>1.- ¿Q</a:t>
                    </a:r>
                    <a:r>
                      <a:rPr lang="en-US" sz="1100">
                        <a:solidFill>
                          <a:srgbClr val="000000"/>
                        </a:solidFill>
                        <a:latin typeface="Calibri"/>
                        <a:ea typeface="Calibri"/>
                        <a:cs typeface="Calibri"/>
                        <a:sym typeface="Calibri"/>
                      </a:rPr>
                      <a:t>ué indicador movemos, en cuanto</a:t>
                    </a:r>
                    <a:r>
                      <a:rPr lang="en-US" sz="1100" b="0">
                        <a:solidFill>
                          <a:srgbClr val="000000"/>
                        </a:solidFill>
                        <a:latin typeface="Calibri"/>
                        <a:ea typeface="Calibri"/>
                        <a:cs typeface="Calibri"/>
                        <a:sym typeface="Calibri"/>
                      </a:rPr>
                      <a:t>? </a:t>
                    </a:r>
                    <a:endParaRPr sz="1100">
                      <a:solidFill>
                        <a:srgbClr val="000000"/>
                      </a:solidFill>
                    </a:endParaRPr>
                  </a:p>
                  <a:p>
                    <a:pPr marL="0" lvl="0" indent="0" algn="l" rtl="0">
                      <a:spcBef>
                        <a:spcPts val="0"/>
                      </a:spcBef>
                      <a:spcAft>
                        <a:spcPts val="0"/>
                      </a:spcAft>
                      <a:buClr>
                        <a:srgbClr val="000000"/>
                      </a:buClr>
                      <a:buSzPts val="1100"/>
                      <a:buFont typeface="Calibri"/>
                      <a:buNone/>
                    </a:pPr>
                    <a:r>
                      <a:rPr lang="en-US" sz="1100" b="0">
                        <a:solidFill>
                          <a:srgbClr val="000000"/>
                        </a:solidFill>
                        <a:latin typeface="Calibri"/>
                        <a:ea typeface="Calibri"/>
                        <a:cs typeface="Calibri"/>
                        <a:sym typeface="Calibri"/>
                      </a:rPr>
                      <a:t>2.- ¿Qué dolor resolvemos con este proyecto en beneficio de  nuestros estudiantes, docentes y/o colaboradores administrativo?</a:t>
                    </a:r>
                    <a:endParaRPr sz="1400"/>
                  </a:p>
                </xdr:txBody>
              </xdr:sp>
            </xdr:grpSp>
          </xdr:grpSp>
        </xdr:grpSp>
      </xdr:grpSp>
    </xdr:grpSp>
    <xdr:clientData fLocksWithSheet="0"/>
  </xdr:oneCellAnchor>
  <xdr:oneCellAnchor>
    <xdr:from>
      <xdr:col>9</xdr:col>
      <xdr:colOff>209550</xdr:colOff>
      <xdr:row>59</xdr:row>
      <xdr:rowOff>9525</xdr:rowOff>
    </xdr:from>
    <xdr:ext cx="3352800" cy="971550"/>
    <xdr:grpSp>
      <xdr:nvGrpSpPr>
        <xdr:cNvPr id="79" name="Shape 2">
          <a:extLst>
            <a:ext uri="{FF2B5EF4-FFF2-40B4-BE49-F238E27FC236}">
              <a16:creationId xmlns:a16="http://schemas.microsoft.com/office/drawing/2014/main" id="{00000000-0008-0000-0000-00004F000000}"/>
            </a:ext>
          </a:extLst>
        </xdr:cNvPr>
        <xdr:cNvGrpSpPr/>
      </xdr:nvGrpSpPr>
      <xdr:grpSpPr>
        <a:xfrm>
          <a:off x="7934325" y="19926300"/>
          <a:ext cx="3352800" cy="971550"/>
          <a:chOff x="3669600" y="3294225"/>
          <a:chExt cx="3352800" cy="971550"/>
        </a:xfrm>
      </xdr:grpSpPr>
      <xdr:grpSp>
        <xdr:nvGrpSpPr>
          <xdr:cNvPr id="80" name="Shape 67">
            <a:extLst>
              <a:ext uri="{FF2B5EF4-FFF2-40B4-BE49-F238E27FC236}">
                <a16:creationId xmlns:a16="http://schemas.microsoft.com/office/drawing/2014/main" id="{00000000-0008-0000-0000-000050000000}"/>
              </a:ext>
            </a:extLst>
          </xdr:cNvPr>
          <xdr:cNvGrpSpPr/>
        </xdr:nvGrpSpPr>
        <xdr:grpSpPr>
          <a:xfrm>
            <a:off x="3669600" y="3294225"/>
            <a:ext cx="3352800" cy="971550"/>
            <a:chOff x="3669600" y="3294225"/>
            <a:chExt cx="3352800" cy="971550"/>
          </a:xfrm>
        </xdr:grpSpPr>
        <xdr:sp macro="" textlink="">
          <xdr:nvSpPr>
            <xdr:cNvPr id="81" name="Shape 4">
              <a:extLst>
                <a:ext uri="{FF2B5EF4-FFF2-40B4-BE49-F238E27FC236}">
                  <a16:creationId xmlns:a16="http://schemas.microsoft.com/office/drawing/2014/main" id="{00000000-0008-0000-0000-000051000000}"/>
                </a:ext>
              </a:extLst>
            </xdr:cNvPr>
            <xdr:cNvSpPr/>
          </xdr:nvSpPr>
          <xdr:spPr>
            <a:xfrm>
              <a:off x="3669600" y="3294225"/>
              <a:ext cx="3352800" cy="971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82" name="Shape 68">
              <a:extLst>
                <a:ext uri="{FF2B5EF4-FFF2-40B4-BE49-F238E27FC236}">
                  <a16:creationId xmlns:a16="http://schemas.microsoft.com/office/drawing/2014/main" id="{00000000-0008-0000-0000-000052000000}"/>
                </a:ext>
              </a:extLst>
            </xdr:cNvPr>
            <xdr:cNvGrpSpPr/>
          </xdr:nvGrpSpPr>
          <xdr:grpSpPr>
            <a:xfrm>
              <a:off x="3669600" y="3294225"/>
              <a:ext cx="3352800" cy="971550"/>
              <a:chOff x="3665216" y="3289808"/>
              <a:chExt cx="3361568" cy="980385"/>
            </a:xfrm>
          </xdr:grpSpPr>
          <xdr:sp macro="" textlink="">
            <xdr:nvSpPr>
              <xdr:cNvPr id="83" name="Shape 69">
                <a:extLst>
                  <a:ext uri="{FF2B5EF4-FFF2-40B4-BE49-F238E27FC236}">
                    <a16:creationId xmlns:a16="http://schemas.microsoft.com/office/drawing/2014/main" id="{00000000-0008-0000-0000-000053000000}"/>
                  </a:ext>
                </a:extLst>
              </xdr:cNvPr>
              <xdr:cNvSpPr/>
            </xdr:nvSpPr>
            <xdr:spPr>
              <a:xfrm>
                <a:off x="3665216" y="3289808"/>
                <a:ext cx="3361550" cy="9803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84" name="Shape 70">
                <a:extLst>
                  <a:ext uri="{FF2B5EF4-FFF2-40B4-BE49-F238E27FC236}">
                    <a16:creationId xmlns:a16="http://schemas.microsoft.com/office/drawing/2014/main" id="{00000000-0008-0000-0000-000054000000}"/>
                  </a:ext>
                </a:extLst>
              </xdr:cNvPr>
              <xdr:cNvGrpSpPr/>
            </xdr:nvGrpSpPr>
            <xdr:grpSpPr>
              <a:xfrm>
                <a:off x="3665216" y="3289808"/>
                <a:ext cx="3361568" cy="980385"/>
                <a:chOff x="4166259" y="3475201"/>
                <a:chExt cx="2366401" cy="708406"/>
              </a:xfrm>
            </xdr:grpSpPr>
            <xdr:sp macro="" textlink="">
              <xdr:nvSpPr>
                <xdr:cNvPr id="85" name="Shape 71">
                  <a:extLst>
                    <a:ext uri="{FF2B5EF4-FFF2-40B4-BE49-F238E27FC236}">
                      <a16:creationId xmlns:a16="http://schemas.microsoft.com/office/drawing/2014/main" id="{00000000-0008-0000-0000-000055000000}"/>
                    </a:ext>
                  </a:extLst>
                </xdr:cNvPr>
                <xdr:cNvSpPr/>
              </xdr:nvSpPr>
              <xdr:spPr>
                <a:xfrm>
                  <a:off x="4166259" y="3475201"/>
                  <a:ext cx="2366400" cy="708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86" name="Shape 72">
                  <a:extLst>
                    <a:ext uri="{FF2B5EF4-FFF2-40B4-BE49-F238E27FC236}">
                      <a16:creationId xmlns:a16="http://schemas.microsoft.com/office/drawing/2014/main" id="{00000000-0008-0000-0000-000056000000}"/>
                    </a:ext>
                  </a:extLst>
                </xdr:cNvPr>
                <xdr:cNvGrpSpPr/>
              </xdr:nvGrpSpPr>
              <xdr:grpSpPr>
                <a:xfrm>
                  <a:off x="4166259" y="3475201"/>
                  <a:ext cx="2366401" cy="708406"/>
                  <a:chOff x="6868431" y="1485420"/>
                  <a:chExt cx="2405516" cy="1125855"/>
                </a:xfrm>
              </xdr:grpSpPr>
              <xdr:sp macro="" textlink="">
                <xdr:nvSpPr>
                  <xdr:cNvPr id="87" name="Shape 73">
                    <a:extLst>
                      <a:ext uri="{FF2B5EF4-FFF2-40B4-BE49-F238E27FC236}">
                        <a16:creationId xmlns:a16="http://schemas.microsoft.com/office/drawing/2014/main" id="{00000000-0008-0000-0000-000057000000}"/>
                      </a:ext>
                    </a:extLst>
                  </xdr:cNvPr>
                  <xdr:cNvSpPr/>
                </xdr:nvSpPr>
                <xdr:spPr>
                  <a:xfrm>
                    <a:off x="6896097" y="1485420"/>
                    <a:ext cx="2343150" cy="968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88" name="Shape 74">
                    <a:extLst>
                      <a:ext uri="{FF2B5EF4-FFF2-40B4-BE49-F238E27FC236}">
                        <a16:creationId xmlns:a16="http://schemas.microsoft.com/office/drawing/2014/main" id="{00000000-0008-0000-0000-000058000000}"/>
                      </a:ext>
                    </a:extLst>
                  </xdr:cNvPr>
                  <xdr:cNvSpPr/>
                </xdr:nvSpPr>
                <xdr:spPr>
                  <a:xfrm rot="10800000">
                    <a:off x="6868431" y="1526169"/>
                    <a:ext cx="2405516" cy="1085106"/>
                  </a:xfrm>
                  <a:prstGeom prst="rightArrowCallout">
                    <a:avLst>
                      <a:gd name="adj1" fmla="val 21120"/>
                      <a:gd name="adj2" fmla="val 27031"/>
                      <a:gd name="adj3" fmla="val 28596"/>
                      <a:gd name="adj4" fmla="val 84561"/>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89" name="Shape 75">
                    <a:extLst>
                      <a:ext uri="{FF2B5EF4-FFF2-40B4-BE49-F238E27FC236}">
                        <a16:creationId xmlns:a16="http://schemas.microsoft.com/office/drawing/2014/main" id="{00000000-0008-0000-0000-000059000000}"/>
                      </a:ext>
                    </a:extLst>
                  </xdr:cNvPr>
                  <xdr:cNvSpPr txBox="1"/>
                </xdr:nvSpPr>
                <xdr:spPr>
                  <a:xfrm>
                    <a:off x="7296059" y="1575040"/>
                    <a:ext cx="1933273" cy="948729"/>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Selecciona los indicadores que impacta tu proyecto </a:t>
                    </a:r>
                    <a:endParaRPr sz="1400"/>
                  </a:p>
                  <a:p>
                    <a:pPr marL="0" lvl="0" indent="0" algn="ctr" rtl="0">
                      <a:spcBef>
                        <a:spcPts val="0"/>
                      </a:spcBef>
                      <a:spcAft>
                        <a:spcPts val="0"/>
                      </a:spcAft>
                      <a:buClr>
                        <a:srgbClr val="0000CC"/>
                      </a:buClr>
                      <a:buSzPts val="1100"/>
                      <a:buFont typeface="Calibri"/>
                      <a:buNone/>
                    </a:pPr>
                    <a:r>
                      <a:rPr lang="en-US" sz="1100" b="1">
                        <a:solidFill>
                          <a:srgbClr val="0000CC"/>
                        </a:solidFill>
                        <a:latin typeface="Calibri"/>
                        <a:ea typeface="Calibri"/>
                        <a:cs typeface="Calibri"/>
                        <a:sym typeface="Calibri"/>
                      </a:rPr>
                      <a:t>NOTA: Revisar la hoja "KPIs 2026" e identificar los indicadores que pertencen a cada Objetivo Estratégico</a:t>
                    </a:r>
                    <a:endParaRPr sz="1400" b="1">
                      <a:solidFill>
                        <a:srgbClr val="0000CC"/>
                      </a:solidFill>
                    </a:endParaRPr>
                  </a:p>
                </xdr:txBody>
              </xdr:sp>
            </xdr:grpSp>
          </xdr:grpSp>
        </xdr:grpSp>
      </xdr:grpSp>
    </xdr:grpSp>
    <xdr:clientData fLocksWithSheet="0"/>
  </xdr:oneCellAnchor>
  <xdr:oneCellAnchor>
    <xdr:from>
      <xdr:col>14</xdr:col>
      <xdr:colOff>38100</xdr:colOff>
      <xdr:row>96</xdr:row>
      <xdr:rowOff>180975</xdr:rowOff>
    </xdr:from>
    <xdr:ext cx="2343150" cy="1152525"/>
    <xdr:grpSp>
      <xdr:nvGrpSpPr>
        <xdr:cNvPr id="90" name="Shape 2">
          <a:extLst>
            <a:ext uri="{FF2B5EF4-FFF2-40B4-BE49-F238E27FC236}">
              <a16:creationId xmlns:a16="http://schemas.microsoft.com/office/drawing/2014/main" id="{00000000-0008-0000-0000-00005A000000}"/>
            </a:ext>
          </a:extLst>
        </xdr:cNvPr>
        <xdr:cNvGrpSpPr/>
      </xdr:nvGrpSpPr>
      <xdr:grpSpPr>
        <a:xfrm>
          <a:off x="14982825" y="33632775"/>
          <a:ext cx="2343150" cy="1152525"/>
          <a:chOff x="4174425" y="3203738"/>
          <a:chExt cx="2343150" cy="1152525"/>
        </a:xfrm>
      </xdr:grpSpPr>
      <xdr:grpSp>
        <xdr:nvGrpSpPr>
          <xdr:cNvPr id="91" name="Shape 76">
            <a:extLst>
              <a:ext uri="{FF2B5EF4-FFF2-40B4-BE49-F238E27FC236}">
                <a16:creationId xmlns:a16="http://schemas.microsoft.com/office/drawing/2014/main" id="{00000000-0008-0000-0000-00005B000000}"/>
              </a:ext>
            </a:extLst>
          </xdr:cNvPr>
          <xdr:cNvGrpSpPr/>
        </xdr:nvGrpSpPr>
        <xdr:grpSpPr>
          <a:xfrm>
            <a:off x="4174425" y="3203738"/>
            <a:ext cx="2343150" cy="1152525"/>
            <a:chOff x="4174425" y="3203738"/>
            <a:chExt cx="2343150" cy="1152525"/>
          </a:xfrm>
        </xdr:grpSpPr>
        <xdr:sp macro="" textlink="">
          <xdr:nvSpPr>
            <xdr:cNvPr id="92" name="Shape 4">
              <a:extLst>
                <a:ext uri="{FF2B5EF4-FFF2-40B4-BE49-F238E27FC236}">
                  <a16:creationId xmlns:a16="http://schemas.microsoft.com/office/drawing/2014/main" id="{00000000-0008-0000-0000-00005C000000}"/>
                </a:ext>
              </a:extLst>
            </xdr:cNvPr>
            <xdr:cNvSpPr/>
          </xdr:nvSpPr>
          <xdr:spPr>
            <a:xfrm>
              <a:off x="4174425" y="3203738"/>
              <a:ext cx="234315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93" name="Shape 77">
              <a:extLst>
                <a:ext uri="{FF2B5EF4-FFF2-40B4-BE49-F238E27FC236}">
                  <a16:creationId xmlns:a16="http://schemas.microsoft.com/office/drawing/2014/main" id="{00000000-0008-0000-0000-00005D000000}"/>
                </a:ext>
              </a:extLst>
            </xdr:cNvPr>
            <xdr:cNvGrpSpPr/>
          </xdr:nvGrpSpPr>
          <xdr:grpSpPr>
            <a:xfrm>
              <a:off x="4174425" y="3203738"/>
              <a:ext cx="2343150" cy="1152525"/>
              <a:chOff x="4174251" y="3201697"/>
              <a:chExt cx="2343498" cy="1156607"/>
            </a:xfrm>
          </xdr:grpSpPr>
          <xdr:sp macro="" textlink="">
            <xdr:nvSpPr>
              <xdr:cNvPr id="94" name="Shape 78">
                <a:extLst>
                  <a:ext uri="{FF2B5EF4-FFF2-40B4-BE49-F238E27FC236}">
                    <a16:creationId xmlns:a16="http://schemas.microsoft.com/office/drawing/2014/main" id="{00000000-0008-0000-0000-00005E000000}"/>
                  </a:ext>
                </a:extLst>
              </xdr:cNvPr>
              <xdr:cNvSpPr/>
            </xdr:nvSpPr>
            <xdr:spPr>
              <a:xfrm>
                <a:off x="4174251" y="3201697"/>
                <a:ext cx="2343475" cy="1156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5" name="Shape 79">
                <a:extLst>
                  <a:ext uri="{FF2B5EF4-FFF2-40B4-BE49-F238E27FC236}">
                    <a16:creationId xmlns:a16="http://schemas.microsoft.com/office/drawing/2014/main" id="{00000000-0008-0000-0000-00005F000000}"/>
                  </a:ext>
                </a:extLst>
              </xdr:cNvPr>
              <xdr:cNvGrpSpPr/>
            </xdr:nvGrpSpPr>
            <xdr:grpSpPr>
              <a:xfrm>
                <a:off x="4174251" y="3201697"/>
                <a:ext cx="2343498" cy="1156607"/>
                <a:chOff x="4193472" y="3239918"/>
                <a:chExt cx="2305052" cy="1156607"/>
              </a:xfrm>
            </xdr:grpSpPr>
            <xdr:sp macro="" textlink="">
              <xdr:nvSpPr>
                <xdr:cNvPr id="96" name="Shape 80">
                  <a:extLst>
                    <a:ext uri="{FF2B5EF4-FFF2-40B4-BE49-F238E27FC236}">
                      <a16:creationId xmlns:a16="http://schemas.microsoft.com/office/drawing/2014/main" id="{00000000-0008-0000-0000-000060000000}"/>
                    </a:ext>
                  </a:extLst>
                </xdr:cNvPr>
                <xdr:cNvSpPr/>
              </xdr:nvSpPr>
              <xdr:spPr>
                <a:xfrm>
                  <a:off x="4193472" y="3239918"/>
                  <a:ext cx="2305050" cy="1156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7" name="Shape 81">
                  <a:extLst>
                    <a:ext uri="{FF2B5EF4-FFF2-40B4-BE49-F238E27FC236}">
                      <a16:creationId xmlns:a16="http://schemas.microsoft.com/office/drawing/2014/main" id="{00000000-0008-0000-0000-000061000000}"/>
                    </a:ext>
                  </a:extLst>
                </xdr:cNvPr>
                <xdr:cNvGrpSpPr/>
              </xdr:nvGrpSpPr>
              <xdr:grpSpPr>
                <a:xfrm>
                  <a:off x="4193472" y="3239918"/>
                  <a:ext cx="2305052" cy="1156607"/>
                  <a:chOff x="6896094" y="1111489"/>
                  <a:chExt cx="2343153" cy="1838172"/>
                </a:xfrm>
              </xdr:grpSpPr>
              <xdr:sp macro="" textlink="">
                <xdr:nvSpPr>
                  <xdr:cNvPr id="98" name="Shape 82">
                    <a:extLst>
                      <a:ext uri="{FF2B5EF4-FFF2-40B4-BE49-F238E27FC236}">
                        <a16:creationId xmlns:a16="http://schemas.microsoft.com/office/drawing/2014/main" id="{00000000-0008-0000-0000-000062000000}"/>
                      </a:ext>
                    </a:extLst>
                  </xdr:cNvPr>
                  <xdr:cNvSpPr/>
                </xdr:nvSpPr>
                <xdr:spPr>
                  <a:xfrm>
                    <a:off x="6896097" y="1485420"/>
                    <a:ext cx="2343150" cy="968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99" name="Shape 83">
                    <a:extLst>
                      <a:ext uri="{FF2B5EF4-FFF2-40B4-BE49-F238E27FC236}">
                        <a16:creationId xmlns:a16="http://schemas.microsoft.com/office/drawing/2014/main" id="{00000000-0008-0000-0000-000063000000}"/>
                      </a:ext>
                    </a:extLst>
                  </xdr:cNvPr>
                  <xdr:cNvSpPr/>
                </xdr:nvSpPr>
                <xdr:spPr>
                  <a:xfrm rot="10800000">
                    <a:off x="6896094" y="1111489"/>
                    <a:ext cx="2144023" cy="1838172"/>
                  </a:xfrm>
                  <a:prstGeom prst="rightArrowCallout">
                    <a:avLst>
                      <a:gd name="adj1" fmla="val 21120"/>
                      <a:gd name="adj2" fmla="val 23386"/>
                      <a:gd name="adj3" fmla="val 14765"/>
                      <a:gd name="adj4" fmla="val 87167"/>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00" name="Shape 84">
                    <a:extLst>
                      <a:ext uri="{FF2B5EF4-FFF2-40B4-BE49-F238E27FC236}">
                        <a16:creationId xmlns:a16="http://schemas.microsoft.com/office/drawing/2014/main" id="{00000000-0008-0000-0000-000064000000}"/>
                      </a:ext>
                    </a:extLst>
                  </xdr:cNvPr>
                  <xdr:cNvSpPr txBox="1"/>
                </xdr:nvSpPr>
                <xdr:spPr>
                  <a:xfrm>
                    <a:off x="7230727" y="1197992"/>
                    <a:ext cx="1741369" cy="1686793"/>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Ingresar las implementaciones necesarias para el proyecto y sus montos. </a:t>
                    </a:r>
                    <a:r>
                      <a:rPr lang="en-US" sz="1100" i="1">
                        <a:solidFill>
                          <a:srgbClr val="000000"/>
                        </a:solidFill>
                        <a:latin typeface="Calibri"/>
                        <a:ea typeface="Calibri"/>
                        <a:cs typeface="Calibri"/>
                        <a:sym typeface="Calibri"/>
                      </a:rPr>
                      <a:t>Llenarlo en el caso que tuvieran los montos</a:t>
                    </a:r>
                    <a:endParaRPr sz="1400" i="1">
                      <a:solidFill>
                        <a:srgbClr val="000000"/>
                      </a:solidFill>
                    </a:endParaRPr>
                  </a:p>
                </xdr:txBody>
              </xdr:sp>
            </xdr:grpSp>
          </xdr:grpSp>
        </xdr:grpSp>
      </xdr:grpSp>
    </xdr:grpSp>
    <xdr:clientData fLocksWithSheet="0"/>
  </xdr:oneCellAnchor>
  <xdr:oneCellAnchor>
    <xdr:from>
      <xdr:col>14</xdr:col>
      <xdr:colOff>38100</xdr:colOff>
      <xdr:row>88</xdr:row>
      <xdr:rowOff>161925</xdr:rowOff>
    </xdr:from>
    <xdr:ext cx="2381250" cy="1219200"/>
    <xdr:grpSp>
      <xdr:nvGrpSpPr>
        <xdr:cNvPr id="101" name="Shape 2">
          <a:extLst>
            <a:ext uri="{FF2B5EF4-FFF2-40B4-BE49-F238E27FC236}">
              <a16:creationId xmlns:a16="http://schemas.microsoft.com/office/drawing/2014/main" id="{00000000-0008-0000-0000-000065000000}"/>
            </a:ext>
          </a:extLst>
        </xdr:cNvPr>
        <xdr:cNvGrpSpPr/>
      </xdr:nvGrpSpPr>
      <xdr:grpSpPr>
        <a:xfrm>
          <a:off x="14982825" y="32013525"/>
          <a:ext cx="2381250" cy="1219200"/>
          <a:chOff x="4155375" y="3170400"/>
          <a:chExt cx="2381250" cy="1219200"/>
        </a:xfrm>
      </xdr:grpSpPr>
      <xdr:grpSp>
        <xdr:nvGrpSpPr>
          <xdr:cNvPr id="102" name="Shape 85">
            <a:extLst>
              <a:ext uri="{FF2B5EF4-FFF2-40B4-BE49-F238E27FC236}">
                <a16:creationId xmlns:a16="http://schemas.microsoft.com/office/drawing/2014/main" id="{00000000-0008-0000-0000-000066000000}"/>
              </a:ext>
            </a:extLst>
          </xdr:cNvPr>
          <xdr:cNvGrpSpPr/>
        </xdr:nvGrpSpPr>
        <xdr:grpSpPr>
          <a:xfrm>
            <a:off x="4155375" y="3170400"/>
            <a:ext cx="2381250" cy="1219200"/>
            <a:chOff x="4155375" y="3170400"/>
            <a:chExt cx="2381250" cy="1219200"/>
          </a:xfrm>
        </xdr:grpSpPr>
        <xdr:sp macro="" textlink="">
          <xdr:nvSpPr>
            <xdr:cNvPr id="103" name="Shape 4">
              <a:extLst>
                <a:ext uri="{FF2B5EF4-FFF2-40B4-BE49-F238E27FC236}">
                  <a16:creationId xmlns:a16="http://schemas.microsoft.com/office/drawing/2014/main" id="{00000000-0008-0000-0000-000067000000}"/>
                </a:ext>
              </a:extLst>
            </xdr:cNvPr>
            <xdr:cNvSpPr/>
          </xdr:nvSpPr>
          <xdr:spPr>
            <a:xfrm>
              <a:off x="4155375" y="3170400"/>
              <a:ext cx="2381250" cy="1219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04" name="Shape 86">
              <a:extLst>
                <a:ext uri="{FF2B5EF4-FFF2-40B4-BE49-F238E27FC236}">
                  <a16:creationId xmlns:a16="http://schemas.microsoft.com/office/drawing/2014/main" id="{00000000-0008-0000-0000-000068000000}"/>
                </a:ext>
              </a:extLst>
            </xdr:cNvPr>
            <xdr:cNvGrpSpPr/>
          </xdr:nvGrpSpPr>
          <xdr:grpSpPr>
            <a:xfrm>
              <a:off x="4155375" y="3170400"/>
              <a:ext cx="2381250" cy="1219200"/>
              <a:chOff x="4154101" y="3167679"/>
              <a:chExt cx="2383798" cy="1224643"/>
            </a:xfrm>
          </xdr:grpSpPr>
          <xdr:sp macro="" textlink="">
            <xdr:nvSpPr>
              <xdr:cNvPr id="105" name="Shape 87">
                <a:extLst>
                  <a:ext uri="{FF2B5EF4-FFF2-40B4-BE49-F238E27FC236}">
                    <a16:creationId xmlns:a16="http://schemas.microsoft.com/office/drawing/2014/main" id="{00000000-0008-0000-0000-000069000000}"/>
                  </a:ext>
                </a:extLst>
              </xdr:cNvPr>
              <xdr:cNvSpPr/>
            </xdr:nvSpPr>
            <xdr:spPr>
              <a:xfrm>
                <a:off x="4154101" y="3167679"/>
                <a:ext cx="2383775" cy="1224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06" name="Shape 88">
                <a:extLst>
                  <a:ext uri="{FF2B5EF4-FFF2-40B4-BE49-F238E27FC236}">
                    <a16:creationId xmlns:a16="http://schemas.microsoft.com/office/drawing/2014/main" id="{00000000-0008-0000-0000-00006A000000}"/>
                  </a:ext>
                </a:extLst>
              </xdr:cNvPr>
              <xdr:cNvGrpSpPr/>
            </xdr:nvGrpSpPr>
            <xdr:grpSpPr>
              <a:xfrm>
                <a:off x="4154101" y="3167679"/>
                <a:ext cx="2383798" cy="1224643"/>
                <a:chOff x="4166850" y="3191924"/>
                <a:chExt cx="2331674" cy="1238249"/>
              </a:xfrm>
            </xdr:grpSpPr>
            <xdr:sp macro="" textlink="">
              <xdr:nvSpPr>
                <xdr:cNvPr id="107" name="Shape 89">
                  <a:extLst>
                    <a:ext uri="{FF2B5EF4-FFF2-40B4-BE49-F238E27FC236}">
                      <a16:creationId xmlns:a16="http://schemas.microsoft.com/office/drawing/2014/main" id="{00000000-0008-0000-0000-00006B000000}"/>
                    </a:ext>
                  </a:extLst>
                </xdr:cNvPr>
                <xdr:cNvSpPr/>
              </xdr:nvSpPr>
              <xdr:spPr>
                <a:xfrm>
                  <a:off x="4166850" y="3191924"/>
                  <a:ext cx="2331650" cy="1238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08" name="Shape 90">
                  <a:extLst>
                    <a:ext uri="{FF2B5EF4-FFF2-40B4-BE49-F238E27FC236}">
                      <a16:creationId xmlns:a16="http://schemas.microsoft.com/office/drawing/2014/main" id="{00000000-0008-0000-0000-00006C000000}"/>
                    </a:ext>
                  </a:extLst>
                </xdr:cNvPr>
                <xdr:cNvGrpSpPr/>
              </xdr:nvGrpSpPr>
              <xdr:grpSpPr>
                <a:xfrm>
                  <a:off x="4166850" y="3191924"/>
                  <a:ext cx="2331674" cy="1238249"/>
                  <a:chOff x="6869032" y="1035213"/>
                  <a:chExt cx="2370215" cy="1967926"/>
                </a:xfrm>
              </xdr:grpSpPr>
              <xdr:sp macro="" textlink="">
                <xdr:nvSpPr>
                  <xdr:cNvPr id="109" name="Shape 91">
                    <a:extLst>
                      <a:ext uri="{FF2B5EF4-FFF2-40B4-BE49-F238E27FC236}">
                        <a16:creationId xmlns:a16="http://schemas.microsoft.com/office/drawing/2014/main" id="{00000000-0008-0000-0000-00006D000000}"/>
                      </a:ext>
                    </a:extLst>
                  </xdr:cNvPr>
                  <xdr:cNvSpPr/>
                </xdr:nvSpPr>
                <xdr:spPr>
                  <a:xfrm>
                    <a:off x="6896097" y="1485420"/>
                    <a:ext cx="2343150" cy="968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10" name="Shape 92">
                    <a:extLst>
                      <a:ext uri="{FF2B5EF4-FFF2-40B4-BE49-F238E27FC236}">
                        <a16:creationId xmlns:a16="http://schemas.microsoft.com/office/drawing/2014/main" id="{00000000-0008-0000-0000-00006E000000}"/>
                      </a:ext>
                    </a:extLst>
                  </xdr:cNvPr>
                  <xdr:cNvSpPr/>
                </xdr:nvSpPr>
                <xdr:spPr>
                  <a:xfrm rot="10800000">
                    <a:off x="6869032" y="1035213"/>
                    <a:ext cx="2109393" cy="1967926"/>
                  </a:xfrm>
                  <a:prstGeom prst="rightArrowCallout">
                    <a:avLst>
                      <a:gd name="adj1" fmla="val 21419"/>
                      <a:gd name="adj2" fmla="val 29368"/>
                      <a:gd name="adj3" fmla="val 15112"/>
                      <a:gd name="adj4" fmla="val 88448"/>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11" name="Shape 93">
                    <a:extLst>
                      <a:ext uri="{FF2B5EF4-FFF2-40B4-BE49-F238E27FC236}">
                        <a16:creationId xmlns:a16="http://schemas.microsoft.com/office/drawing/2014/main" id="{00000000-0008-0000-0000-00006F000000}"/>
                      </a:ext>
                    </a:extLst>
                  </xdr:cNvPr>
                  <xdr:cNvSpPr txBox="1"/>
                </xdr:nvSpPr>
                <xdr:spPr>
                  <a:xfrm>
                    <a:off x="7179092" y="1096969"/>
                    <a:ext cx="1745217" cy="1776419"/>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Gastos cuando el proyecto este en la operación durante los 3 primero años. </a:t>
                    </a:r>
                    <a:r>
                      <a:rPr lang="en-US" sz="1100" b="1">
                        <a:solidFill>
                          <a:srgbClr val="000000"/>
                        </a:solidFill>
                        <a:latin typeface="Calibri"/>
                        <a:ea typeface="Calibri"/>
                        <a:cs typeface="Calibri"/>
                        <a:sym typeface="Calibri"/>
                      </a:rPr>
                      <a:t>Hacer una proyección. </a:t>
                    </a:r>
                    <a:r>
                      <a:rPr lang="en-US" sz="1100" i="1">
                        <a:solidFill>
                          <a:srgbClr val="000000"/>
                        </a:solidFill>
                        <a:latin typeface="Calibri"/>
                        <a:ea typeface="Calibri"/>
                        <a:cs typeface="Calibri"/>
                        <a:sym typeface="Calibri"/>
                      </a:rPr>
                      <a:t>Llenarlo en el caso que tuvieran los montos</a:t>
                    </a:r>
                    <a:endParaRPr sz="1400" b="1" i="1">
                      <a:solidFill>
                        <a:srgbClr val="000000"/>
                      </a:solidFill>
                    </a:endParaRPr>
                  </a:p>
                </xdr:txBody>
              </xdr:sp>
            </xdr:grpSp>
          </xdr:grpSp>
        </xdr:grpSp>
      </xdr:grpSp>
    </xdr:grpSp>
    <xdr:clientData fLocksWithSheet="0"/>
  </xdr:oneCellAnchor>
  <xdr:oneCellAnchor>
    <xdr:from>
      <xdr:col>14</xdr:col>
      <xdr:colOff>19050</xdr:colOff>
      <xdr:row>82</xdr:row>
      <xdr:rowOff>0</xdr:rowOff>
    </xdr:from>
    <xdr:ext cx="2390775" cy="1238250"/>
    <xdr:grpSp>
      <xdr:nvGrpSpPr>
        <xdr:cNvPr id="112" name="Shape 2">
          <a:extLst>
            <a:ext uri="{FF2B5EF4-FFF2-40B4-BE49-F238E27FC236}">
              <a16:creationId xmlns:a16="http://schemas.microsoft.com/office/drawing/2014/main" id="{00000000-0008-0000-0000-000070000000}"/>
            </a:ext>
          </a:extLst>
        </xdr:cNvPr>
        <xdr:cNvGrpSpPr/>
      </xdr:nvGrpSpPr>
      <xdr:grpSpPr>
        <a:xfrm>
          <a:off x="14963775" y="30651450"/>
          <a:ext cx="2390775" cy="1238250"/>
          <a:chOff x="4150613" y="3160875"/>
          <a:chExt cx="2390775" cy="1238250"/>
        </a:xfrm>
      </xdr:grpSpPr>
      <xdr:grpSp>
        <xdr:nvGrpSpPr>
          <xdr:cNvPr id="113" name="Shape 94">
            <a:extLst>
              <a:ext uri="{FF2B5EF4-FFF2-40B4-BE49-F238E27FC236}">
                <a16:creationId xmlns:a16="http://schemas.microsoft.com/office/drawing/2014/main" id="{00000000-0008-0000-0000-000071000000}"/>
              </a:ext>
            </a:extLst>
          </xdr:cNvPr>
          <xdr:cNvGrpSpPr/>
        </xdr:nvGrpSpPr>
        <xdr:grpSpPr>
          <a:xfrm>
            <a:off x="4150613" y="3160875"/>
            <a:ext cx="2390775" cy="1238250"/>
            <a:chOff x="4150613" y="3160875"/>
            <a:chExt cx="2390775" cy="1238250"/>
          </a:xfrm>
        </xdr:grpSpPr>
        <xdr:sp macro="" textlink="">
          <xdr:nvSpPr>
            <xdr:cNvPr id="114" name="Shape 4">
              <a:extLst>
                <a:ext uri="{FF2B5EF4-FFF2-40B4-BE49-F238E27FC236}">
                  <a16:creationId xmlns:a16="http://schemas.microsoft.com/office/drawing/2014/main" id="{00000000-0008-0000-0000-000072000000}"/>
                </a:ext>
              </a:extLst>
            </xdr:cNvPr>
            <xdr:cNvSpPr/>
          </xdr:nvSpPr>
          <xdr:spPr>
            <a:xfrm>
              <a:off x="4150613" y="3160875"/>
              <a:ext cx="2390775" cy="1238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15" name="Shape 95">
              <a:extLst>
                <a:ext uri="{FF2B5EF4-FFF2-40B4-BE49-F238E27FC236}">
                  <a16:creationId xmlns:a16="http://schemas.microsoft.com/office/drawing/2014/main" id="{00000000-0008-0000-0000-000073000000}"/>
                </a:ext>
              </a:extLst>
            </xdr:cNvPr>
            <xdr:cNvGrpSpPr/>
          </xdr:nvGrpSpPr>
          <xdr:grpSpPr>
            <a:xfrm>
              <a:off x="4150613" y="3160875"/>
              <a:ext cx="2390774" cy="1238250"/>
              <a:chOff x="4148572" y="3160875"/>
              <a:chExt cx="2394858" cy="1238250"/>
            </a:xfrm>
          </xdr:grpSpPr>
          <xdr:sp macro="" textlink="">
            <xdr:nvSpPr>
              <xdr:cNvPr id="116" name="Shape 96">
                <a:extLst>
                  <a:ext uri="{FF2B5EF4-FFF2-40B4-BE49-F238E27FC236}">
                    <a16:creationId xmlns:a16="http://schemas.microsoft.com/office/drawing/2014/main" id="{00000000-0008-0000-0000-000074000000}"/>
                  </a:ext>
                </a:extLst>
              </xdr:cNvPr>
              <xdr:cNvSpPr/>
            </xdr:nvSpPr>
            <xdr:spPr>
              <a:xfrm>
                <a:off x="4148572" y="3160875"/>
                <a:ext cx="2394850" cy="1238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7" name="Shape 97">
                <a:extLst>
                  <a:ext uri="{FF2B5EF4-FFF2-40B4-BE49-F238E27FC236}">
                    <a16:creationId xmlns:a16="http://schemas.microsoft.com/office/drawing/2014/main" id="{00000000-0008-0000-0000-000075000000}"/>
                  </a:ext>
                </a:extLst>
              </xdr:cNvPr>
              <xdr:cNvGrpSpPr/>
            </xdr:nvGrpSpPr>
            <xdr:grpSpPr>
              <a:xfrm>
                <a:off x="4148572" y="3160875"/>
                <a:ext cx="2394857" cy="1238250"/>
                <a:chOff x="4193473" y="3227734"/>
                <a:chExt cx="2305051" cy="857068"/>
              </a:xfrm>
            </xdr:grpSpPr>
            <xdr:sp macro="" textlink="">
              <xdr:nvSpPr>
                <xdr:cNvPr id="118" name="Shape 98">
                  <a:extLst>
                    <a:ext uri="{FF2B5EF4-FFF2-40B4-BE49-F238E27FC236}">
                      <a16:creationId xmlns:a16="http://schemas.microsoft.com/office/drawing/2014/main" id="{00000000-0008-0000-0000-000076000000}"/>
                    </a:ext>
                  </a:extLst>
                </xdr:cNvPr>
                <xdr:cNvSpPr/>
              </xdr:nvSpPr>
              <xdr:spPr>
                <a:xfrm>
                  <a:off x="4193473" y="3227734"/>
                  <a:ext cx="2305050" cy="857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9" name="Shape 99">
                  <a:extLst>
                    <a:ext uri="{FF2B5EF4-FFF2-40B4-BE49-F238E27FC236}">
                      <a16:creationId xmlns:a16="http://schemas.microsoft.com/office/drawing/2014/main" id="{00000000-0008-0000-0000-000077000000}"/>
                    </a:ext>
                  </a:extLst>
                </xdr:cNvPr>
                <xdr:cNvGrpSpPr/>
              </xdr:nvGrpSpPr>
              <xdr:grpSpPr>
                <a:xfrm>
                  <a:off x="4193473" y="3227734"/>
                  <a:ext cx="2305051" cy="857068"/>
                  <a:chOff x="6896095" y="1092124"/>
                  <a:chExt cx="2343152" cy="1362121"/>
                </a:xfrm>
              </xdr:grpSpPr>
              <xdr:sp macro="" textlink="">
                <xdr:nvSpPr>
                  <xdr:cNvPr id="120" name="Shape 100">
                    <a:extLst>
                      <a:ext uri="{FF2B5EF4-FFF2-40B4-BE49-F238E27FC236}">
                        <a16:creationId xmlns:a16="http://schemas.microsoft.com/office/drawing/2014/main" id="{00000000-0008-0000-0000-000078000000}"/>
                      </a:ext>
                    </a:extLst>
                  </xdr:cNvPr>
                  <xdr:cNvSpPr/>
                </xdr:nvSpPr>
                <xdr:spPr>
                  <a:xfrm>
                    <a:off x="6896097" y="1485420"/>
                    <a:ext cx="2343150" cy="968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21" name="Shape 101">
                    <a:extLst>
                      <a:ext uri="{FF2B5EF4-FFF2-40B4-BE49-F238E27FC236}">
                        <a16:creationId xmlns:a16="http://schemas.microsoft.com/office/drawing/2014/main" id="{00000000-0008-0000-0000-000079000000}"/>
                      </a:ext>
                    </a:extLst>
                  </xdr:cNvPr>
                  <xdr:cNvSpPr/>
                </xdr:nvSpPr>
                <xdr:spPr>
                  <a:xfrm rot="10800000">
                    <a:off x="6896095" y="1092124"/>
                    <a:ext cx="2050257" cy="1223383"/>
                  </a:xfrm>
                  <a:prstGeom prst="rightArrowCallout">
                    <a:avLst>
                      <a:gd name="adj1" fmla="val 21120"/>
                      <a:gd name="adj2" fmla="val 23386"/>
                      <a:gd name="adj3" fmla="val 11744"/>
                      <a:gd name="adj4" fmla="val 89820"/>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22" name="Shape 102">
                    <a:extLst>
                      <a:ext uri="{FF2B5EF4-FFF2-40B4-BE49-F238E27FC236}">
                        <a16:creationId xmlns:a16="http://schemas.microsoft.com/office/drawing/2014/main" id="{00000000-0008-0000-0000-00007A000000}"/>
                      </a:ext>
                    </a:extLst>
                  </xdr:cNvPr>
                  <xdr:cNvSpPr txBox="1"/>
                </xdr:nvSpPr>
                <xdr:spPr>
                  <a:xfrm>
                    <a:off x="7172853" y="1152117"/>
                    <a:ext cx="1737530" cy="1146773"/>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Identificar los ahorros o ingresos que se obtendrán con la implementación del proyecto en los 3 primeros años. </a:t>
                    </a:r>
                    <a:r>
                      <a:rPr lang="en-US" sz="1100" b="1">
                        <a:solidFill>
                          <a:srgbClr val="000000"/>
                        </a:solidFill>
                        <a:latin typeface="Calibri"/>
                        <a:ea typeface="Calibri"/>
                        <a:cs typeface="Calibri"/>
                        <a:sym typeface="Calibri"/>
                      </a:rPr>
                      <a:t>Los montos serán una proyección</a:t>
                    </a:r>
                    <a:endParaRPr sz="1400" b="1">
                      <a:solidFill>
                        <a:srgbClr val="000000"/>
                      </a:solidFill>
                    </a:endParaRPr>
                  </a:p>
                </xdr:txBody>
              </xdr:sp>
            </xdr:grpSp>
          </xdr:grpSp>
        </xdr:grpSp>
      </xdr:grpSp>
    </xdr:grpSp>
    <xdr:clientData fLocksWithSheet="0"/>
  </xdr:oneCellAnchor>
  <xdr:oneCellAnchor>
    <xdr:from>
      <xdr:col>4</xdr:col>
      <xdr:colOff>57150</xdr:colOff>
      <xdr:row>76</xdr:row>
      <xdr:rowOff>9525</xdr:rowOff>
    </xdr:from>
    <xdr:ext cx="3552825" cy="723900"/>
    <xdr:grpSp>
      <xdr:nvGrpSpPr>
        <xdr:cNvPr id="123" name="Shape 2">
          <a:extLst>
            <a:ext uri="{FF2B5EF4-FFF2-40B4-BE49-F238E27FC236}">
              <a16:creationId xmlns:a16="http://schemas.microsoft.com/office/drawing/2014/main" id="{00000000-0008-0000-0000-00007B000000}"/>
            </a:ext>
          </a:extLst>
        </xdr:cNvPr>
        <xdr:cNvGrpSpPr/>
      </xdr:nvGrpSpPr>
      <xdr:grpSpPr>
        <a:xfrm>
          <a:off x="4248150" y="29298900"/>
          <a:ext cx="3552825" cy="723900"/>
          <a:chOff x="3569588" y="3418050"/>
          <a:chExt cx="3552825" cy="723900"/>
        </a:xfrm>
      </xdr:grpSpPr>
      <xdr:grpSp>
        <xdr:nvGrpSpPr>
          <xdr:cNvPr id="124" name="Shape 103">
            <a:extLst>
              <a:ext uri="{FF2B5EF4-FFF2-40B4-BE49-F238E27FC236}">
                <a16:creationId xmlns:a16="http://schemas.microsoft.com/office/drawing/2014/main" id="{00000000-0008-0000-0000-00007C000000}"/>
              </a:ext>
            </a:extLst>
          </xdr:cNvPr>
          <xdr:cNvGrpSpPr/>
        </xdr:nvGrpSpPr>
        <xdr:grpSpPr>
          <a:xfrm>
            <a:off x="3569588" y="3418050"/>
            <a:ext cx="3552825" cy="723900"/>
            <a:chOff x="3569588" y="3418050"/>
            <a:chExt cx="3552825" cy="723900"/>
          </a:xfrm>
        </xdr:grpSpPr>
        <xdr:sp macro="" textlink="">
          <xdr:nvSpPr>
            <xdr:cNvPr id="125" name="Shape 4">
              <a:extLst>
                <a:ext uri="{FF2B5EF4-FFF2-40B4-BE49-F238E27FC236}">
                  <a16:creationId xmlns:a16="http://schemas.microsoft.com/office/drawing/2014/main" id="{00000000-0008-0000-0000-00007D000000}"/>
                </a:ext>
              </a:extLst>
            </xdr:cNvPr>
            <xdr:cNvSpPr/>
          </xdr:nvSpPr>
          <xdr:spPr>
            <a:xfrm>
              <a:off x="3569588" y="3418050"/>
              <a:ext cx="3552825" cy="723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26" name="Shape 104">
              <a:extLst>
                <a:ext uri="{FF2B5EF4-FFF2-40B4-BE49-F238E27FC236}">
                  <a16:creationId xmlns:a16="http://schemas.microsoft.com/office/drawing/2014/main" id="{00000000-0008-0000-0000-00007E000000}"/>
                </a:ext>
              </a:extLst>
            </xdr:cNvPr>
            <xdr:cNvGrpSpPr/>
          </xdr:nvGrpSpPr>
          <xdr:grpSpPr>
            <a:xfrm>
              <a:off x="3569588" y="3418050"/>
              <a:ext cx="3552825" cy="723900"/>
              <a:chOff x="3565471" y="3414552"/>
              <a:chExt cx="3561059" cy="730897"/>
            </a:xfrm>
          </xdr:grpSpPr>
          <xdr:sp macro="" textlink="">
            <xdr:nvSpPr>
              <xdr:cNvPr id="127" name="Shape 105">
                <a:extLst>
                  <a:ext uri="{FF2B5EF4-FFF2-40B4-BE49-F238E27FC236}">
                    <a16:creationId xmlns:a16="http://schemas.microsoft.com/office/drawing/2014/main" id="{00000000-0008-0000-0000-00007F000000}"/>
                  </a:ext>
                </a:extLst>
              </xdr:cNvPr>
              <xdr:cNvSpPr/>
            </xdr:nvSpPr>
            <xdr:spPr>
              <a:xfrm>
                <a:off x="3565471" y="3414552"/>
                <a:ext cx="3561050" cy="7308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28" name="Shape 106">
                <a:extLst>
                  <a:ext uri="{FF2B5EF4-FFF2-40B4-BE49-F238E27FC236}">
                    <a16:creationId xmlns:a16="http://schemas.microsoft.com/office/drawing/2014/main" id="{00000000-0008-0000-0000-000080000000}"/>
                  </a:ext>
                </a:extLst>
              </xdr:cNvPr>
              <xdr:cNvGrpSpPr/>
            </xdr:nvGrpSpPr>
            <xdr:grpSpPr>
              <a:xfrm>
                <a:off x="3565471" y="3414552"/>
                <a:ext cx="3561059" cy="730897"/>
                <a:chOff x="4193475" y="3475201"/>
                <a:chExt cx="2305050" cy="609600"/>
              </a:xfrm>
            </xdr:grpSpPr>
            <xdr:sp macro="" textlink="">
              <xdr:nvSpPr>
                <xdr:cNvPr id="129" name="Shape 107">
                  <a:extLst>
                    <a:ext uri="{FF2B5EF4-FFF2-40B4-BE49-F238E27FC236}">
                      <a16:creationId xmlns:a16="http://schemas.microsoft.com/office/drawing/2014/main" id="{00000000-0008-0000-0000-000081000000}"/>
                    </a:ext>
                  </a:extLst>
                </xdr:cNvPr>
                <xdr:cNvSpPr/>
              </xdr:nvSpPr>
              <xdr:spPr>
                <a:xfrm>
                  <a:off x="4193475" y="3475201"/>
                  <a:ext cx="2305050" cy="609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0" name="Shape 108">
                  <a:extLst>
                    <a:ext uri="{FF2B5EF4-FFF2-40B4-BE49-F238E27FC236}">
                      <a16:creationId xmlns:a16="http://schemas.microsoft.com/office/drawing/2014/main" id="{00000000-0008-0000-0000-000082000000}"/>
                    </a:ext>
                  </a:extLst>
                </xdr:cNvPr>
                <xdr:cNvGrpSpPr/>
              </xdr:nvGrpSpPr>
              <xdr:grpSpPr>
                <a:xfrm>
                  <a:off x="4193475" y="3475201"/>
                  <a:ext cx="2305050" cy="609600"/>
                  <a:chOff x="6896097" y="1485420"/>
                  <a:chExt cx="2343151" cy="968825"/>
                </a:xfrm>
              </xdr:grpSpPr>
              <xdr:sp macro="" textlink="">
                <xdr:nvSpPr>
                  <xdr:cNvPr id="131" name="Shape 109">
                    <a:extLst>
                      <a:ext uri="{FF2B5EF4-FFF2-40B4-BE49-F238E27FC236}">
                        <a16:creationId xmlns:a16="http://schemas.microsoft.com/office/drawing/2014/main" id="{00000000-0008-0000-0000-000083000000}"/>
                      </a:ext>
                    </a:extLst>
                  </xdr:cNvPr>
                  <xdr:cNvSpPr/>
                </xdr:nvSpPr>
                <xdr:spPr>
                  <a:xfrm>
                    <a:off x="6896097" y="1485420"/>
                    <a:ext cx="2343150" cy="968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32" name="Shape 110">
                    <a:extLst>
                      <a:ext uri="{FF2B5EF4-FFF2-40B4-BE49-F238E27FC236}">
                        <a16:creationId xmlns:a16="http://schemas.microsoft.com/office/drawing/2014/main" id="{00000000-0008-0000-0000-000084000000}"/>
                      </a:ext>
                    </a:extLst>
                  </xdr:cNvPr>
                  <xdr:cNvSpPr/>
                </xdr:nvSpPr>
                <xdr:spPr>
                  <a:xfrm rot="10800000">
                    <a:off x="6896097" y="1487755"/>
                    <a:ext cx="2343151" cy="941872"/>
                  </a:xfrm>
                  <a:prstGeom prst="rightArrowCallout">
                    <a:avLst>
                      <a:gd name="adj1" fmla="val 21120"/>
                      <a:gd name="adj2" fmla="val 23386"/>
                      <a:gd name="adj3" fmla="val 59932"/>
                      <a:gd name="adj4" fmla="val 77477"/>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33" name="Shape 111">
                    <a:extLst>
                      <a:ext uri="{FF2B5EF4-FFF2-40B4-BE49-F238E27FC236}">
                        <a16:creationId xmlns:a16="http://schemas.microsoft.com/office/drawing/2014/main" id="{00000000-0008-0000-0000-000085000000}"/>
                      </a:ext>
                    </a:extLst>
                  </xdr:cNvPr>
                  <xdr:cNvSpPr txBox="1"/>
                </xdr:nvSpPr>
                <xdr:spPr>
                  <a:xfrm>
                    <a:off x="7469077" y="1590338"/>
                    <a:ext cx="1700957" cy="754116"/>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Costo del Proyecto / Número de estudiantes Beneficiarios</a:t>
                    </a:r>
                    <a:endParaRPr sz="1400" b="1">
                      <a:solidFill>
                        <a:srgbClr val="000000"/>
                      </a:solidFill>
                    </a:endParaRPr>
                  </a:p>
                </xdr:txBody>
              </xdr:sp>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85725</xdr:colOff>
      <xdr:row>1</xdr:row>
      <xdr:rowOff>0</xdr:rowOff>
    </xdr:from>
    <xdr:ext cx="1876425" cy="542925"/>
    <xdr:grpSp>
      <xdr:nvGrpSpPr>
        <xdr:cNvPr id="2" name="Shape 2">
          <a:extLst>
            <a:ext uri="{FF2B5EF4-FFF2-40B4-BE49-F238E27FC236}">
              <a16:creationId xmlns:a16="http://schemas.microsoft.com/office/drawing/2014/main" id="{00000000-0008-0000-0100-000002000000}"/>
            </a:ext>
          </a:extLst>
        </xdr:cNvPr>
        <xdr:cNvGrpSpPr/>
      </xdr:nvGrpSpPr>
      <xdr:grpSpPr>
        <a:xfrm>
          <a:off x="133350" y="180975"/>
          <a:ext cx="1876425" cy="542925"/>
          <a:chOff x="4407788" y="3508538"/>
          <a:chExt cx="1876425" cy="542925"/>
        </a:xfrm>
      </xdr:grpSpPr>
      <xdr:grpSp>
        <xdr:nvGrpSpPr>
          <xdr:cNvPr id="112" name="Shape 112">
            <a:extLst>
              <a:ext uri="{FF2B5EF4-FFF2-40B4-BE49-F238E27FC236}">
                <a16:creationId xmlns:a16="http://schemas.microsoft.com/office/drawing/2014/main" id="{00000000-0008-0000-0100-000070000000}"/>
              </a:ext>
            </a:extLst>
          </xdr:cNvPr>
          <xdr:cNvGrpSpPr/>
        </xdr:nvGrpSpPr>
        <xdr:grpSpPr>
          <a:xfrm>
            <a:off x="4407788" y="3508538"/>
            <a:ext cx="1876425" cy="542925"/>
            <a:chOff x="4407788" y="3508538"/>
            <a:chExt cx="1876425" cy="542925"/>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13" name="Shape 113">
              <a:extLst>
                <a:ext uri="{FF2B5EF4-FFF2-40B4-BE49-F238E27FC236}">
                  <a16:creationId xmlns:a16="http://schemas.microsoft.com/office/drawing/2014/main" id="{00000000-0008-0000-0100-000071000000}"/>
                </a:ext>
              </a:extLst>
            </xdr:cNvPr>
            <xdr:cNvGrpSpPr/>
          </xdr:nvGrpSpPr>
          <xdr:grpSpPr>
            <a:xfrm>
              <a:off x="4407788" y="3508538"/>
              <a:ext cx="1876425" cy="542925"/>
              <a:chOff x="4407788" y="3508538"/>
              <a:chExt cx="1876425" cy="542925"/>
            </a:xfrm>
          </xdr:grpSpPr>
          <xdr:sp macro="" textlink="">
            <xdr:nvSpPr>
              <xdr:cNvPr id="114" name="Shape 114">
                <a:extLst>
                  <a:ext uri="{FF2B5EF4-FFF2-40B4-BE49-F238E27FC236}">
                    <a16:creationId xmlns:a16="http://schemas.microsoft.com/office/drawing/2014/main" id="{00000000-0008-0000-0100-000072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5" name="Shape 115">
                <a:extLst>
                  <a:ext uri="{FF2B5EF4-FFF2-40B4-BE49-F238E27FC236}">
                    <a16:creationId xmlns:a16="http://schemas.microsoft.com/office/drawing/2014/main" id="{00000000-0008-0000-0100-000073000000}"/>
                  </a:ext>
                </a:extLst>
              </xdr:cNvPr>
              <xdr:cNvGrpSpPr/>
            </xdr:nvGrpSpPr>
            <xdr:grpSpPr>
              <a:xfrm>
                <a:off x="4407788" y="3508538"/>
                <a:ext cx="1876425" cy="542925"/>
                <a:chOff x="4407788" y="3508538"/>
                <a:chExt cx="1876425" cy="542925"/>
              </a:xfrm>
            </xdr:grpSpPr>
            <xdr:sp macro="" textlink="">
              <xdr:nvSpPr>
                <xdr:cNvPr id="116" name="Shape 116">
                  <a:extLst>
                    <a:ext uri="{FF2B5EF4-FFF2-40B4-BE49-F238E27FC236}">
                      <a16:creationId xmlns:a16="http://schemas.microsoft.com/office/drawing/2014/main" id="{00000000-0008-0000-0100-000074000000}"/>
                    </a:ext>
                  </a:extLst>
                </xdr:cNvPr>
                <xdr:cNvSpPr/>
              </xdr:nvSpPr>
              <xdr:spPr>
                <a:xfrm>
                  <a:off x="4407788" y="3508538"/>
                  <a:ext cx="1876425" cy="542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7" name="Shape 117">
                  <a:extLst>
                    <a:ext uri="{FF2B5EF4-FFF2-40B4-BE49-F238E27FC236}">
                      <a16:creationId xmlns:a16="http://schemas.microsoft.com/office/drawing/2014/main" id="{00000000-0008-0000-0100-000075000000}"/>
                    </a:ext>
                  </a:extLst>
                </xdr:cNvPr>
                <xdr:cNvGrpSpPr/>
              </xdr:nvGrpSpPr>
              <xdr:grpSpPr>
                <a:xfrm>
                  <a:off x="4407788" y="3508538"/>
                  <a:ext cx="1876425" cy="542925"/>
                  <a:chOff x="5124450" y="66675"/>
                  <a:chExt cx="1929459" cy="567012"/>
                </a:xfrm>
              </xdr:grpSpPr>
              <xdr:sp macro="" textlink="">
                <xdr:nvSpPr>
                  <xdr:cNvPr id="118" name="Shape 118">
                    <a:extLst>
                      <a:ext uri="{FF2B5EF4-FFF2-40B4-BE49-F238E27FC236}">
                        <a16:creationId xmlns:a16="http://schemas.microsoft.com/office/drawing/2014/main" id="{00000000-0008-0000-0100-000076000000}"/>
                      </a:ext>
                    </a:extLst>
                  </xdr:cNvPr>
                  <xdr:cNvSpPr/>
                </xdr:nvSpPr>
                <xdr:spPr>
                  <a:xfrm>
                    <a:off x="5124450" y="66675"/>
                    <a:ext cx="1929450" cy="567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pic>
                <xdr:nvPicPr>
                  <xdr:cNvPr id="119" name="Shape 119">
                    <a:extLst>
                      <a:ext uri="{FF2B5EF4-FFF2-40B4-BE49-F238E27FC236}">
                        <a16:creationId xmlns:a16="http://schemas.microsoft.com/office/drawing/2014/main" id="{00000000-0008-0000-0100-000077000000}"/>
                      </a:ext>
                    </a:extLst>
                  </xdr:cNvPr>
                  <xdr:cNvPicPr preferRelativeResize="0"/>
                </xdr:nvPicPr>
                <xdr:blipFill rotWithShape="1">
                  <a:blip xmlns:r="http://schemas.openxmlformats.org/officeDocument/2006/relationships" r:embed="rId1">
                    <a:alphaModFix/>
                  </a:blip>
                  <a:srcRect/>
                  <a:stretch/>
                </xdr:blipFill>
                <xdr:spPr>
                  <a:xfrm>
                    <a:off x="5124450" y="66675"/>
                    <a:ext cx="771525" cy="559356"/>
                  </a:xfrm>
                  <a:prstGeom prst="rect">
                    <a:avLst/>
                  </a:prstGeom>
                  <a:noFill/>
                  <a:ln>
                    <a:noFill/>
                  </a:ln>
                </xdr:spPr>
              </xdr:pic>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5835005" y="124337"/>
                    <a:ext cx="1218904" cy="5093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800"/>
                      <a:buFont typeface="Century Gothic"/>
                      <a:buNone/>
                    </a:pPr>
                    <a:r>
                      <a:rPr lang="en-US" sz="800">
                        <a:solidFill>
                          <a:schemeClr val="lt1"/>
                        </a:solidFill>
                        <a:latin typeface="Century Gothic"/>
                        <a:ea typeface="Century Gothic"/>
                        <a:cs typeface="Century Gothic"/>
                        <a:sym typeface="Century Gothic"/>
                      </a:rPr>
                      <a:t>Departamento de Tecnologías de la Información</a:t>
                    </a:r>
                    <a:endParaRPr sz="800">
                      <a:solidFill>
                        <a:schemeClr val="lt1"/>
                      </a:solidFill>
                      <a:latin typeface="Century Gothic"/>
                      <a:ea typeface="Century Gothic"/>
                      <a:cs typeface="Century Gothic"/>
                      <a:sym typeface="Century Gothic"/>
                    </a:endParaRPr>
                  </a:p>
                </xdr:txBody>
              </xdr:sp>
            </xdr:grpSp>
          </xdr:grpSp>
        </xdr:grpSp>
      </xdr:grpSp>
    </xdr:grpSp>
    <xdr:clientData fLocksWithSheet="0"/>
  </xdr:oneCellAnchor>
  <xdr:oneCellAnchor>
    <xdr:from>
      <xdr:col>10</xdr:col>
      <xdr:colOff>800100</xdr:colOff>
      <xdr:row>15</xdr:row>
      <xdr:rowOff>28575</xdr:rowOff>
    </xdr:from>
    <xdr:ext cx="2314575" cy="1543050"/>
    <xdr:grpSp>
      <xdr:nvGrpSpPr>
        <xdr:cNvPr id="3" name="Shape 2">
          <a:extLst>
            <a:ext uri="{FF2B5EF4-FFF2-40B4-BE49-F238E27FC236}">
              <a16:creationId xmlns:a16="http://schemas.microsoft.com/office/drawing/2014/main" id="{00000000-0008-0000-0100-000003000000}"/>
            </a:ext>
          </a:extLst>
        </xdr:cNvPr>
        <xdr:cNvGrpSpPr/>
      </xdr:nvGrpSpPr>
      <xdr:grpSpPr>
        <a:xfrm>
          <a:off x="8172450" y="4533900"/>
          <a:ext cx="2314575" cy="1543050"/>
          <a:chOff x="4188713" y="3008475"/>
          <a:chExt cx="2314575" cy="1543050"/>
        </a:xfrm>
      </xdr:grpSpPr>
      <xdr:grpSp>
        <xdr:nvGrpSpPr>
          <xdr:cNvPr id="121" name="Shape 121">
            <a:extLst>
              <a:ext uri="{FF2B5EF4-FFF2-40B4-BE49-F238E27FC236}">
                <a16:creationId xmlns:a16="http://schemas.microsoft.com/office/drawing/2014/main" id="{00000000-0008-0000-0100-000079000000}"/>
              </a:ext>
            </a:extLst>
          </xdr:cNvPr>
          <xdr:cNvGrpSpPr/>
        </xdr:nvGrpSpPr>
        <xdr:grpSpPr>
          <a:xfrm>
            <a:off x="4188713" y="3008475"/>
            <a:ext cx="2314575" cy="1543050"/>
            <a:chOff x="4188713" y="3008475"/>
            <a:chExt cx="2314575" cy="1543050"/>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4188713" y="3008475"/>
              <a:ext cx="231457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22" name="Shape 122">
              <a:extLst>
                <a:ext uri="{FF2B5EF4-FFF2-40B4-BE49-F238E27FC236}">
                  <a16:creationId xmlns:a16="http://schemas.microsoft.com/office/drawing/2014/main" id="{00000000-0008-0000-0100-00007A000000}"/>
                </a:ext>
              </a:extLst>
            </xdr:cNvPr>
            <xdr:cNvGrpSpPr/>
          </xdr:nvGrpSpPr>
          <xdr:grpSpPr>
            <a:xfrm>
              <a:off x="4188713" y="3008475"/>
              <a:ext cx="2314575" cy="1543050"/>
              <a:chOff x="4188713" y="3008475"/>
              <a:chExt cx="2314575" cy="1543050"/>
            </a:xfrm>
          </xdr:grpSpPr>
          <xdr:sp macro="" textlink="">
            <xdr:nvSpPr>
              <xdr:cNvPr id="123" name="Shape 123">
                <a:extLst>
                  <a:ext uri="{FF2B5EF4-FFF2-40B4-BE49-F238E27FC236}">
                    <a16:creationId xmlns:a16="http://schemas.microsoft.com/office/drawing/2014/main" id="{00000000-0008-0000-0100-00007B000000}"/>
                  </a:ext>
                </a:extLst>
              </xdr:cNvPr>
              <xdr:cNvSpPr/>
            </xdr:nvSpPr>
            <xdr:spPr>
              <a:xfrm>
                <a:off x="4188713" y="3008475"/>
                <a:ext cx="231457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24" name="Shape 124">
                <a:extLst>
                  <a:ext uri="{FF2B5EF4-FFF2-40B4-BE49-F238E27FC236}">
                    <a16:creationId xmlns:a16="http://schemas.microsoft.com/office/drawing/2014/main" id="{00000000-0008-0000-0100-00007C000000}"/>
                  </a:ext>
                </a:extLst>
              </xdr:cNvPr>
              <xdr:cNvGrpSpPr/>
            </xdr:nvGrpSpPr>
            <xdr:grpSpPr>
              <a:xfrm>
                <a:off x="4188713" y="3008475"/>
                <a:ext cx="2314575" cy="1543050"/>
                <a:chOff x="4188713" y="3008475"/>
                <a:chExt cx="2314575" cy="1543050"/>
              </a:xfrm>
            </xdr:grpSpPr>
            <xdr:sp macro="" textlink="">
              <xdr:nvSpPr>
                <xdr:cNvPr id="125" name="Shape 125">
                  <a:extLst>
                    <a:ext uri="{FF2B5EF4-FFF2-40B4-BE49-F238E27FC236}">
                      <a16:creationId xmlns:a16="http://schemas.microsoft.com/office/drawing/2014/main" id="{00000000-0008-0000-0100-00007D000000}"/>
                    </a:ext>
                  </a:extLst>
                </xdr:cNvPr>
                <xdr:cNvSpPr/>
              </xdr:nvSpPr>
              <xdr:spPr>
                <a:xfrm>
                  <a:off x="4188713" y="3008475"/>
                  <a:ext cx="231457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26" name="Shape 126">
                  <a:extLst>
                    <a:ext uri="{FF2B5EF4-FFF2-40B4-BE49-F238E27FC236}">
                      <a16:creationId xmlns:a16="http://schemas.microsoft.com/office/drawing/2014/main" id="{00000000-0008-0000-0100-00007E000000}"/>
                    </a:ext>
                  </a:extLst>
                </xdr:cNvPr>
                <xdr:cNvGrpSpPr/>
              </xdr:nvGrpSpPr>
              <xdr:grpSpPr>
                <a:xfrm>
                  <a:off x="4188713" y="3008475"/>
                  <a:ext cx="2314575" cy="1543050"/>
                  <a:chOff x="7016418" y="1457325"/>
                  <a:chExt cx="3248025" cy="1879843"/>
                </a:xfrm>
              </xdr:grpSpPr>
              <xdr:sp macro="" textlink="">
                <xdr:nvSpPr>
                  <xdr:cNvPr id="127" name="Shape 127">
                    <a:extLst>
                      <a:ext uri="{FF2B5EF4-FFF2-40B4-BE49-F238E27FC236}">
                        <a16:creationId xmlns:a16="http://schemas.microsoft.com/office/drawing/2014/main" id="{00000000-0008-0000-0100-00007F000000}"/>
                      </a:ext>
                    </a:extLst>
                  </xdr:cNvPr>
                  <xdr:cNvSpPr/>
                </xdr:nvSpPr>
                <xdr:spPr>
                  <a:xfrm>
                    <a:off x="7016418" y="1457325"/>
                    <a:ext cx="3248025" cy="1879825"/>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28" name="Shape 128">
                    <a:extLst>
                      <a:ext uri="{FF2B5EF4-FFF2-40B4-BE49-F238E27FC236}">
                        <a16:creationId xmlns:a16="http://schemas.microsoft.com/office/drawing/2014/main" id="{00000000-0008-0000-0100-000080000000}"/>
                      </a:ext>
                    </a:extLst>
                  </xdr:cNvPr>
                  <xdr:cNvSpPr/>
                </xdr:nvSpPr>
                <xdr:spPr>
                  <a:xfrm rot="10800000">
                    <a:off x="7016418" y="1457325"/>
                    <a:ext cx="3248025" cy="1879843"/>
                  </a:xfrm>
                  <a:prstGeom prst="rightArrowCallout">
                    <a:avLst>
                      <a:gd name="adj1" fmla="val 25000"/>
                      <a:gd name="adj2" fmla="val 25000"/>
                      <a:gd name="adj3" fmla="val 25000"/>
                      <a:gd name="adj4" fmla="val 77000"/>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7777767" y="1565326"/>
                    <a:ext cx="2456747" cy="1677061"/>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Identificar  los objetivos de los requerimientos, que contribuyan alcanzar los objetivos organizacionales.</a:t>
                    </a:r>
                    <a:endParaRPr sz="1400">
                      <a:solidFill>
                        <a:srgbClr val="000000"/>
                      </a:solidFill>
                    </a:endParaRPr>
                  </a:p>
                </xdr:txBody>
              </xdr:sp>
            </xdr:grpSp>
          </xdr:grpSp>
        </xdr:grpSp>
      </xdr:grpSp>
    </xdr:grpSp>
    <xdr:clientData fLocksWithSheet="0"/>
  </xdr:oneCellAnchor>
  <xdr:oneCellAnchor>
    <xdr:from>
      <xdr:col>10</xdr:col>
      <xdr:colOff>638175</xdr:colOff>
      <xdr:row>17</xdr:row>
      <xdr:rowOff>19050</xdr:rowOff>
    </xdr:from>
    <xdr:ext cx="2486025" cy="2819400"/>
    <xdr:grpSp>
      <xdr:nvGrpSpPr>
        <xdr:cNvPr id="6" name="Shape 2">
          <a:extLst>
            <a:ext uri="{FF2B5EF4-FFF2-40B4-BE49-F238E27FC236}">
              <a16:creationId xmlns:a16="http://schemas.microsoft.com/office/drawing/2014/main" id="{00000000-0008-0000-0100-000006000000}"/>
            </a:ext>
          </a:extLst>
        </xdr:cNvPr>
        <xdr:cNvGrpSpPr/>
      </xdr:nvGrpSpPr>
      <xdr:grpSpPr>
        <a:xfrm>
          <a:off x="8010525" y="6343650"/>
          <a:ext cx="2486025" cy="2819400"/>
          <a:chOff x="4102988" y="2370300"/>
          <a:chExt cx="2486025" cy="2819400"/>
        </a:xfrm>
      </xdr:grpSpPr>
      <xdr:grpSp>
        <xdr:nvGrpSpPr>
          <xdr:cNvPr id="130" name="Shape 130">
            <a:extLst>
              <a:ext uri="{FF2B5EF4-FFF2-40B4-BE49-F238E27FC236}">
                <a16:creationId xmlns:a16="http://schemas.microsoft.com/office/drawing/2014/main" id="{00000000-0008-0000-0100-000082000000}"/>
              </a:ext>
            </a:extLst>
          </xdr:cNvPr>
          <xdr:cNvGrpSpPr/>
        </xdr:nvGrpSpPr>
        <xdr:grpSpPr>
          <a:xfrm>
            <a:off x="4102988" y="2370300"/>
            <a:ext cx="2486025" cy="2819400"/>
            <a:chOff x="4102988" y="2370300"/>
            <a:chExt cx="2486025" cy="2819400"/>
          </a:xfrm>
        </xdr:grpSpPr>
        <xdr:sp macro="" textlink="">
          <xdr:nvSpPr>
            <xdr:cNvPr id="7" name="Shape 4">
              <a:extLst>
                <a:ext uri="{FF2B5EF4-FFF2-40B4-BE49-F238E27FC236}">
                  <a16:creationId xmlns:a16="http://schemas.microsoft.com/office/drawing/2014/main" id="{00000000-0008-0000-0100-000007000000}"/>
                </a:ext>
              </a:extLst>
            </xdr:cNvPr>
            <xdr:cNvSpPr/>
          </xdr:nvSpPr>
          <xdr:spPr>
            <a:xfrm>
              <a:off x="4102988" y="2370300"/>
              <a:ext cx="2486025" cy="2819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31" name="Shape 131">
              <a:extLst>
                <a:ext uri="{FF2B5EF4-FFF2-40B4-BE49-F238E27FC236}">
                  <a16:creationId xmlns:a16="http://schemas.microsoft.com/office/drawing/2014/main" id="{00000000-0008-0000-0100-000083000000}"/>
                </a:ext>
              </a:extLst>
            </xdr:cNvPr>
            <xdr:cNvGrpSpPr/>
          </xdr:nvGrpSpPr>
          <xdr:grpSpPr>
            <a:xfrm>
              <a:off x="4102988" y="2370300"/>
              <a:ext cx="2486025" cy="2819400"/>
              <a:chOff x="4102988" y="2370300"/>
              <a:chExt cx="2486025" cy="2819400"/>
            </a:xfrm>
          </xdr:grpSpPr>
          <xdr:sp macro="" textlink="">
            <xdr:nvSpPr>
              <xdr:cNvPr id="132" name="Shape 132">
                <a:extLst>
                  <a:ext uri="{FF2B5EF4-FFF2-40B4-BE49-F238E27FC236}">
                    <a16:creationId xmlns:a16="http://schemas.microsoft.com/office/drawing/2014/main" id="{00000000-0008-0000-0100-000084000000}"/>
                  </a:ext>
                </a:extLst>
              </xdr:cNvPr>
              <xdr:cNvSpPr/>
            </xdr:nvSpPr>
            <xdr:spPr>
              <a:xfrm>
                <a:off x="4102988" y="2370300"/>
                <a:ext cx="2486025" cy="2819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3" name="Shape 133">
                <a:extLst>
                  <a:ext uri="{FF2B5EF4-FFF2-40B4-BE49-F238E27FC236}">
                    <a16:creationId xmlns:a16="http://schemas.microsoft.com/office/drawing/2014/main" id="{00000000-0008-0000-0100-000085000000}"/>
                  </a:ext>
                </a:extLst>
              </xdr:cNvPr>
              <xdr:cNvGrpSpPr/>
            </xdr:nvGrpSpPr>
            <xdr:grpSpPr>
              <a:xfrm>
                <a:off x="4102988" y="2370300"/>
                <a:ext cx="2486025" cy="2819400"/>
                <a:chOff x="4102988" y="2370300"/>
                <a:chExt cx="2486025" cy="2819400"/>
              </a:xfrm>
            </xdr:grpSpPr>
            <xdr:sp macro="" textlink="">
              <xdr:nvSpPr>
                <xdr:cNvPr id="134" name="Shape 134">
                  <a:extLst>
                    <a:ext uri="{FF2B5EF4-FFF2-40B4-BE49-F238E27FC236}">
                      <a16:creationId xmlns:a16="http://schemas.microsoft.com/office/drawing/2014/main" id="{00000000-0008-0000-0100-000086000000}"/>
                    </a:ext>
                  </a:extLst>
                </xdr:cNvPr>
                <xdr:cNvSpPr/>
              </xdr:nvSpPr>
              <xdr:spPr>
                <a:xfrm>
                  <a:off x="4102988" y="2370300"/>
                  <a:ext cx="2486025" cy="2819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5" name="Shape 135">
                  <a:extLst>
                    <a:ext uri="{FF2B5EF4-FFF2-40B4-BE49-F238E27FC236}">
                      <a16:creationId xmlns:a16="http://schemas.microsoft.com/office/drawing/2014/main" id="{00000000-0008-0000-0100-000087000000}"/>
                    </a:ext>
                  </a:extLst>
                </xdr:cNvPr>
                <xdr:cNvGrpSpPr/>
              </xdr:nvGrpSpPr>
              <xdr:grpSpPr>
                <a:xfrm>
                  <a:off x="4102988" y="2370300"/>
                  <a:ext cx="2486025" cy="2819400"/>
                  <a:chOff x="7031943" y="1076325"/>
                  <a:chExt cx="3248025" cy="2838450"/>
                </a:xfrm>
              </xdr:grpSpPr>
              <xdr:sp macro="" textlink="">
                <xdr:nvSpPr>
                  <xdr:cNvPr id="136" name="Shape 136">
                    <a:extLst>
                      <a:ext uri="{FF2B5EF4-FFF2-40B4-BE49-F238E27FC236}">
                        <a16:creationId xmlns:a16="http://schemas.microsoft.com/office/drawing/2014/main" id="{00000000-0008-0000-0100-000088000000}"/>
                      </a:ext>
                    </a:extLst>
                  </xdr:cNvPr>
                  <xdr:cNvSpPr/>
                </xdr:nvSpPr>
                <xdr:spPr>
                  <a:xfrm>
                    <a:off x="7031943" y="1076325"/>
                    <a:ext cx="3248025" cy="2838450"/>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37" name="Shape 137">
                    <a:extLst>
                      <a:ext uri="{FF2B5EF4-FFF2-40B4-BE49-F238E27FC236}">
                        <a16:creationId xmlns:a16="http://schemas.microsoft.com/office/drawing/2014/main" id="{00000000-0008-0000-0100-000089000000}"/>
                      </a:ext>
                    </a:extLst>
                  </xdr:cNvPr>
                  <xdr:cNvSpPr/>
                </xdr:nvSpPr>
                <xdr:spPr>
                  <a:xfrm rot="10800000">
                    <a:off x="7031943" y="1076325"/>
                    <a:ext cx="3248025" cy="2838450"/>
                  </a:xfrm>
                  <a:prstGeom prst="rightArrowCallout">
                    <a:avLst>
                      <a:gd name="adj1" fmla="val 18960"/>
                      <a:gd name="adj2" fmla="val 27349"/>
                      <a:gd name="adj3" fmla="val 22315"/>
                      <a:gd name="adj4" fmla="val 72601"/>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8011919" y="1224977"/>
                    <a:ext cx="2113024" cy="2471790"/>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El proyecto que estas por proponer, debe ayudarte en alcanzar tus objetivos a corto, mediano y largo plazo.</a:t>
                    </a:r>
                    <a:endParaRPr sz="1400">
                      <a:solidFill>
                        <a:srgbClr val="000000"/>
                      </a:solidFill>
                    </a:endParaRPr>
                  </a:p>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Recuerda describir tu proyecto en palabras sencillas y vistos desd el lado de negocio.</a:t>
                    </a:r>
                    <a:endParaRPr sz="1100">
                      <a:solidFill>
                        <a:srgbClr val="000000"/>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a:solidFill>
                        <a:srgbClr val="000000"/>
                      </a:solidFill>
                      <a:latin typeface="Calibri"/>
                      <a:ea typeface="Calibri"/>
                      <a:cs typeface="Calibri"/>
                      <a:sym typeface="Calibri"/>
                    </a:endParaRPr>
                  </a:p>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a:t>
                    </a:r>
                    <a:endParaRPr sz="1400">
                      <a:solidFill>
                        <a:srgbClr val="000000"/>
                      </a:solidFill>
                    </a:endParaRPr>
                  </a:p>
                </xdr:txBody>
              </xdr:sp>
            </xdr:grpSp>
          </xdr:grpSp>
        </xdr:grpSp>
      </xdr:grpSp>
    </xdr:grpSp>
    <xdr:clientData fLocksWithSheet="0"/>
  </xdr:oneCellAnchor>
  <xdr:oneCellAnchor>
    <xdr:from>
      <xdr:col>10</xdr:col>
      <xdr:colOff>819150</xdr:colOff>
      <xdr:row>4</xdr:row>
      <xdr:rowOff>76200</xdr:rowOff>
    </xdr:from>
    <xdr:ext cx="2276475" cy="990600"/>
    <xdr:grpSp>
      <xdr:nvGrpSpPr>
        <xdr:cNvPr id="8" name="Shape 2">
          <a:extLst>
            <a:ext uri="{FF2B5EF4-FFF2-40B4-BE49-F238E27FC236}">
              <a16:creationId xmlns:a16="http://schemas.microsoft.com/office/drawing/2014/main" id="{00000000-0008-0000-0100-000008000000}"/>
            </a:ext>
          </a:extLst>
        </xdr:cNvPr>
        <xdr:cNvGrpSpPr/>
      </xdr:nvGrpSpPr>
      <xdr:grpSpPr>
        <a:xfrm>
          <a:off x="8191500" y="828675"/>
          <a:ext cx="2276475" cy="990600"/>
          <a:chOff x="4207763" y="3284700"/>
          <a:chExt cx="2276475" cy="990600"/>
        </a:xfrm>
      </xdr:grpSpPr>
      <xdr:grpSp>
        <xdr:nvGrpSpPr>
          <xdr:cNvPr id="139" name="Shape 139">
            <a:extLst>
              <a:ext uri="{FF2B5EF4-FFF2-40B4-BE49-F238E27FC236}">
                <a16:creationId xmlns:a16="http://schemas.microsoft.com/office/drawing/2014/main" id="{00000000-0008-0000-0100-00008B000000}"/>
              </a:ext>
            </a:extLst>
          </xdr:cNvPr>
          <xdr:cNvGrpSpPr/>
        </xdr:nvGrpSpPr>
        <xdr:grpSpPr>
          <a:xfrm>
            <a:off x="4207763" y="3284700"/>
            <a:ext cx="2276475" cy="990600"/>
            <a:chOff x="4207763" y="3284700"/>
            <a:chExt cx="2276475" cy="990600"/>
          </a:xfrm>
        </xdr:grpSpPr>
        <xdr:sp macro="" textlink="">
          <xdr:nvSpPr>
            <xdr:cNvPr id="9" name="Shape 4">
              <a:extLst>
                <a:ext uri="{FF2B5EF4-FFF2-40B4-BE49-F238E27FC236}">
                  <a16:creationId xmlns:a16="http://schemas.microsoft.com/office/drawing/2014/main" id="{00000000-0008-0000-0100-000009000000}"/>
                </a:ext>
              </a:extLst>
            </xdr:cNvPr>
            <xdr:cNvSpPr/>
          </xdr:nvSpPr>
          <xdr:spPr>
            <a:xfrm>
              <a:off x="4207763" y="3284700"/>
              <a:ext cx="2276475" cy="990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40" name="Shape 140">
              <a:extLst>
                <a:ext uri="{FF2B5EF4-FFF2-40B4-BE49-F238E27FC236}">
                  <a16:creationId xmlns:a16="http://schemas.microsoft.com/office/drawing/2014/main" id="{00000000-0008-0000-0100-00008C000000}"/>
                </a:ext>
              </a:extLst>
            </xdr:cNvPr>
            <xdr:cNvGrpSpPr/>
          </xdr:nvGrpSpPr>
          <xdr:grpSpPr>
            <a:xfrm>
              <a:off x="4207763" y="3284700"/>
              <a:ext cx="2276475" cy="990600"/>
              <a:chOff x="4207763" y="3284700"/>
              <a:chExt cx="2276475" cy="990600"/>
            </a:xfrm>
          </xdr:grpSpPr>
          <xdr:sp macro="" textlink="">
            <xdr:nvSpPr>
              <xdr:cNvPr id="141" name="Shape 141">
                <a:extLst>
                  <a:ext uri="{FF2B5EF4-FFF2-40B4-BE49-F238E27FC236}">
                    <a16:creationId xmlns:a16="http://schemas.microsoft.com/office/drawing/2014/main" id="{00000000-0008-0000-0100-00008D000000}"/>
                  </a:ext>
                </a:extLst>
              </xdr:cNvPr>
              <xdr:cNvSpPr/>
            </xdr:nvSpPr>
            <xdr:spPr>
              <a:xfrm>
                <a:off x="4207763" y="3284700"/>
                <a:ext cx="2276475" cy="990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42" name="Shape 142">
                <a:extLst>
                  <a:ext uri="{FF2B5EF4-FFF2-40B4-BE49-F238E27FC236}">
                    <a16:creationId xmlns:a16="http://schemas.microsoft.com/office/drawing/2014/main" id="{00000000-0008-0000-0100-00008E000000}"/>
                  </a:ext>
                </a:extLst>
              </xdr:cNvPr>
              <xdr:cNvGrpSpPr/>
            </xdr:nvGrpSpPr>
            <xdr:grpSpPr>
              <a:xfrm>
                <a:off x="4207763" y="3284700"/>
                <a:ext cx="2276475" cy="990600"/>
                <a:chOff x="4207763" y="3284700"/>
                <a:chExt cx="2276476" cy="990600"/>
              </a:xfrm>
            </xdr:grpSpPr>
            <xdr:sp macro="" textlink="">
              <xdr:nvSpPr>
                <xdr:cNvPr id="143" name="Shape 143">
                  <a:extLst>
                    <a:ext uri="{FF2B5EF4-FFF2-40B4-BE49-F238E27FC236}">
                      <a16:creationId xmlns:a16="http://schemas.microsoft.com/office/drawing/2014/main" id="{00000000-0008-0000-0100-00008F000000}"/>
                    </a:ext>
                  </a:extLst>
                </xdr:cNvPr>
                <xdr:cNvSpPr/>
              </xdr:nvSpPr>
              <xdr:spPr>
                <a:xfrm>
                  <a:off x="4207763" y="3284700"/>
                  <a:ext cx="2276475" cy="990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44" name="Shape 144">
                  <a:extLst>
                    <a:ext uri="{FF2B5EF4-FFF2-40B4-BE49-F238E27FC236}">
                      <a16:creationId xmlns:a16="http://schemas.microsoft.com/office/drawing/2014/main" id="{00000000-0008-0000-0100-000090000000}"/>
                    </a:ext>
                  </a:extLst>
                </xdr:cNvPr>
                <xdr:cNvGrpSpPr/>
              </xdr:nvGrpSpPr>
              <xdr:grpSpPr>
                <a:xfrm>
                  <a:off x="4207763" y="3284700"/>
                  <a:ext cx="2276476" cy="990600"/>
                  <a:chOff x="6896098" y="1019923"/>
                  <a:chExt cx="2343152" cy="1561352"/>
                </a:xfrm>
              </xdr:grpSpPr>
              <xdr:sp macro="" textlink="">
                <xdr:nvSpPr>
                  <xdr:cNvPr id="145" name="Shape 145">
                    <a:extLst>
                      <a:ext uri="{FF2B5EF4-FFF2-40B4-BE49-F238E27FC236}">
                        <a16:creationId xmlns:a16="http://schemas.microsoft.com/office/drawing/2014/main" id="{00000000-0008-0000-0100-000091000000}"/>
                      </a:ext>
                    </a:extLst>
                  </xdr:cNvPr>
                  <xdr:cNvSpPr/>
                </xdr:nvSpPr>
                <xdr:spPr>
                  <a:xfrm>
                    <a:off x="6896098" y="1019923"/>
                    <a:ext cx="2343150" cy="1561350"/>
                  </a:xfrm>
                  <a:prstGeom prst="rect">
                    <a:avLst/>
                  </a:prstGeom>
                  <a:solidFill>
                    <a:schemeClr val="lt1"/>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solidFill>
                        <a:srgbClr val="000000"/>
                      </a:solidFill>
                    </a:endParaRPr>
                  </a:p>
                </xdr:txBody>
              </xdr:sp>
              <xdr:sp macro="" textlink="">
                <xdr:nvSpPr>
                  <xdr:cNvPr id="146" name="Shape 146">
                    <a:extLst>
                      <a:ext uri="{FF2B5EF4-FFF2-40B4-BE49-F238E27FC236}">
                        <a16:creationId xmlns:a16="http://schemas.microsoft.com/office/drawing/2014/main" id="{00000000-0008-0000-0100-000092000000}"/>
                      </a:ext>
                    </a:extLst>
                  </xdr:cNvPr>
                  <xdr:cNvSpPr/>
                </xdr:nvSpPr>
                <xdr:spPr>
                  <a:xfrm rot="10800000">
                    <a:off x="6896098" y="1019923"/>
                    <a:ext cx="2343151" cy="1561352"/>
                  </a:xfrm>
                  <a:prstGeom prst="rightArrowCallout">
                    <a:avLst>
                      <a:gd name="adj1" fmla="val 25000"/>
                      <a:gd name="adj2" fmla="val 25000"/>
                      <a:gd name="adj3" fmla="val 25000"/>
                      <a:gd name="adj4" fmla="val 77000"/>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7452567" y="1129155"/>
                    <a:ext cx="1782991" cy="1274330"/>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b="1">
                        <a:solidFill>
                          <a:srgbClr val="000000"/>
                        </a:solidFill>
                        <a:latin typeface="Calibri"/>
                        <a:ea typeface="Calibri"/>
                        <a:cs typeface="Calibri"/>
                        <a:sym typeface="Calibri"/>
                      </a:rPr>
                      <a:t>RECUERDA: </a:t>
                    </a:r>
                    <a:r>
                      <a:rPr lang="en-US" sz="1100">
                        <a:solidFill>
                          <a:srgbClr val="000000"/>
                        </a:solidFill>
                        <a:latin typeface="Calibri"/>
                        <a:ea typeface="Calibri"/>
                        <a:cs typeface="Calibri"/>
                        <a:sym typeface="Calibri"/>
                      </a:rPr>
                      <a:t>Esta ficha debe de ser registrado para tus requerimientos,.</a:t>
                    </a:r>
                    <a:endParaRPr sz="1400">
                      <a:solidFill>
                        <a:srgbClr val="000000"/>
                      </a:solidFill>
                    </a:endParaRPr>
                  </a:p>
                </xdr:txBody>
              </xdr:sp>
            </xdr:grpSp>
          </xdr:grpSp>
        </xdr:grpSp>
      </xdr:grpSp>
    </xdr:grpSp>
    <xdr:clientData fLocksWithSheet="0"/>
  </xdr:oneCellAnchor>
  <xdr:oneCellAnchor>
    <xdr:from>
      <xdr:col>9</xdr:col>
      <xdr:colOff>304800</xdr:colOff>
      <xdr:row>10</xdr:row>
      <xdr:rowOff>752475</xdr:rowOff>
    </xdr:from>
    <xdr:ext cx="2076450" cy="657225"/>
    <xdr:grpSp>
      <xdr:nvGrpSpPr>
        <xdr:cNvPr id="10" name="Shape 2">
          <a:extLst>
            <a:ext uri="{FF2B5EF4-FFF2-40B4-BE49-F238E27FC236}">
              <a16:creationId xmlns:a16="http://schemas.microsoft.com/office/drawing/2014/main" id="{00000000-0008-0000-0100-00000A000000}"/>
            </a:ext>
          </a:extLst>
        </xdr:cNvPr>
        <xdr:cNvGrpSpPr/>
      </xdr:nvGrpSpPr>
      <xdr:grpSpPr>
        <a:xfrm>
          <a:off x="6943725" y="2457450"/>
          <a:ext cx="2076450" cy="657225"/>
          <a:chOff x="4307775" y="3451388"/>
          <a:chExt cx="2076450" cy="657225"/>
        </a:xfrm>
      </xdr:grpSpPr>
      <xdr:grpSp>
        <xdr:nvGrpSpPr>
          <xdr:cNvPr id="148" name="Shape 148">
            <a:extLst>
              <a:ext uri="{FF2B5EF4-FFF2-40B4-BE49-F238E27FC236}">
                <a16:creationId xmlns:a16="http://schemas.microsoft.com/office/drawing/2014/main" id="{00000000-0008-0000-0100-000094000000}"/>
              </a:ext>
            </a:extLst>
          </xdr:cNvPr>
          <xdr:cNvGrpSpPr/>
        </xdr:nvGrpSpPr>
        <xdr:grpSpPr>
          <a:xfrm>
            <a:off x="4307775" y="3451388"/>
            <a:ext cx="2076450" cy="657225"/>
            <a:chOff x="4307775" y="3451388"/>
            <a:chExt cx="2076450" cy="657225"/>
          </a:xfrm>
        </xdr:grpSpPr>
        <xdr:sp macro="" textlink="">
          <xdr:nvSpPr>
            <xdr:cNvPr id="11" name="Shape 4">
              <a:extLst>
                <a:ext uri="{FF2B5EF4-FFF2-40B4-BE49-F238E27FC236}">
                  <a16:creationId xmlns:a16="http://schemas.microsoft.com/office/drawing/2014/main" id="{00000000-0008-0000-0100-00000B000000}"/>
                </a:ext>
              </a:extLst>
            </xdr:cNvPr>
            <xdr:cNvSpPr/>
          </xdr:nvSpPr>
          <xdr:spPr>
            <a:xfrm>
              <a:off x="4307775" y="3451388"/>
              <a:ext cx="2076450" cy="657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49" name="Shape 149">
              <a:extLst>
                <a:ext uri="{FF2B5EF4-FFF2-40B4-BE49-F238E27FC236}">
                  <a16:creationId xmlns:a16="http://schemas.microsoft.com/office/drawing/2014/main" id="{00000000-0008-0000-0100-000095000000}"/>
                </a:ext>
              </a:extLst>
            </xdr:cNvPr>
            <xdr:cNvGrpSpPr/>
          </xdr:nvGrpSpPr>
          <xdr:grpSpPr>
            <a:xfrm>
              <a:off x="4307775" y="3451388"/>
              <a:ext cx="2076450" cy="657225"/>
              <a:chOff x="4305658" y="3446626"/>
              <a:chExt cx="2080684" cy="666749"/>
            </a:xfrm>
          </xdr:grpSpPr>
          <xdr:sp macro="" textlink="">
            <xdr:nvSpPr>
              <xdr:cNvPr id="150" name="Shape 150">
                <a:extLst>
                  <a:ext uri="{FF2B5EF4-FFF2-40B4-BE49-F238E27FC236}">
                    <a16:creationId xmlns:a16="http://schemas.microsoft.com/office/drawing/2014/main" id="{00000000-0008-0000-0100-000096000000}"/>
                  </a:ext>
                </a:extLst>
              </xdr:cNvPr>
              <xdr:cNvSpPr/>
            </xdr:nvSpPr>
            <xdr:spPr>
              <a:xfrm>
                <a:off x="4305658" y="3446626"/>
                <a:ext cx="2080675" cy="66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51" name="Shape 151">
                <a:extLst>
                  <a:ext uri="{FF2B5EF4-FFF2-40B4-BE49-F238E27FC236}">
                    <a16:creationId xmlns:a16="http://schemas.microsoft.com/office/drawing/2014/main" id="{00000000-0008-0000-0100-000097000000}"/>
                  </a:ext>
                </a:extLst>
              </xdr:cNvPr>
              <xdr:cNvGrpSpPr/>
            </xdr:nvGrpSpPr>
            <xdr:grpSpPr>
              <a:xfrm>
                <a:off x="4305658" y="3446626"/>
                <a:ext cx="2080684" cy="666749"/>
                <a:chOff x="4202999" y="3494250"/>
                <a:chExt cx="2285999" cy="571500"/>
              </a:xfrm>
            </xdr:grpSpPr>
            <xdr:sp macro="" textlink="">
              <xdr:nvSpPr>
                <xdr:cNvPr id="152" name="Shape 152">
                  <a:extLst>
                    <a:ext uri="{FF2B5EF4-FFF2-40B4-BE49-F238E27FC236}">
                      <a16:creationId xmlns:a16="http://schemas.microsoft.com/office/drawing/2014/main" id="{00000000-0008-0000-0100-000098000000}"/>
                    </a:ext>
                  </a:extLst>
                </xdr:cNvPr>
                <xdr:cNvSpPr/>
              </xdr:nvSpPr>
              <xdr:spPr>
                <a:xfrm>
                  <a:off x="4202999" y="3494250"/>
                  <a:ext cx="2285975" cy="571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53" name="Shape 153">
                  <a:extLst>
                    <a:ext uri="{FF2B5EF4-FFF2-40B4-BE49-F238E27FC236}">
                      <a16:creationId xmlns:a16="http://schemas.microsoft.com/office/drawing/2014/main" id="{00000000-0008-0000-0100-000099000000}"/>
                    </a:ext>
                  </a:extLst>
                </xdr:cNvPr>
                <xdr:cNvGrpSpPr/>
              </xdr:nvGrpSpPr>
              <xdr:grpSpPr>
                <a:xfrm>
                  <a:off x="4202999" y="3494250"/>
                  <a:ext cx="2285999" cy="571500"/>
                  <a:chOff x="6896097" y="1487757"/>
                  <a:chExt cx="2343151" cy="783750"/>
                </a:xfrm>
              </xdr:grpSpPr>
              <xdr:sp macro="" textlink="">
                <xdr:nvSpPr>
                  <xdr:cNvPr id="154" name="Shape 154">
                    <a:extLst>
                      <a:ext uri="{FF2B5EF4-FFF2-40B4-BE49-F238E27FC236}">
                        <a16:creationId xmlns:a16="http://schemas.microsoft.com/office/drawing/2014/main" id="{00000000-0008-0000-0100-00009A000000}"/>
                      </a:ext>
                    </a:extLst>
                  </xdr:cNvPr>
                  <xdr:cNvSpPr/>
                </xdr:nvSpPr>
                <xdr:spPr>
                  <a:xfrm>
                    <a:off x="6896098" y="1487757"/>
                    <a:ext cx="2343150" cy="783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55" name="Shape 155">
                    <a:extLst>
                      <a:ext uri="{FF2B5EF4-FFF2-40B4-BE49-F238E27FC236}">
                        <a16:creationId xmlns:a16="http://schemas.microsoft.com/office/drawing/2014/main" id="{00000000-0008-0000-0100-00009B000000}"/>
                      </a:ext>
                    </a:extLst>
                  </xdr:cNvPr>
                  <xdr:cNvSpPr/>
                </xdr:nvSpPr>
                <xdr:spPr>
                  <a:xfrm rot="10800000">
                    <a:off x="6896097" y="1487757"/>
                    <a:ext cx="2143946" cy="783750"/>
                  </a:xfrm>
                  <a:prstGeom prst="rightArrowCallout">
                    <a:avLst>
                      <a:gd name="adj1" fmla="val 21120"/>
                      <a:gd name="adj2" fmla="val 25000"/>
                      <a:gd name="adj3" fmla="val 26513"/>
                      <a:gd name="adj4" fmla="val 84025"/>
                    </a:avLst>
                  </a:prstGeom>
                  <a:solidFill>
                    <a:srgbClr val="FFFFFF"/>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rgbClr val="000000"/>
                      </a:solidFill>
                    </a:endParaRPr>
                  </a:p>
                </xdr:txBody>
              </xdr:sp>
              <xdr:sp macro="" textlink="">
                <xdr:nvSpPr>
                  <xdr:cNvPr id="156" name="Shape 156">
                    <a:extLst>
                      <a:ext uri="{FF2B5EF4-FFF2-40B4-BE49-F238E27FC236}">
                        <a16:creationId xmlns:a16="http://schemas.microsoft.com/office/drawing/2014/main" id="{00000000-0008-0000-0100-00009C000000}"/>
                      </a:ext>
                    </a:extLst>
                  </xdr:cNvPr>
                  <xdr:cNvSpPr txBox="1"/>
                </xdr:nvSpPr>
                <xdr:spPr>
                  <a:xfrm>
                    <a:off x="7327228" y="1524570"/>
                    <a:ext cx="1666845" cy="659854"/>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Selecciona uno o varios objetivos estratégicos.</a:t>
                    </a:r>
                    <a:endParaRPr sz="1400">
                      <a:solidFill>
                        <a:srgbClr val="000000"/>
                      </a:solidFill>
                    </a:endParaRPr>
                  </a:p>
                </xdr:txBody>
              </xdr:sp>
            </xdr:grpSp>
          </xdr:grpSp>
        </xdr:grpSp>
      </xdr:grpSp>
    </xdr:grpSp>
    <xdr:clientData fLocksWithSheet="0"/>
  </xdr:oneCellAnchor>
  <xdr:oneCellAnchor>
    <xdr:from>
      <xdr:col>9</xdr:col>
      <xdr:colOff>352425</xdr:colOff>
      <xdr:row>11</xdr:row>
      <xdr:rowOff>752475</xdr:rowOff>
    </xdr:from>
    <xdr:ext cx="2324100" cy="838200"/>
    <xdr:grpSp>
      <xdr:nvGrpSpPr>
        <xdr:cNvPr id="12" name="Shape 2">
          <a:extLst>
            <a:ext uri="{FF2B5EF4-FFF2-40B4-BE49-F238E27FC236}">
              <a16:creationId xmlns:a16="http://schemas.microsoft.com/office/drawing/2014/main" id="{00000000-0008-0000-0100-00000C000000}"/>
            </a:ext>
          </a:extLst>
        </xdr:cNvPr>
        <xdr:cNvGrpSpPr/>
      </xdr:nvGrpSpPr>
      <xdr:grpSpPr>
        <a:xfrm>
          <a:off x="6991350" y="3305175"/>
          <a:ext cx="2324100" cy="838200"/>
          <a:chOff x="4183950" y="3360900"/>
          <a:chExt cx="2324100" cy="838200"/>
        </a:xfrm>
      </xdr:grpSpPr>
      <xdr:grpSp>
        <xdr:nvGrpSpPr>
          <xdr:cNvPr id="157" name="Shape 157">
            <a:extLst>
              <a:ext uri="{FF2B5EF4-FFF2-40B4-BE49-F238E27FC236}">
                <a16:creationId xmlns:a16="http://schemas.microsoft.com/office/drawing/2014/main" id="{00000000-0008-0000-0100-00009D000000}"/>
              </a:ext>
            </a:extLst>
          </xdr:cNvPr>
          <xdr:cNvGrpSpPr/>
        </xdr:nvGrpSpPr>
        <xdr:grpSpPr>
          <a:xfrm>
            <a:off x="4183950" y="3360900"/>
            <a:ext cx="2324100" cy="838200"/>
            <a:chOff x="4183950" y="3360900"/>
            <a:chExt cx="2324100" cy="838200"/>
          </a:xfrm>
        </xdr:grpSpPr>
        <xdr:sp macro="" textlink="">
          <xdr:nvSpPr>
            <xdr:cNvPr id="13" name="Shape 4">
              <a:extLst>
                <a:ext uri="{FF2B5EF4-FFF2-40B4-BE49-F238E27FC236}">
                  <a16:creationId xmlns:a16="http://schemas.microsoft.com/office/drawing/2014/main" id="{00000000-0008-0000-0100-00000D000000}"/>
                </a:ext>
              </a:extLst>
            </xdr:cNvPr>
            <xdr:cNvSpPr/>
          </xdr:nvSpPr>
          <xdr:spPr>
            <a:xfrm>
              <a:off x="4183950" y="3360900"/>
              <a:ext cx="2324100" cy="838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58" name="Shape 158">
              <a:extLst>
                <a:ext uri="{FF2B5EF4-FFF2-40B4-BE49-F238E27FC236}">
                  <a16:creationId xmlns:a16="http://schemas.microsoft.com/office/drawing/2014/main" id="{00000000-0008-0000-0100-00009E000000}"/>
                </a:ext>
              </a:extLst>
            </xdr:cNvPr>
            <xdr:cNvGrpSpPr/>
          </xdr:nvGrpSpPr>
          <xdr:grpSpPr>
            <a:xfrm>
              <a:off x="4183950" y="3360900"/>
              <a:ext cx="2324100" cy="838200"/>
              <a:chOff x="4179868" y="3358178"/>
              <a:chExt cx="2332264" cy="843645"/>
            </a:xfrm>
          </xdr:grpSpPr>
          <xdr:sp macro="" textlink="">
            <xdr:nvSpPr>
              <xdr:cNvPr id="159" name="Shape 159">
                <a:extLst>
                  <a:ext uri="{FF2B5EF4-FFF2-40B4-BE49-F238E27FC236}">
                    <a16:creationId xmlns:a16="http://schemas.microsoft.com/office/drawing/2014/main" id="{00000000-0008-0000-0100-00009F000000}"/>
                  </a:ext>
                </a:extLst>
              </xdr:cNvPr>
              <xdr:cNvSpPr/>
            </xdr:nvSpPr>
            <xdr:spPr>
              <a:xfrm>
                <a:off x="4179868" y="3358178"/>
                <a:ext cx="2332250" cy="843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60" name="Shape 160">
                <a:extLst>
                  <a:ext uri="{FF2B5EF4-FFF2-40B4-BE49-F238E27FC236}">
                    <a16:creationId xmlns:a16="http://schemas.microsoft.com/office/drawing/2014/main" id="{00000000-0008-0000-0100-0000A0000000}"/>
                  </a:ext>
                </a:extLst>
              </xdr:cNvPr>
              <xdr:cNvGrpSpPr/>
            </xdr:nvGrpSpPr>
            <xdr:grpSpPr>
              <a:xfrm>
                <a:off x="4179868" y="3358178"/>
                <a:ext cx="2332264" cy="843645"/>
                <a:chOff x="4166259" y="3475200"/>
                <a:chExt cx="2332264" cy="609600"/>
              </a:xfrm>
            </xdr:grpSpPr>
            <xdr:sp macro="" textlink="">
              <xdr:nvSpPr>
                <xdr:cNvPr id="161" name="Shape 161">
                  <a:extLst>
                    <a:ext uri="{FF2B5EF4-FFF2-40B4-BE49-F238E27FC236}">
                      <a16:creationId xmlns:a16="http://schemas.microsoft.com/office/drawing/2014/main" id="{00000000-0008-0000-0100-0000A1000000}"/>
                    </a:ext>
                  </a:extLst>
                </xdr:cNvPr>
                <xdr:cNvSpPr/>
              </xdr:nvSpPr>
              <xdr:spPr>
                <a:xfrm>
                  <a:off x="4166259" y="3475200"/>
                  <a:ext cx="2332250" cy="609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62" name="Shape 162">
                  <a:extLst>
                    <a:ext uri="{FF2B5EF4-FFF2-40B4-BE49-F238E27FC236}">
                      <a16:creationId xmlns:a16="http://schemas.microsoft.com/office/drawing/2014/main" id="{00000000-0008-0000-0100-0000A2000000}"/>
                    </a:ext>
                  </a:extLst>
                </xdr:cNvPr>
                <xdr:cNvGrpSpPr/>
              </xdr:nvGrpSpPr>
              <xdr:grpSpPr>
                <a:xfrm>
                  <a:off x="4166259" y="3475200"/>
                  <a:ext cx="2332264" cy="609600"/>
                  <a:chOff x="6868432" y="1485420"/>
                  <a:chExt cx="2370815" cy="968825"/>
                </a:xfrm>
              </xdr:grpSpPr>
              <xdr:sp macro="" textlink="">
                <xdr:nvSpPr>
                  <xdr:cNvPr id="163" name="Shape 163">
                    <a:extLst>
                      <a:ext uri="{FF2B5EF4-FFF2-40B4-BE49-F238E27FC236}">
                        <a16:creationId xmlns:a16="http://schemas.microsoft.com/office/drawing/2014/main" id="{00000000-0008-0000-0100-0000A3000000}"/>
                      </a:ext>
                    </a:extLst>
                  </xdr:cNvPr>
                  <xdr:cNvSpPr/>
                </xdr:nvSpPr>
                <xdr:spPr>
                  <a:xfrm>
                    <a:off x="6896097" y="1485420"/>
                    <a:ext cx="2343150" cy="968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64" name="Shape 164">
                    <a:extLst>
                      <a:ext uri="{FF2B5EF4-FFF2-40B4-BE49-F238E27FC236}">
                        <a16:creationId xmlns:a16="http://schemas.microsoft.com/office/drawing/2014/main" id="{00000000-0008-0000-0100-0000A4000000}"/>
                      </a:ext>
                    </a:extLst>
                  </xdr:cNvPr>
                  <xdr:cNvSpPr/>
                </xdr:nvSpPr>
                <xdr:spPr>
                  <a:xfrm rot="10800000">
                    <a:off x="6868432" y="1526173"/>
                    <a:ext cx="1978364" cy="892373"/>
                  </a:xfrm>
                  <a:prstGeom prst="rightArrowCallout">
                    <a:avLst>
                      <a:gd name="adj1" fmla="val 21120"/>
                      <a:gd name="adj2" fmla="val 27031"/>
                      <a:gd name="adj3" fmla="val 28596"/>
                      <a:gd name="adj4" fmla="val 84561"/>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165" name="Shape 165">
                    <a:extLst>
                      <a:ext uri="{FF2B5EF4-FFF2-40B4-BE49-F238E27FC236}">
                        <a16:creationId xmlns:a16="http://schemas.microsoft.com/office/drawing/2014/main" id="{00000000-0008-0000-0100-0000A5000000}"/>
                      </a:ext>
                    </a:extLst>
                  </xdr:cNvPr>
                  <xdr:cNvSpPr txBox="1"/>
                </xdr:nvSpPr>
                <xdr:spPr>
                  <a:xfrm>
                    <a:off x="7228446" y="1575039"/>
                    <a:ext cx="1590688" cy="782406"/>
                  </a:xfrm>
                  <a:prstGeom prst="rect">
                    <a:avLst/>
                  </a:prstGeom>
                  <a:solidFill>
                    <a:schemeClr val="lt1"/>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Selecciona los indicadores que impacta tu proyecto </a:t>
                    </a:r>
                    <a:endParaRPr sz="1400">
                      <a:solidFill>
                        <a:srgbClr val="000000"/>
                      </a:solidFill>
                    </a:endParaRPr>
                  </a:p>
                </xdr:txBody>
              </xdr:sp>
            </xdr:grpSp>
          </xdr:grpSp>
        </xdr:grpSp>
      </xdr:grpSp>
    </xdr:grp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B14">
  <tableColumns count="1">
    <tableColumn id="1" xr3:uid="{00000000-0010-0000-0000-000001000000}" name="INDICADORES ESTRATEGICOS 2018"/>
  </tableColumns>
  <tableStyleInfo name="Indicadores Estrategic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14"/>
  <sheetViews>
    <sheetView showGridLines="0" tabSelected="1" topLeftCell="A64" workbookViewId="0">
      <pane xSplit="1" topLeftCell="B32" activePane="topRight" state="frozen"/>
      <selection pane="topRight" activeCell="B33" sqref="B33:J41"/>
    </sheetView>
  </sheetViews>
  <sheetFormatPr defaultColWidth="12.625" defaultRowHeight="15" customHeight="1"/>
  <cols>
    <col min="1" max="1" width="1.375" customWidth="1"/>
    <col min="2" max="2" width="16.75" customWidth="1"/>
    <col min="3" max="3" width="11.875" customWidth="1"/>
    <col min="4" max="4" width="25" customWidth="1"/>
    <col min="5" max="5" width="2.125" customWidth="1"/>
    <col min="6" max="6" width="14.625" customWidth="1"/>
    <col min="7" max="7" width="9.125" customWidth="1"/>
    <col min="8" max="8" width="12" customWidth="1"/>
    <col min="9" max="9" width="8.5" customWidth="1"/>
    <col min="10" max="10" width="22" customWidth="1"/>
    <col min="11" max="11" width="21" customWidth="1"/>
    <col min="12" max="12" width="13.625" customWidth="1"/>
    <col min="13" max="13" width="15.5" customWidth="1"/>
    <col min="14" max="14" width="22.625" customWidth="1"/>
    <col min="15" max="17" width="9.375" customWidth="1"/>
  </cols>
  <sheetData>
    <row r="1" spans="1:12" ht="14.45">
      <c r="B1" s="72"/>
      <c r="C1" s="72"/>
      <c r="D1" s="72"/>
      <c r="E1" s="72"/>
      <c r="F1" s="72"/>
      <c r="G1" s="72"/>
      <c r="H1" s="72"/>
      <c r="I1" s="72"/>
      <c r="J1" s="72"/>
      <c r="K1" s="72"/>
    </row>
    <row r="2" spans="1:12" ht="15" customHeight="1">
      <c r="B2" s="72"/>
      <c r="C2" s="72"/>
      <c r="D2" s="72"/>
      <c r="E2" s="102" t="s">
        <v>0</v>
      </c>
      <c r="F2" s="135"/>
      <c r="G2" s="135"/>
      <c r="H2" s="135"/>
      <c r="I2" s="135"/>
      <c r="J2" s="73" t="s">
        <v>1</v>
      </c>
      <c r="K2" s="74" t="s">
        <v>2</v>
      </c>
    </row>
    <row r="3" spans="1:12" ht="15" customHeight="1">
      <c r="B3" s="72"/>
      <c r="C3" s="72"/>
      <c r="D3" s="72"/>
      <c r="E3" s="135"/>
      <c r="F3" s="136"/>
      <c r="G3" s="136"/>
      <c r="H3" s="136"/>
      <c r="I3" s="136"/>
      <c r="J3" s="73"/>
      <c r="K3" s="74"/>
    </row>
    <row r="4" spans="1:12" ht="15" customHeight="1">
      <c r="B4" s="72"/>
      <c r="C4" s="72"/>
      <c r="D4" s="72"/>
      <c r="E4" s="135"/>
      <c r="F4" s="136"/>
      <c r="G4" s="136"/>
      <c r="H4" s="136"/>
      <c r="I4" s="136"/>
      <c r="J4" s="73" t="s">
        <v>3</v>
      </c>
      <c r="K4" s="75">
        <f ca="1">TODAY()</f>
        <v>44592</v>
      </c>
    </row>
    <row r="5" spans="1:12" ht="14.45">
      <c r="B5" s="72"/>
      <c r="C5" s="72"/>
      <c r="D5" s="72"/>
      <c r="E5" s="72"/>
      <c r="F5" s="72"/>
      <c r="G5" s="72"/>
      <c r="H5" s="72"/>
      <c r="I5" s="72"/>
      <c r="J5" s="72"/>
      <c r="K5" s="72"/>
    </row>
    <row r="6" spans="1:12" ht="6.75" customHeight="1"/>
    <row r="7" spans="1:12" ht="27" customHeight="1">
      <c r="B7" s="103" t="s">
        <v>4</v>
      </c>
      <c r="C7" s="135"/>
      <c r="D7" t="s">
        <v>5</v>
      </c>
      <c r="E7" s="1"/>
      <c r="F7" s="1"/>
      <c r="G7" s="1"/>
      <c r="H7" s="1"/>
      <c r="I7" s="1"/>
      <c r="J7" s="1"/>
      <c r="K7" s="1"/>
      <c r="L7" s="1"/>
    </row>
    <row r="8" spans="1:12" ht="76.5" customHeight="1">
      <c r="B8" s="103" t="s">
        <v>6</v>
      </c>
      <c r="C8" s="135"/>
      <c r="D8" t="s">
        <v>5</v>
      </c>
      <c r="E8" s="2"/>
      <c r="F8" s="2"/>
      <c r="G8" s="2"/>
      <c r="H8" s="2"/>
      <c r="I8" s="2"/>
      <c r="J8" s="2"/>
      <c r="K8" s="2"/>
      <c r="L8" s="2"/>
    </row>
    <row r="9" spans="1:12" ht="27.6">
      <c r="B9" s="76" t="s">
        <v>7</v>
      </c>
      <c r="C9" s="76"/>
      <c r="D9" s="2" t="s">
        <v>8</v>
      </c>
      <c r="E9" s="2"/>
      <c r="F9" s="2"/>
      <c r="G9" s="2"/>
      <c r="H9" s="2"/>
      <c r="I9" s="2"/>
      <c r="J9" s="2"/>
      <c r="K9" s="2"/>
      <c r="L9" s="2"/>
    </row>
    <row r="10" spans="1:12" ht="24">
      <c r="A10" s="3"/>
      <c r="B10" s="77" t="s">
        <v>9</v>
      </c>
      <c r="C10" s="77"/>
      <c r="D10" s="2" t="s">
        <v>10</v>
      </c>
      <c r="E10" s="2"/>
      <c r="F10" s="2"/>
      <c r="G10" s="2"/>
      <c r="H10" s="2"/>
      <c r="I10" s="2"/>
      <c r="J10" s="2"/>
      <c r="K10" s="2"/>
      <c r="L10" s="2"/>
    </row>
    <row r="11" spans="1:12" ht="11.25" customHeight="1">
      <c r="B11" s="4"/>
      <c r="C11" s="4"/>
      <c r="D11" s="2"/>
      <c r="E11" s="2"/>
      <c r="F11" s="2"/>
      <c r="G11" s="2"/>
      <c r="H11" s="2"/>
      <c r="I11" s="2"/>
      <c r="J11" s="2"/>
      <c r="K11" s="2"/>
      <c r="L11" s="2"/>
    </row>
    <row r="13" spans="1:12" ht="18.75" customHeight="1">
      <c r="B13" s="104" t="s">
        <v>11</v>
      </c>
      <c r="C13" s="137"/>
      <c r="D13" s="137"/>
      <c r="E13" s="137"/>
      <c r="F13" s="137"/>
      <c r="G13" s="137"/>
      <c r="H13" s="137"/>
      <c r="I13" s="137"/>
      <c r="J13" s="137"/>
      <c r="K13" s="137"/>
      <c r="L13" s="138"/>
    </row>
    <row r="14" spans="1:12" ht="15.75" customHeight="1">
      <c r="B14" s="105" t="s">
        <v>12</v>
      </c>
      <c r="C14" s="136"/>
      <c r="D14" s="136"/>
      <c r="E14" s="136"/>
      <c r="F14" s="136"/>
      <c r="G14" s="136"/>
      <c r="H14" s="136"/>
      <c r="I14" s="136"/>
      <c r="J14" s="136"/>
      <c r="K14" s="136"/>
      <c r="L14" s="136"/>
    </row>
    <row r="15" spans="1:12" ht="15.75" customHeight="1">
      <c r="B15" s="136"/>
      <c r="C15" s="136"/>
      <c r="D15" s="136"/>
      <c r="E15" s="136"/>
      <c r="F15" s="136"/>
      <c r="G15" s="136"/>
      <c r="H15" s="136"/>
      <c r="I15" s="136"/>
      <c r="J15" s="136"/>
      <c r="K15" s="136"/>
      <c r="L15" s="136"/>
    </row>
    <row r="16" spans="1:12" ht="15.75" customHeight="1">
      <c r="B16" s="136"/>
      <c r="C16" s="136"/>
      <c r="D16" s="136"/>
      <c r="E16" s="136"/>
      <c r="F16" s="136"/>
      <c r="G16" s="136"/>
      <c r="H16" s="136"/>
      <c r="I16" s="136"/>
      <c r="J16" s="136"/>
      <c r="K16" s="136"/>
      <c r="L16" s="136"/>
    </row>
    <row r="17" spans="2:12" ht="15.75" customHeight="1">
      <c r="B17" s="136"/>
      <c r="C17" s="136"/>
      <c r="D17" s="136"/>
      <c r="E17" s="136"/>
      <c r="F17" s="136"/>
      <c r="G17" s="136"/>
      <c r="H17" s="136"/>
      <c r="I17" s="136"/>
      <c r="J17" s="136"/>
      <c r="K17" s="136"/>
      <c r="L17" s="136"/>
    </row>
    <row r="18" spans="2:12" ht="15.75" customHeight="1">
      <c r="B18" s="136"/>
      <c r="C18" s="136"/>
      <c r="D18" s="136"/>
      <c r="E18" s="136"/>
      <c r="F18" s="136"/>
      <c r="G18" s="136"/>
      <c r="H18" s="136"/>
      <c r="I18" s="136"/>
      <c r="J18" s="136"/>
      <c r="K18" s="136"/>
      <c r="L18" s="136"/>
    </row>
    <row r="19" spans="2:12" ht="15.75" customHeight="1">
      <c r="B19" s="136"/>
      <c r="C19" s="136"/>
      <c r="D19" s="136"/>
      <c r="E19" s="136"/>
      <c r="F19" s="136"/>
      <c r="G19" s="136"/>
      <c r="H19" s="136"/>
      <c r="I19" s="136"/>
      <c r="J19" s="136"/>
      <c r="K19" s="136"/>
      <c r="L19" s="136"/>
    </row>
    <row r="20" spans="2:12" ht="15" customHeight="1">
      <c r="B20" s="136"/>
      <c r="C20" s="136"/>
      <c r="D20" s="136"/>
      <c r="E20" s="136"/>
      <c r="F20" s="136"/>
      <c r="G20" s="136"/>
      <c r="H20" s="136"/>
      <c r="I20" s="136"/>
      <c r="J20" s="136"/>
      <c r="K20" s="136"/>
      <c r="L20" s="136"/>
    </row>
    <row r="21" spans="2:12" ht="15.75" customHeight="1">
      <c r="B21" s="136"/>
      <c r="C21" s="136"/>
      <c r="D21" s="136"/>
      <c r="E21" s="136"/>
      <c r="F21" s="136"/>
      <c r="G21" s="136"/>
      <c r="H21" s="136"/>
      <c r="I21" s="136"/>
      <c r="J21" s="136"/>
      <c r="K21" s="136"/>
      <c r="L21" s="136"/>
    </row>
    <row r="22" spans="2:12" ht="72" customHeight="1">
      <c r="B22" s="136"/>
      <c r="C22" s="136"/>
      <c r="D22" s="136"/>
      <c r="E22" s="136"/>
      <c r="F22" s="136"/>
      <c r="G22" s="136"/>
      <c r="H22" s="136"/>
      <c r="I22" s="136"/>
      <c r="J22" s="136"/>
      <c r="K22" s="136"/>
      <c r="L22" s="136"/>
    </row>
    <row r="23" spans="2:12" ht="17.25" customHeight="1">
      <c r="B23" s="104" t="s">
        <v>13</v>
      </c>
      <c r="C23" s="137"/>
      <c r="D23" s="137"/>
      <c r="E23" s="137"/>
      <c r="F23" s="137"/>
      <c r="G23" s="137"/>
      <c r="H23" s="137"/>
      <c r="I23" s="137"/>
      <c r="J23" s="137"/>
      <c r="K23" s="137"/>
      <c r="L23" s="138"/>
    </row>
    <row r="24" spans="2:12" ht="15.75" customHeight="1">
      <c r="B24" s="106" t="s">
        <v>14</v>
      </c>
      <c r="C24" s="136"/>
      <c r="D24" s="136"/>
      <c r="E24" s="136"/>
      <c r="F24" s="136"/>
      <c r="G24" s="136"/>
      <c r="H24" s="136"/>
      <c r="I24" s="136"/>
      <c r="J24" s="136"/>
    </row>
    <row r="25" spans="2:12" ht="15.75" customHeight="1">
      <c r="B25" s="136"/>
      <c r="C25" s="136"/>
      <c r="D25" s="136"/>
      <c r="E25" s="136"/>
      <c r="F25" s="136"/>
      <c r="G25" s="136"/>
      <c r="H25" s="136"/>
      <c r="I25" s="136"/>
      <c r="J25" s="136"/>
    </row>
    <row r="26" spans="2:12" ht="15.75" customHeight="1">
      <c r="B26" s="136"/>
      <c r="C26" s="136"/>
      <c r="D26" s="136"/>
      <c r="E26" s="136"/>
      <c r="F26" s="136"/>
      <c r="G26" s="136"/>
      <c r="H26" s="136"/>
      <c r="I26" s="136"/>
      <c r="J26" s="136"/>
    </row>
    <row r="27" spans="2:12" ht="15.75" customHeight="1">
      <c r="B27" s="136"/>
      <c r="C27" s="136"/>
      <c r="D27" s="136"/>
      <c r="E27" s="136"/>
      <c r="F27" s="136"/>
      <c r="G27" s="136"/>
      <c r="H27" s="136"/>
      <c r="I27" s="136"/>
      <c r="J27" s="136"/>
    </row>
    <row r="28" spans="2:12" ht="15.75" customHeight="1">
      <c r="B28" s="136"/>
      <c r="C28" s="136"/>
      <c r="D28" s="136"/>
      <c r="E28" s="136"/>
      <c r="F28" s="136"/>
      <c r="G28" s="136"/>
      <c r="H28" s="136"/>
      <c r="I28" s="136"/>
      <c r="J28" s="136"/>
    </row>
    <row r="29" spans="2:12" ht="15.75" customHeight="1">
      <c r="B29" s="136"/>
      <c r="C29" s="136"/>
      <c r="D29" s="136"/>
      <c r="E29" s="136"/>
      <c r="F29" s="136"/>
      <c r="G29" s="136"/>
      <c r="H29" s="136"/>
      <c r="I29" s="136"/>
      <c r="J29" s="136"/>
    </row>
    <row r="30" spans="2:12" ht="15.75" customHeight="1">
      <c r="B30" s="136"/>
      <c r="C30" s="136"/>
      <c r="D30" s="136"/>
      <c r="E30" s="136"/>
      <c r="F30" s="136"/>
      <c r="G30" s="136"/>
      <c r="H30" s="136"/>
      <c r="I30" s="136"/>
      <c r="J30" s="136"/>
    </row>
    <row r="31" spans="2:12" ht="15.75" customHeight="1"/>
    <row r="32" spans="2:12" ht="15.75" customHeight="1">
      <c r="B32" s="104" t="s">
        <v>15</v>
      </c>
      <c r="C32" s="137"/>
      <c r="D32" s="137"/>
      <c r="E32" s="137"/>
      <c r="F32" s="137"/>
      <c r="G32" s="137"/>
      <c r="H32" s="137"/>
      <c r="I32" s="137"/>
      <c r="J32" s="137"/>
      <c r="K32" s="137"/>
      <c r="L32" s="138"/>
    </row>
    <row r="33" spans="1:29" ht="15.75" customHeight="1">
      <c r="B33" s="106" t="s">
        <v>16</v>
      </c>
      <c r="C33" s="136"/>
      <c r="D33" s="136"/>
      <c r="E33" s="136"/>
      <c r="F33" s="136"/>
      <c r="G33" s="136"/>
      <c r="H33" s="136"/>
      <c r="I33" s="136"/>
      <c r="J33" s="136"/>
    </row>
    <row r="34" spans="1:29" ht="15.75" customHeight="1">
      <c r="B34" s="136"/>
      <c r="C34" s="136"/>
      <c r="D34" s="136"/>
      <c r="E34" s="136"/>
      <c r="F34" s="136"/>
      <c r="G34" s="136"/>
      <c r="H34" s="136"/>
      <c r="I34" s="136"/>
      <c r="J34" s="136"/>
    </row>
    <row r="35" spans="1:29" ht="15.75" customHeight="1">
      <c r="B35" s="136"/>
      <c r="C35" s="136"/>
      <c r="D35" s="136"/>
      <c r="E35" s="136"/>
      <c r="F35" s="136"/>
      <c r="G35" s="136"/>
      <c r="H35" s="136"/>
      <c r="I35" s="136"/>
      <c r="J35" s="136"/>
    </row>
    <row r="36" spans="1:29" ht="15.75" customHeight="1">
      <c r="B36" s="136"/>
      <c r="C36" s="136"/>
      <c r="D36" s="136"/>
      <c r="E36" s="136"/>
      <c r="F36" s="136"/>
      <c r="G36" s="136"/>
      <c r="H36" s="136"/>
      <c r="I36" s="136"/>
      <c r="J36" s="136"/>
    </row>
    <row r="37" spans="1:29" ht="15.75" customHeight="1">
      <c r="B37" s="136"/>
      <c r="C37" s="136"/>
      <c r="D37" s="136"/>
      <c r="E37" s="136"/>
      <c r="F37" s="136"/>
      <c r="G37" s="136"/>
      <c r="H37" s="136"/>
      <c r="I37" s="136"/>
      <c r="J37" s="136"/>
    </row>
    <row r="38" spans="1:29" ht="15.75" customHeight="1">
      <c r="B38" s="136"/>
      <c r="C38" s="136"/>
      <c r="D38" s="136"/>
      <c r="E38" s="136"/>
      <c r="F38" s="136"/>
      <c r="G38" s="136"/>
      <c r="H38" s="136"/>
      <c r="I38" s="136"/>
      <c r="J38" s="136"/>
    </row>
    <row r="39" spans="1:29" ht="15.75" customHeight="1">
      <c r="B39" s="136"/>
      <c r="C39" s="136"/>
      <c r="D39" s="136"/>
      <c r="E39" s="136"/>
      <c r="F39" s="136"/>
      <c r="G39" s="136"/>
      <c r="H39" s="136"/>
      <c r="I39" s="136"/>
      <c r="J39" s="136"/>
    </row>
    <row r="40" spans="1:29" ht="15.75" customHeight="1">
      <c r="B40" s="136"/>
      <c r="C40" s="136"/>
      <c r="D40" s="136"/>
      <c r="E40" s="136"/>
      <c r="F40" s="136"/>
      <c r="G40" s="136"/>
      <c r="H40" s="136"/>
      <c r="I40" s="136"/>
      <c r="J40" s="136"/>
    </row>
    <row r="41" spans="1:29" ht="108.75" customHeight="1">
      <c r="B41" s="136"/>
      <c r="C41" s="136"/>
      <c r="D41" s="136"/>
      <c r="E41" s="136"/>
      <c r="F41" s="136"/>
      <c r="G41" s="136"/>
      <c r="H41" s="136"/>
      <c r="I41" s="136"/>
      <c r="J41" s="136"/>
    </row>
    <row r="42" spans="1:29" ht="15.75" customHeight="1">
      <c r="B42" s="104" t="s">
        <v>17</v>
      </c>
      <c r="C42" s="137"/>
      <c r="D42" s="137"/>
      <c r="E42" s="137"/>
      <c r="F42" s="137"/>
      <c r="G42" s="137"/>
      <c r="H42" s="137"/>
      <c r="I42" s="137"/>
      <c r="J42" s="137"/>
      <c r="K42" s="137"/>
      <c r="L42" s="138"/>
    </row>
    <row r="43" spans="1:29" ht="15.75" customHeight="1"/>
    <row r="44" spans="1:29" ht="15.75" customHeight="1">
      <c r="A44" s="5"/>
      <c r="B44" s="107" t="s">
        <v>18</v>
      </c>
      <c r="C44" s="137"/>
      <c r="D44" s="138"/>
      <c r="E44" s="108" t="s">
        <v>19</v>
      </c>
      <c r="F44" s="139"/>
      <c r="G44" s="139"/>
      <c r="H44" s="139"/>
      <c r="I44" s="140"/>
      <c r="J44" s="6" t="s">
        <v>20</v>
      </c>
      <c r="K44" s="6" t="s">
        <v>21</v>
      </c>
      <c r="L44" s="6" t="s">
        <v>22</v>
      </c>
      <c r="M44" s="6" t="s">
        <v>23</v>
      </c>
      <c r="N44" s="6" t="s">
        <v>24</v>
      </c>
      <c r="O44" s="5"/>
      <c r="P44" s="5"/>
      <c r="Q44" s="5"/>
      <c r="R44" s="5"/>
      <c r="S44" s="5"/>
      <c r="T44" s="5"/>
      <c r="U44" s="5"/>
      <c r="V44" s="5"/>
      <c r="W44" s="5"/>
      <c r="X44" s="5"/>
      <c r="Y44" s="5"/>
      <c r="Z44" s="5"/>
      <c r="AA44" s="5"/>
      <c r="AB44" s="5"/>
      <c r="AC44" s="5"/>
    </row>
    <row r="45" spans="1:29" ht="65.25" customHeight="1">
      <c r="A45" s="7"/>
      <c r="B45" s="109" t="s">
        <v>25</v>
      </c>
      <c r="C45" s="137"/>
      <c r="D45" s="138"/>
      <c r="E45" s="110" t="s">
        <v>26</v>
      </c>
      <c r="F45" s="139"/>
      <c r="G45" s="139"/>
      <c r="H45" s="139"/>
      <c r="I45" s="140"/>
      <c r="J45" s="8" t="s">
        <v>27</v>
      </c>
      <c r="K45" s="9">
        <v>2</v>
      </c>
      <c r="L45" s="10" t="s">
        <v>28</v>
      </c>
      <c r="M45" s="10" t="s">
        <v>29</v>
      </c>
      <c r="N45" s="10" t="s">
        <v>30</v>
      </c>
      <c r="O45" s="7"/>
      <c r="P45" s="7"/>
      <c r="Q45" s="7"/>
      <c r="R45" s="7"/>
      <c r="S45" s="7"/>
      <c r="T45" s="7"/>
      <c r="U45" s="7"/>
      <c r="V45" s="7"/>
      <c r="W45" s="7"/>
      <c r="X45" s="7"/>
      <c r="Y45" s="7"/>
      <c r="Z45" s="7"/>
      <c r="AA45" s="7"/>
      <c r="AB45" s="7"/>
      <c r="AC45" s="7"/>
    </row>
    <row r="46" spans="1:29" ht="44.25" customHeight="1">
      <c r="A46" s="7"/>
      <c r="B46" s="109" t="s">
        <v>31</v>
      </c>
      <c r="C46" s="137"/>
      <c r="D46" s="138"/>
      <c r="E46" s="111" t="s">
        <v>32</v>
      </c>
      <c r="F46" s="139"/>
      <c r="G46" s="139"/>
      <c r="H46" s="139"/>
      <c r="I46" s="140"/>
      <c r="J46" s="10" t="s">
        <v>33</v>
      </c>
      <c r="K46" s="9">
        <v>2</v>
      </c>
      <c r="L46" s="10" t="s">
        <v>34</v>
      </c>
      <c r="M46" s="10" t="s">
        <v>29</v>
      </c>
      <c r="N46" s="8" t="s">
        <v>35</v>
      </c>
      <c r="O46" s="7"/>
      <c r="P46" s="7"/>
      <c r="Q46" s="7"/>
      <c r="R46" s="7"/>
      <c r="S46" s="7"/>
      <c r="T46" s="7"/>
      <c r="U46" s="7"/>
      <c r="V46" s="7"/>
      <c r="W46" s="7"/>
      <c r="X46" s="7"/>
      <c r="Y46" s="7"/>
      <c r="Z46" s="7"/>
      <c r="AA46" s="7"/>
      <c r="AB46" s="7"/>
      <c r="AC46" s="7"/>
    </row>
    <row r="47" spans="1:29" ht="44.25" customHeight="1">
      <c r="A47" s="7"/>
      <c r="B47" s="109" t="s">
        <v>36</v>
      </c>
      <c r="C47" s="137"/>
      <c r="D47" s="138"/>
      <c r="E47" s="112" t="s">
        <v>37</v>
      </c>
      <c r="F47" s="139"/>
      <c r="G47" s="139"/>
      <c r="H47" s="139"/>
      <c r="I47" s="140"/>
      <c r="J47" s="8" t="s">
        <v>38</v>
      </c>
      <c r="K47" s="9">
        <v>3</v>
      </c>
      <c r="L47" s="10" t="s">
        <v>39</v>
      </c>
      <c r="M47" s="10" t="s">
        <v>40</v>
      </c>
      <c r="N47" s="10" t="s">
        <v>41</v>
      </c>
      <c r="O47" s="7"/>
      <c r="P47" s="7"/>
      <c r="Q47" s="7"/>
      <c r="R47" s="7"/>
      <c r="S47" s="7"/>
      <c r="T47" s="7"/>
      <c r="U47" s="7"/>
      <c r="V47" s="7"/>
      <c r="W47" s="7"/>
      <c r="X47" s="7"/>
      <c r="Y47" s="7"/>
      <c r="Z47" s="7"/>
      <c r="AA47" s="7"/>
      <c r="AB47" s="7"/>
      <c r="AC47" s="7"/>
    </row>
    <row r="48" spans="1:29" ht="72" customHeight="1">
      <c r="A48" s="78"/>
      <c r="B48" s="109" t="s">
        <v>42</v>
      </c>
      <c r="C48" s="137"/>
      <c r="D48" s="138"/>
      <c r="E48" s="113" t="s">
        <v>43</v>
      </c>
      <c r="F48" s="137"/>
      <c r="G48" s="137"/>
      <c r="H48" s="137"/>
      <c r="I48" s="138"/>
      <c r="J48" s="79" t="s">
        <v>44</v>
      </c>
      <c r="K48" s="80">
        <v>8</v>
      </c>
      <c r="L48" s="10" t="s">
        <v>39</v>
      </c>
      <c r="M48" s="81" t="s">
        <v>45</v>
      </c>
      <c r="N48" s="79" t="s">
        <v>46</v>
      </c>
      <c r="O48" s="78"/>
      <c r="P48" s="78"/>
      <c r="Q48" s="78"/>
      <c r="R48" s="78"/>
      <c r="S48" s="78"/>
      <c r="T48" s="78"/>
      <c r="U48" s="78"/>
      <c r="V48" s="78"/>
      <c r="W48" s="78"/>
      <c r="X48" s="78"/>
      <c r="Y48" s="78"/>
      <c r="Z48" s="78"/>
      <c r="AA48" s="78"/>
      <c r="AB48" s="78"/>
      <c r="AC48" s="78"/>
    </row>
    <row r="49" spans="1:29" ht="78.75" customHeight="1">
      <c r="A49" s="78"/>
      <c r="B49" s="109" t="s">
        <v>47</v>
      </c>
      <c r="C49" s="137"/>
      <c r="D49" s="138"/>
      <c r="E49" s="101" t="s">
        <v>48</v>
      </c>
      <c r="F49" s="137"/>
      <c r="G49" s="137"/>
      <c r="H49" s="137"/>
      <c r="I49" s="138"/>
      <c r="J49" s="79" t="s">
        <v>49</v>
      </c>
      <c r="K49" s="82">
        <v>2</v>
      </c>
      <c r="L49" s="79" t="s">
        <v>50</v>
      </c>
      <c r="M49" s="81" t="s">
        <v>51</v>
      </c>
      <c r="N49" s="81" t="s">
        <v>52</v>
      </c>
      <c r="O49" s="78"/>
      <c r="P49" s="78"/>
      <c r="Q49" s="78"/>
      <c r="R49" s="78"/>
      <c r="S49" s="78"/>
      <c r="T49" s="78"/>
      <c r="U49" s="78"/>
      <c r="V49" s="78"/>
      <c r="W49" s="78"/>
      <c r="X49" s="78"/>
      <c r="Y49" s="78"/>
      <c r="Z49" s="78"/>
      <c r="AA49" s="78"/>
      <c r="AB49" s="78"/>
      <c r="AC49" s="78"/>
    </row>
    <row r="50" spans="1:29" ht="53.25" customHeight="1">
      <c r="A50" s="78"/>
      <c r="B50" s="109" t="s">
        <v>53</v>
      </c>
      <c r="C50" s="137"/>
      <c r="D50" s="138"/>
      <c r="E50" s="101" t="s">
        <v>54</v>
      </c>
      <c r="F50" s="137"/>
      <c r="G50" s="137"/>
      <c r="H50" s="137"/>
      <c r="I50" s="138"/>
      <c r="J50" s="79" t="s">
        <v>55</v>
      </c>
      <c r="K50" s="80">
        <v>3</v>
      </c>
      <c r="L50" s="81" t="s">
        <v>56</v>
      </c>
      <c r="M50" s="81" t="s">
        <v>57</v>
      </c>
      <c r="N50" s="79" t="s">
        <v>58</v>
      </c>
      <c r="O50" s="78"/>
      <c r="P50" s="78"/>
      <c r="Q50" s="78"/>
      <c r="R50" s="78"/>
      <c r="S50" s="78"/>
      <c r="T50" s="78"/>
      <c r="U50" s="78"/>
      <c r="V50" s="78"/>
      <c r="W50" s="78"/>
      <c r="X50" s="78"/>
      <c r="Y50" s="78"/>
      <c r="Z50" s="78"/>
      <c r="AA50" s="78"/>
      <c r="AB50" s="78"/>
      <c r="AC50" s="78"/>
    </row>
    <row r="51" spans="1:29" ht="56.25" customHeight="1">
      <c r="A51" s="78"/>
      <c r="B51" s="109" t="s">
        <v>59</v>
      </c>
      <c r="C51" s="137"/>
      <c r="D51" s="138"/>
      <c r="E51" s="101" t="s">
        <v>60</v>
      </c>
      <c r="F51" s="137"/>
      <c r="G51" s="137"/>
      <c r="H51" s="137"/>
      <c r="I51" s="138"/>
      <c r="J51" s="82" t="s">
        <v>61</v>
      </c>
      <c r="K51" s="80">
        <v>2</v>
      </c>
      <c r="L51" s="81" t="s">
        <v>62</v>
      </c>
      <c r="M51" s="81" t="s">
        <v>63</v>
      </c>
      <c r="N51" s="79" t="s">
        <v>64</v>
      </c>
      <c r="O51" s="78"/>
      <c r="P51" s="78"/>
      <c r="Q51" s="78"/>
      <c r="R51" s="78"/>
      <c r="S51" s="78"/>
      <c r="T51" s="78"/>
      <c r="U51" s="78"/>
      <c r="V51" s="78"/>
      <c r="W51" s="78"/>
      <c r="X51" s="78"/>
      <c r="Y51" s="78"/>
      <c r="Z51" s="78"/>
      <c r="AA51" s="78"/>
      <c r="AB51" s="78"/>
      <c r="AC51" s="78"/>
    </row>
    <row r="52" spans="1:29" ht="14.45">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row>
    <row r="53" spans="1:29" ht="14.25" customHeight="1">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row>
    <row r="54" spans="1:29" ht="27" customHeight="1">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row>
    <row r="55" spans="1:29" ht="15.75" customHeight="1">
      <c r="A55" s="78"/>
      <c r="B55" s="104" t="s">
        <v>65</v>
      </c>
      <c r="C55" s="137"/>
      <c r="D55" s="137"/>
      <c r="E55" s="137"/>
      <c r="F55" s="137"/>
      <c r="G55" s="137"/>
      <c r="H55" s="137"/>
      <c r="I55" s="137"/>
      <c r="J55" s="137"/>
      <c r="K55" s="137"/>
      <c r="L55" s="138"/>
      <c r="M55" s="78"/>
      <c r="N55" s="78"/>
      <c r="O55" s="78"/>
      <c r="P55" s="78"/>
      <c r="Q55" s="78"/>
      <c r="R55" s="78"/>
      <c r="S55" s="78"/>
      <c r="T55" s="78"/>
      <c r="U55" s="78"/>
      <c r="V55" s="78"/>
      <c r="W55" s="78"/>
      <c r="X55" s="78"/>
      <c r="Y55" s="78"/>
      <c r="Z55" s="78"/>
      <c r="AA55" s="78"/>
      <c r="AB55" s="78"/>
      <c r="AC55" s="78"/>
    </row>
    <row r="56" spans="1:29" ht="15.7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row>
    <row r="57" spans="1:29" ht="15.7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row>
    <row r="58" spans="1:29" ht="66.75" customHeight="1">
      <c r="A58" s="78"/>
      <c r="B58" s="114" t="s">
        <v>66</v>
      </c>
      <c r="C58" s="138"/>
      <c r="D58" s="114" t="s">
        <v>67</v>
      </c>
      <c r="E58" s="138"/>
      <c r="F58" s="114" t="s">
        <v>68</v>
      </c>
      <c r="G58" s="138"/>
      <c r="H58" s="114" t="s">
        <v>69</v>
      </c>
      <c r="I58" s="138"/>
      <c r="J58" s="78"/>
      <c r="K58" s="78"/>
      <c r="L58" s="78"/>
      <c r="M58" s="78"/>
      <c r="N58" s="78"/>
      <c r="O58" s="78"/>
      <c r="P58" s="78"/>
      <c r="Q58" s="78"/>
      <c r="R58" s="78"/>
      <c r="S58" s="78"/>
      <c r="T58" s="78"/>
      <c r="U58" s="78"/>
      <c r="V58" s="78"/>
      <c r="W58" s="78"/>
      <c r="X58" s="78"/>
      <c r="Y58" s="78"/>
      <c r="Z58" s="78"/>
      <c r="AA58" s="78"/>
      <c r="AB58" s="78"/>
      <c r="AC58" s="78"/>
    </row>
    <row r="59" spans="1:29" ht="66.75" customHeight="1">
      <c r="A59" s="11">
        <v>1</v>
      </c>
      <c r="B59" s="101" t="s">
        <v>70</v>
      </c>
      <c r="C59" s="138"/>
      <c r="D59" s="101" t="s">
        <v>71</v>
      </c>
      <c r="E59" s="138"/>
      <c r="F59" s="101"/>
      <c r="G59" s="138"/>
      <c r="H59" s="101"/>
      <c r="I59" s="138"/>
      <c r="J59" s="78"/>
      <c r="K59" s="78"/>
      <c r="L59" s="78"/>
      <c r="M59" s="78"/>
      <c r="N59" s="78"/>
      <c r="O59" s="78"/>
      <c r="P59" s="78"/>
      <c r="Q59" s="78"/>
      <c r="R59" s="78"/>
      <c r="S59" s="78"/>
      <c r="T59" s="78"/>
      <c r="U59" s="78"/>
      <c r="V59" s="78"/>
      <c r="W59" s="78"/>
      <c r="X59" s="78"/>
      <c r="Y59" s="78"/>
      <c r="Z59" s="78"/>
      <c r="AA59" s="78"/>
      <c r="AB59" s="78"/>
      <c r="AC59" s="78"/>
    </row>
    <row r="60" spans="1:29" ht="66.75" customHeight="1">
      <c r="A60" s="11">
        <v>1</v>
      </c>
      <c r="B60" s="101" t="s">
        <v>72</v>
      </c>
      <c r="C60" s="138"/>
      <c r="D60" s="101" t="s">
        <v>73</v>
      </c>
      <c r="E60" s="138"/>
      <c r="F60" s="101"/>
      <c r="G60" s="138"/>
      <c r="H60" s="101"/>
      <c r="I60" s="138"/>
      <c r="J60" s="78"/>
      <c r="K60" s="78"/>
      <c r="L60" s="78"/>
      <c r="M60" s="78"/>
      <c r="N60" s="78"/>
      <c r="O60" s="78"/>
      <c r="P60" s="78"/>
      <c r="Q60" s="78"/>
      <c r="R60" s="78"/>
      <c r="S60" s="78"/>
      <c r="T60" s="78"/>
      <c r="U60" s="78"/>
      <c r="V60" s="78"/>
      <c r="W60" s="78"/>
      <c r="X60" s="78"/>
      <c r="Y60" s="78"/>
      <c r="Z60" s="78"/>
      <c r="AA60" s="78"/>
      <c r="AB60" s="78"/>
      <c r="AC60" s="78"/>
    </row>
    <row r="61" spans="1:29" ht="61.5" customHeight="1">
      <c r="A61" s="11">
        <v>2</v>
      </c>
      <c r="B61" s="101" t="s">
        <v>70</v>
      </c>
      <c r="C61" s="138"/>
      <c r="D61" s="101" t="s">
        <v>71</v>
      </c>
      <c r="E61" s="138"/>
      <c r="F61" s="101"/>
      <c r="G61" s="138"/>
      <c r="H61" s="101"/>
      <c r="I61" s="138"/>
      <c r="J61" s="78"/>
      <c r="K61" s="78"/>
      <c r="L61" s="78"/>
      <c r="M61" s="78"/>
      <c r="N61" s="78"/>
      <c r="O61" s="78"/>
      <c r="P61" s="78"/>
      <c r="Q61" s="78"/>
      <c r="R61" s="78"/>
      <c r="S61" s="78"/>
      <c r="T61" s="78"/>
      <c r="U61" s="78"/>
      <c r="V61" s="78"/>
      <c r="W61" s="78"/>
      <c r="X61" s="78"/>
      <c r="Y61" s="78"/>
      <c r="Z61" s="78"/>
      <c r="AA61" s="78"/>
      <c r="AB61" s="78"/>
      <c r="AC61" s="78"/>
    </row>
    <row r="62" spans="1:29" ht="38.25" customHeight="1">
      <c r="A62" s="11">
        <v>2</v>
      </c>
      <c r="B62" s="101" t="s">
        <v>74</v>
      </c>
      <c r="C62" s="138"/>
      <c r="D62" s="101" t="s">
        <v>73</v>
      </c>
      <c r="E62" s="138"/>
      <c r="F62" s="101"/>
      <c r="G62" s="138"/>
      <c r="H62" s="101"/>
      <c r="I62" s="138"/>
      <c r="J62" s="78"/>
      <c r="K62" s="78"/>
      <c r="L62" s="78"/>
      <c r="M62" s="78"/>
      <c r="N62" s="78"/>
      <c r="O62" s="78"/>
      <c r="P62" s="78"/>
      <c r="Q62" s="78"/>
      <c r="R62" s="78"/>
      <c r="S62" s="78"/>
      <c r="T62" s="78"/>
      <c r="U62" s="78"/>
      <c r="V62" s="78"/>
      <c r="W62" s="78"/>
      <c r="X62" s="78"/>
      <c r="Y62" s="78"/>
      <c r="Z62" s="78"/>
      <c r="AA62" s="78"/>
      <c r="AB62" s="78"/>
      <c r="AC62" s="78"/>
    </row>
    <row r="63" spans="1:29" ht="87" customHeight="1">
      <c r="A63" s="11">
        <v>3</v>
      </c>
      <c r="B63" s="101"/>
      <c r="C63" s="138"/>
      <c r="D63" s="101" t="s">
        <v>75</v>
      </c>
      <c r="E63" s="138"/>
      <c r="F63" s="101" t="s">
        <v>76</v>
      </c>
      <c r="G63" s="138"/>
      <c r="H63" s="101"/>
      <c r="I63" s="138"/>
      <c r="J63" s="78"/>
      <c r="K63" s="78"/>
      <c r="L63" s="78"/>
      <c r="M63" s="78"/>
      <c r="N63" s="78"/>
      <c r="O63" s="78"/>
      <c r="P63" s="78"/>
      <c r="Q63" s="78"/>
      <c r="R63" s="78"/>
      <c r="S63" s="78"/>
      <c r="T63" s="78"/>
      <c r="U63" s="78"/>
      <c r="V63" s="78"/>
      <c r="W63" s="78"/>
      <c r="X63" s="78"/>
      <c r="Y63" s="78"/>
      <c r="Z63" s="78"/>
      <c r="AA63" s="78"/>
      <c r="AB63" s="78"/>
      <c r="AC63" s="78"/>
    </row>
    <row r="64" spans="1:29" ht="51" customHeight="1">
      <c r="A64" s="11">
        <v>3</v>
      </c>
      <c r="B64" s="101"/>
      <c r="C64" s="138"/>
      <c r="D64" s="101" t="s">
        <v>77</v>
      </c>
      <c r="E64" s="138"/>
      <c r="F64" s="101" t="s">
        <v>78</v>
      </c>
      <c r="G64" s="138"/>
      <c r="H64" s="101"/>
      <c r="I64" s="138"/>
      <c r="J64" s="78"/>
      <c r="K64" s="78"/>
      <c r="L64" s="78"/>
      <c r="M64" s="78"/>
      <c r="N64" s="78"/>
      <c r="O64" s="78"/>
      <c r="P64" s="78"/>
      <c r="Q64" s="78"/>
      <c r="R64" s="78"/>
      <c r="S64" s="78"/>
      <c r="T64" s="78"/>
      <c r="U64" s="78"/>
      <c r="V64" s="78"/>
      <c r="W64" s="78"/>
      <c r="X64" s="78"/>
      <c r="Y64" s="78"/>
      <c r="Z64" s="78"/>
      <c r="AA64" s="78"/>
      <c r="AB64" s="78"/>
      <c r="AC64" s="78"/>
    </row>
    <row r="65" spans="1:29" ht="64.5" customHeight="1">
      <c r="A65" s="11">
        <v>4</v>
      </c>
      <c r="B65" s="101"/>
      <c r="C65" s="138"/>
      <c r="D65" s="101" t="s">
        <v>75</v>
      </c>
      <c r="E65" s="138"/>
      <c r="F65" s="101" t="s">
        <v>76</v>
      </c>
      <c r="G65" s="138"/>
      <c r="H65" s="101"/>
      <c r="I65" s="138"/>
      <c r="J65" s="78"/>
      <c r="K65" s="78"/>
      <c r="L65" s="78"/>
      <c r="M65" s="78"/>
      <c r="N65" s="78"/>
      <c r="O65" s="78"/>
      <c r="P65" s="78"/>
      <c r="Q65" s="78"/>
      <c r="R65" s="78"/>
      <c r="S65" s="78"/>
      <c r="T65" s="78"/>
      <c r="U65" s="78"/>
      <c r="V65" s="78"/>
      <c r="W65" s="78"/>
      <c r="X65" s="78"/>
      <c r="Y65" s="78"/>
      <c r="Z65" s="78"/>
      <c r="AA65" s="78"/>
      <c r="AB65" s="78"/>
      <c r="AC65" s="78"/>
    </row>
    <row r="66" spans="1:29" ht="66.75" customHeight="1">
      <c r="A66" s="11">
        <v>4</v>
      </c>
      <c r="B66" s="101"/>
      <c r="C66" s="138"/>
      <c r="D66" s="101" t="s">
        <v>79</v>
      </c>
      <c r="E66" s="138"/>
      <c r="F66" s="101" t="s">
        <v>78</v>
      </c>
      <c r="G66" s="138"/>
      <c r="H66" s="101"/>
      <c r="I66" s="138"/>
      <c r="J66" s="78"/>
      <c r="K66" s="78"/>
      <c r="L66" s="78"/>
      <c r="M66" s="78"/>
      <c r="N66" s="78"/>
      <c r="O66" s="78"/>
      <c r="P66" s="78"/>
      <c r="Q66" s="78"/>
      <c r="R66" s="78"/>
      <c r="S66" s="78"/>
      <c r="T66" s="78"/>
      <c r="U66" s="78"/>
      <c r="V66" s="78"/>
      <c r="W66" s="78"/>
      <c r="X66" s="78"/>
      <c r="Y66" s="78"/>
      <c r="Z66" s="78"/>
      <c r="AA66" s="78"/>
      <c r="AB66" s="78"/>
      <c r="AC66" s="78"/>
    </row>
    <row r="67" spans="1:29" ht="48" customHeight="1">
      <c r="A67" s="11">
        <v>5</v>
      </c>
      <c r="B67" s="101" t="s">
        <v>70</v>
      </c>
      <c r="C67" s="138"/>
      <c r="D67" s="101" t="s">
        <v>71</v>
      </c>
      <c r="E67" s="138"/>
      <c r="F67" s="101"/>
      <c r="G67" s="138"/>
      <c r="H67" s="101"/>
      <c r="I67" s="138"/>
      <c r="J67" s="78"/>
      <c r="K67" s="78"/>
      <c r="L67" s="78"/>
      <c r="M67" s="78"/>
      <c r="N67" s="78"/>
      <c r="O67" s="78"/>
      <c r="P67" s="78"/>
      <c r="Q67" s="78"/>
      <c r="R67" s="78"/>
      <c r="S67" s="78"/>
      <c r="T67" s="78"/>
      <c r="U67" s="78"/>
      <c r="V67" s="78"/>
      <c r="W67" s="78"/>
      <c r="X67" s="78"/>
      <c r="Y67" s="78"/>
      <c r="Z67" s="78"/>
      <c r="AA67" s="78"/>
      <c r="AB67" s="78"/>
      <c r="AC67" s="78"/>
    </row>
    <row r="68" spans="1:29" ht="38.25" customHeight="1">
      <c r="A68" s="11">
        <v>5</v>
      </c>
      <c r="B68" s="101" t="s">
        <v>72</v>
      </c>
      <c r="C68" s="138"/>
      <c r="D68" s="101" t="s">
        <v>80</v>
      </c>
      <c r="E68" s="138"/>
      <c r="F68" s="101"/>
      <c r="G68" s="138"/>
      <c r="H68" s="101"/>
      <c r="I68" s="138"/>
      <c r="J68" s="78"/>
      <c r="K68" s="78"/>
      <c r="L68" s="78"/>
      <c r="M68" s="78"/>
      <c r="N68" s="78"/>
      <c r="O68" s="78"/>
      <c r="P68" s="78"/>
      <c r="Q68" s="78"/>
      <c r="R68" s="78"/>
      <c r="S68" s="78"/>
      <c r="T68" s="78"/>
      <c r="U68" s="78"/>
      <c r="V68" s="78"/>
      <c r="W68" s="78"/>
      <c r="X68" s="78"/>
      <c r="Y68" s="78"/>
      <c r="Z68" s="78"/>
      <c r="AA68" s="78"/>
      <c r="AB68" s="78"/>
      <c r="AC68" s="78"/>
    </row>
    <row r="69" spans="1:29" ht="38.25" customHeight="1">
      <c r="A69" s="11">
        <v>6</v>
      </c>
      <c r="B69" s="101" t="s">
        <v>70</v>
      </c>
      <c r="C69" s="138"/>
      <c r="D69" s="101" t="s">
        <v>71</v>
      </c>
      <c r="E69" s="138"/>
      <c r="F69" s="101"/>
      <c r="G69" s="138"/>
      <c r="H69" s="101"/>
      <c r="I69" s="138"/>
      <c r="J69" s="78"/>
      <c r="K69" s="78"/>
      <c r="L69" s="78"/>
      <c r="M69" s="78"/>
      <c r="N69" s="78"/>
      <c r="O69" s="78"/>
      <c r="P69" s="78"/>
      <c r="Q69" s="78"/>
      <c r="R69" s="78"/>
      <c r="S69" s="78"/>
      <c r="T69" s="78"/>
      <c r="U69" s="78"/>
      <c r="V69" s="78"/>
      <c r="W69" s="78"/>
      <c r="X69" s="78"/>
      <c r="Y69" s="78"/>
      <c r="Z69" s="78"/>
      <c r="AA69" s="78"/>
      <c r="AB69" s="78"/>
      <c r="AC69" s="78"/>
    </row>
    <row r="70" spans="1:29" ht="38.25" customHeight="1">
      <c r="A70" s="11">
        <v>6</v>
      </c>
      <c r="B70" s="101" t="s">
        <v>72</v>
      </c>
      <c r="C70" s="138"/>
      <c r="D70" s="101" t="s">
        <v>73</v>
      </c>
      <c r="E70" s="138"/>
      <c r="F70" s="101"/>
      <c r="G70" s="138"/>
      <c r="H70" s="101"/>
      <c r="I70" s="138"/>
      <c r="J70" s="78"/>
      <c r="K70" s="78"/>
      <c r="L70" s="78"/>
      <c r="M70" s="78"/>
      <c r="N70" s="78"/>
      <c r="O70" s="78"/>
      <c r="P70" s="78"/>
      <c r="Q70" s="78"/>
      <c r="R70" s="78"/>
      <c r="S70" s="78"/>
      <c r="T70" s="78"/>
      <c r="U70" s="78"/>
      <c r="V70" s="78"/>
      <c r="W70" s="78"/>
      <c r="X70" s="78"/>
      <c r="Y70" s="78"/>
      <c r="Z70" s="78"/>
      <c r="AA70" s="78"/>
      <c r="AB70" s="78"/>
      <c r="AC70" s="78"/>
    </row>
    <row r="71" spans="1:29" ht="38.25" customHeight="1">
      <c r="A71" s="11">
        <v>7</v>
      </c>
      <c r="B71" s="101" t="s">
        <v>70</v>
      </c>
      <c r="C71" s="138"/>
      <c r="D71" s="101"/>
      <c r="E71" s="138"/>
      <c r="F71" s="101"/>
      <c r="G71" s="138"/>
      <c r="H71" s="101"/>
      <c r="I71" s="138"/>
      <c r="J71" s="78"/>
      <c r="K71" s="78"/>
      <c r="L71" s="78"/>
      <c r="M71" s="78"/>
      <c r="N71" s="78"/>
      <c r="O71" s="78"/>
      <c r="P71" s="78"/>
      <c r="Q71" s="78"/>
      <c r="R71" s="78"/>
      <c r="S71" s="78"/>
      <c r="T71" s="78"/>
      <c r="U71" s="78"/>
      <c r="V71" s="78"/>
      <c r="W71" s="78"/>
      <c r="X71" s="78"/>
      <c r="Y71" s="78"/>
      <c r="Z71" s="78"/>
      <c r="AA71" s="78"/>
      <c r="AB71" s="78"/>
      <c r="AC71" s="78"/>
    </row>
    <row r="72" spans="1:29" ht="38.25" customHeight="1">
      <c r="A72" s="11">
        <v>7</v>
      </c>
      <c r="B72" s="101" t="s">
        <v>74</v>
      </c>
      <c r="C72" s="138"/>
      <c r="D72" s="101"/>
      <c r="E72" s="138"/>
      <c r="F72" s="101"/>
      <c r="G72" s="138"/>
      <c r="H72" s="101"/>
      <c r="I72" s="138"/>
      <c r="J72" s="78"/>
      <c r="K72" s="78"/>
      <c r="L72" s="78"/>
      <c r="M72" s="78"/>
      <c r="N72" s="78"/>
      <c r="O72" s="78"/>
      <c r="P72" s="78"/>
      <c r="Q72" s="78"/>
      <c r="R72" s="78"/>
      <c r="S72" s="78"/>
      <c r="T72" s="78"/>
      <c r="U72" s="78"/>
      <c r="V72" s="78"/>
      <c r="W72" s="78"/>
      <c r="X72" s="78"/>
      <c r="Y72" s="78"/>
      <c r="Z72" s="78"/>
      <c r="AA72" s="78"/>
      <c r="AB72" s="78"/>
      <c r="AC72" s="78"/>
    </row>
    <row r="73" spans="1:29" ht="15.75" customHeight="1"/>
    <row r="74" spans="1:29" ht="15.75" customHeight="1">
      <c r="B74" s="104" t="s">
        <v>81</v>
      </c>
      <c r="C74" s="137"/>
      <c r="D74" s="137"/>
      <c r="E74" s="137"/>
      <c r="F74" s="137"/>
      <c r="G74" s="137"/>
      <c r="H74" s="137"/>
      <c r="I74" s="137"/>
      <c r="J74" s="137"/>
      <c r="K74" s="137"/>
      <c r="L74" s="138"/>
    </row>
    <row r="75" spans="1:29" ht="15.75" customHeight="1">
      <c r="B75" s="12"/>
      <c r="C75" s="12"/>
      <c r="D75" s="12"/>
      <c r="E75" s="12"/>
      <c r="F75" s="12"/>
      <c r="G75" s="12"/>
      <c r="H75" s="12"/>
      <c r="I75" s="12"/>
      <c r="J75" s="12"/>
    </row>
    <row r="76" spans="1:29" ht="15.75" customHeight="1">
      <c r="B76" s="13" t="s">
        <v>82</v>
      </c>
      <c r="C76" s="12"/>
      <c r="D76" s="12"/>
      <c r="E76" s="12"/>
      <c r="F76" s="12"/>
      <c r="G76" s="12"/>
      <c r="H76" s="12"/>
      <c r="I76" s="12"/>
      <c r="J76" s="12"/>
    </row>
    <row r="77" spans="1:29" ht="15.75" customHeight="1">
      <c r="B77" s="12"/>
      <c r="C77" s="12"/>
      <c r="D77" s="12"/>
      <c r="E77" s="12"/>
      <c r="F77" s="12"/>
      <c r="G77" s="12"/>
      <c r="H77" s="12"/>
      <c r="I77" s="12"/>
      <c r="J77" s="12"/>
    </row>
    <row r="78" spans="1:29" ht="28.5" customHeight="1">
      <c r="B78" s="83" t="s">
        <v>83</v>
      </c>
      <c r="C78" s="125"/>
      <c r="D78" s="138"/>
      <c r="E78" s="12"/>
      <c r="F78" s="12"/>
      <c r="G78" s="12"/>
      <c r="H78" s="12"/>
      <c r="I78" s="12"/>
      <c r="J78" s="12"/>
    </row>
    <row r="79" spans="1:29" ht="15.75" customHeight="1">
      <c r="B79" s="12"/>
      <c r="C79" s="12"/>
      <c r="D79" s="12"/>
      <c r="E79" s="12"/>
      <c r="F79" s="12"/>
      <c r="G79" s="12"/>
      <c r="H79" s="12"/>
      <c r="I79" s="12"/>
      <c r="J79" s="12"/>
    </row>
    <row r="80" spans="1:29" ht="15.75" customHeight="1">
      <c r="B80" s="12"/>
      <c r="C80" s="12"/>
      <c r="D80" s="12"/>
      <c r="E80" s="12"/>
      <c r="F80" s="12"/>
      <c r="G80" s="12"/>
      <c r="H80" s="12"/>
      <c r="I80" s="12"/>
      <c r="J80" s="12"/>
    </row>
    <row r="81" spans="2:12" ht="15.75" customHeight="1">
      <c r="B81" s="12"/>
      <c r="C81" s="12"/>
      <c r="D81" s="12"/>
      <c r="E81" s="12"/>
      <c r="F81" s="12"/>
      <c r="G81" s="12"/>
      <c r="H81" s="12"/>
      <c r="I81" s="12"/>
      <c r="J81" s="12"/>
    </row>
    <row r="82" spans="2:12" ht="15.75" customHeight="1">
      <c r="B82" s="126" t="s">
        <v>84</v>
      </c>
      <c r="C82" s="141"/>
      <c r="D82" s="141"/>
      <c r="E82" s="141"/>
      <c r="F82" s="141"/>
      <c r="G82" s="142"/>
      <c r="H82" s="84" t="s">
        <v>85</v>
      </c>
      <c r="I82" s="14" t="s">
        <v>86</v>
      </c>
      <c r="J82" s="14" t="s">
        <v>87</v>
      </c>
      <c r="K82" s="14"/>
      <c r="L82" s="14" t="s">
        <v>88</v>
      </c>
    </row>
    <row r="83" spans="2:12" ht="15.75" customHeight="1">
      <c r="B83" s="117" t="s">
        <v>89</v>
      </c>
      <c r="C83" s="116" t="s">
        <v>90</v>
      </c>
      <c r="D83" s="143"/>
      <c r="E83" s="143"/>
      <c r="F83" s="143"/>
      <c r="G83" s="143"/>
      <c r="H83" s="118"/>
      <c r="I83" s="15">
        <v>300</v>
      </c>
      <c r="J83" s="16">
        <v>1050</v>
      </c>
      <c r="K83" s="16"/>
      <c r="L83" s="16">
        <v>1000</v>
      </c>
    </row>
    <row r="84" spans="2:12" ht="15.75" customHeight="1">
      <c r="B84" s="144"/>
      <c r="C84" s="116" t="s">
        <v>91</v>
      </c>
      <c r="D84" s="143"/>
      <c r="E84" s="143"/>
      <c r="F84" s="143"/>
      <c r="G84" s="143"/>
      <c r="H84" s="135"/>
      <c r="I84" s="15">
        <v>60</v>
      </c>
      <c r="J84" s="16">
        <v>50</v>
      </c>
      <c r="K84" s="16"/>
      <c r="L84" s="16">
        <v>300</v>
      </c>
    </row>
    <row r="85" spans="2:12" ht="15.75" customHeight="1">
      <c r="B85" s="144"/>
      <c r="C85" s="116" t="s">
        <v>92</v>
      </c>
      <c r="D85" s="143"/>
      <c r="E85" s="143"/>
      <c r="F85" s="143"/>
      <c r="G85" s="143"/>
      <c r="H85" s="135"/>
      <c r="I85" s="15">
        <v>3</v>
      </c>
      <c r="J85" s="16">
        <v>0</v>
      </c>
      <c r="K85" s="16"/>
      <c r="L85" s="16">
        <v>49</v>
      </c>
    </row>
    <row r="86" spans="2:12" ht="15.75" customHeight="1">
      <c r="B86" s="144"/>
      <c r="C86" s="116">
        <v>4</v>
      </c>
      <c r="D86" s="143"/>
      <c r="E86" s="143"/>
      <c r="F86" s="143"/>
      <c r="G86" s="143"/>
      <c r="H86" s="135"/>
      <c r="I86" s="15">
        <v>0</v>
      </c>
      <c r="J86" s="16">
        <v>0</v>
      </c>
      <c r="K86" s="16"/>
      <c r="L86" s="16">
        <v>0</v>
      </c>
    </row>
    <row r="87" spans="2:12" ht="15.75" customHeight="1">
      <c r="B87" s="144"/>
      <c r="C87" s="116">
        <v>5</v>
      </c>
      <c r="D87" s="143"/>
      <c r="E87" s="143"/>
      <c r="F87" s="143"/>
      <c r="G87" s="143"/>
      <c r="H87" s="135"/>
      <c r="I87" s="15">
        <v>0</v>
      </c>
      <c r="J87" s="16">
        <v>0</v>
      </c>
      <c r="K87" s="16"/>
      <c r="L87" s="16">
        <v>0</v>
      </c>
    </row>
    <row r="88" spans="2:12" ht="15.75" customHeight="1">
      <c r="B88" s="144"/>
      <c r="C88" s="116">
        <v>6</v>
      </c>
      <c r="D88" s="143"/>
      <c r="E88" s="143"/>
      <c r="F88" s="143"/>
      <c r="G88" s="143"/>
      <c r="H88" s="135"/>
      <c r="I88" s="15">
        <v>0</v>
      </c>
      <c r="J88" s="16">
        <v>0</v>
      </c>
      <c r="K88" s="16"/>
      <c r="L88" s="16">
        <v>0</v>
      </c>
    </row>
    <row r="89" spans="2:12" ht="15.75" customHeight="1">
      <c r="B89" s="145"/>
      <c r="C89" s="119" t="s">
        <v>93</v>
      </c>
      <c r="D89" s="143"/>
      <c r="E89" s="143"/>
      <c r="F89" s="143"/>
      <c r="G89" s="143"/>
      <c r="H89" s="17"/>
      <c r="I89" s="18">
        <f t="shared" ref="I89:J89" si="0">SUM(I83:I88)</f>
        <v>363</v>
      </c>
      <c r="J89" s="18">
        <f t="shared" si="0"/>
        <v>1100</v>
      </c>
      <c r="K89" s="18"/>
      <c r="L89" s="18">
        <f>SUM(L83:L88)</f>
        <v>1349</v>
      </c>
    </row>
    <row r="90" spans="2:12" ht="15.75" customHeight="1">
      <c r="B90" s="117" t="s">
        <v>94</v>
      </c>
      <c r="C90" s="115" t="s">
        <v>95</v>
      </c>
      <c r="D90" s="143"/>
      <c r="E90" s="143"/>
      <c r="F90" s="143"/>
      <c r="G90" s="143"/>
      <c r="H90" s="118"/>
      <c r="I90" s="15">
        <v>35</v>
      </c>
      <c r="J90" s="16">
        <v>102</v>
      </c>
      <c r="K90" s="16"/>
      <c r="L90" s="16">
        <v>133</v>
      </c>
    </row>
    <row r="91" spans="2:12" ht="15.75" customHeight="1">
      <c r="B91" s="144"/>
      <c r="C91" s="115" t="s">
        <v>96</v>
      </c>
      <c r="D91" s="143"/>
      <c r="E91" s="143"/>
      <c r="F91" s="143"/>
      <c r="G91" s="143"/>
      <c r="H91" s="135"/>
      <c r="I91" s="15">
        <v>0</v>
      </c>
      <c r="J91" s="16">
        <v>0</v>
      </c>
      <c r="K91" s="16"/>
      <c r="L91" s="16">
        <v>0</v>
      </c>
    </row>
    <row r="92" spans="2:12" ht="15.75" customHeight="1">
      <c r="B92" s="144"/>
      <c r="C92" s="115">
        <v>3</v>
      </c>
      <c r="D92" s="143"/>
      <c r="E92" s="143"/>
      <c r="F92" s="143"/>
      <c r="G92" s="143"/>
      <c r="H92" s="135"/>
      <c r="I92" s="15">
        <v>0</v>
      </c>
      <c r="J92" s="16">
        <v>0</v>
      </c>
      <c r="K92" s="16"/>
      <c r="L92" s="16">
        <v>0</v>
      </c>
    </row>
    <row r="93" spans="2:12" ht="15.75" customHeight="1">
      <c r="B93" s="144"/>
      <c r="C93" s="115">
        <v>4</v>
      </c>
      <c r="D93" s="143"/>
      <c r="E93" s="143"/>
      <c r="F93" s="143"/>
      <c r="G93" s="143"/>
      <c r="H93" s="135"/>
      <c r="I93" s="15">
        <v>0</v>
      </c>
      <c r="J93" s="16">
        <v>0</v>
      </c>
      <c r="K93" s="16"/>
      <c r="L93" s="16">
        <v>0</v>
      </c>
    </row>
    <row r="94" spans="2:12" ht="15.75" customHeight="1">
      <c r="B94" s="144"/>
      <c r="C94" s="115">
        <v>5</v>
      </c>
      <c r="D94" s="143"/>
      <c r="E94" s="143"/>
      <c r="F94" s="143"/>
      <c r="G94" s="143"/>
      <c r="H94" s="135"/>
      <c r="I94" s="15">
        <v>0</v>
      </c>
      <c r="J94" s="16">
        <v>0</v>
      </c>
      <c r="K94" s="16"/>
      <c r="L94" s="16">
        <v>0</v>
      </c>
    </row>
    <row r="95" spans="2:12" ht="15.75" customHeight="1">
      <c r="B95" s="144"/>
      <c r="C95" s="115">
        <v>6</v>
      </c>
      <c r="D95" s="143"/>
      <c r="E95" s="143"/>
      <c r="F95" s="143"/>
      <c r="G95" s="143"/>
      <c r="H95" s="135"/>
      <c r="I95" s="15">
        <v>0</v>
      </c>
      <c r="J95" s="16">
        <v>0</v>
      </c>
      <c r="K95" s="16"/>
      <c r="L95" s="16">
        <v>0</v>
      </c>
    </row>
    <row r="96" spans="2:12" ht="15.75" customHeight="1">
      <c r="B96" s="145"/>
      <c r="C96" s="119" t="s">
        <v>97</v>
      </c>
      <c r="D96" s="143"/>
      <c r="E96" s="143"/>
      <c r="F96" s="143"/>
      <c r="G96" s="143"/>
      <c r="H96" s="19"/>
      <c r="I96" s="85">
        <f t="shared" ref="I96:J96" si="1">SUM(I90:I95)</f>
        <v>35</v>
      </c>
      <c r="J96" s="85">
        <f t="shared" si="1"/>
        <v>102</v>
      </c>
      <c r="K96" s="85"/>
      <c r="L96" s="85">
        <f>SUM(L90:L95)</f>
        <v>133</v>
      </c>
    </row>
    <row r="97" spans="2:17" ht="15.75" customHeight="1">
      <c r="B97" s="117" t="s">
        <v>98</v>
      </c>
      <c r="C97" s="115" t="s">
        <v>99</v>
      </c>
      <c r="D97" s="143"/>
      <c r="E97" s="143"/>
      <c r="F97" s="143"/>
      <c r="G97" s="143"/>
      <c r="H97" s="20">
        <v>473</v>
      </c>
      <c r="I97" s="118"/>
      <c r="J97" s="135"/>
      <c r="K97" s="135"/>
      <c r="L97" s="135"/>
    </row>
    <row r="98" spans="2:17" ht="15.75" customHeight="1">
      <c r="B98" s="144"/>
      <c r="C98" s="115" t="s">
        <v>100</v>
      </c>
      <c r="D98" s="143"/>
      <c r="E98" s="143"/>
      <c r="F98" s="143"/>
      <c r="G98" s="143"/>
      <c r="H98" s="20">
        <v>0</v>
      </c>
      <c r="I98" s="135"/>
      <c r="J98" s="136"/>
      <c r="K98" s="136"/>
      <c r="L98" s="136"/>
    </row>
    <row r="99" spans="2:17" ht="15.75" customHeight="1">
      <c r="B99" s="144"/>
      <c r="C99" s="115" t="s">
        <v>101</v>
      </c>
      <c r="D99" s="143"/>
      <c r="E99" s="143"/>
      <c r="F99" s="143"/>
      <c r="G99" s="143"/>
      <c r="H99" s="20">
        <v>0</v>
      </c>
      <c r="I99" s="135"/>
      <c r="J99" s="136"/>
      <c r="K99" s="136"/>
      <c r="L99" s="136"/>
    </row>
    <row r="100" spans="2:17" ht="15.75" customHeight="1">
      <c r="B100" s="144"/>
      <c r="C100" s="115">
        <v>4</v>
      </c>
      <c r="D100" s="143"/>
      <c r="E100" s="143"/>
      <c r="F100" s="143"/>
      <c r="G100" s="143"/>
      <c r="H100" s="20">
        <v>0</v>
      </c>
      <c r="I100" s="135"/>
      <c r="J100" s="136"/>
      <c r="K100" s="136"/>
      <c r="L100" s="136"/>
    </row>
    <row r="101" spans="2:17" ht="15.75" customHeight="1">
      <c r="B101" s="144"/>
      <c r="C101" s="115">
        <v>5</v>
      </c>
      <c r="D101" s="143"/>
      <c r="E101" s="143"/>
      <c r="F101" s="143"/>
      <c r="G101" s="143"/>
      <c r="H101" s="20">
        <v>0</v>
      </c>
      <c r="I101" s="135"/>
      <c r="J101" s="136"/>
      <c r="K101" s="136"/>
      <c r="L101" s="136"/>
    </row>
    <row r="102" spans="2:17" ht="15.75" customHeight="1">
      <c r="B102" s="144"/>
      <c r="C102" s="115">
        <v>6</v>
      </c>
      <c r="D102" s="143"/>
      <c r="E102" s="143"/>
      <c r="F102" s="143"/>
      <c r="G102" s="143"/>
      <c r="H102" s="20">
        <v>0</v>
      </c>
      <c r="I102" s="135"/>
      <c r="J102" s="136"/>
      <c r="K102" s="136"/>
      <c r="L102" s="136"/>
    </row>
    <row r="103" spans="2:17" ht="15.75" customHeight="1">
      <c r="B103" s="145"/>
      <c r="C103" s="119" t="s">
        <v>102</v>
      </c>
      <c r="D103" s="143"/>
      <c r="E103" s="143"/>
      <c r="F103" s="143"/>
      <c r="G103" s="143"/>
      <c r="H103" s="18">
        <f>SUM(H97:H102)</f>
        <v>473</v>
      </c>
      <c r="I103" s="19"/>
      <c r="J103" s="19"/>
      <c r="K103" s="19"/>
      <c r="L103" s="19"/>
    </row>
    <row r="104" spans="2:17" ht="15.75" customHeight="1">
      <c r="B104" s="120" t="s">
        <v>103</v>
      </c>
      <c r="C104" s="143"/>
      <c r="D104" s="143"/>
      <c r="E104" s="143"/>
      <c r="F104" s="143"/>
      <c r="G104" s="143"/>
      <c r="H104" s="21">
        <f>-H103</f>
        <v>-473</v>
      </c>
      <c r="I104" s="21">
        <f t="shared" ref="I104:J104" si="2">I89-I96</f>
        <v>328</v>
      </c>
      <c r="J104" s="21">
        <f t="shared" si="2"/>
        <v>998</v>
      </c>
      <c r="K104" s="21"/>
      <c r="L104" s="21">
        <f>L89-L96</f>
        <v>1216</v>
      </c>
    </row>
    <row r="105" spans="2:17" ht="15.75" customHeight="1"/>
    <row r="106" spans="2:17" ht="15.75" customHeight="1"/>
    <row r="107" spans="2:17" ht="15.75" customHeight="1">
      <c r="B107" s="22" t="s">
        <v>104</v>
      </c>
      <c r="C107" s="23">
        <v>0.1</v>
      </c>
      <c r="D107" s="121"/>
      <c r="E107" s="146"/>
      <c r="F107" s="24"/>
      <c r="G107" s="24"/>
      <c r="H107" s="24"/>
      <c r="I107" s="24"/>
      <c r="J107" s="24"/>
      <c r="K107" s="24"/>
      <c r="L107" s="24"/>
      <c r="M107" s="24"/>
      <c r="N107" s="24"/>
      <c r="O107" s="24"/>
      <c r="P107" s="24"/>
      <c r="Q107" s="24"/>
    </row>
    <row r="108" spans="2:17" ht="54" customHeight="1">
      <c r="B108" s="25" t="s">
        <v>105</v>
      </c>
      <c r="C108" s="26">
        <f t="array" ref="C108">NPV(C107,I104:L104)+H104</f>
        <v>1563.5740045078885</v>
      </c>
      <c r="D108" s="122" t="s">
        <v>106</v>
      </c>
      <c r="E108" s="143"/>
      <c r="F108" s="143"/>
      <c r="G108" s="143"/>
      <c r="H108" s="143"/>
      <c r="I108" s="143"/>
      <c r="J108" s="143"/>
      <c r="K108" s="143"/>
      <c r="L108" s="143"/>
      <c r="M108" s="143"/>
      <c r="N108" s="143"/>
      <c r="O108" s="143"/>
      <c r="P108" s="143"/>
      <c r="Q108" s="146"/>
    </row>
    <row r="109" spans="2:17" ht="51.75" customHeight="1">
      <c r="B109" s="27" t="s">
        <v>107</v>
      </c>
      <c r="C109" s="28">
        <f>IRR(H104:L104)</f>
        <v>1.1915095671738323</v>
      </c>
      <c r="D109" s="123" t="s">
        <v>108</v>
      </c>
      <c r="E109" s="143"/>
      <c r="F109" s="143"/>
      <c r="G109" s="143"/>
      <c r="H109" s="143"/>
      <c r="I109" s="143"/>
      <c r="J109" s="143"/>
      <c r="K109" s="143"/>
      <c r="L109" s="143"/>
      <c r="M109" s="143"/>
      <c r="N109" s="143"/>
      <c r="O109" s="143"/>
      <c r="P109" s="143"/>
      <c r="Q109" s="146"/>
    </row>
    <row r="110" spans="2:17" ht="43.5" customHeight="1">
      <c r="B110" s="29" t="s">
        <v>109</v>
      </c>
      <c r="C110" s="30">
        <f t="array" ref="C110">NPV(C107,I104:L104)/H103</f>
        <v>4.305653286486022</v>
      </c>
      <c r="D110" s="124" t="s">
        <v>110</v>
      </c>
      <c r="E110" s="143"/>
      <c r="F110" s="143"/>
      <c r="G110" s="143"/>
      <c r="H110" s="143"/>
      <c r="I110" s="143"/>
      <c r="J110" s="143"/>
      <c r="K110" s="143"/>
      <c r="L110" s="143"/>
      <c r="M110" s="143"/>
      <c r="N110" s="143"/>
      <c r="O110" s="143"/>
      <c r="P110" s="143"/>
      <c r="Q110" s="146"/>
    </row>
    <row r="111" spans="2:17" ht="15.75" customHeight="1"/>
    <row r="112" spans="2: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22">
    <mergeCell ref="H61:I61"/>
    <mergeCell ref="C85:G85"/>
    <mergeCell ref="C86:G86"/>
    <mergeCell ref="B61:C61"/>
    <mergeCell ref="D61:E61"/>
    <mergeCell ref="H64:I64"/>
    <mergeCell ref="B64:C64"/>
    <mergeCell ref="D64:E64"/>
    <mergeCell ref="F64:G64"/>
    <mergeCell ref="B68:C68"/>
    <mergeCell ref="B69:C69"/>
    <mergeCell ref="F61:G61"/>
    <mergeCell ref="H62:I62"/>
    <mergeCell ref="B62:C62"/>
    <mergeCell ref="D62:E62"/>
    <mergeCell ref="F62:G62"/>
    <mergeCell ref="B74:L74"/>
    <mergeCell ref="C78:D78"/>
    <mergeCell ref="B82:G82"/>
    <mergeCell ref="F67:G67"/>
    <mergeCell ref="H68:I68"/>
    <mergeCell ref="F68:G68"/>
    <mergeCell ref="H69:I69"/>
    <mergeCell ref="F69:G69"/>
    <mergeCell ref="C100:G100"/>
    <mergeCell ref="C101:G101"/>
    <mergeCell ref="C102:G102"/>
    <mergeCell ref="C103:G103"/>
    <mergeCell ref="B104:G104"/>
    <mergeCell ref="D107:E107"/>
    <mergeCell ref="D108:Q108"/>
    <mergeCell ref="D109:Q109"/>
    <mergeCell ref="D110:Q110"/>
    <mergeCell ref="B97:B103"/>
    <mergeCell ref="C97:G97"/>
    <mergeCell ref="I97:L102"/>
    <mergeCell ref="C98:G98"/>
    <mergeCell ref="C99:G99"/>
    <mergeCell ref="C93:G93"/>
    <mergeCell ref="C94:G94"/>
    <mergeCell ref="C87:G87"/>
    <mergeCell ref="C88:G88"/>
    <mergeCell ref="B90:B96"/>
    <mergeCell ref="C90:G90"/>
    <mergeCell ref="H90:H95"/>
    <mergeCell ref="C91:G91"/>
    <mergeCell ref="C92:G92"/>
    <mergeCell ref="C95:G95"/>
    <mergeCell ref="C96:G96"/>
    <mergeCell ref="B83:B89"/>
    <mergeCell ref="H83:H88"/>
    <mergeCell ref="C89:G89"/>
    <mergeCell ref="C83:G83"/>
    <mergeCell ref="C84:G84"/>
    <mergeCell ref="B72:C72"/>
    <mergeCell ref="D72:E72"/>
    <mergeCell ref="F70:G70"/>
    <mergeCell ref="H71:I71"/>
    <mergeCell ref="B71:C71"/>
    <mergeCell ref="D71:E71"/>
    <mergeCell ref="F71:G71"/>
    <mergeCell ref="H72:I72"/>
    <mergeCell ref="H70:I70"/>
    <mergeCell ref="F72:G72"/>
    <mergeCell ref="B70:C70"/>
    <mergeCell ref="D58:E58"/>
    <mergeCell ref="F58:G58"/>
    <mergeCell ref="H58:I58"/>
    <mergeCell ref="B58:C58"/>
    <mergeCell ref="B59:C59"/>
    <mergeCell ref="D59:E59"/>
    <mergeCell ref="F59:G59"/>
    <mergeCell ref="H59:I59"/>
    <mergeCell ref="B60:C60"/>
    <mergeCell ref="D60:E60"/>
    <mergeCell ref="F60:G60"/>
    <mergeCell ref="H60:I60"/>
    <mergeCell ref="B42:L42"/>
    <mergeCell ref="B44:D44"/>
    <mergeCell ref="E44:I44"/>
    <mergeCell ref="B45:D45"/>
    <mergeCell ref="E45:I45"/>
    <mergeCell ref="E50:I50"/>
    <mergeCell ref="E51:I51"/>
    <mergeCell ref="B55:L55"/>
    <mergeCell ref="B46:D46"/>
    <mergeCell ref="E46:I46"/>
    <mergeCell ref="B47:D47"/>
    <mergeCell ref="E47:I47"/>
    <mergeCell ref="B48:D48"/>
    <mergeCell ref="E48:I48"/>
    <mergeCell ref="E49:I49"/>
    <mergeCell ref="B49:D49"/>
    <mergeCell ref="B50:D50"/>
    <mergeCell ref="B51:D51"/>
    <mergeCell ref="E2:I4"/>
    <mergeCell ref="B7:C7"/>
    <mergeCell ref="B8:C8"/>
    <mergeCell ref="B13:L13"/>
    <mergeCell ref="B14:L22"/>
    <mergeCell ref="B23:L23"/>
    <mergeCell ref="B24:J30"/>
    <mergeCell ref="B32:L32"/>
    <mergeCell ref="B33:J41"/>
    <mergeCell ref="D69:E69"/>
    <mergeCell ref="D70:E70"/>
    <mergeCell ref="F63:G63"/>
    <mergeCell ref="H63:I63"/>
    <mergeCell ref="D67:E67"/>
    <mergeCell ref="D68:E68"/>
    <mergeCell ref="H66:I66"/>
    <mergeCell ref="B65:C65"/>
    <mergeCell ref="B66:C66"/>
    <mergeCell ref="D66:E66"/>
    <mergeCell ref="B67:C67"/>
    <mergeCell ref="H67:I67"/>
    <mergeCell ref="F65:G65"/>
    <mergeCell ref="F66:G66"/>
    <mergeCell ref="D65:E65"/>
    <mergeCell ref="H65:I65"/>
    <mergeCell ref="D63:E63"/>
    <mergeCell ref="B63:C63"/>
  </mergeCells>
  <pageMargins left="0" right="0" top="0" bottom="0.74803149606299213" header="0" footer="0"/>
  <pageSetup orientation="portrait"/>
  <headerFooter>
    <oddFooter>&amp;C&amp;P de</oddFooter>
  </headerFooter>
  <drawing r:id="rId1"/>
  <legacyDrawing r:id="rId2"/>
  <extLst>
    <ext xmlns:x14="http://schemas.microsoft.com/office/spreadsheetml/2009/9/main" uri="{CCE6A557-97BC-4b89-ADB6-D9C93CAAB3DF}">
      <x14:dataValidations xmlns:xm="http://schemas.microsoft.com/office/excel/2006/main" count="8">
        <x14:dataValidation type="list" allowBlank="1" showErrorMessage="1" xr:uid="{00000000-0002-0000-0000-000000000000}">
          <x14:formula1>
            <xm:f>Hoja2!$B$39:$B$56</xm:f>
          </x14:formula1>
          <xm:sqref>D60 D62 D64 D66 D68 D70:D72</xm:sqref>
        </x14:dataValidation>
        <x14:dataValidation type="list" allowBlank="1" showErrorMessage="1" xr:uid="{00000000-0002-0000-0000-000001000000}">
          <x14:formula1>
            <xm:f>Hoja2!$B$57:$B$68</xm:f>
          </x14:formula1>
          <xm:sqref>F60:F62 F64 F66:F72</xm:sqref>
        </x14:dataValidation>
        <x14:dataValidation type="list" allowBlank="1" showErrorMessage="1" xr:uid="{00000000-0002-0000-0000-000002000000}">
          <x14:formula1>
            <xm:f>Hoja2!$B$69:$B$83</xm:f>
          </x14:formula1>
          <xm:sqref>H60:H62 H64 H66:H72</xm:sqref>
        </x14:dataValidation>
        <x14:dataValidation type="list" allowBlank="1" showErrorMessage="1" xr:uid="{00000000-0002-0000-0000-000003000000}">
          <x14:formula1>
            <xm:f>Hoja2!$A$9:$A$11</xm:f>
          </x14:formula1>
          <xm:sqref>F59 F63 F65</xm:sqref>
        </x14:dataValidation>
        <x14:dataValidation type="list" allowBlank="1" showErrorMessage="1" xr:uid="{00000000-0002-0000-0000-000004000000}">
          <x14:formula1>
            <xm:f>Hoja2!$A$5:$A$8</xm:f>
          </x14:formula1>
          <xm:sqref>D59 D61 D63 D65 D67 D69</xm:sqref>
        </x14:dataValidation>
        <x14:dataValidation type="list" allowBlank="1" showErrorMessage="1" xr:uid="{00000000-0002-0000-0000-000005000000}">
          <x14:formula1>
            <xm:f>Hoja2!$A$1:$A$4</xm:f>
          </x14:formula1>
          <xm:sqref>B59 B61 B63 B65 B67 B69 B71</xm:sqref>
        </x14:dataValidation>
        <x14:dataValidation type="list" allowBlank="1" showErrorMessage="1" xr:uid="{00000000-0002-0000-0000-000006000000}">
          <x14:formula1>
            <xm:f>Hoja2!$B$1:$B$38</xm:f>
          </x14:formula1>
          <xm:sqref>B60 B62 B64 B66 B68 B70 B72</xm:sqref>
        </x14:dataValidation>
        <x14:dataValidation type="list" allowBlank="1" showErrorMessage="1" xr:uid="{00000000-0002-0000-0000-000007000000}">
          <x14:formula1>
            <xm:f>Hoja2!$A$12:$A$15</xm:f>
          </x14:formula1>
          <xm:sqref>H59 H63 H65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000"/>
  <sheetViews>
    <sheetView showGridLines="0" workbookViewId="0"/>
  </sheetViews>
  <sheetFormatPr defaultColWidth="12.625" defaultRowHeight="15" customHeight="1"/>
  <cols>
    <col min="1" max="1" width="0.625" customWidth="1"/>
    <col min="2" max="2" width="11.25" customWidth="1"/>
    <col min="3" max="4" width="10.125" customWidth="1"/>
    <col min="5" max="8" width="10.75" customWidth="1"/>
    <col min="9" max="9" width="12" customWidth="1"/>
    <col min="10" max="10" width="9.625" customWidth="1"/>
    <col min="11" max="11" width="11.125" customWidth="1"/>
    <col min="12" max="26" width="9.375" customWidth="1"/>
  </cols>
  <sheetData>
    <row r="1" spans="2:11" ht="14.45">
      <c r="B1" s="72"/>
      <c r="C1" s="72"/>
      <c r="D1" s="72"/>
      <c r="E1" s="72"/>
      <c r="F1" s="72"/>
      <c r="G1" s="72"/>
      <c r="H1" s="72"/>
      <c r="I1" s="72"/>
      <c r="J1" s="72"/>
      <c r="K1" s="72"/>
    </row>
    <row r="2" spans="2:11" ht="15" customHeight="1">
      <c r="B2" s="72"/>
      <c r="C2" s="72"/>
      <c r="D2" s="72"/>
      <c r="E2" s="102" t="s">
        <v>0</v>
      </c>
      <c r="F2" s="135"/>
      <c r="G2" s="135"/>
      <c r="H2" s="135"/>
      <c r="I2" s="135"/>
      <c r="J2" s="73" t="s">
        <v>1</v>
      </c>
      <c r="K2" s="74" t="s">
        <v>2</v>
      </c>
    </row>
    <row r="3" spans="2:11" ht="15" customHeight="1">
      <c r="B3" s="72"/>
      <c r="C3" s="72"/>
      <c r="D3" s="72"/>
      <c r="E3" s="135"/>
      <c r="F3" s="136"/>
      <c r="G3" s="136"/>
      <c r="H3" s="136"/>
      <c r="I3" s="136"/>
      <c r="J3" s="73" t="s">
        <v>111</v>
      </c>
      <c r="K3" s="74" t="s">
        <v>112</v>
      </c>
    </row>
    <row r="4" spans="2:11" ht="15" customHeight="1">
      <c r="B4" s="72"/>
      <c r="C4" s="72"/>
      <c r="D4" s="72"/>
      <c r="E4" s="135"/>
      <c r="F4" s="136"/>
      <c r="G4" s="136"/>
      <c r="H4" s="136"/>
      <c r="I4" s="136"/>
      <c r="J4" s="73" t="s">
        <v>3</v>
      </c>
      <c r="K4" s="75">
        <f ca="1">TODAY()</f>
        <v>44592</v>
      </c>
    </row>
    <row r="5" spans="2:11" ht="14.45">
      <c r="B5" s="72"/>
      <c r="C5" s="72"/>
      <c r="D5" s="72"/>
      <c r="E5" s="72"/>
      <c r="F5" s="72"/>
      <c r="G5" s="72"/>
      <c r="H5" s="72"/>
      <c r="I5" s="72"/>
      <c r="J5" s="72"/>
      <c r="K5" s="72"/>
    </row>
    <row r="6" spans="2:11" ht="6.75" customHeight="1"/>
    <row r="7" spans="2:11" ht="14.45">
      <c r="B7" s="127" t="s">
        <v>4</v>
      </c>
      <c r="C7" s="135"/>
      <c r="D7" s="135"/>
      <c r="E7" s="1"/>
      <c r="F7" s="1"/>
      <c r="G7" s="1"/>
      <c r="H7" s="1"/>
      <c r="I7" s="1"/>
      <c r="J7" s="1"/>
      <c r="K7" s="1"/>
    </row>
    <row r="8" spans="2:11" ht="14.45">
      <c r="B8" s="127" t="s">
        <v>113</v>
      </c>
      <c r="C8" s="135"/>
      <c r="D8" s="135"/>
      <c r="E8" s="1"/>
      <c r="F8" s="1"/>
      <c r="G8" s="1"/>
      <c r="H8" s="1"/>
      <c r="I8" s="1"/>
      <c r="J8" s="1"/>
      <c r="K8" s="1"/>
    </row>
    <row r="9" spans="2:11" ht="14.45">
      <c r="B9" s="127" t="s">
        <v>114</v>
      </c>
      <c r="C9" s="135"/>
      <c r="D9" s="135"/>
      <c r="E9" s="2"/>
      <c r="F9" s="2"/>
      <c r="G9" s="2"/>
      <c r="H9" s="2"/>
      <c r="I9" s="2"/>
      <c r="J9" s="2"/>
      <c r="K9" s="2"/>
    </row>
    <row r="10" spans="2:11" ht="11.25" customHeight="1">
      <c r="B10" s="4"/>
      <c r="C10" s="4"/>
      <c r="D10" s="4"/>
      <c r="E10" s="2"/>
      <c r="F10" s="2"/>
      <c r="G10" s="2"/>
      <c r="H10" s="2"/>
      <c r="I10" s="2"/>
      <c r="J10" s="2"/>
      <c r="K10" s="2"/>
    </row>
    <row r="11" spans="2:11" ht="66.75" customHeight="1">
      <c r="B11" s="128" t="s">
        <v>66</v>
      </c>
      <c r="C11" s="138"/>
      <c r="D11" s="128" t="s">
        <v>67</v>
      </c>
      <c r="E11" s="138"/>
      <c r="F11" s="128" t="s">
        <v>68</v>
      </c>
      <c r="G11" s="138"/>
      <c r="H11" s="128" t="s">
        <v>69</v>
      </c>
      <c r="I11" s="138"/>
    </row>
    <row r="12" spans="2:11" ht="66.75" customHeight="1">
      <c r="B12" s="129"/>
      <c r="C12" s="138"/>
      <c r="D12" s="129"/>
      <c r="E12" s="138"/>
      <c r="F12" s="129"/>
      <c r="G12" s="138"/>
      <c r="H12" s="129"/>
      <c r="I12" s="138"/>
    </row>
    <row r="13" spans="2:11" ht="66.75" customHeight="1">
      <c r="B13" s="129"/>
      <c r="C13" s="138"/>
      <c r="D13" s="129"/>
      <c r="E13" s="138"/>
      <c r="F13" s="129"/>
      <c r="G13" s="138"/>
      <c r="H13" s="129"/>
      <c r="I13" s="138"/>
    </row>
    <row r="14" spans="2:11" ht="6.75" customHeight="1">
      <c r="B14" s="12"/>
      <c r="C14" s="12"/>
      <c r="D14" s="12"/>
      <c r="E14" s="12"/>
      <c r="F14" s="12"/>
      <c r="G14" s="12"/>
      <c r="H14" s="12"/>
      <c r="I14" s="12"/>
      <c r="J14" s="12"/>
      <c r="K14" s="12"/>
    </row>
    <row r="15" spans="2:11" ht="13.9">
      <c r="B15" s="132" t="s">
        <v>115</v>
      </c>
      <c r="C15" s="137"/>
      <c r="D15" s="137"/>
      <c r="E15" s="137"/>
      <c r="F15" s="137"/>
      <c r="G15" s="137"/>
      <c r="H15" s="137"/>
      <c r="I15" s="137"/>
      <c r="J15" s="137"/>
      <c r="K15" s="138"/>
    </row>
    <row r="16" spans="2:11" ht="129.75" customHeight="1">
      <c r="B16" s="133"/>
      <c r="C16" s="137"/>
      <c r="D16" s="137"/>
      <c r="E16" s="137"/>
      <c r="F16" s="137"/>
      <c r="G16" s="137"/>
      <c r="H16" s="137"/>
      <c r="I16" s="137"/>
      <c r="J16" s="137"/>
      <c r="K16" s="138"/>
    </row>
    <row r="17" spans="2:17" ht="13.9">
      <c r="B17" s="132" t="s">
        <v>116</v>
      </c>
      <c r="C17" s="137"/>
      <c r="D17" s="137"/>
      <c r="E17" s="137"/>
      <c r="F17" s="137"/>
      <c r="G17" s="137"/>
      <c r="H17" s="137"/>
      <c r="I17" s="137"/>
      <c r="J17" s="137"/>
      <c r="K17" s="138"/>
    </row>
    <row r="18" spans="2:17" ht="21.75" customHeight="1">
      <c r="B18" s="130" t="s">
        <v>117</v>
      </c>
      <c r="C18" s="137"/>
      <c r="D18" s="137"/>
      <c r="E18" s="137"/>
      <c r="F18" s="137"/>
      <c r="G18" s="137"/>
      <c r="H18" s="137"/>
      <c r="I18" s="137"/>
      <c r="J18" s="137"/>
      <c r="K18" s="138"/>
      <c r="Q18" s="31" t="s">
        <v>118</v>
      </c>
    </row>
    <row r="19" spans="2:17" ht="65.25" customHeight="1">
      <c r="B19" s="131"/>
      <c r="C19" s="137"/>
      <c r="D19" s="137"/>
      <c r="E19" s="137"/>
      <c r="F19" s="137"/>
      <c r="G19" s="137"/>
      <c r="H19" s="137"/>
      <c r="I19" s="137"/>
      <c r="J19" s="137"/>
      <c r="K19" s="138"/>
      <c r="Q19" s="31"/>
    </row>
    <row r="20" spans="2:17" ht="19.5" customHeight="1">
      <c r="B20" s="130" t="s">
        <v>119</v>
      </c>
      <c r="C20" s="137"/>
      <c r="D20" s="137"/>
      <c r="E20" s="137"/>
      <c r="F20" s="137"/>
      <c r="G20" s="137"/>
      <c r="H20" s="137"/>
      <c r="I20" s="137"/>
      <c r="J20" s="137"/>
      <c r="K20" s="138"/>
      <c r="Q20" s="31"/>
    </row>
    <row r="21" spans="2:17" ht="48.75" customHeight="1">
      <c r="B21" s="131"/>
      <c r="C21" s="137"/>
      <c r="D21" s="137"/>
      <c r="E21" s="137"/>
      <c r="F21" s="137"/>
      <c r="G21" s="137"/>
      <c r="H21" s="137"/>
      <c r="I21" s="137"/>
      <c r="J21" s="137"/>
      <c r="K21" s="138"/>
      <c r="Q21" s="31"/>
    </row>
    <row r="22" spans="2:17" ht="19.5" customHeight="1">
      <c r="B22" s="130" t="s">
        <v>120</v>
      </c>
      <c r="C22" s="137"/>
      <c r="D22" s="137"/>
      <c r="E22" s="137"/>
      <c r="F22" s="137"/>
      <c r="G22" s="137"/>
      <c r="H22" s="137"/>
      <c r="I22" s="137"/>
      <c r="J22" s="137"/>
      <c r="K22" s="138"/>
      <c r="Q22" s="31"/>
    </row>
    <row r="23" spans="2:17" ht="52.5" customHeight="1">
      <c r="B23" s="131"/>
      <c r="C23" s="137"/>
      <c r="D23" s="137"/>
      <c r="E23" s="137"/>
      <c r="F23" s="137"/>
      <c r="G23" s="137"/>
      <c r="H23" s="137"/>
      <c r="I23" s="137"/>
      <c r="J23" s="137"/>
      <c r="K23" s="138"/>
      <c r="Q23" s="31"/>
    </row>
    <row r="24" spans="2:17" ht="19.5" customHeight="1">
      <c r="B24" s="104"/>
      <c r="C24" s="137"/>
      <c r="D24" s="137"/>
      <c r="E24" s="137"/>
      <c r="F24" s="137"/>
      <c r="G24" s="137"/>
      <c r="H24" s="137"/>
      <c r="I24" s="137"/>
      <c r="J24" s="137"/>
      <c r="K24" s="138"/>
    </row>
    <row r="25" spans="2:17" ht="15.75" customHeight="1"/>
    <row r="26" spans="2:17" ht="15.75" customHeight="1"/>
    <row r="27" spans="2:17" ht="15.75" customHeight="1"/>
    <row r="28" spans="2:17" ht="15.75" customHeight="1"/>
    <row r="29" spans="2:17" ht="15.75" customHeight="1"/>
    <row r="30" spans="2:17" ht="15.75" customHeight="1"/>
    <row r="31" spans="2:17" ht="15.75" customHeight="1"/>
    <row r="32" spans="2: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B22:K22"/>
    <mergeCell ref="B23:K23"/>
    <mergeCell ref="B24:K24"/>
    <mergeCell ref="B15:K15"/>
    <mergeCell ref="B16:K16"/>
    <mergeCell ref="B17:K17"/>
    <mergeCell ref="B18:K18"/>
    <mergeCell ref="B19:K19"/>
    <mergeCell ref="B20:K20"/>
    <mergeCell ref="B21:K21"/>
    <mergeCell ref="F13:G13"/>
    <mergeCell ref="H13:I13"/>
    <mergeCell ref="B11:C11"/>
    <mergeCell ref="B12:C12"/>
    <mergeCell ref="D12:E12"/>
    <mergeCell ref="F12:G12"/>
    <mergeCell ref="H12:I12"/>
    <mergeCell ref="B13:C13"/>
    <mergeCell ref="D13:E13"/>
    <mergeCell ref="E2:I4"/>
    <mergeCell ref="B7:D7"/>
    <mergeCell ref="B8:D8"/>
    <mergeCell ref="B9:D9"/>
    <mergeCell ref="D11:E11"/>
    <mergeCell ref="F11:G11"/>
    <mergeCell ref="H11:I11"/>
  </mergeCells>
  <pageMargins left="0" right="0" top="0" bottom="0.74803149606299213" header="0" footer="0"/>
  <pageSetup orientation="portrait"/>
  <headerFooter>
    <oddFooter>&amp;C&amp;P de</oddFooter>
  </headerFooter>
  <drawing r:id="rId1"/>
  <legacyDrawing r:id="rId2"/>
  <extLst>
    <ext xmlns:x14="http://schemas.microsoft.com/office/spreadsheetml/2009/9/main" uri="{CCE6A557-97BC-4b89-ADB6-D9C93CAAB3DF}">
      <x14:dataValidations xmlns:xm="http://schemas.microsoft.com/office/excel/2006/main" count="8">
        <x14:dataValidation type="list" allowBlank="1" showErrorMessage="1" xr:uid="{00000000-0002-0000-0100-000000000000}">
          <x14:formula1>
            <xm:f>Hoja2!$B$39:$B$56</xm:f>
          </x14:formula1>
          <xm:sqref>D13</xm:sqref>
        </x14:dataValidation>
        <x14:dataValidation type="list" allowBlank="1" showErrorMessage="1" xr:uid="{00000000-0002-0000-0100-000001000000}">
          <x14:formula1>
            <xm:f>Hoja2!$B$57:$B$68</xm:f>
          </x14:formula1>
          <xm:sqref>F13</xm:sqref>
        </x14:dataValidation>
        <x14:dataValidation type="list" allowBlank="1" showErrorMessage="1" xr:uid="{00000000-0002-0000-0100-000002000000}">
          <x14:formula1>
            <xm:f>Hoja2!$B$69:$B$83</xm:f>
          </x14:formula1>
          <xm:sqref>H13</xm:sqref>
        </x14:dataValidation>
        <x14:dataValidation type="list" allowBlank="1" showErrorMessage="1" xr:uid="{00000000-0002-0000-0100-000003000000}">
          <x14:formula1>
            <xm:f>Hoja2!$A$9:$A$11</xm:f>
          </x14:formula1>
          <xm:sqref>F12</xm:sqref>
        </x14:dataValidation>
        <x14:dataValidation type="list" allowBlank="1" showErrorMessage="1" xr:uid="{00000000-0002-0000-0100-000004000000}">
          <x14:formula1>
            <xm:f>Hoja2!$A$5:$A$8</xm:f>
          </x14:formula1>
          <xm:sqref>D12</xm:sqref>
        </x14:dataValidation>
        <x14:dataValidation type="list" allowBlank="1" showErrorMessage="1" xr:uid="{00000000-0002-0000-0100-000005000000}">
          <x14:formula1>
            <xm:f>Hoja2!$A$1:$A$4</xm:f>
          </x14:formula1>
          <xm:sqref>B12</xm:sqref>
        </x14:dataValidation>
        <x14:dataValidation type="list" allowBlank="1" showErrorMessage="1" xr:uid="{00000000-0002-0000-0100-000006000000}">
          <x14:formula1>
            <xm:f>Hoja2!$B$1:$B$38</xm:f>
          </x14:formula1>
          <xm:sqref>B13</xm:sqref>
        </x14:dataValidation>
        <x14:dataValidation type="list" allowBlank="1" showErrorMessage="1" xr:uid="{00000000-0002-0000-0100-000007000000}">
          <x14:formula1>
            <xm:f>Hoja2!$A$12:$A$15</xm:f>
          </x14:formula1>
          <xm:sqref>H12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showGridLines="0" workbookViewId="0">
      <pane ySplit="3" topLeftCell="A4" activePane="bottomLeft" state="frozen"/>
      <selection pane="bottomLeft" activeCell="B5" sqref="B5"/>
    </sheetView>
  </sheetViews>
  <sheetFormatPr defaultColWidth="12.625" defaultRowHeight="15" customHeight="1" outlineLevelRow="2"/>
  <cols>
    <col min="1" max="2" width="5.75" customWidth="1"/>
    <col min="3" max="3" width="35.375" customWidth="1"/>
    <col min="4" max="4" width="55.5" customWidth="1"/>
    <col min="5" max="7" width="7.5" customWidth="1"/>
    <col min="8" max="26" width="10.125" customWidth="1"/>
  </cols>
  <sheetData>
    <row r="1" spans="1:26" ht="12" customHeight="1">
      <c r="A1" s="86"/>
      <c r="B1" s="134" t="s">
        <v>121</v>
      </c>
      <c r="C1" s="147"/>
      <c r="D1" s="147"/>
      <c r="E1" s="32"/>
      <c r="F1" s="32"/>
      <c r="G1" s="32"/>
      <c r="H1" s="33"/>
      <c r="I1" s="33"/>
      <c r="J1" s="33"/>
      <c r="K1" s="33"/>
      <c r="L1" s="33"/>
      <c r="M1" s="33"/>
      <c r="N1" s="33"/>
      <c r="O1" s="33"/>
      <c r="P1" s="33"/>
      <c r="Q1" s="33"/>
      <c r="R1" s="33"/>
      <c r="S1" s="33"/>
      <c r="T1" s="33"/>
      <c r="U1" s="33"/>
      <c r="V1" s="33"/>
      <c r="W1" s="33"/>
      <c r="X1" s="33"/>
      <c r="Y1" s="33"/>
      <c r="Z1" s="33"/>
    </row>
    <row r="2" spans="1:26" ht="12" customHeight="1">
      <c r="A2" s="34"/>
      <c r="B2" s="141"/>
      <c r="C2" s="141"/>
      <c r="D2" s="141"/>
      <c r="E2" s="32"/>
      <c r="F2" s="32"/>
      <c r="G2" s="32"/>
      <c r="H2" s="33"/>
      <c r="I2" s="33"/>
      <c r="J2" s="33"/>
      <c r="K2" s="33"/>
      <c r="L2" s="33"/>
      <c r="M2" s="33"/>
      <c r="N2" s="33"/>
      <c r="O2" s="33"/>
      <c r="P2" s="33"/>
      <c r="Q2" s="33"/>
      <c r="R2" s="33"/>
      <c r="S2" s="33"/>
      <c r="T2" s="33"/>
      <c r="U2" s="33"/>
      <c r="V2" s="33"/>
      <c r="W2" s="33"/>
      <c r="X2" s="33"/>
      <c r="Y2" s="35"/>
      <c r="Z2" s="35"/>
    </row>
    <row r="3" spans="1:26" ht="1.5" customHeight="1">
      <c r="A3" s="34"/>
      <c r="B3" s="36"/>
      <c r="C3" s="37"/>
      <c r="D3" s="37"/>
      <c r="E3" s="32"/>
      <c r="F3" s="32"/>
      <c r="G3" s="32"/>
      <c r="H3" s="33"/>
      <c r="I3" s="33"/>
      <c r="J3" s="33"/>
      <c r="K3" s="33"/>
      <c r="L3" s="33"/>
      <c r="M3" s="33"/>
      <c r="N3" s="33"/>
      <c r="O3" s="33"/>
      <c r="P3" s="33"/>
      <c r="Q3" s="33"/>
      <c r="R3" s="33"/>
      <c r="S3" s="33"/>
      <c r="T3" s="33"/>
      <c r="U3" s="33"/>
      <c r="V3" s="33"/>
      <c r="W3" s="33"/>
      <c r="X3" s="33"/>
      <c r="Y3" s="35"/>
      <c r="Z3" s="35"/>
    </row>
    <row r="4" spans="1:26" ht="15" customHeight="1">
      <c r="A4" s="86"/>
      <c r="B4" s="38" t="s">
        <v>122</v>
      </c>
      <c r="C4" s="39" t="s">
        <v>66</v>
      </c>
      <c r="D4" s="40"/>
      <c r="E4" s="32"/>
      <c r="F4" s="32"/>
      <c r="G4" s="32"/>
      <c r="H4" s="33"/>
      <c r="I4" s="33"/>
      <c r="J4" s="33"/>
      <c r="K4" s="33"/>
      <c r="L4" s="33"/>
      <c r="M4" s="33"/>
      <c r="N4" s="33"/>
      <c r="O4" s="33"/>
      <c r="P4" s="33"/>
      <c r="Q4" s="33"/>
      <c r="R4" s="33"/>
      <c r="S4" s="33"/>
      <c r="T4" s="33"/>
      <c r="U4" s="33"/>
      <c r="V4" s="33"/>
      <c r="W4" s="33"/>
      <c r="X4" s="33"/>
      <c r="Y4" s="33"/>
      <c r="Z4" s="33"/>
    </row>
    <row r="5" spans="1:26" ht="23.25" customHeight="1" collapsed="1">
      <c r="A5" s="86"/>
      <c r="B5" s="41" t="s">
        <v>123</v>
      </c>
      <c r="C5" s="42" t="s">
        <v>124</v>
      </c>
      <c r="D5" s="43"/>
      <c r="E5" s="32"/>
      <c r="F5" s="32"/>
      <c r="G5" s="32"/>
      <c r="H5" s="33"/>
      <c r="I5" s="33"/>
      <c r="J5" s="33"/>
      <c r="K5" s="33"/>
      <c r="L5" s="33"/>
      <c r="M5" s="33"/>
      <c r="N5" s="33"/>
      <c r="O5" s="33"/>
      <c r="P5" s="33"/>
      <c r="Q5" s="33"/>
      <c r="R5" s="33"/>
      <c r="S5" s="33"/>
      <c r="T5" s="33"/>
      <c r="U5" s="33"/>
      <c r="V5" s="33"/>
      <c r="W5" s="33"/>
      <c r="X5" s="33"/>
      <c r="Y5" s="33"/>
      <c r="Z5" s="33"/>
    </row>
    <row r="6" spans="1:26" ht="19.5" hidden="1" customHeight="1" outlineLevel="1">
      <c r="A6" s="86"/>
      <c r="B6" s="44" t="s">
        <v>125</v>
      </c>
      <c r="C6" s="45" t="s">
        <v>126</v>
      </c>
      <c r="D6" s="46"/>
      <c r="E6" s="32"/>
      <c r="F6" s="32"/>
      <c r="G6" s="32"/>
      <c r="H6" s="33"/>
      <c r="I6" s="33"/>
      <c r="J6" s="33"/>
      <c r="K6" s="33"/>
      <c r="L6" s="33"/>
      <c r="M6" s="33"/>
      <c r="N6" s="33"/>
      <c r="O6" s="33"/>
      <c r="P6" s="33"/>
      <c r="Q6" s="33"/>
      <c r="R6" s="33"/>
      <c r="S6" s="33"/>
      <c r="T6" s="33"/>
      <c r="U6" s="33"/>
      <c r="V6" s="33"/>
      <c r="W6" s="33"/>
      <c r="X6" s="33"/>
      <c r="Y6" s="33"/>
      <c r="Z6" s="33"/>
    </row>
    <row r="7" spans="1:26" ht="36" hidden="1" customHeight="1" outlineLevel="2">
      <c r="A7" s="87"/>
      <c r="B7" s="47">
        <v>1</v>
      </c>
      <c r="C7" s="48" t="s">
        <v>127</v>
      </c>
      <c r="D7" s="49" t="s">
        <v>128</v>
      </c>
      <c r="E7" s="50"/>
      <c r="F7" s="50"/>
      <c r="G7" s="50"/>
      <c r="H7" s="51"/>
      <c r="I7" s="51"/>
      <c r="J7" s="51"/>
      <c r="K7" s="51"/>
      <c r="L7" s="51"/>
      <c r="M7" s="51"/>
      <c r="N7" s="51"/>
      <c r="O7" s="51"/>
      <c r="P7" s="51"/>
      <c r="Q7" s="51"/>
      <c r="R7" s="51"/>
      <c r="S7" s="51"/>
      <c r="T7" s="51"/>
      <c r="U7" s="51"/>
      <c r="V7" s="51"/>
      <c r="W7" s="51"/>
      <c r="X7" s="51"/>
      <c r="Y7" s="88"/>
      <c r="Z7" s="88"/>
    </row>
    <row r="8" spans="1:26" ht="36" hidden="1" customHeight="1" outlineLevel="2">
      <c r="A8" s="87"/>
      <c r="B8" s="47">
        <f t="shared" ref="B8:B10" si="0">B7+1</f>
        <v>2</v>
      </c>
      <c r="C8" s="48" t="s">
        <v>129</v>
      </c>
      <c r="D8" s="49" t="s">
        <v>130</v>
      </c>
      <c r="E8" s="50"/>
      <c r="F8" s="50"/>
      <c r="G8" s="50"/>
      <c r="H8" s="51"/>
      <c r="I8" s="51"/>
      <c r="J8" s="51"/>
      <c r="K8" s="51"/>
      <c r="L8" s="51"/>
      <c r="M8" s="51"/>
      <c r="N8" s="51"/>
      <c r="O8" s="51"/>
      <c r="P8" s="51"/>
      <c r="Q8" s="51"/>
      <c r="R8" s="51"/>
      <c r="S8" s="51"/>
      <c r="T8" s="51"/>
      <c r="U8" s="51"/>
      <c r="V8" s="51"/>
      <c r="W8" s="51"/>
      <c r="X8" s="51"/>
      <c r="Y8" s="88"/>
      <c r="Z8" s="88"/>
    </row>
    <row r="9" spans="1:26" ht="36" hidden="1" customHeight="1" outlineLevel="2">
      <c r="A9" s="87"/>
      <c r="B9" s="47">
        <f t="shared" si="0"/>
        <v>3</v>
      </c>
      <c r="C9" s="48" t="s">
        <v>131</v>
      </c>
      <c r="D9" s="49" t="s">
        <v>132</v>
      </c>
      <c r="E9" s="50"/>
      <c r="F9" s="50"/>
      <c r="G9" s="50"/>
      <c r="H9" s="51"/>
      <c r="I9" s="51"/>
      <c r="J9" s="51"/>
      <c r="K9" s="51"/>
      <c r="L9" s="51"/>
      <c r="M9" s="51"/>
      <c r="N9" s="51"/>
      <c r="O9" s="51"/>
      <c r="P9" s="51"/>
      <c r="Q9" s="51"/>
      <c r="R9" s="51"/>
      <c r="S9" s="51"/>
      <c r="T9" s="51"/>
      <c r="U9" s="51"/>
      <c r="V9" s="51"/>
      <c r="W9" s="51"/>
      <c r="X9" s="51"/>
      <c r="Y9" s="88"/>
      <c r="Z9" s="88"/>
    </row>
    <row r="10" spans="1:26" ht="36" hidden="1" customHeight="1" outlineLevel="2">
      <c r="A10" s="87"/>
      <c r="B10" s="47">
        <f t="shared" si="0"/>
        <v>4</v>
      </c>
      <c r="C10" s="48" t="s">
        <v>133</v>
      </c>
      <c r="D10" s="49" t="s">
        <v>134</v>
      </c>
      <c r="E10" s="50"/>
      <c r="F10" s="50"/>
      <c r="G10" s="50"/>
      <c r="H10" s="51"/>
      <c r="I10" s="51"/>
      <c r="J10" s="51"/>
      <c r="K10" s="51"/>
      <c r="L10" s="51"/>
      <c r="M10" s="51"/>
      <c r="N10" s="51"/>
      <c r="O10" s="51"/>
      <c r="P10" s="51"/>
      <c r="Q10" s="51"/>
      <c r="R10" s="51"/>
      <c r="S10" s="51"/>
      <c r="T10" s="51"/>
      <c r="U10" s="51"/>
      <c r="V10" s="51"/>
      <c r="W10" s="51"/>
      <c r="X10" s="51"/>
      <c r="Y10" s="88"/>
      <c r="Z10" s="88"/>
    </row>
    <row r="11" spans="1:26" ht="18" hidden="1" customHeight="1" outlineLevel="1">
      <c r="A11" s="86"/>
      <c r="B11" s="44" t="s">
        <v>135</v>
      </c>
      <c r="C11" s="45" t="s">
        <v>136</v>
      </c>
      <c r="D11" s="46"/>
      <c r="E11" s="32"/>
      <c r="F11" s="32"/>
      <c r="G11" s="32"/>
      <c r="H11" s="33"/>
      <c r="I11" s="33"/>
      <c r="J11" s="33"/>
      <c r="K11" s="33"/>
      <c r="L11" s="33"/>
      <c r="M11" s="33"/>
      <c r="N11" s="33"/>
      <c r="O11" s="33"/>
      <c r="P11" s="33"/>
      <c r="Q11" s="33"/>
      <c r="R11" s="33"/>
      <c r="S11" s="33"/>
      <c r="T11" s="33"/>
      <c r="U11" s="33"/>
      <c r="V11" s="33"/>
      <c r="W11" s="33"/>
      <c r="X11" s="33"/>
      <c r="Y11" s="33"/>
      <c r="Z11" s="33"/>
    </row>
    <row r="12" spans="1:26" ht="21" hidden="1" customHeight="1" outlineLevel="2">
      <c r="A12" s="87"/>
      <c r="B12" s="47">
        <f>B10+1</f>
        <v>5</v>
      </c>
      <c r="C12" s="48" t="s">
        <v>137</v>
      </c>
      <c r="D12" s="49" t="s">
        <v>138</v>
      </c>
      <c r="E12" s="50"/>
      <c r="F12" s="50"/>
      <c r="G12" s="50"/>
      <c r="H12" s="51"/>
      <c r="I12" s="51"/>
      <c r="J12" s="51"/>
      <c r="K12" s="51"/>
      <c r="L12" s="51"/>
      <c r="M12" s="51"/>
      <c r="N12" s="51"/>
      <c r="O12" s="51"/>
      <c r="P12" s="51"/>
      <c r="Q12" s="51"/>
      <c r="R12" s="51"/>
      <c r="S12" s="51"/>
      <c r="T12" s="51"/>
      <c r="U12" s="51"/>
      <c r="V12" s="51"/>
      <c r="W12" s="51"/>
      <c r="X12" s="51"/>
      <c r="Y12" s="88"/>
      <c r="Z12" s="88"/>
    </row>
    <row r="13" spans="1:26" ht="16.5" hidden="1" customHeight="1" outlineLevel="2">
      <c r="A13" s="87"/>
      <c r="B13" s="47">
        <f t="shared" ref="B13:B16" si="1">B12+1</f>
        <v>6</v>
      </c>
      <c r="C13" s="48" t="s">
        <v>139</v>
      </c>
      <c r="D13" s="49" t="s">
        <v>140</v>
      </c>
      <c r="E13" s="50"/>
      <c r="F13" s="50"/>
      <c r="G13" s="50"/>
      <c r="H13" s="51"/>
      <c r="I13" s="51"/>
      <c r="J13" s="51"/>
      <c r="K13" s="51"/>
      <c r="L13" s="51"/>
      <c r="M13" s="51"/>
      <c r="N13" s="51"/>
      <c r="O13" s="51"/>
      <c r="P13" s="51"/>
      <c r="Q13" s="51"/>
      <c r="R13" s="51"/>
      <c r="S13" s="51"/>
      <c r="T13" s="51"/>
      <c r="U13" s="51"/>
      <c r="V13" s="51"/>
      <c r="W13" s="51"/>
      <c r="X13" s="51"/>
      <c r="Y13" s="88"/>
      <c r="Z13" s="88"/>
    </row>
    <row r="14" spans="1:26" ht="20.25" hidden="1" customHeight="1" outlineLevel="2">
      <c r="A14" s="87"/>
      <c r="B14" s="47">
        <f t="shared" si="1"/>
        <v>7</v>
      </c>
      <c r="C14" s="48" t="s">
        <v>141</v>
      </c>
      <c r="D14" s="49" t="s">
        <v>142</v>
      </c>
      <c r="E14" s="50"/>
      <c r="F14" s="50"/>
      <c r="G14" s="50"/>
      <c r="H14" s="51"/>
      <c r="I14" s="51"/>
      <c r="J14" s="51"/>
      <c r="K14" s="51"/>
      <c r="L14" s="51"/>
      <c r="M14" s="51"/>
      <c r="N14" s="51"/>
      <c r="O14" s="51"/>
      <c r="P14" s="51"/>
      <c r="Q14" s="51"/>
      <c r="R14" s="51"/>
      <c r="S14" s="51"/>
      <c r="T14" s="51"/>
      <c r="U14" s="51"/>
      <c r="V14" s="51"/>
      <c r="W14" s="51"/>
      <c r="X14" s="51"/>
      <c r="Y14" s="88"/>
      <c r="Z14" s="88"/>
    </row>
    <row r="15" spans="1:26" ht="30" hidden="1" customHeight="1" outlineLevel="2">
      <c r="A15" s="87"/>
      <c r="B15" s="47">
        <f t="shared" si="1"/>
        <v>8</v>
      </c>
      <c r="C15" s="48" t="s">
        <v>143</v>
      </c>
      <c r="D15" s="49" t="s">
        <v>144</v>
      </c>
      <c r="E15" s="50"/>
      <c r="F15" s="50"/>
      <c r="G15" s="50"/>
      <c r="H15" s="51"/>
      <c r="I15" s="51"/>
      <c r="J15" s="51"/>
      <c r="K15" s="51"/>
      <c r="L15" s="51"/>
      <c r="M15" s="51"/>
      <c r="N15" s="51"/>
      <c r="O15" s="51"/>
      <c r="P15" s="51"/>
      <c r="Q15" s="51"/>
      <c r="R15" s="51"/>
      <c r="S15" s="51"/>
      <c r="T15" s="51"/>
      <c r="U15" s="51"/>
      <c r="V15" s="51"/>
      <c r="W15" s="51"/>
      <c r="X15" s="51"/>
      <c r="Y15" s="88"/>
      <c r="Z15" s="88"/>
    </row>
    <row r="16" spans="1:26" ht="19.5" hidden="1" customHeight="1" outlineLevel="2">
      <c r="A16" s="87"/>
      <c r="B16" s="47">
        <f t="shared" si="1"/>
        <v>9</v>
      </c>
      <c r="C16" s="48" t="s">
        <v>145</v>
      </c>
      <c r="D16" s="49" t="s">
        <v>146</v>
      </c>
      <c r="E16" s="50"/>
      <c r="F16" s="50"/>
      <c r="G16" s="50"/>
      <c r="H16" s="51"/>
      <c r="I16" s="51"/>
      <c r="J16" s="51"/>
      <c r="K16" s="51"/>
      <c r="L16" s="51"/>
      <c r="M16" s="51"/>
      <c r="N16" s="51"/>
      <c r="O16" s="51"/>
      <c r="P16" s="51"/>
      <c r="Q16" s="51"/>
      <c r="R16" s="51"/>
      <c r="S16" s="51"/>
      <c r="T16" s="51"/>
      <c r="U16" s="51"/>
      <c r="V16" s="51"/>
      <c r="W16" s="51"/>
      <c r="X16" s="51"/>
      <c r="Y16" s="88"/>
      <c r="Z16" s="88"/>
    </row>
    <row r="17" spans="1:26" ht="22.5" hidden="1" customHeight="1" outlineLevel="1">
      <c r="A17" s="86"/>
      <c r="B17" s="44" t="s">
        <v>147</v>
      </c>
      <c r="C17" s="45" t="s">
        <v>148</v>
      </c>
      <c r="D17" s="46"/>
      <c r="E17" s="32"/>
      <c r="F17" s="32"/>
      <c r="G17" s="32"/>
      <c r="H17" s="33"/>
      <c r="I17" s="33"/>
      <c r="J17" s="33"/>
      <c r="K17" s="33"/>
      <c r="L17" s="33"/>
      <c r="M17" s="33"/>
      <c r="N17" s="33"/>
      <c r="O17" s="33"/>
      <c r="P17" s="33"/>
      <c r="Q17" s="33"/>
      <c r="R17" s="33"/>
      <c r="S17" s="33"/>
      <c r="T17" s="33"/>
      <c r="U17" s="33"/>
      <c r="V17" s="33"/>
      <c r="W17" s="33"/>
      <c r="X17" s="33"/>
      <c r="Y17" s="33"/>
      <c r="Z17" s="33"/>
    </row>
    <row r="18" spans="1:26" ht="19.5" hidden="1" customHeight="1" outlineLevel="2">
      <c r="A18" s="87"/>
      <c r="B18" s="47">
        <f>B16+1</f>
        <v>10</v>
      </c>
      <c r="C18" s="48" t="s">
        <v>149</v>
      </c>
      <c r="D18" s="49" t="s">
        <v>150</v>
      </c>
      <c r="E18" s="50"/>
      <c r="F18" s="50"/>
      <c r="G18" s="50"/>
      <c r="H18" s="51"/>
      <c r="I18" s="51"/>
      <c r="J18" s="51"/>
      <c r="K18" s="51"/>
      <c r="L18" s="51"/>
      <c r="M18" s="51"/>
      <c r="N18" s="51"/>
      <c r="O18" s="51"/>
      <c r="P18" s="51"/>
      <c r="Q18" s="51"/>
      <c r="R18" s="51"/>
      <c r="S18" s="51"/>
      <c r="T18" s="51"/>
      <c r="U18" s="51"/>
      <c r="V18" s="51"/>
      <c r="W18" s="51"/>
      <c r="X18" s="51"/>
      <c r="Y18" s="88"/>
      <c r="Z18" s="88"/>
    </row>
    <row r="19" spans="1:26" ht="19.5" hidden="1" customHeight="1" outlineLevel="2">
      <c r="A19" s="87"/>
      <c r="B19" s="47">
        <f t="shared" ref="B19:B21" si="2">B18+1</f>
        <v>11</v>
      </c>
      <c r="C19" s="48" t="s">
        <v>151</v>
      </c>
      <c r="D19" s="49" t="s">
        <v>152</v>
      </c>
      <c r="E19" s="50"/>
      <c r="F19" s="50"/>
      <c r="G19" s="50"/>
      <c r="H19" s="51"/>
      <c r="I19" s="51"/>
      <c r="J19" s="51"/>
      <c r="K19" s="51"/>
      <c r="L19" s="51"/>
      <c r="M19" s="51"/>
      <c r="N19" s="51"/>
      <c r="O19" s="51"/>
      <c r="P19" s="51"/>
      <c r="Q19" s="51"/>
      <c r="R19" s="51"/>
      <c r="S19" s="51"/>
      <c r="T19" s="51"/>
      <c r="U19" s="51"/>
      <c r="V19" s="51"/>
      <c r="W19" s="51"/>
      <c r="X19" s="51"/>
      <c r="Y19" s="88"/>
      <c r="Z19" s="88"/>
    </row>
    <row r="20" spans="1:26" ht="24.75" hidden="1" customHeight="1" outlineLevel="2">
      <c r="A20" s="87"/>
      <c r="B20" s="47">
        <f t="shared" si="2"/>
        <v>12</v>
      </c>
      <c r="C20" s="48" t="s">
        <v>153</v>
      </c>
      <c r="D20" s="49" t="s">
        <v>154</v>
      </c>
      <c r="E20" s="50"/>
      <c r="F20" s="50"/>
      <c r="G20" s="50"/>
      <c r="H20" s="51"/>
      <c r="I20" s="51"/>
      <c r="J20" s="51"/>
      <c r="K20" s="51"/>
      <c r="L20" s="51"/>
      <c r="M20" s="51"/>
      <c r="N20" s="51"/>
      <c r="O20" s="51"/>
      <c r="P20" s="51"/>
      <c r="Q20" s="51"/>
      <c r="R20" s="51"/>
      <c r="S20" s="51"/>
      <c r="T20" s="51"/>
      <c r="U20" s="51"/>
      <c r="V20" s="51"/>
      <c r="W20" s="51"/>
      <c r="X20" s="51"/>
      <c r="Y20" s="88"/>
      <c r="Z20" s="88"/>
    </row>
    <row r="21" spans="1:26" ht="24.75" hidden="1" customHeight="1" outlineLevel="2">
      <c r="A21" s="87"/>
      <c r="B21" s="47">
        <f t="shared" si="2"/>
        <v>13</v>
      </c>
      <c r="C21" s="48" t="s">
        <v>155</v>
      </c>
      <c r="D21" s="49" t="s">
        <v>156</v>
      </c>
      <c r="E21" s="50"/>
      <c r="F21" s="50"/>
      <c r="G21" s="50"/>
      <c r="H21" s="51"/>
      <c r="I21" s="51"/>
      <c r="J21" s="51"/>
      <c r="K21" s="51"/>
      <c r="L21" s="51"/>
      <c r="M21" s="51"/>
      <c r="N21" s="51"/>
      <c r="O21" s="51"/>
      <c r="P21" s="51"/>
      <c r="Q21" s="51"/>
      <c r="R21" s="51"/>
      <c r="S21" s="51"/>
      <c r="T21" s="51"/>
      <c r="U21" s="51"/>
      <c r="V21" s="51"/>
      <c r="W21" s="51"/>
      <c r="X21" s="51"/>
      <c r="Y21" s="88"/>
      <c r="Z21" s="88"/>
    </row>
    <row r="22" spans="1:26" ht="24" hidden="1" customHeight="1" outlineLevel="1">
      <c r="A22" s="86"/>
      <c r="B22" s="44" t="s">
        <v>157</v>
      </c>
      <c r="C22" s="45" t="s">
        <v>158</v>
      </c>
      <c r="D22" s="46"/>
      <c r="E22" s="32"/>
      <c r="F22" s="32"/>
      <c r="G22" s="32"/>
      <c r="H22" s="33"/>
      <c r="I22" s="33"/>
      <c r="J22" s="33"/>
      <c r="K22" s="33"/>
      <c r="L22" s="33"/>
      <c r="M22" s="33"/>
      <c r="N22" s="33"/>
      <c r="O22" s="33"/>
      <c r="P22" s="33"/>
      <c r="Q22" s="33"/>
      <c r="R22" s="33"/>
      <c r="S22" s="33"/>
      <c r="T22" s="33"/>
      <c r="U22" s="33"/>
      <c r="V22" s="33"/>
      <c r="W22" s="33"/>
      <c r="X22" s="33"/>
      <c r="Y22" s="33"/>
      <c r="Z22" s="33"/>
    </row>
    <row r="23" spans="1:26" ht="40.5" hidden="1" customHeight="1" outlineLevel="2">
      <c r="A23" s="87"/>
      <c r="B23" s="47">
        <f>B21+1</f>
        <v>14</v>
      </c>
      <c r="C23" s="48" t="s">
        <v>159</v>
      </c>
      <c r="D23" s="49" t="s">
        <v>160</v>
      </c>
      <c r="E23" s="50"/>
      <c r="F23" s="50"/>
      <c r="G23" s="50"/>
      <c r="H23" s="51"/>
      <c r="I23" s="51"/>
      <c r="J23" s="51"/>
      <c r="K23" s="51"/>
      <c r="L23" s="51"/>
      <c r="M23" s="51"/>
      <c r="N23" s="51"/>
      <c r="O23" s="51"/>
      <c r="P23" s="51"/>
      <c r="Q23" s="51"/>
      <c r="R23" s="51"/>
      <c r="S23" s="51"/>
      <c r="T23" s="51"/>
      <c r="U23" s="51"/>
      <c r="V23" s="51"/>
      <c r="W23" s="51"/>
      <c r="X23" s="51"/>
      <c r="Y23" s="88"/>
      <c r="Z23" s="88"/>
    </row>
    <row r="24" spans="1:26" ht="15" hidden="1" customHeight="1" outlineLevel="1">
      <c r="A24" s="86"/>
      <c r="B24" s="44" t="s">
        <v>161</v>
      </c>
      <c r="C24" s="45" t="s">
        <v>162</v>
      </c>
      <c r="D24" s="46"/>
      <c r="E24" s="32"/>
      <c r="F24" s="32"/>
      <c r="G24" s="32"/>
      <c r="H24" s="33"/>
      <c r="I24" s="33"/>
      <c r="J24" s="33"/>
      <c r="K24" s="33"/>
      <c r="L24" s="33"/>
      <c r="M24" s="33"/>
      <c r="N24" s="33"/>
      <c r="O24" s="33"/>
      <c r="P24" s="33"/>
      <c r="Q24" s="33"/>
      <c r="R24" s="33"/>
      <c r="S24" s="33"/>
      <c r="T24" s="33"/>
      <c r="U24" s="33"/>
      <c r="V24" s="33"/>
      <c r="W24" s="33"/>
      <c r="X24" s="33"/>
      <c r="Y24" s="33"/>
      <c r="Z24" s="33"/>
    </row>
    <row r="25" spans="1:26" ht="15" hidden="1" customHeight="1" outlineLevel="2">
      <c r="A25" s="87"/>
      <c r="B25" s="47">
        <f>B23+1</f>
        <v>15</v>
      </c>
      <c r="C25" s="48" t="s">
        <v>163</v>
      </c>
      <c r="D25" s="49" t="s">
        <v>164</v>
      </c>
      <c r="E25" s="50"/>
      <c r="F25" s="50"/>
      <c r="G25" s="50"/>
      <c r="H25" s="51"/>
      <c r="I25" s="51"/>
      <c r="J25" s="51"/>
      <c r="K25" s="51"/>
      <c r="L25" s="51"/>
      <c r="M25" s="51"/>
      <c r="N25" s="51"/>
      <c r="O25" s="51"/>
      <c r="P25" s="51"/>
      <c r="Q25" s="51"/>
      <c r="R25" s="51"/>
      <c r="S25" s="51"/>
      <c r="T25" s="51"/>
      <c r="U25" s="51"/>
      <c r="V25" s="51"/>
      <c r="W25" s="51"/>
      <c r="X25" s="51"/>
      <c r="Y25" s="88"/>
      <c r="Z25" s="88"/>
    </row>
    <row r="26" spans="1:26" ht="18" hidden="1" customHeight="1" outlineLevel="2">
      <c r="A26" s="87"/>
      <c r="B26" s="47">
        <f t="shared" ref="B26:B28" si="3">B25+1</f>
        <v>16</v>
      </c>
      <c r="C26" s="48" t="s">
        <v>165</v>
      </c>
      <c r="D26" s="49" t="s">
        <v>166</v>
      </c>
      <c r="E26" s="50"/>
      <c r="F26" s="50"/>
      <c r="G26" s="50"/>
      <c r="H26" s="51"/>
      <c r="I26" s="51"/>
      <c r="J26" s="51"/>
      <c r="K26" s="51"/>
      <c r="L26" s="51"/>
      <c r="M26" s="51"/>
      <c r="N26" s="51"/>
      <c r="O26" s="51"/>
      <c r="P26" s="51"/>
      <c r="Q26" s="51"/>
      <c r="R26" s="51"/>
      <c r="S26" s="51"/>
      <c r="T26" s="51"/>
      <c r="U26" s="51"/>
      <c r="V26" s="51"/>
      <c r="W26" s="51"/>
      <c r="X26" s="51"/>
      <c r="Y26" s="88"/>
      <c r="Z26" s="88"/>
    </row>
    <row r="27" spans="1:26" ht="20.25" hidden="1" customHeight="1" outlineLevel="2">
      <c r="A27" s="87"/>
      <c r="B27" s="47">
        <f t="shared" si="3"/>
        <v>17</v>
      </c>
      <c r="C27" s="48" t="s">
        <v>167</v>
      </c>
      <c r="D27" s="49" t="s">
        <v>168</v>
      </c>
      <c r="E27" s="50"/>
      <c r="F27" s="50"/>
      <c r="G27" s="50"/>
      <c r="H27" s="51"/>
      <c r="I27" s="51"/>
      <c r="J27" s="51"/>
      <c r="K27" s="51"/>
      <c r="L27" s="51"/>
      <c r="M27" s="51"/>
      <c r="N27" s="51"/>
      <c r="O27" s="51"/>
      <c r="P27" s="51"/>
      <c r="Q27" s="51"/>
      <c r="R27" s="51"/>
      <c r="S27" s="51"/>
      <c r="T27" s="51"/>
      <c r="U27" s="51"/>
      <c r="V27" s="51"/>
      <c r="W27" s="51"/>
      <c r="X27" s="51"/>
      <c r="Y27" s="88"/>
      <c r="Z27" s="88"/>
    </row>
    <row r="28" spans="1:26" ht="23.25" hidden="1" customHeight="1" outlineLevel="2">
      <c r="A28" s="87"/>
      <c r="B28" s="47">
        <f t="shared" si="3"/>
        <v>18</v>
      </c>
      <c r="C28" s="48" t="s">
        <v>169</v>
      </c>
      <c r="D28" s="49" t="s">
        <v>170</v>
      </c>
      <c r="E28" s="50"/>
      <c r="F28" s="50"/>
      <c r="G28" s="50"/>
      <c r="H28" s="51"/>
      <c r="I28" s="51"/>
      <c r="J28" s="51"/>
      <c r="K28" s="51"/>
      <c r="L28" s="51"/>
      <c r="M28" s="51"/>
      <c r="N28" s="51"/>
      <c r="O28" s="51"/>
      <c r="P28" s="51"/>
      <c r="Q28" s="51"/>
      <c r="R28" s="51"/>
      <c r="S28" s="51"/>
      <c r="T28" s="51"/>
      <c r="U28" s="51"/>
      <c r="V28" s="51"/>
      <c r="W28" s="51"/>
      <c r="X28" s="51"/>
      <c r="Y28" s="88"/>
      <c r="Z28" s="88"/>
    </row>
    <row r="29" spans="1:26" ht="15" hidden="1" customHeight="1" outlineLevel="1">
      <c r="A29" s="87"/>
      <c r="B29" s="44" t="s">
        <v>171</v>
      </c>
      <c r="C29" s="45" t="s">
        <v>172</v>
      </c>
      <c r="D29" s="46"/>
      <c r="E29" s="50"/>
      <c r="F29" s="50"/>
      <c r="G29" s="50"/>
      <c r="H29" s="51"/>
      <c r="I29" s="51"/>
      <c r="J29" s="51"/>
      <c r="K29" s="51"/>
      <c r="L29" s="51"/>
      <c r="M29" s="51"/>
      <c r="N29" s="51"/>
      <c r="O29" s="51"/>
      <c r="P29" s="51"/>
      <c r="Q29" s="51"/>
      <c r="R29" s="51"/>
      <c r="S29" s="51"/>
      <c r="T29" s="51"/>
      <c r="U29" s="51"/>
      <c r="V29" s="51"/>
      <c r="W29" s="51"/>
      <c r="X29" s="51"/>
      <c r="Y29" s="88"/>
      <c r="Z29" s="88"/>
    </row>
    <row r="30" spans="1:26" ht="15" hidden="1" customHeight="1" outlineLevel="2">
      <c r="A30" s="52"/>
      <c r="B30" s="53">
        <f>B28+1</f>
        <v>19</v>
      </c>
      <c r="C30" s="48" t="s">
        <v>173</v>
      </c>
      <c r="D30" s="49"/>
      <c r="E30" s="50"/>
      <c r="F30" s="50"/>
      <c r="G30" s="50"/>
      <c r="H30" s="51"/>
      <c r="I30" s="51"/>
      <c r="J30" s="51"/>
      <c r="K30" s="51"/>
      <c r="L30" s="51"/>
      <c r="M30" s="51"/>
      <c r="N30" s="51"/>
      <c r="O30" s="51"/>
      <c r="P30" s="51"/>
      <c r="Q30" s="51"/>
      <c r="R30" s="51"/>
      <c r="S30" s="51"/>
      <c r="T30" s="51"/>
      <c r="U30" s="51"/>
      <c r="V30" s="51"/>
      <c r="W30" s="51"/>
      <c r="X30" s="51"/>
      <c r="Y30" s="88"/>
      <c r="Z30" s="88"/>
    </row>
    <row r="31" spans="1:26" ht="15" hidden="1" customHeight="1" outlineLevel="2">
      <c r="A31" s="52"/>
      <c r="B31" s="53">
        <f t="shared" ref="B31:B33" si="4">B30+1</f>
        <v>20</v>
      </c>
      <c r="C31" s="48" t="s">
        <v>174</v>
      </c>
      <c r="D31" s="49" t="s">
        <v>175</v>
      </c>
      <c r="E31" s="50"/>
      <c r="F31" s="50"/>
      <c r="G31" s="50"/>
      <c r="H31" s="51"/>
      <c r="I31" s="51"/>
      <c r="J31" s="51"/>
      <c r="K31" s="51"/>
      <c r="L31" s="51"/>
      <c r="M31" s="51"/>
      <c r="N31" s="51"/>
      <c r="O31" s="51"/>
      <c r="P31" s="51"/>
      <c r="Q31" s="51"/>
      <c r="R31" s="51"/>
      <c r="S31" s="51"/>
      <c r="T31" s="51"/>
      <c r="U31" s="51"/>
      <c r="V31" s="51"/>
      <c r="W31" s="51"/>
      <c r="X31" s="51"/>
      <c r="Y31" s="88"/>
      <c r="Z31" s="88"/>
    </row>
    <row r="32" spans="1:26" ht="15" hidden="1" customHeight="1" outlineLevel="2">
      <c r="A32" s="52"/>
      <c r="B32" s="53">
        <f t="shared" si="4"/>
        <v>21</v>
      </c>
      <c r="C32" s="48" t="s">
        <v>176</v>
      </c>
      <c r="D32" s="49" t="s">
        <v>177</v>
      </c>
      <c r="E32" s="50"/>
      <c r="F32" s="50"/>
      <c r="G32" s="50"/>
      <c r="H32" s="51"/>
      <c r="I32" s="51"/>
      <c r="J32" s="51"/>
      <c r="K32" s="51"/>
      <c r="L32" s="51"/>
      <c r="M32" s="51"/>
      <c r="N32" s="51"/>
      <c r="O32" s="51"/>
      <c r="P32" s="51"/>
      <c r="Q32" s="51"/>
      <c r="R32" s="51"/>
      <c r="S32" s="51"/>
      <c r="T32" s="51"/>
      <c r="U32" s="51"/>
      <c r="V32" s="51"/>
      <c r="W32" s="51"/>
      <c r="X32" s="51"/>
      <c r="Y32" s="88"/>
      <c r="Z32" s="88"/>
    </row>
    <row r="33" spans="1:26" ht="15" hidden="1" customHeight="1" outlineLevel="2">
      <c r="A33" s="52"/>
      <c r="B33" s="53">
        <f t="shared" si="4"/>
        <v>22</v>
      </c>
      <c r="C33" s="48" t="s">
        <v>178</v>
      </c>
      <c r="D33" s="49" t="s">
        <v>179</v>
      </c>
      <c r="E33" s="50"/>
      <c r="F33" s="50"/>
      <c r="G33" s="50"/>
      <c r="H33" s="51"/>
      <c r="I33" s="51"/>
      <c r="J33" s="51"/>
      <c r="K33" s="51"/>
      <c r="L33" s="51"/>
      <c r="M33" s="51"/>
      <c r="N33" s="51"/>
      <c r="O33" s="51"/>
      <c r="P33" s="51"/>
      <c r="Q33" s="51"/>
      <c r="R33" s="51"/>
      <c r="S33" s="51"/>
      <c r="T33" s="51"/>
      <c r="U33" s="51"/>
      <c r="V33" s="51"/>
      <c r="W33" s="51"/>
      <c r="X33" s="51"/>
      <c r="Y33" s="88"/>
      <c r="Z33" s="88"/>
    </row>
    <row r="34" spans="1:26" ht="23.25" customHeight="1">
      <c r="A34" s="86"/>
      <c r="B34" s="41" t="s">
        <v>180</v>
      </c>
      <c r="C34" s="42" t="s">
        <v>181</v>
      </c>
      <c r="D34" s="43"/>
      <c r="E34" s="32"/>
      <c r="F34" s="32"/>
      <c r="G34" s="32"/>
      <c r="H34" s="33"/>
      <c r="I34" s="33"/>
      <c r="J34" s="33"/>
      <c r="K34" s="33"/>
      <c r="L34" s="33"/>
      <c r="M34" s="33"/>
      <c r="N34" s="33"/>
      <c r="O34" s="33"/>
      <c r="P34" s="33"/>
      <c r="Q34" s="33"/>
      <c r="R34" s="33"/>
      <c r="S34" s="33"/>
      <c r="T34" s="33"/>
      <c r="U34" s="33"/>
      <c r="V34" s="33"/>
      <c r="W34" s="33"/>
      <c r="X34" s="33"/>
      <c r="Y34" s="33"/>
      <c r="Z34" s="33"/>
    </row>
    <row r="35" spans="1:26" ht="16.5" customHeight="1" outlineLevel="2">
      <c r="A35" s="52"/>
      <c r="B35" s="53">
        <f>B33+1</f>
        <v>23</v>
      </c>
      <c r="C35" s="48" t="s">
        <v>182</v>
      </c>
      <c r="D35" s="49" t="s">
        <v>183</v>
      </c>
      <c r="E35" s="50"/>
      <c r="F35" s="50"/>
      <c r="G35" s="50"/>
      <c r="H35" s="51"/>
      <c r="I35" s="51"/>
      <c r="J35" s="51"/>
      <c r="K35" s="51"/>
      <c r="L35" s="51"/>
      <c r="M35" s="51"/>
      <c r="N35" s="51"/>
      <c r="O35" s="51"/>
      <c r="P35" s="51"/>
      <c r="Q35" s="51"/>
      <c r="R35" s="51"/>
      <c r="S35" s="51"/>
      <c r="T35" s="51"/>
      <c r="U35" s="51"/>
      <c r="V35" s="51"/>
      <c r="W35" s="51"/>
      <c r="X35" s="51"/>
      <c r="Y35" s="88"/>
      <c r="Z35" s="88"/>
    </row>
    <row r="36" spans="1:26" ht="18.75" customHeight="1" outlineLevel="2">
      <c r="A36" s="52"/>
      <c r="B36" s="53">
        <f t="shared" ref="B36:B37" si="5">B35+1</f>
        <v>24</v>
      </c>
      <c r="C36" s="48" t="s">
        <v>184</v>
      </c>
      <c r="D36" s="49"/>
      <c r="E36" s="50"/>
      <c r="F36" s="50"/>
      <c r="G36" s="50"/>
      <c r="H36" s="51"/>
      <c r="I36" s="51"/>
      <c r="J36" s="51"/>
      <c r="K36" s="51"/>
      <c r="L36" s="51"/>
      <c r="M36" s="51"/>
      <c r="N36" s="51"/>
      <c r="O36" s="51"/>
      <c r="P36" s="51"/>
      <c r="Q36" s="51"/>
      <c r="R36" s="51"/>
      <c r="S36" s="51"/>
      <c r="T36" s="51"/>
      <c r="U36" s="51"/>
      <c r="V36" s="51"/>
      <c r="W36" s="51"/>
      <c r="X36" s="51"/>
      <c r="Y36" s="88"/>
      <c r="Z36" s="88"/>
    </row>
    <row r="37" spans="1:26" ht="20.25" customHeight="1" outlineLevel="2">
      <c r="A37" s="52"/>
      <c r="B37" s="53">
        <f t="shared" si="5"/>
        <v>25</v>
      </c>
      <c r="C37" s="48" t="s">
        <v>185</v>
      </c>
      <c r="D37" s="49"/>
      <c r="E37" s="50"/>
      <c r="F37" s="50"/>
      <c r="G37" s="50"/>
      <c r="H37" s="51"/>
      <c r="I37" s="51"/>
      <c r="J37" s="51"/>
      <c r="K37" s="51"/>
      <c r="L37" s="51"/>
      <c r="M37" s="51"/>
      <c r="N37" s="51"/>
      <c r="O37" s="51"/>
      <c r="P37" s="51"/>
      <c r="Q37" s="51"/>
      <c r="R37" s="51"/>
      <c r="S37" s="51"/>
      <c r="T37" s="51"/>
      <c r="U37" s="51"/>
      <c r="V37" s="51"/>
      <c r="W37" s="51"/>
      <c r="X37" s="51"/>
      <c r="Y37" s="88"/>
      <c r="Z37" s="88"/>
    </row>
    <row r="38" spans="1:26" ht="23.25" customHeight="1">
      <c r="A38" s="86"/>
      <c r="B38" s="41" t="s">
        <v>186</v>
      </c>
      <c r="C38" s="42" t="s">
        <v>187</v>
      </c>
      <c r="D38" s="43"/>
      <c r="E38" s="32"/>
      <c r="F38" s="32"/>
      <c r="G38" s="32"/>
      <c r="H38" s="33"/>
      <c r="I38" s="33"/>
      <c r="J38" s="33"/>
      <c r="K38" s="33"/>
      <c r="L38" s="33"/>
      <c r="M38" s="33"/>
      <c r="N38" s="33"/>
      <c r="O38" s="33"/>
      <c r="P38" s="33"/>
      <c r="Q38" s="33"/>
      <c r="R38" s="33"/>
      <c r="S38" s="33"/>
      <c r="T38" s="33"/>
      <c r="U38" s="33"/>
      <c r="V38" s="33"/>
      <c r="W38" s="33"/>
      <c r="X38" s="33"/>
      <c r="Y38" s="33"/>
      <c r="Z38" s="33"/>
    </row>
    <row r="39" spans="1:26" ht="12.75" customHeight="1" outlineLevel="1">
      <c r="A39" s="87"/>
      <c r="B39" s="54" t="s">
        <v>125</v>
      </c>
      <c r="C39" s="45" t="s">
        <v>188</v>
      </c>
      <c r="D39" s="46"/>
      <c r="E39" s="50"/>
      <c r="F39" s="50"/>
      <c r="G39" s="50"/>
      <c r="H39" s="51"/>
      <c r="I39" s="51"/>
      <c r="J39" s="51"/>
      <c r="K39" s="51"/>
      <c r="L39" s="51"/>
      <c r="M39" s="51"/>
      <c r="N39" s="51"/>
      <c r="O39" s="51"/>
      <c r="P39" s="51"/>
      <c r="Q39" s="51"/>
      <c r="R39" s="51"/>
      <c r="S39" s="51"/>
      <c r="T39" s="51"/>
      <c r="U39" s="51"/>
      <c r="V39" s="51"/>
      <c r="W39" s="51"/>
      <c r="X39" s="51"/>
      <c r="Y39" s="88"/>
      <c r="Z39" s="88"/>
    </row>
    <row r="40" spans="1:26" ht="24.75" customHeight="1" outlineLevel="2">
      <c r="A40" s="87"/>
      <c r="B40" s="53">
        <f>B37+1</f>
        <v>26</v>
      </c>
      <c r="C40" s="48" t="s">
        <v>189</v>
      </c>
      <c r="D40" s="49" t="s">
        <v>190</v>
      </c>
      <c r="E40" s="50"/>
      <c r="F40" s="50"/>
      <c r="G40" s="50"/>
      <c r="H40" s="51"/>
      <c r="I40" s="51"/>
      <c r="J40" s="51"/>
      <c r="K40" s="51"/>
      <c r="L40" s="51"/>
      <c r="M40" s="51"/>
      <c r="N40" s="51"/>
      <c r="O40" s="51"/>
      <c r="P40" s="51"/>
      <c r="Q40" s="51"/>
      <c r="R40" s="51"/>
      <c r="S40" s="51"/>
      <c r="T40" s="51"/>
      <c r="U40" s="51"/>
      <c r="V40" s="51"/>
      <c r="W40" s="51"/>
      <c r="X40" s="51"/>
      <c r="Y40" s="88"/>
      <c r="Z40" s="88"/>
    </row>
    <row r="41" spans="1:26" ht="18.75" customHeight="1" outlineLevel="2">
      <c r="A41" s="87"/>
      <c r="B41" s="53">
        <f>B40+1</f>
        <v>27</v>
      </c>
      <c r="C41" s="48" t="s">
        <v>191</v>
      </c>
      <c r="D41" s="49" t="s">
        <v>192</v>
      </c>
      <c r="E41" s="50"/>
      <c r="F41" s="50"/>
      <c r="G41" s="50"/>
      <c r="H41" s="51"/>
      <c r="I41" s="51"/>
      <c r="J41" s="51"/>
      <c r="K41" s="51"/>
      <c r="L41" s="51"/>
      <c r="M41" s="51"/>
      <c r="N41" s="51"/>
      <c r="O41" s="51"/>
      <c r="P41" s="51"/>
      <c r="Q41" s="51"/>
      <c r="R41" s="51"/>
      <c r="S41" s="51"/>
      <c r="T41" s="51"/>
      <c r="U41" s="51"/>
      <c r="V41" s="51"/>
      <c r="W41" s="51"/>
      <c r="X41" s="51"/>
      <c r="Y41" s="88"/>
      <c r="Z41" s="88"/>
    </row>
    <row r="42" spans="1:26" ht="14.25" customHeight="1" outlineLevel="1">
      <c r="A42" s="87"/>
      <c r="B42" s="54" t="s">
        <v>135</v>
      </c>
      <c r="C42" s="45" t="s">
        <v>193</v>
      </c>
      <c r="D42" s="49"/>
      <c r="E42" s="50"/>
      <c r="F42" s="50"/>
      <c r="G42" s="50"/>
      <c r="H42" s="51"/>
      <c r="I42" s="51"/>
      <c r="J42" s="51"/>
      <c r="K42" s="51"/>
      <c r="L42" s="51"/>
      <c r="M42" s="51"/>
      <c r="N42" s="51"/>
      <c r="O42" s="51"/>
      <c r="P42" s="51"/>
      <c r="Q42" s="51"/>
      <c r="R42" s="51"/>
      <c r="S42" s="51"/>
      <c r="T42" s="51"/>
      <c r="U42" s="51"/>
      <c r="V42" s="51"/>
      <c r="W42" s="51"/>
      <c r="X42" s="51"/>
      <c r="Y42" s="88"/>
      <c r="Z42" s="88"/>
    </row>
    <row r="43" spans="1:26" ht="27" customHeight="1" outlineLevel="2">
      <c r="A43" s="87"/>
      <c r="B43" s="53">
        <f>B41+1</f>
        <v>28</v>
      </c>
      <c r="C43" s="55" t="s">
        <v>194</v>
      </c>
      <c r="D43" s="56" t="s">
        <v>195</v>
      </c>
      <c r="E43" s="50"/>
      <c r="F43" s="50"/>
      <c r="G43" s="50"/>
      <c r="H43" s="51"/>
      <c r="I43" s="51"/>
      <c r="J43" s="51"/>
      <c r="K43" s="51"/>
      <c r="L43" s="51"/>
      <c r="M43" s="51"/>
      <c r="N43" s="51"/>
      <c r="O43" s="51"/>
      <c r="P43" s="51"/>
      <c r="Q43" s="51"/>
      <c r="R43" s="51"/>
      <c r="S43" s="51"/>
      <c r="T43" s="51"/>
      <c r="U43" s="51"/>
      <c r="V43" s="51"/>
      <c r="W43" s="51"/>
      <c r="X43" s="51"/>
      <c r="Y43" s="88"/>
      <c r="Z43" s="88"/>
    </row>
    <row r="44" spans="1:26" ht="30" customHeight="1" outlineLevel="2">
      <c r="A44" s="87"/>
      <c r="B44" s="53">
        <f>B43+1</f>
        <v>29</v>
      </c>
      <c r="C44" s="55" t="s">
        <v>196</v>
      </c>
      <c r="D44" s="49" t="s">
        <v>197</v>
      </c>
      <c r="E44" s="50"/>
      <c r="F44" s="50"/>
      <c r="G44" s="50"/>
      <c r="H44" s="51"/>
      <c r="I44" s="51"/>
      <c r="J44" s="51"/>
      <c r="K44" s="51"/>
      <c r="L44" s="51"/>
      <c r="M44" s="51"/>
      <c r="N44" s="51"/>
      <c r="O44" s="51"/>
      <c r="P44" s="51"/>
      <c r="Q44" s="51"/>
      <c r="R44" s="51"/>
      <c r="S44" s="51"/>
      <c r="T44" s="51"/>
      <c r="U44" s="51"/>
      <c r="V44" s="51"/>
      <c r="W44" s="51"/>
      <c r="X44" s="51"/>
      <c r="Y44" s="88"/>
      <c r="Z44" s="88"/>
    </row>
    <row r="45" spans="1:26" ht="15" customHeight="1" outlineLevel="1">
      <c r="A45" s="87"/>
      <c r="B45" s="54" t="s">
        <v>147</v>
      </c>
      <c r="C45" s="45" t="s">
        <v>198</v>
      </c>
      <c r="D45" s="49"/>
      <c r="E45" s="50"/>
      <c r="F45" s="50"/>
      <c r="G45" s="50"/>
      <c r="H45" s="51"/>
      <c r="I45" s="51"/>
      <c r="J45" s="51"/>
      <c r="K45" s="51"/>
      <c r="L45" s="51"/>
      <c r="M45" s="51"/>
      <c r="N45" s="51"/>
      <c r="O45" s="51"/>
      <c r="P45" s="51"/>
      <c r="Q45" s="51"/>
      <c r="R45" s="51"/>
      <c r="S45" s="51"/>
      <c r="T45" s="51"/>
      <c r="U45" s="51"/>
      <c r="V45" s="51"/>
      <c r="W45" s="51"/>
      <c r="X45" s="51"/>
      <c r="Y45" s="88"/>
      <c r="Z45" s="88"/>
    </row>
    <row r="46" spans="1:26" ht="30" customHeight="1" outlineLevel="2">
      <c r="A46" s="87"/>
      <c r="B46" s="53">
        <f>B44+1</f>
        <v>30</v>
      </c>
      <c r="C46" s="48" t="s">
        <v>199</v>
      </c>
      <c r="D46" s="49" t="s">
        <v>200</v>
      </c>
      <c r="E46" s="50"/>
      <c r="F46" s="50"/>
      <c r="G46" s="50"/>
      <c r="H46" s="51"/>
      <c r="I46" s="51"/>
      <c r="J46" s="51"/>
      <c r="K46" s="51"/>
      <c r="L46" s="51"/>
      <c r="M46" s="51"/>
      <c r="N46" s="51"/>
      <c r="O46" s="51"/>
      <c r="P46" s="51"/>
      <c r="Q46" s="51"/>
      <c r="R46" s="51"/>
      <c r="S46" s="51"/>
      <c r="T46" s="51"/>
      <c r="U46" s="51"/>
      <c r="V46" s="51"/>
      <c r="W46" s="51"/>
      <c r="X46" s="51"/>
      <c r="Y46" s="88"/>
      <c r="Z46" s="88"/>
    </row>
    <row r="47" spans="1:26" ht="15.75" customHeight="1" outlineLevel="1">
      <c r="A47" s="87"/>
      <c r="B47" s="54" t="s">
        <v>157</v>
      </c>
      <c r="C47" s="45" t="s">
        <v>201</v>
      </c>
      <c r="D47" s="49"/>
      <c r="E47" s="50"/>
      <c r="F47" s="50"/>
      <c r="G47" s="50"/>
      <c r="H47" s="51"/>
      <c r="I47" s="51"/>
      <c r="J47" s="51"/>
      <c r="K47" s="51"/>
      <c r="L47" s="51"/>
      <c r="M47" s="51"/>
      <c r="N47" s="51"/>
      <c r="O47" s="51"/>
      <c r="P47" s="51"/>
      <c r="Q47" s="51"/>
      <c r="R47" s="51"/>
      <c r="S47" s="51"/>
      <c r="T47" s="51"/>
      <c r="U47" s="51"/>
      <c r="V47" s="51"/>
      <c r="W47" s="51"/>
      <c r="X47" s="51"/>
      <c r="Y47" s="88"/>
      <c r="Z47" s="88"/>
    </row>
    <row r="48" spans="1:26" ht="18.75" customHeight="1" outlineLevel="2">
      <c r="A48" s="87"/>
      <c r="B48" s="53">
        <f>B46+1</f>
        <v>31</v>
      </c>
      <c r="C48" s="48" t="s">
        <v>202</v>
      </c>
      <c r="D48" s="49" t="s">
        <v>203</v>
      </c>
      <c r="E48" s="50"/>
      <c r="F48" s="50"/>
      <c r="G48" s="50"/>
      <c r="H48" s="51"/>
      <c r="I48" s="51"/>
      <c r="J48" s="51"/>
      <c r="K48" s="51"/>
      <c r="L48" s="51"/>
      <c r="M48" s="51"/>
      <c r="N48" s="51"/>
      <c r="O48" s="51"/>
      <c r="P48" s="51"/>
      <c r="Q48" s="51"/>
      <c r="R48" s="51"/>
      <c r="S48" s="51"/>
      <c r="T48" s="51"/>
      <c r="U48" s="51"/>
      <c r="V48" s="51"/>
      <c r="W48" s="51"/>
      <c r="X48" s="51"/>
      <c r="Y48" s="88"/>
      <c r="Z48" s="88"/>
    </row>
    <row r="49" spans="1:26" ht="21" customHeight="1" outlineLevel="2">
      <c r="A49" s="87"/>
      <c r="B49" s="53">
        <f t="shared" ref="B49:B50" si="6">B48+1</f>
        <v>32</v>
      </c>
      <c r="C49" s="48" t="s">
        <v>204</v>
      </c>
      <c r="D49" s="49" t="s">
        <v>205</v>
      </c>
      <c r="E49" s="50"/>
      <c r="F49" s="50"/>
      <c r="G49" s="50"/>
      <c r="H49" s="51"/>
      <c r="I49" s="51"/>
      <c r="J49" s="51"/>
      <c r="K49" s="51"/>
      <c r="L49" s="51"/>
      <c r="M49" s="51"/>
      <c r="N49" s="51"/>
      <c r="O49" s="51"/>
      <c r="P49" s="51"/>
      <c r="Q49" s="51"/>
      <c r="R49" s="51"/>
      <c r="S49" s="51"/>
      <c r="T49" s="51"/>
      <c r="U49" s="51"/>
      <c r="V49" s="51"/>
      <c r="W49" s="51"/>
      <c r="X49" s="51"/>
      <c r="Y49" s="88"/>
      <c r="Z49" s="88"/>
    </row>
    <row r="50" spans="1:26" ht="33.75" customHeight="1" outlineLevel="2">
      <c r="A50" s="87"/>
      <c r="B50" s="53">
        <f t="shared" si="6"/>
        <v>33</v>
      </c>
      <c r="C50" s="48" t="s">
        <v>206</v>
      </c>
      <c r="D50" s="49" t="s">
        <v>207</v>
      </c>
      <c r="E50" s="50"/>
      <c r="F50" s="50"/>
      <c r="G50" s="50"/>
      <c r="H50" s="51"/>
      <c r="I50" s="51"/>
      <c r="J50" s="51"/>
      <c r="K50" s="51"/>
      <c r="L50" s="51"/>
      <c r="M50" s="51"/>
      <c r="N50" s="51"/>
      <c r="O50" s="51"/>
      <c r="P50" s="51"/>
      <c r="Q50" s="51"/>
      <c r="R50" s="51"/>
      <c r="S50" s="51"/>
      <c r="T50" s="51"/>
      <c r="U50" s="51"/>
      <c r="V50" s="51"/>
      <c r="W50" s="51"/>
      <c r="X50" s="51"/>
      <c r="Y50" s="88"/>
      <c r="Z50" s="88"/>
    </row>
    <row r="51" spans="1:26" ht="18.75" customHeight="1" outlineLevel="1">
      <c r="A51" s="87"/>
      <c r="B51" s="54" t="s">
        <v>161</v>
      </c>
      <c r="C51" s="45" t="s">
        <v>208</v>
      </c>
      <c r="D51" s="49"/>
      <c r="E51" s="50"/>
      <c r="F51" s="50"/>
      <c r="G51" s="50"/>
      <c r="H51" s="51"/>
      <c r="I51" s="51"/>
      <c r="J51" s="51"/>
      <c r="K51" s="51"/>
      <c r="L51" s="51"/>
      <c r="M51" s="51"/>
      <c r="N51" s="51"/>
      <c r="O51" s="51"/>
      <c r="P51" s="51"/>
      <c r="Q51" s="51"/>
      <c r="R51" s="51"/>
      <c r="S51" s="51"/>
      <c r="T51" s="51"/>
      <c r="U51" s="51"/>
      <c r="V51" s="51"/>
      <c r="W51" s="51"/>
      <c r="X51" s="51"/>
      <c r="Y51" s="88"/>
      <c r="Z51" s="88"/>
    </row>
    <row r="52" spans="1:26" ht="57" customHeight="1" outlineLevel="2">
      <c r="A52" s="87"/>
      <c r="B52" s="53">
        <f>B50+1</f>
        <v>34</v>
      </c>
      <c r="C52" s="48" t="s">
        <v>209</v>
      </c>
      <c r="D52" s="49" t="s">
        <v>210</v>
      </c>
      <c r="E52" s="50"/>
      <c r="F52" s="50"/>
      <c r="G52" s="50"/>
      <c r="H52" s="51"/>
      <c r="I52" s="51"/>
      <c r="J52" s="51"/>
      <c r="K52" s="51"/>
      <c r="L52" s="51"/>
      <c r="M52" s="51"/>
      <c r="N52" s="51"/>
      <c r="O52" s="51"/>
      <c r="P52" s="51"/>
      <c r="Q52" s="51"/>
      <c r="R52" s="51"/>
      <c r="S52" s="51"/>
      <c r="T52" s="51"/>
      <c r="U52" s="51"/>
      <c r="V52" s="51"/>
      <c r="W52" s="51"/>
      <c r="X52" s="51"/>
      <c r="Y52" s="88"/>
      <c r="Z52" s="88"/>
    </row>
    <row r="53" spans="1:26" ht="23.25" customHeight="1">
      <c r="A53" s="86"/>
      <c r="B53" s="41" t="s">
        <v>211</v>
      </c>
      <c r="C53" s="42" t="s">
        <v>212</v>
      </c>
      <c r="D53" s="43"/>
      <c r="E53" s="32"/>
      <c r="F53" s="32"/>
      <c r="G53" s="32"/>
      <c r="H53" s="33"/>
      <c r="I53" s="33"/>
      <c r="J53" s="33"/>
      <c r="K53" s="33"/>
      <c r="L53" s="33"/>
      <c r="M53" s="33"/>
      <c r="N53" s="33"/>
      <c r="O53" s="33"/>
      <c r="P53" s="33"/>
      <c r="Q53" s="33"/>
      <c r="R53" s="33"/>
      <c r="S53" s="33"/>
      <c r="T53" s="33"/>
      <c r="U53" s="33"/>
      <c r="V53" s="33"/>
      <c r="W53" s="33"/>
      <c r="X53" s="33"/>
      <c r="Y53" s="33"/>
      <c r="Z53" s="33"/>
    </row>
    <row r="54" spans="1:26" ht="27" customHeight="1" outlineLevel="1">
      <c r="A54" s="87"/>
      <c r="B54" s="53">
        <f>B52+1</f>
        <v>35</v>
      </c>
      <c r="C54" s="48" t="s">
        <v>213</v>
      </c>
      <c r="D54" s="49" t="s">
        <v>214</v>
      </c>
      <c r="E54" s="50"/>
      <c r="F54" s="50"/>
      <c r="G54" s="50"/>
      <c r="H54" s="51"/>
      <c r="I54" s="51"/>
      <c r="J54" s="51"/>
      <c r="K54" s="51"/>
      <c r="L54" s="51"/>
      <c r="M54" s="51"/>
      <c r="N54" s="51"/>
      <c r="O54" s="51"/>
      <c r="P54" s="51"/>
      <c r="Q54" s="51"/>
      <c r="R54" s="51"/>
      <c r="S54" s="51"/>
      <c r="T54" s="51"/>
      <c r="U54" s="51"/>
      <c r="V54" s="51"/>
      <c r="W54" s="51"/>
      <c r="X54" s="51"/>
      <c r="Y54" s="88"/>
      <c r="Z54" s="88"/>
    </row>
    <row r="55" spans="1:26" ht="27" customHeight="1" outlineLevel="1">
      <c r="A55" s="87"/>
      <c r="B55" s="53">
        <f t="shared" ref="B55:B57" si="7">B54+1</f>
        <v>36</v>
      </c>
      <c r="C55" s="48" t="s">
        <v>215</v>
      </c>
      <c r="D55" s="49" t="s">
        <v>216</v>
      </c>
      <c r="E55" s="50"/>
      <c r="F55" s="50"/>
      <c r="G55" s="50"/>
      <c r="H55" s="51"/>
      <c r="I55" s="51"/>
      <c r="J55" s="51"/>
      <c r="K55" s="51"/>
      <c r="L55" s="51"/>
      <c r="M55" s="51"/>
      <c r="N55" s="51"/>
      <c r="O55" s="51"/>
      <c r="P55" s="51"/>
      <c r="Q55" s="51"/>
      <c r="R55" s="51"/>
      <c r="S55" s="51"/>
      <c r="T55" s="51"/>
      <c r="U55" s="51"/>
      <c r="V55" s="51"/>
      <c r="W55" s="51"/>
      <c r="X55" s="51"/>
      <c r="Y55" s="88"/>
      <c r="Z55" s="88"/>
    </row>
    <row r="56" spans="1:26" ht="27" customHeight="1" outlineLevel="1">
      <c r="A56" s="87"/>
      <c r="B56" s="53">
        <f t="shared" si="7"/>
        <v>37</v>
      </c>
      <c r="C56" s="48" t="s">
        <v>217</v>
      </c>
      <c r="D56" s="49"/>
      <c r="E56" s="50"/>
      <c r="F56" s="50"/>
      <c r="G56" s="50"/>
      <c r="H56" s="51"/>
      <c r="I56" s="51"/>
      <c r="J56" s="51"/>
      <c r="K56" s="51"/>
      <c r="L56" s="51"/>
      <c r="M56" s="51"/>
      <c r="N56" s="51"/>
      <c r="O56" s="51"/>
      <c r="P56" s="51"/>
      <c r="Q56" s="51"/>
      <c r="R56" s="51"/>
      <c r="S56" s="51"/>
      <c r="T56" s="51"/>
      <c r="U56" s="51"/>
      <c r="V56" s="51"/>
      <c r="W56" s="51"/>
      <c r="X56" s="51"/>
      <c r="Y56" s="88"/>
      <c r="Z56" s="88"/>
    </row>
    <row r="57" spans="1:26" ht="27" customHeight="1" outlineLevel="1">
      <c r="A57" s="87"/>
      <c r="B57" s="53">
        <f t="shared" si="7"/>
        <v>38</v>
      </c>
      <c r="C57" s="48" t="s">
        <v>218</v>
      </c>
      <c r="D57" s="49"/>
      <c r="E57" s="50"/>
      <c r="F57" s="50"/>
      <c r="G57" s="50"/>
      <c r="H57" s="51"/>
      <c r="I57" s="51"/>
      <c r="J57" s="51"/>
      <c r="K57" s="51"/>
      <c r="L57" s="51"/>
      <c r="M57" s="51"/>
      <c r="N57" s="51"/>
      <c r="O57" s="51"/>
      <c r="P57" s="51"/>
      <c r="Q57" s="51"/>
      <c r="R57" s="51"/>
      <c r="S57" s="51"/>
      <c r="T57" s="51"/>
      <c r="U57" s="51"/>
      <c r="V57" s="51"/>
      <c r="W57" s="51"/>
      <c r="X57" s="51"/>
      <c r="Y57" s="88"/>
      <c r="Z57" s="88"/>
    </row>
    <row r="58" spans="1:26" ht="24" customHeight="1">
      <c r="A58" s="86"/>
      <c r="B58" s="57" t="s">
        <v>219</v>
      </c>
      <c r="C58" s="58" t="s">
        <v>67</v>
      </c>
      <c r="D58" s="59"/>
      <c r="E58" s="32"/>
      <c r="F58" s="32"/>
      <c r="G58" s="32"/>
      <c r="H58" s="33"/>
      <c r="I58" s="33"/>
      <c r="J58" s="33"/>
      <c r="K58" s="33"/>
      <c r="L58" s="33"/>
      <c r="M58" s="33"/>
      <c r="N58" s="33"/>
      <c r="O58" s="33"/>
      <c r="P58" s="33"/>
      <c r="Q58" s="33"/>
      <c r="R58" s="33"/>
      <c r="S58" s="33"/>
      <c r="T58" s="33"/>
      <c r="U58" s="33"/>
      <c r="V58" s="33"/>
      <c r="W58" s="33"/>
      <c r="X58" s="33"/>
      <c r="Y58" s="33"/>
      <c r="Z58" s="33"/>
    </row>
    <row r="59" spans="1:26" ht="23.25" customHeight="1">
      <c r="A59" s="89"/>
      <c r="B59" s="41" t="s">
        <v>220</v>
      </c>
      <c r="C59" s="42" t="s">
        <v>221</v>
      </c>
      <c r="D59" s="43"/>
      <c r="E59" s="32"/>
      <c r="F59" s="32"/>
      <c r="G59" s="32"/>
      <c r="H59" s="33"/>
      <c r="I59" s="33"/>
      <c r="J59" s="33"/>
      <c r="K59" s="33"/>
      <c r="L59" s="33"/>
      <c r="M59" s="33"/>
      <c r="N59" s="33"/>
      <c r="O59" s="33"/>
      <c r="P59" s="33"/>
      <c r="Q59" s="33"/>
      <c r="R59" s="33"/>
      <c r="S59" s="33"/>
      <c r="T59" s="33"/>
      <c r="U59" s="33"/>
      <c r="V59" s="33"/>
      <c r="W59" s="33"/>
      <c r="X59" s="33"/>
      <c r="Y59" s="90"/>
      <c r="Z59" s="90"/>
    </row>
    <row r="60" spans="1:26" ht="12.75" customHeight="1" outlineLevel="1">
      <c r="A60" s="60"/>
      <c r="B60" s="54" t="s">
        <v>125</v>
      </c>
      <c r="C60" s="45" t="s">
        <v>222</v>
      </c>
      <c r="D60" s="49"/>
      <c r="E60" s="50"/>
      <c r="F60" s="50"/>
      <c r="G60" s="50"/>
      <c r="H60" s="51"/>
      <c r="I60" s="51"/>
      <c r="J60" s="51"/>
      <c r="K60" s="51"/>
      <c r="L60" s="51"/>
      <c r="M60" s="51"/>
      <c r="N60" s="51"/>
      <c r="O60" s="51"/>
      <c r="P60" s="51"/>
      <c r="Q60" s="51"/>
      <c r="R60" s="51"/>
      <c r="S60" s="51"/>
      <c r="T60" s="51"/>
      <c r="U60" s="51"/>
      <c r="V60" s="51"/>
      <c r="W60" s="51"/>
      <c r="X60" s="51"/>
      <c r="Y60" s="61"/>
      <c r="Z60" s="61"/>
    </row>
    <row r="61" spans="1:26" ht="21.75" customHeight="1" outlineLevel="2">
      <c r="A61" s="60"/>
      <c r="B61" s="53">
        <f>B57+1</f>
        <v>39</v>
      </c>
      <c r="C61" s="55" t="s">
        <v>223</v>
      </c>
      <c r="D61" s="49" t="s">
        <v>224</v>
      </c>
      <c r="E61" s="50"/>
      <c r="F61" s="50"/>
      <c r="G61" s="50"/>
      <c r="H61" s="51"/>
      <c r="I61" s="51"/>
      <c r="J61" s="51"/>
      <c r="K61" s="51"/>
      <c r="L61" s="51"/>
      <c r="M61" s="51"/>
      <c r="N61" s="51"/>
      <c r="O61" s="51"/>
      <c r="P61" s="51"/>
      <c r="Q61" s="51"/>
      <c r="R61" s="51"/>
      <c r="S61" s="51"/>
      <c r="T61" s="51"/>
      <c r="U61" s="51"/>
      <c r="V61" s="51"/>
      <c r="W61" s="51"/>
      <c r="X61" s="51"/>
      <c r="Y61" s="61"/>
      <c r="Z61" s="61"/>
    </row>
    <row r="62" spans="1:26" ht="28.5" customHeight="1" outlineLevel="2">
      <c r="A62" s="60"/>
      <c r="B62" s="53">
        <f t="shared" ref="B62:B63" si="8">B61+1</f>
        <v>40</v>
      </c>
      <c r="C62" s="48" t="s">
        <v>225</v>
      </c>
      <c r="D62" s="49" t="s">
        <v>226</v>
      </c>
      <c r="E62" s="50"/>
      <c r="F62" s="50"/>
      <c r="G62" s="50"/>
      <c r="H62" s="51"/>
      <c r="I62" s="51"/>
      <c r="J62" s="51"/>
      <c r="K62" s="51"/>
      <c r="L62" s="51"/>
      <c r="M62" s="51"/>
      <c r="N62" s="51"/>
      <c r="O62" s="51"/>
      <c r="P62" s="51"/>
      <c r="Q62" s="51"/>
      <c r="R62" s="51"/>
      <c r="S62" s="51"/>
      <c r="T62" s="51"/>
      <c r="U62" s="51"/>
      <c r="V62" s="51"/>
      <c r="W62" s="51"/>
      <c r="X62" s="51"/>
      <c r="Y62" s="61"/>
      <c r="Z62" s="61"/>
    </row>
    <row r="63" spans="1:26" ht="78.75" customHeight="1" outlineLevel="2">
      <c r="A63" s="60"/>
      <c r="B63" s="53">
        <f t="shared" si="8"/>
        <v>41</v>
      </c>
      <c r="C63" s="48" t="s">
        <v>227</v>
      </c>
      <c r="D63" s="49" t="s">
        <v>228</v>
      </c>
      <c r="E63" s="50"/>
      <c r="F63" s="50"/>
      <c r="G63" s="50"/>
      <c r="H63" s="51"/>
      <c r="I63" s="51"/>
      <c r="J63" s="51"/>
      <c r="K63" s="51"/>
      <c r="L63" s="51"/>
      <c r="M63" s="51"/>
      <c r="N63" s="51"/>
      <c r="O63" s="51"/>
      <c r="P63" s="51"/>
      <c r="Q63" s="51"/>
      <c r="R63" s="51"/>
      <c r="S63" s="51"/>
      <c r="T63" s="51"/>
      <c r="U63" s="51"/>
      <c r="V63" s="51"/>
      <c r="W63" s="51"/>
      <c r="X63" s="51"/>
      <c r="Y63" s="61"/>
      <c r="Z63" s="61"/>
    </row>
    <row r="64" spans="1:26" ht="13.5" customHeight="1" outlineLevel="1">
      <c r="A64" s="60"/>
      <c r="B64" s="54" t="s">
        <v>135</v>
      </c>
      <c r="C64" s="45" t="s">
        <v>229</v>
      </c>
      <c r="D64" s="49"/>
      <c r="E64" s="50"/>
      <c r="F64" s="50"/>
      <c r="G64" s="50"/>
      <c r="H64" s="51"/>
      <c r="I64" s="51"/>
      <c r="J64" s="51"/>
      <c r="K64" s="51"/>
      <c r="L64" s="51"/>
      <c r="M64" s="51"/>
      <c r="N64" s="51"/>
      <c r="O64" s="51"/>
      <c r="P64" s="51"/>
      <c r="Q64" s="51"/>
      <c r="R64" s="51"/>
      <c r="S64" s="51"/>
      <c r="T64" s="51"/>
      <c r="U64" s="51"/>
      <c r="V64" s="51"/>
      <c r="W64" s="51"/>
      <c r="X64" s="51"/>
      <c r="Y64" s="61"/>
      <c r="Z64" s="61"/>
    </row>
    <row r="65" spans="1:26" ht="22.5" customHeight="1" outlineLevel="2">
      <c r="A65" s="60"/>
      <c r="B65" s="53">
        <f>B63+1</f>
        <v>42</v>
      </c>
      <c r="C65" s="48" t="s">
        <v>230</v>
      </c>
      <c r="D65" s="49" t="s">
        <v>231</v>
      </c>
      <c r="E65" s="50"/>
      <c r="F65" s="50"/>
      <c r="G65" s="50"/>
      <c r="H65" s="51"/>
      <c r="I65" s="51"/>
      <c r="J65" s="51"/>
      <c r="K65" s="51"/>
      <c r="L65" s="51"/>
      <c r="M65" s="51"/>
      <c r="N65" s="51"/>
      <c r="O65" s="51"/>
      <c r="P65" s="51"/>
      <c r="Q65" s="51"/>
      <c r="R65" s="51"/>
      <c r="S65" s="51"/>
      <c r="T65" s="51"/>
      <c r="U65" s="51"/>
      <c r="V65" s="51"/>
      <c r="W65" s="51"/>
      <c r="X65" s="51"/>
      <c r="Y65" s="61"/>
      <c r="Z65" s="61"/>
    </row>
    <row r="66" spans="1:26" ht="22.5" customHeight="1" outlineLevel="2">
      <c r="A66" s="60"/>
      <c r="B66" s="53">
        <f t="shared" ref="B66:B68" si="9">B65+1</f>
        <v>43</v>
      </c>
      <c r="C66" s="48" t="s">
        <v>232</v>
      </c>
      <c r="D66" s="49"/>
      <c r="E66" s="50"/>
      <c r="F66" s="50"/>
      <c r="G66" s="50"/>
      <c r="H66" s="51"/>
      <c r="I66" s="51"/>
      <c r="J66" s="51"/>
      <c r="K66" s="51"/>
      <c r="L66" s="51"/>
      <c r="M66" s="51"/>
      <c r="N66" s="51"/>
      <c r="O66" s="51"/>
      <c r="P66" s="51"/>
      <c r="Q66" s="51"/>
      <c r="R66" s="51"/>
      <c r="S66" s="51"/>
      <c r="T66" s="51"/>
      <c r="U66" s="51"/>
      <c r="V66" s="51"/>
      <c r="W66" s="51"/>
      <c r="X66" s="51"/>
      <c r="Y66" s="61"/>
      <c r="Z66" s="61"/>
    </row>
    <row r="67" spans="1:26" ht="22.5" customHeight="1" outlineLevel="2">
      <c r="A67" s="60"/>
      <c r="B67" s="53">
        <f t="shared" si="9"/>
        <v>44</v>
      </c>
      <c r="C67" s="48" t="s">
        <v>233</v>
      </c>
      <c r="D67" s="49"/>
      <c r="E67" s="50"/>
      <c r="F67" s="50"/>
      <c r="G67" s="50"/>
      <c r="H67" s="51"/>
      <c r="I67" s="51"/>
      <c r="J67" s="51"/>
      <c r="K67" s="51"/>
      <c r="L67" s="51"/>
      <c r="M67" s="51"/>
      <c r="N67" s="51"/>
      <c r="O67" s="51"/>
      <c r="P67" s="51"/>
      <c r="Q67" s="51"/>
      <c r="R67" s="51"/>
      <c r="S67" s="51"/>
      <c r="T67" s="51"/>
      <c r="U67" s="51"/>
      <c r="V67" s="51"/>
      <c r="W67" s="51"/>
      <c r="X67" s="51"/>
      <c r="Y67" s="61"/>
      <c r="Z67" s="61"/>
    </row>
    <row r="68" spans="1:26" ht="16.5" customHeight="1" outlineLevel="2">
      <c r="A68" s="60"/>
      <c r="B68" s="53">
        <f t="shared" si="9"/>
        <v>45</v>
      </c>
      <c r="C68" s="48" t="s">
        <v>234</v>
      </c>
      <c r="D68" s="49" t="s">
        <v>235</v>
      </c>
      <c r="E68" s="50"/>
      <c r="F68" s="50"/>
      <c r="G68" s="50"/>
      <c r="H68" s="51"/>
      <c r="I68" s="51"/>
      <c r="J68" s="51"/>
      <c r="K68" s="51"/>
      <c r="L68" s="51"/>
      <c r="M68" s="51"/>
      <c r="N68" s="51"/>
      <c r="O68" s="51"/>
      <c r="P68" s="51"/>
      <c r="Q68" s="51"/>
      <c r="R68" s="51"/>
      <c r="S68" s="51"/>
      <c r="T68" s="51"/>
      <c r="U68" s="51"/>
      <c r="V68" s="51"/>
      <c r="W68" s="51"/>
      <c r="X68" s="51"/>
      <c r="Y68" s="61"/>
      <c r="Z68" s="61"/>
    </row>
    <row r="69" spans="1:26" ht="13.5" customHeight="1" outlineLevel="1">
      <c r="A69" s="60"/>
      <c r="B69" s="54" t="s">
        <v>147</v>
      </c>
      <c r="C69" s="45" t="s">
        <v>236</v>
      </c>
      <c r="D69" s="49"/>
      <c r="E69" s="50"/>
      <c r="F69" s="50"/>
      <c r="G69" s="50"/>
      <c r="H69" s="51"/>
      <c r="I69" s="51"/>
      <c r="J69" s="51"/>
      <c r="K69" s="51"/>
      <c r="L69" s="51"/>
      <c r="M69" s="51"/>
      <c r="N69" s="51"/>
      <c r="O69" s="51"/>
      <c r="P69" s="51"/>
      <c r="Q69" s="51"/>
      <c r="R69" s="51"/>
      <c r="S69" s="51"/>
      <c r="T69" s="51"/>
      <c r="U69" s="51"/>
      <c r="V69" s="51"/>
      <c r="W69" s="51"/>
      <c r="X69" s="51"/>
      <c r="Y69" s="61"/>
      <c r="Z69" s="61"/>
    </row>
    <row r="70" spans="1:26" ht="20.25" customHeight="1" outlineLevel="2">
      <c r="A70" s="60"/>
      <c r="B70" s="53">
        <f>B68+1</f>
        <v>46</v>
      </c>
      <c r="C70" s="48" t="s">
        <v>237</v>
      </c>
      <c r="D70" s="49" t="s">
        <v>238</v>
      </c>
      <c r="E70" s="50"/>
      <c r="F70" s="50"/>
      <c r="G70" s="50"/>
      <c r="H70" s="51"/>
      <c r="I70" s="51"/>
      <c r="J70" s="51"/>
      <c r="K70" s="51"/>
      <c r="L70" s="51"/>
      <c r="M70" s="51"/>
      <c r="N70" s="51"/>
      <c r="O70" s="51"/>
      <c r="P70" s="51"/>
      <c r="Q70" s="51"/>
      <c r="R70" s="51"/>
      <c r="S70" s="51"/>
      <c r="T70" s="51"/>
      <c r="U70" s="51"/>
      <c r="V70" s="51"/>
      <c r="W70" s="51"/>
      <c r="X70" s="51"/>
      <c r="Y70" s="61"/>
      <c r="Z70" s="61"/>
    </row>
    <row r="71" spans="1:26" ht="13.5" customHeight="1" outlineLevel="1">
      <c r="A71" s="60"/>
      <c r="B71" s="54" t="s">
        <v>157</v>
      </c>
      <c r="C71" s="45" t="s">
        <v>239</v>
      </c>
      <c r="D71" s="49"/>
      <c r="E71" s="50"/>
      <c r="F71" s="50"/>
      <c r="G71" s="50"/>
      <c r="H71" s="51"/>
      <c r="I71" s="51"/>
      <c r="J71" s="51"/>
      <c r="K71" s="51"/>
      <c r="L71" s="51"/>
      <c r="M71" s="51"/>
      <c r="N71" s="51"/>
      <c r="O71" s="51"/>
      <c r="P71" s="51"/>
      <c r="Q71" s="51"/>
      <c r="R71" s="51"/>
      <c r="S71" s="51"/>
      <c r="T71" s="51"/>
      <c r="U71" s="51"/>
      <c r="V71" s="51"/>
      <c r="W71" s="51"/>
      <c r="X71" s="51"/>
      <c r="Y71" s="61"/>
      <c r="Z71" s="61"/>
    </row>
    <row r="72" spans="1:26" ht="13.5" customHeight="1" outlineLevel="2">
      <c r="A72" s="60"/>
      <c r="B72" s="53">
        <f>B70+1</f>
        <v>47</v>
      </c>
      <c r="C72" s="48" t="s">
        <v>240</v>
      </c>
      <c r="D72" s="49"/>
      <c r="E72" s="50"/>
      <c r="F72" s="50"/>
      <c r="G72" s="50"/>
      <c r="H72" s="51"/>
      <c r="I72" s="51"/>
      <c r="J72" s="51"/>
      <c r="K72" s="51"/>
      <c r="L72" s="51"/>
      <c r="M72" s="51"/>
      <c r="N72" s="51"/>
      <c r="O72" s="51"/>
      <c r="P72" s="51"/>
      <c r="Q72" s="51"/>
      <c r="R72" s="51"/>
      <c r="S72" s="51"/>
      <c r="T72" s="51"/>
      <c r="U72" s="51"/>
      <c r="V72" s="51"/>
      <c r="W72" s="51"/>
      <c r="X72" s="51"/>
      <c r="Y72" s="61"/>
      <c r="Z72" s="61"/>
    </row>
    <row r="73" spans="1:26" ht="23.25" customHeight="1">
      <c r="A73" s="91"/>
      <c r="B73" s="41" t="s">
        <v>241</v>
      </c>
      <c r="C73" s="42" t="s">
        <v>242</v>
      </c>
      <c r="D73" s="43"/>
      <c r="E73" s="32"/>
      <c r="F73" s="32"/>
      <c r="G73" s="32"/>
      <c r="H73" s="33"/>
      <c r="I73" s="33"/>
      <c r="J73" s="33"/>
      <c r="K73" s="33"/>
      <c r="L73" s="33"/>
      <c r="M73" s="33"/>
      <c r="N73" s="33"/>
      <c r="O73" s="33"/>
      <c r="P73" s="33"/>
      <c r="Q73" s="33"/>
      <c r="R73" s="33"/>
      <c r="S73" s="33"/>
      <c r="T73" s="33"/>
      <c r="U73" s="33"/>
      <c r="V73" s="33"/>
      <c r="W73" s="33"/>
      <c r="X73" s="33"/>
      <c r="Y73" s="92"/>
      <c r="Z73" s="92"/>
    </row>
    <row r="74" spans="1:26" ht="16.5" customHeight="1" outlineLevel="1">
      <c r="A74" s="87"/>
      <c r="B74" s="53">
        <f>B72+1</f>
        <v>48</v>
      </c>
      <c r="C74" s="48" t="s">
        <v>243</v>
      </c>
      <c r="D74" s="49" t="s">
        <v>244</v>
      </c>
      <c r="E74" s="50"/>
      <c r="F74" s="50"/>
      <c r="G74" s="50"/>
      <c r="H74" s="51"/>
      <c r="I74" s="51"/>
      <c r="J74" s="51"/>
      <c r="K74" s="51"/>
      <c r="L74" s="51"/>
      <c r="M74" s="51"/>
      <c r="N74" s="51"/>
      <c r="O74" s="51"/>
      <c r="P74" s="51"/>
      <c r="Q74" s="51"/>
      <c r="R74" s="51"/>
      <c r="S74" s="51"/>
      <c r="T74" s="51"/>
      <c r="U74" s="51"/>
      <c r="V74" s="51"/>
      <c r="W74" s="51"/>
      <c r="X74" s="51"/>
      <c r="Y74" s="88"/>
      <c r="Z74" s="88"/>
    </row>
    <row r="75" spans="1:26" ht="18" customHeight="1" outlineLevel="1">
      <c r="A75" s="87"/>
      <c r="B75" s="53">
        <f t="shared" ref="B75:B77" si="10">B74+1</f>
        <v>49</v>
      </c>
      <c r="C75" s="48" t="s">
        <v>245</v>
      </c>
      <c r="D75" s="49" t="s">
        <v>246</v>
      </c>
      <c r="E75" s="50"/>
      <c r="F75" s="50"/>
      <c r="G75" s="50"/>
      <c r="H75" s="51"/>
      <c r="I75" s="51"/>
      <c r="J75" s="51"/>
      <c r="K75" s="51"/>
      <c r="L75" s="51"/>
      <c r="M75" s="51"/>
      <c r="N75" s="51"/>
      <c r="O75" s="51"/>
      <c r="P75" s="51"/>
      <c r="Q75" s="51"/>
      <c r="R75" s="51"/>
      <c r="S75" s="51"/>
      <c r="T75" s="51"/>
      <c r="U75" s="51"/>
      <c r="V75" s="51"/>
      <c r="W75" s="51"/>
      <c r="X75" s="51"/>
      <c r="Y75" s="88"/>
      <c r="Z75" s="88"/>
    </row>
    <row r="76" spans="1:26" ht="13.5" customHeight="1" outlineLevel="1">
      <c r="A76" s="87"/>
      <c r="B76" s="53">
        <f t="shared" si="10"/>
        <v>50</v>
      </c>
      <c r="C76" s="48" t="s">
        <v>247</v>
      </c>
      <c r="D76" s="49" t="s">
        <v>246</v>
      </c>
      <c r="E76" s="50"/>
      <c r="F76" s="50"/>
      <c r="G76" s="50"/>
      <c r="H76" s="51"/>
      <c r="I76" s="51"/>
      <c r="J76" s="51"/>
      <c r="K76" s="51"/>
      <c r="L76" s="51"/>
      <c r="M76" s="51"/>
      <c r="N76" s="51"/>
      <c r="O76" s="51"/>
      <c r="P76" s="51"/>
      <c r="Q76" s="51"/>
      <c r="R76" s="51"/>
      <c r="S76" s="51"/>
      <c r="T76" s="51"/>
      <c r="U76" s="51"/>
      <c r="V76" s="51"/>
      <c r="W76" s="51"/>
      <c r="X76" s="51"/>
      <c r="Y76" s="88"/>
      <c r="Z76" s="88"/>
    </row>
    <row r="77" spans="1:26" ht="51" customHeight="1" outlineLevel="1">
      <c r="A77" s="87"/>
      <c r="B77" s="53">
        <f t="shared" si="10"/>
        <v>51</v>
      </c>
      <c r="C77" s="48" t="s">
        <v>248</v>
      </c>
      <c r="D77" s="49" t="s">
        <v>249</v>
      </c>
      <c r="E77" s="50"/>
      <c r="F77" s="50"/>
      <c r="G77" s="50"/>
      <c r="H77" s="51"/>
      <c r="I77" s="51"/>
      <c r="J77" s="51"/>
      <c r="K77" s="51"/>
      <c r="L77" s="51"/>
      <c r="M77" s="51"/>
      <c r="N77" s="51"/>
      <c r="O77" s="51"/>
      <c r="P77" s="51"/>
      <c r="Q77" s="51"/>
      <c r="R77" s="51"/>
      <c r="S77" s="51"/>
      <c r="T77" s="51"/>
      <c r="U77" s="51"/>
      <c r="V77" s="51"/>
      <c r="W77" s="51"/>
      <c r="X77" s="51"/>
      <c r="Y77" s="88"/>
      <c r="Z77" s="88"/>
    </row>
    <row r="78" spans="1:26" ht="23.25" customHeight="1">
      <c r="A78" s="86"/>
      <c r="B78" s="41" t="s">
        <v>250</v>
      </c>
      <c r="C78" s="42" t="s">
        <v>251</v>
      </c>
      <c r="D78" s="62"/>
      <c r="E78" s="32"/>
      <c r="F78" s="32"/>
      <c r="G78" s="32"/>
      <c r="H78" s="33"/>
      <c r="I78" s="33"/>
      <c r="J78" s="33"/>
      <c r="K78" s="33"/>
      <c r="L78" s="33"/>
      <c r="M78" s="33"/>
      <c r="N78" s="33"/>
      <c r="O78" s="33"/>
      <c r="P78" s="33"/>
      <c r="Q78" s="33"/>
      <c r="R78" s="33"/>
      <c r="S78" s="33"/>
      <c r="T78" s="33"/>
      <c r="U78" s="33"/>
      <c r="V78" s="33"/>
      <c r="W78" s="33"/>
      <c r="X78" s="33"/>
      <c r="Y78" s="33"/>
      <c r="Z78" s="33"/>
    </row>
    <row r="79" spans="1:26" ht="66" customHeight="1" outlineLevel="1">
      <c r="A79" s="87"/>
      <c r="B79" s="53">
        <f>B77+1</f>
        <v>52</v>
      </c>
      <c r="C79" s="48" t="s">
        <v>252</v>
      </c>
      <c r="D79" s="49" t="s">
        <v>253</v>
      </c>
      <c r="E79" s="50"/>
      <c r="F79" s="50"/>
      <c r="G79" s="50"/>
      <c r="H79" s="51"/>
      <c r="I79" s="51"/>
      <c r="J79" s="51"/>
      <c r="K79" s="51"/>
      <c r="L79" s="51"/>
      <c r="M79" s="51"/>
      <c r="N79" s="51"/>
      <c r="O79" s="51"/>
      <c r="P79" s="51"/>
      <c r="Q79" s="51"/>
      <c r="R79" s="51"/>
      <c r="S79" s="51"/>
      <c r="T79" s="51"/>
      <c r="U79" s="51"/>
      <c r="V79" s="51"/>
      <c r="W79" s="51"/>
      <c r="X79" s="51"/>
      <c r="Y79" s="88"/>
      <c r="Z79" s="88"/>
    </row>
    <row r="80" spans="1:26" ht="36" customHeight="1" outlineLevel="1">
      <c r="A80" s="87"/>
      <c r="B80" s="53">
        <f t="shared" ref="B80:B81" si="11">B79+1</f>
        <v>53</v>
      </c>
      <c r="C80" s="48" t="s">
        <v>254</v>
      </c>
      <c r="D80" s="49" t="s">
        <v>255</v>
      </c>
      <c r="E80" s="50"/>
      <c r="F80" s="50"/>
      <c r="G80" s="50"/>
      <c r="H80" s="51"/>
      <c r="I80" s="51"/>
      <c r="J80" s="51"/>
      <c r="K80" s="51"/>
      <c r="L80" s="51"/>
      <c r="M80" s="51"/>
      <c r="N80" s="51"/>
      <c r="O80" s="51"/>
      <c r="P80" s="51"/>
      <c r="Q80" s="51"/>
      <c r="R80" s="51"/>
      <c r="S80" s="51"/>
      <c r="T80" s="51"/>
      <c r="U80" s="51"/>
      <c r="V80" s="51"/>
      <c r="W80" s="51"/>
      <c r="X80" s="51"/>
      <c r="Y80" s="88"/>
      <c r="Z80" s="88"/>
    </row>
    <row r="81" spans="1:26" ht="15" customHeight="1" outlineLevel="1">
      <c r="A81" s="87"/>
      <c r="B81" s="53">
        <f t="shared" si="11"/>
        <v>54</v>
      </c>
      <c r="C81" s="48" t="s">
        <v>256</v>
      </c>
      <c r="D81" s="49" t="s">
        <v>257</v>
      </c>
      <c r="E81" s="50"/>
      <c r="F81" s="50"/>
      <c r="G81" s="50"/>
      <c r="H81" s="51"/>
      <c r="I81" s="51"/>
      <c r="J81" s="51"/>
      <c r="K81" s="51"/>
      <c r="L81" s="51"/>
      <c r="M81" s="51"/>
      <c r="N81" s="51"/>
      <c r="O81" s="51"/>
      <c r="P81" s="51"/>
      <c r="Q81" s="51"/>
      <c r="R81" s="51"/>
      <c r="S81" s="51"/>
      <c r="T81" s="51"/>
      <c r="U81" s="51"/>
      <c r="V81" s="51"/>
      <c r="W81" s="51"/>
      <c r="X81" s="51"/>
      <c r="Y81" s="88"/>
      <c r="Z81" s="88"/>
    </row>
    <row r="82" spans="1:26" ht="23.25" customHeight="1">
      <c r="A82" s="86"/>
      <c r="B82" s="41" t="s">
        <v>258</v>
      </c>
      <c r="C82" s="42" t="s">
        <v>259</v>
      </c>
      <c r="D82" s="43"/>
      <c r="E82" s="32"/>
      <c r="F82" s="32"/>
      <c r="G82" s="32"/>
      <c r="H82" s="33"/>
      <c r="I82" s="33"/>
      <c r="J82" s="33"/>
      <c r="K82" s="33"/>
      <c r="L82" s="33"/>
      <c r="M82" s="33"/>
      <c r="N82" s="33"/>
      <c r="O82" s="33"/>
      <c r="P82" s="33"/>
      <c r="Q82" s="33"/>
      <c r="R82" s="33"/>
      <c r="S82" s="33"/>
      <c r="T82" s="33"/>
      <c r="U82" s="33"/>
      <c r="V82" s="33"/>
      <c r="W82" s="33"/>
      <c r="X82" s="33"/>
      <c r="Y82" s="33"/>
      <c r="Z82" s="33"/>
    </row>
    <row r="83" spans="1:26" ht="21" customHeight="1" outlineLevel="1">
      <c r="A83" s="87"/>
      <c r="B83" s="53">
        <f>B81+1</f>
        <v>55</v>
      </c>
      <c r="C83" s="48" t="s">
        <v>260</v>
      </c>
      <c r="D83" s="49"/>
      <c r="E83" s="50"/>
      <c r="F83" s="50"/>
      <c r="G83" s="50"/>
      <c r="H83" s="51"/>
      <c r="I83" s="51"/>
      <c r="J83" s="51"/>
      <c r="K83" s="51"/>
      <c r="L83" s="51"/>
      <c r="M83" s="51"/>
      <c r="N83" s="51"/>
      <c r="O83" s="51"/>
      <c r="P83" s="51"/>
      <c r="Q83" s="51"/>
      <c r="R83" s="51"/>
      <c r="S83" s="51"/>
      <c r="T83" s="51"/>
      <c r="U83" s="51"/>
      <c r="V83" s="51"/>
      <c r="W83" s="51"/>
      <c r="X83" s="51"/>
      <c r="Y83" s="88"/>
      <c r="Z83" s="88"/>
    </row>
    <row r="84" spans="1:26" ht="50.25" customHeight="1" outlineLevel="1">
      <c r="A84" s="87"/>
      <c r="B84" s="53">
        <f>B83+1</f>
        <v>56</v>
      </c>
      <c r="C84" s="48" t="s">
        <v>261</v>
      </c>
      <c r="D84" s="49" t="s">
        <v>262</v>
      </c>
      <c r="E84" s="50"/>
      <c r="F84" s="50"/>
      <c r="G84" s="50"/>
      <c r="H84" s="51"/>
      <c r="I84" s="51"/>
      <c r="J84" s="51"/>
      <c r="K84" s="51"/>
      <c r="L84" s="51"/>
      <c r="M84" s="51"/>
      <c r="N84" s="51"/>
      <c r="O84" s="51"/>
      <c r="P84" s="51"/>
      <c r="Q84" s="51"/>
      <c r="R84" s="51"/>
      <c r="S84" s="51"/>
      <c r="T84" s="51"/>
      <c r="U84" s="51"/>
      <c r="V84" s="51"/>
      <c r="W84" s="51"/>
      <c r="X84" s="51"/>
      <c r="Y84" s="88"/>
      <c r="Z84" s="88"/>
    </row>
    <row r="85" spans="1:26" ht="20.25" customHeight="1">
      <c r="A85" s="86"/>
      <c r="B85" s="63" t="s">
        <v>263</v>
      </c>
      <c r="C85" s="58" t="s">
        <v>68</v>
      </c>
      <c r="D85" s="59"/>
      <c r="E85" s="32"/>
      <c r="F85" s="32"/>
      <c r="G85" s="32"/>
      <c r="H85" s="33"/>
      <c r="I85" s="33"/>
      <c r="J85" s="33"/>
      <c r="K85" s="33"/>
      <c r="L85" s="33"/>
      <c r="M85" s="33"/>
      <c r="N85" s="33"/>
      <c r="O85" s="33"/>
      <c r="P85" s="33"/>
      <c r="Q85" s="33"/>
      <c r="R85" s="33"/>
      <c r="S85" s="33"/>
      <c r="T85" s="33"/>
      <c r="U85" s="33"/>
      <c r="V85" s="33"/>
      <c r="W85" s="33"/>
      <c r="X85" s="33"/>
      <c r="Y85" s="33"/>
      <c r="Z85" s="33"/>
    </row>
    <row r="86" spans="1:26" ht="15.75" customHeight="1">
      <c r="A86" s="86"/>
      <c r="B86" s="41" t="s">
        <v>264</v>
      </c>
      <c r="C86" s="42" t="s">
        <v>265</v>
      </c>
      <c r="D86" s="43"/>
      <c r="E86" s="32"/>
      <c r="F86" s="32"/>
      <c r="G86" s="32"/>
      <c r="H86" s="33"/>
      <c r="I86" s="33"/>
      <c r="J86" s="33"/>
      <c r="K86" s="33"/>
      <c r="L86" s="33"/>
      <c r="M86" s="33"/>
      <c r="N86" s="33"/>
      <c r="O86" s="33"/>
      <c r="P86" s="33"/>
      <c r="Q86" s="33"/>
      <c r="R86" s="33"/>
      <c r="S86" s="33"/>
      <c r="T86" s="33"/>
      <c r="U86" s="33"/>
      <c r="V86" s="33"/>
      <c r="W86" s="33"/>
      <c r="X86" s="33"/>
      <c r="Y86" s="33"/>
      <c r="Z86" s="33"/>
    </row>
    <row r="87" spans="1:26" ht="14.25" customHeight="1" outlineLevel="1">
      <c r="A87" s="93"/>
      <c r="B87" s="54" t="s">
        <v>125</v>
      </c>
      <c r="C87" s="45" t="s">
        <v>266</v>
      </c>
      <c r="D87" s="49"/>
      <c r="E87" s="64"/>
      <c r="F87" s="64"/>
      <c r="G87" s="64"/>
      <c r="H87" s="51"/>
      <c r="I87" s="51"/>
      <c r="J87" s="51"/>
      <c r="K87" s="51"/>
      <c r="L87" s="51"/>
      <c r="M87" s="51"/>
      <c r="N87" s="51"/>
      <c r="O87" s="51"/>
      <c r="P87" s="51"/>
      <c r="Q87" s="51"/>
      <c r="R87" s="51"/>
      <c r="S87" s="51"/>
      <c r="T87" s="51"/>
      <c r="U87" s="51"/>
      <c r="V87" s="51"/>
      <c r="W87" s="51"/>
      <c r="X87" s="51"/>
      <c r="Y87" s="88"/>
      <c r="Z87" s="88"/>
    </row>
    <row r="88" spans="1:26" ht="69" customHeight="1" outlineLevel="2">
      <c r="A88" s="87"/>
      <c r="B88" s="53">
        <f>B84+1</f>
        <v>57</v>
      </c>
      <c r="C88" s="48" t="s">
        <v>267</v>
      </c>
      <c r="D88" s="49" t="s">
        <v>268</v>
      </c>
      <c r="E88" s="50"/>
      <c r="F88" s="50"/>
      <c r="G88" s="50"/>
      <c r="H88" s="51"/>
      <c r="I88" s="51"/>
      <c r="J88" s="51"/>
      <c r="K88" s="51"/>
      <c r="L88" s="51"/>
      <c r="M88" s="51"/>
      <c r="N88" s="51"/>
      <c r="O88" s="51"/>
      <c r="P88" s="51"/>
      <c r="Q88" s="51"/>
      <c r="R88" s="51"/>
      <c r="S88" s="51"/>
      <c r="T88" s="51"/>
      <c r="U88" s="51"/>
      <c r="V88" s="51"/>
      <c r="W88" s="51"/>
      <c r="X88" s="51"/>
      <c r="Y88" s="88"/>
      <c r="Z88" s="88"/>
    </row>
    <row r="89" spans="1:26" ht="15" customHeight="1" outlineLevel="2">
      <c r="A89" s="87"/>
      <c r="B89" s="53">
        <f t="shared" ref="B89:B90" si="12">B88+1</f>
        <v>58</v>
      </c>
      <c r="C89" s="48" t="s">
        <v>269</v>
      </c>
      <c r="D89" s="49" t="s">
        <v>270</v>
      </c>
      <c r="E89" s="50"/>
      <c r="F89" s="50"/>
      <c r="G89" s="50"/>
      <c r="H89" s="51"/>
      <c r="I89" s="51"/>
      <c r="J89" s="51"/>
      <c r="K89" s="51"/>
      <c r="L89" s="51"/>
      <c r="M89" s="51"/>
      <c r="N89" s="51"/>
      <c r="O89" s="51"/>
      <c r="P89" s="51"/>
      <c r="Q89" s="51"/>
      <c r="R89" s="51"/>
      <c r="S89" s="51"/>
      <c r="T89" s="51"/>
      <c r="U89" s="51"/>
      <c r="V89" s="51"/>
      <c r="W89" s="51"/>
      <c r="X89" s="51"/>
      <c r="Y89" s="88"/>
      <c r="Z89" s="88"/>
    </row>
    <row r="90" spans="1:26" ht="75" customHeight="1" outlineLevel="2">
      <c r="A90" s="87"/>
      <c r="B90" s="53">
        <f t="shared" si="12"/>
        <v>59</v>
      </c>
      <c r="C90" s="48" t="s">
        <v>271</v>
      </c>
      <c r="D90" s="49" t="s">
        <v>272</v>
      </c>
      <c r="E90" s="50"/>
      <c r="F90" s="50"/>
      <c r="G90" s="50"/>
      <c r="H90" s="51"/>
      <c r="I90" s="51"/>
      <c r="J90" s="51"/>
      <c r="K90" s="51"/>
      <c r="L90" s="51"/>
      <c r="M90" s="51"/>
      <c r="N90" s="51"/>
      <c r="O90" s="51"/>
      <c r="P90" s="51"/>
      <c r="Q90" s="51"/>
      <c r="R90" s="51"/>
      <c r="S90" s="51"/>
      <c r="T90" s="51"/>
      <c r="U90" s="51"/>
      <c r="V90" s="51"/>
      <c r="W90" s="51"/>
      <c r="X90" s="51"/>
      <c r="Y90" s="88"/>
      <c r="Z90" s="88"/>
    </row>
    <row r="91" spans="1:26" ht="13.5" customHeight="1" outlineLevel="1">
      <c r="A91" s="93"/>
      <c r="B91" s="54" t="s">
        <v>135</v>
      </c>
      <c r="C91" s="45" t="s">
        <v>273</v>
      </c>
      <c r="D91" s="49"/>
      <c r="E91" s="64"/>
      <c r="F91" s="64"/>
      <c r="G91" s="64"/>
      <c r="H91" s="51"/>
      <c r="I91" s="51"/>
      <c r="J91" s="51"/>
      <c r="K91" s="51"/>
      <c r="L91" s="51"/>
      <c r="M91" s="51"/>
      <c r="N91" s="51"/>
      <c r="O91" s="51"/>
      <c r="P91" s="51"/>
      <c r="Q91" s="51"/>
      <c r="R91" s="51"/>
      <c r="S91" s="51"/>
      <c r="T91" s="51"/>
      <c r="U91" s="51"/>
      <c r="V91" s="51"/>
      <c r="W91" s="51"/>
      <c r="X91" s="51"/>
      <c r="Y91" s="88"/>
      <c r="Z91" s="88"/>
    </row>
    <row r="92" spans="1:26" ht="45" customHeight="1" outlineLevel="2">
      <c r="A92" s="87"/>
      <c r="B92" s="53">
        <f>B90+1</f>
        <v>60</v>
      </c>
      <c r="C92" s="48" t="s">
        <v>274</v>
      </c>
      <c r="D92" s="49" t="s">
        <v>275</v>
      </c>
      <c r="E92" s="64"/>
      <c r="F92" s="64"/>
      <c r="G92" s="64"/>
      <c r="H92" s="51"/>
      <c r="I92" s="51"/>
      <c r="J92" s="51"/>
      <c r="K92" s="51"/>
      <c r="L92" s="51"/>
      <c r="M92" s="51"/>
      <c r="N92" s="51"/>
      <c r="O92" s="51"/>
      <c r="P92" s="51"/>
      <c r="Q92" s="51"/>
      <c r="R92" s="51"/>
      <c r="S92" s="51"/>
      <c r="T92" s="51"/>
      <c r="U92" s="51"/>
      <c r="V92" s="51"/>
      <c r="W92" s="51"/>
      <c r="X92" s="51"/>
      <c r="Y92" s="88"/>
      <c r="Z92" s="88"/>
    </row>
    <row r="93" spans="1:26" ht="15" customHeight="1" outlineLevel="2">
      <c r="A93" s="87"/>
      <c r="B93" s="53">
        <f>B92+1</f>
        <v>61</v>
      </c>
      <c r="C93" s="48" t="s">
        <v>276</v>
      </c>
      <c r="D93" s="49" t="s">
        <v>277</v>
      </c>
      <c r="E93" s="64"/>
      <c r="F93" s="64"/>
      <c r="G93" s="64"/>
      <c r="H93" s="51"/>
      <c r="I93" s="51"/>
      <c r="J93" s="51"/>
      <c r="K93" s="51"/>
      <c r="L93" s="51"/>
      <c r="M93" s="51"/>
      <c r="N93" s="51"/>
      <c r="O93" s="51"/>
      <c r="P93" s="51"/>
      <c r="Q93" s="51"/>
      <c r="R93" s="51"/>
      <c r="S93" s="51"/>
      <c r="T93" s="51"/>
      <c r="U93" s="51"/>
      <c r="V93" s="51"/>
      <c r="W93" s="51"/>
      <c r="X93" s="51"/>
      <c r="Y93" s="88"/>
      <c r="Z93" s="88"/>
    </row>
    <row r="94" spans="1:26" ht="19.5" customHeight="1" outlineLevel="1">
      <c r="A94" s="87"/>
      <c r="B94" s="54" t="s">
        <v>147</v>
      </c>
      <c r="C94" s="45" t="s">
        <v>278</v>
      </c>
      <c r="D94" s="49"/>
      <c r="E94" s="64"/>
      <c r="F94" s="64"/>
      <c r="G94" s="64"/>
      <c r="H94" s="51"/>
      <c r="I94" s="51"/>
      <c r="J94" s="51"/>
      <c r="K94" s="51"/>
      <c r="L94" s="51"/>
      <c r="M94" s="51"/>
      <c r="N94" s="51"/>
      <c r="O94" s="51"/>
      <c r="P94" s="51"/>
      <c r="Q94" s="51"/>
      <c r="R94" s="51"/>
      <c r="S94" s="51"/>
      <c r="T94" s="51"/>
      <c r="U94" s="51"/>
      <c r="V94" s="51"/>
      <c r="W94" s="51"/>
      <c r="X94" s="51"/>
      <c r="Y94" s="88"/>
      <c r="Z94" s="88"/>
    </row>
    <row r="95" spans="1:26" ht="35.25" customHeight="1" outlineLevel="2">
      <c r="A95" s="87"/>
      <c r="B95" s="53">
        <f>B93+1</f>
        <v>62</v>
      </c>
      <c r="C95" s="48" t="s">
        <v>279</v>
      </c>
      <c r="D95" s="49" t="s">
        <v>280</v>
      </c>
      <c r="E95" s="50"/>
      <c r="F95" s="50"/>
      <c r="G95" s="50"/>
      <c r="H95" s="51"/>
      <c r="I95" s="51"/>
      <c r="J95" s="51"/>
      <c r="K95" s="51"/>
      <c r="L95" s="51"/>
      <c r="M95" s="51"/>
      <c r="N95" s="51"/>
      <c r="O95" s="51"/>
      <c r="P95" s="51"/>
      <c r="Q95" s="51"/>
      <c r="R95" s="51"/>
      <c r="S95" s="51"/>
      <c r="T95" s="51"/>
      <c r="U95" s="51"/>
      <c r="V95" s="51"/>
      <c r="W95" s="51"/>
      <c r="X95" s="51"/>
      <c r="Y95" s="88"/>
      <c r="Z95" s="88"/>
    </row>
    <row r="96" spans="1:26" ht="23.25" customHeight="1">
      <c r="A96" s="86"/>
      <c r="B96" s="41" t="s">
        <v>281</v>
      </c>
      <c r="C96" s="42" t="s">
        <v>282</v>
      </c>
      <c r="D96" s="43"/>
      <c r="E96" s="32"/>
      <c r="F96" s="32"/>
      <c r="G96" s="32"/>
      <c r="H96" s="33"/>
      <c r="I96" s="33"/>
      <c r="J96" s="33"/>
      <c r="K96" s="33"/>
      <c r="L96" s="33"/>
      <c r="M96" s="33"/>
      <c r="N96" s="33"/>
      <c r="O96" s="33"/>
      <c r="P96" s="33"/>
      <c r="Q96" s="33"/>
      <c r="R96" s="33"/>
      <c r="S96" s="33"/>
      <c r="T96" s="33"/>
      <c r="U96" s="33"/>
      <c r="V96" s="33"/>
      <c r="W96" s="33"/>
      <c r="X96" s="33"/>
      <c r="Y96" s="33"/>
      <c r="Z96" s="33"/>
    </row>
    <row r="97" spans="1:26" ht="19.5" customHeight="1" outlineLevel="1">
      <c r="A97" s="87"/>
      <c r="B97" s="53">
        <f>B95+1</f>
        <v>63</v>
      </c>
      <c r="C97" s="48" t="s">
        <v>283</v>
      </c>
      <c r="D97" s="49" t="s">
        <v>284</v>
      </c>
      <c r="E97" s="50"/>
      <c r="F97" s="50"/>
      <c r="G97" s="50"/>
      <c r="H97" s="51"/>
      <c r="I97" s="51"/>
      <c r="J97" s="51"/>
      <c r="K97" s="51"/>
      <c r="L97" s="51"/>
      <c r="M97" s="51"/>
      <c r="N97" s="51"/>
      <c r="O97" s="51"/>
      <c r="P97" s="51"/>
      <c r="Q97" s="51"/>
      <c r="R97" s="51"/>
      <c r="S97" s="51"/>
      <c r="T97" s="51"/>
      <c r="U97" s="51"/>
      <c r="V97" s="51"/>
      <c r="W97" s="51"/>
      <c r="X97" s="51"/>
      <c r="Y97" s="88"/>
      <c r="Z97" s="88"/>
    </row>
    <row r="98" spans="1:26" ht="18" customHeight="1" outlineLevel="1">
      <c r="A98" s="87"/>
      <c r="B98" s="53">
        <f>B97+1</f>
        <v>64</v>
      </c>
      <c r="C98" s="48" t="s">
        <v>285</v>
      </c>
      <c r="D98" s="49"/>
      <c r="E98" s="50"/>
      <c r="F98" s="50"/>
      <c r="G98" s="50"/>
      <c r="H98" s="51"/>
      <c r="I98" s="51"/>
      <c r="J98" s="51"/>
      <c r="K98" s="51"/>
      <c r="L98" s="51"/>
      <c r="M98" s="51"/>
      <c r="N98" s="51"/>
      <c r="O98" s="51"/>
      <c r="P98" s="51"/>
      <c r="Q98" s="51"/>
      <c r="R98" s="51"/>
      <c r="S98" s="51"/>
      <c r="T98" s="51"/>
      <c r="U98" s="51"/>
      <c r="V98" s="51"/>
      <c r="W98" s="51"/>
      <c r="X98" s="51"/>
      <c r="Y98" s="88"/>
      <c r="Z98" s="88"/>
    </row>
    <row r="99" spans="1:26" ht="23.25" customHeight="1">
      <c r="A99" s="86"/>
      <c r="B99" s="41" t="s">
        <v>286</v>
      </c>
      <c r="C99" s="42" t="s">
        <v>287</v>
      </c>
      <c r="D99" s="43"/>
      <c r="E99" s="32"/>
      <c r="F99" s="32"/>
      <c r="G99" s="32"/>
      <c r="H99" s="33"/>
      <c r="I99" s="33"/>
      <c r="J99" s="33"/>
      <c r="K99" s="33"/>
      <c r="L99" s="33"/>
      <c r="M99" s="33"/>
      <c r="N99" s="33"/>
      <c r="O99" s="33"/>
      <c r="P99" s="33"/>
      <c r="Q99" s="33"/>
      <c r="R99" s="33"/>
      <c r="S99" s="33"/>
      <c r="T99" s="33"/>
      <c r="U99" s="33"/>
      <c r="V99" s="33"/>
      <c r="W99" s="33"/>
      <c r="X99" s="33"/>
      <c r="Y99" s="33"/>
      <c r="Z99" s="33"/>
    </row>
    <row r="100" spans="1:26" ht="17.25" customHeight="1" outlineLevel="1">
      <c r="A100" s="87"/>
      <c r="B100" s="53">
        <f>B98+1</f>
        <v>65</v>
      </c>
      <c r="C100" s="48" t="s">
        <v>288</v>
      </c>
      <c r="D100" s="49" t="s">
        <v>289</v>
      </c>
      <c r="E100" s="50"/>
      <c r="F100" s="50"/>
      <c r="G100" s="50"/>
      <c r="H100" s="51"/>
      <c r="I100" s="51"/>
      <c r="J100" s="51"/>
      <c r="K100" s="51"/>
      <c r="L100" s="51"/>
      <c r="M100" s="51"/>
      <c r="N100" s="51"/>
      <c r="O100" s="51"/>
      <c r="P100" s="51"/>
      <c r="Q100" s="51"/>
      <c r="R100" s="51"/>
      <c r="S100" s="51"/>
      <c r="T100" s="51"/>
      <c r="U100" s="51"/>
      <c r="V100" s="51"/>
      <c r="W100" s="51"/>
      <c r="X100" s="51"/>
      <c r="Y100" s="88"/>
      <c r="Z100" s="88"/>
    </row>
    <row r="101" spans="1:26" ht="28.5" customHeight="1" outlineLevel="1">
      <c r="A101" s="87"/>
      <c r="B101" s="53">
        <f t="shared" ref="B101:B103" si="13">B100+1</f>
        <v>66</v>
      </c>
      <c r="C101" s="48" t="s">
        <v>290</v>
      </c>
      <c r="D101" s="49" t="s">
        <v>291</v>
      </c>
      <c r="E101" s="50"/>
      <c r="F101" s="50"/>
      <c r="G101" s="50"/>
      <c r="H101" s="51"/>
      <c r="I101" s="51"/>
      <c r="J101" s="51"/>
      <c r="K101" s="51"/>
      <c r="L101" s="51"/>
      <c r="M101" s="51"/>
      <c r="N101" s="51"/>
      <c r="O101" s="51"/>
      <c r="P101" s="51"/>
      <c r="Q101" s="51"/>
      <c r="R101" s="51"/>
      <c r="S101" s="51"/>
      <c r="T101" s="51"/>
      <c r="U101" s="51"/>
      <c r="V101" s="51"/>
      <c r="W101" s="51"/>
      <c r="X101" s="51"/>
      <c r="Y101" s="88"/>
      <c r="Z101" s="88"/>
    </row>
    <row r="102" spans="1:26" ht="22.5" customHeight="1" outlineLevel="1">
      <c r="A102" s="87"/>
      <c r="B102" s="53">
        <f t="shared" si="13"/>
        <v>67</v>
      </c>
      <c r="C102" s="48" t="s">
        <v>292</v>
      </c>
      <c r="D102" s="49" t="s">
        <v>293</v>
      </c>
      <c r="E102" s="50"/>
      <c r="F102" s="50"/>
      <c r="G102" s="50"/>
      <c r="H102" s="51"/>
      <c r="I102" s="51"/>
      <c r="J102" s="51"/>
      <c r="K102" s="51"/>
      <c r="L102" s="51"/>
      <c r="M102" s="51"/>
      <c r="N102" s="51"/>
      <c r="O102" s="51"/>
      <c r="P102" s="51"/>
      <c r="Q102" s="51"/>
      <c r="R102" s="51"/>
      <c r="S102" s="51"/>
      <c r="T102" s="51"/>
      <c r="U102" s="51"/>
      <c r="V102" s="51"/>
      <c r="W102" s="51"/>
      <c r="X102" s="51"/>
      <c r="Y102" s="88"/>
      <c r="Z102" s="88"/>
    </row>
    <row r="103" spans="1:26" ht="21" customHeight="1" outlineLevel="1">
      <c r="A103" s="87"/>
      <c r="B103" s="53">
        <f t="shared" si="13"/>
        <v>68</v>
      </c>
      <c r="C103" s="48" t="s">
        <v>294</v>
      </c>
      <c r="D103" s="49" t="s">
        <v>295</v>
      </c>
      <c r="E103" s="50"/>
      <c r="F103" s="50"/>
      <c r="G103" s="50"/>
      <c r="H103" s="51"/>
      <c r="I103" s="51"/>
      <c r="J103" s="51"/>
      <c r="K103" s="51"/>
      <c r="L103" s="51"/>
      <c r="M103" s="51"/>
      <c r="N103" s="51"/>
      <c r="O103" s="51"/>
      <c r="P103" s="51"/>
      <c r="Q103" s="51"/>
      <c r="R103" s="51"/>
      <c r="S103" s="51"/>
      <c r="T103" s="51"/>
      <c r="U103" s="51"/>
      <c r="V103" s="51"/>
      <c r="W103" s="51"/>
      <c r="X103" s="51"/>
      <c r="Y103" s="88"/>
      <c r="Z103" s="88"/>
    </row>
    <row r="104" spans="1:26" ht="30" customHeight="1">
      <c r="A104" s="86"/>
      <c r="B104" s="63" t="s">
        <v>296</v>
      </c>
      <c r="C104" s="58" t="s">
        <v>69</v>
      </c>
      <c r="D104" s="59"/>
      <c r="E104" s="32"/>
      <c r="F104" s="32"/>
      <c r="G104" s="32"/>
      <c r="H104" s="33"/>
      <c r="I104" s="33"/>
      <c r="J104" s="33"/>
      <c r="K104" s="33"/>
      <c r="L104" s="33"/>
      <c r="M104" s="33"/>
      <c r="N104" s="33"/>
      <c r="O104" s="33"/>
      <c r="P104" s="33"/>
      <c r="Q104" s="33"/>
      <c r="R104" s="33"/>
      <c r="S104" s="33"/>
      <c r="T104" s="33"/>
      <c r="U104" s="33"/>
      <c r="V104" s="33"/>
      <c r="W104" s="33"/>
      <c r="X104" s="33"/>
      <c r="Y104" s="33"/>
      <c r="Z104" s="33"/>
    </row>
    <row r="105" spans="1:26" ht="23.25" customHeight="1">
      <c r="A105" s="86"/>
      <c r="B105" s="41" t="s">
        <v>297</v>
      </c>
      <c r="C105" s="42" t="s">
        <v>298</v>
      </c>
      <c r="D105" s="43"/>
      <c r="E105" s="32"/>
      <c r="F105" s="32"/>
      <c r="G105" s="32"/>
      <c r="H105" s="33"/>
      <c r="I105" s="33"/>
      <c r="J105" s="33"/>
      <c r="K105" s="33"/>
      <c r="L105" s="33"/>
      <c r="M105" s="33"/>
      <c r="N105" s="33"/>
      <c r="O105" s="33"/>
      <c r="P105" s="33"/>
      <c r="Q105" s="33"/>
      <c r="R105" s="33"/>
      <c r="S105" s="33"/>
      <c r="T105" s="33"/>
      <c r="U105" s="33"/>
      <c r="V105" s="33"/>
      <c r="W105" s="33"/>
      <c r="X105" s="33"/>
      <c r="Y105" s="33"/>
      <c r="Z105" s="33"/>
    </row>
    <row r="106" spans="1:26" ht="23.25" customHeight="1" outlineLevel="1">
      <c r="A106" s="87"/>
      <c r="B106" s="53">
        <f>B103+1</f>
        <v>69</v>
      </c>
      <c r="C106" s="48" t="s">
        <v>299</v>
      </c>
      <c r="D106" s="49" t="s">
        <v>300</v>
      </c>
      <c r="E106" s="50"/>
      <c r="F106" s="50"/>
      <c r="G106" s="50"/>
      <c r="H106" s="51"/>
      <c r="I106" s="51"/>
      <c r="J106" s="51"/>
      <c r="K106" s="51"/>
      <c r="L106" s="51"/>
      <c r="M106" s="51"/>
      <c r="N106" s="51"/>
      <c r="O106" s="51"/>
      <c r="P106" s="51"/>
      <c r="Q106" s="51"/>
      <c r="R106" s="51"/>
      <c r="S106" s="51"/>
      <c r="T106" s="51"/>
      <c r="U106" s="51"/>
      <c r="V106" s="51"/>
      <c r="W106" s="51"/>
      <c r="X106" s="51"/>
      <c r="Y106" s="88"/>
      <c r="Z106" s="88"/>
    </row>
    <row r="107" spans="1:26" ht="28.5" customHeight="1" outlineLevel="1">
      <c r="A107" s="87"/>
      <c r="B107" s="53">
        <f t="shared" ref="B107:B110" si="14">B106+1</f>
        <v>70</v>
      </c>
      <c r="C107" s="48" t="s">
        <v>301</v>
      </c>
      <c r="D107" s="49" t="s">
        <v>302</v>
      </c>
      <c r="E107" s="50"/>
      <c r="F107" s="50"/>
      <c r="G107" s="50"/>
      <c r="H107" s="51"/>
      <c r="I107" s="51"/>
      <c r="J107" s="51"/>
      <c r="K107" s="51"/>
      <c r="L107" s="51"/>
      <c r="M107" s="51"/>
      <c r="N107" s="51"/>
      <c r="O107" s="51"/>
      <c r="P107" s="51"/>
      <c r="Q107" s="51"/>
      <c r="R107" s="51"/>
      <c r="S107" s="51"/>
      <c r="T107" s="51"/>
      <c r="U107" s="51"/>
      <c r="V107" s="51"/>
      <c r="W107" s="51"/>
      <c r="X107" s="51"/>
      <c r="Y107" s="88"/>
      <c r="Z107" s="88"/>
    </row>
    <row r="108" spans="1:26" ht="17.25" customHeight="1" outlineLevel="1">
      <c r="A108" s="87"/>
      <c r="B108" s="53">
        <f t="shared" si="14"/>
        <v>71</v>
      </c>
      <c r="C108" s="48" t="s">
        <v>303</v>
      </c>
      <c r="D108" s="49" t="s">
        <v>304</v>
      </c>
      <c r="E108" s="50"/>
      <c r="F108" s="50"/>
      <c r="G108" s="50"/>
      <c r="H108" s="51"/>
      <c r="I108" s="51"/>
      <c r="J108" s="51"/>
      <c r="K108" s="51"/>
      <c r="L108" s="51"/>
      <c r="M108" s="51"/>
      <c r="N108" s="51"/>
      <c r="O108" s="51"/>
      <c r="P108" s="51"/>
      <c r="Q108" s="51"/>
      <c r="R108" s="51"/>
      <c r="S108" s="51"/>
      <c r="T108" s="51"/>
      <c r="U108" s="51"/>
      <c r="V108" s="51"/>
      <c r="W108" s="51"/>
      <c r="X108" s="51"/>
      <c r="Y108" s="88"/>
      <c r="Z108" s="88"/>
    </row>
    <row r="109" spans="1:26" ht="21" customHeight="1" outlineLevel="1">
      <c r="A109" s="87"/>
      <c r="B109" s="53">
        <f t="shared" si="14"/>
        <v>72</v>
      </c>
      <c r="C109" s="48" t="s">
        <v>305</v>
      </c>
      <c r="D109" s="49"/>
      <c r="E109" s="50"/>
      <c r="F109" s="50"/>
      <c r="G109" s="50"/>
      <c r="H109" s="51"/>
      <c r="I109" s="51"/>
      <c r="J109" s="51"/>
      <c r="K109" s="51"/>
      <c r="L109" s="51"/>
      <c r="M109" s="51"/>
      <c r="N109" s="51"/>
      <c r="O109" s="51"/>
      <c r="P109" s="51"/>
      <c r="Q109" s="51"/>
      <c r="R109" s="51"/>
      <c r="S109" s="51"/>
      <c r="T109" s="51"/>
      <c r="U109" s="51"/>
      <c r="V109" s="51"/>
      <c r="W109" s="51"/>
      <c r="X109" s="51"/>
      <c r="Y109" s="88"/>
      <c r="Z109" s="88"/>
    </row>
    <row r="110" spans="1:26" ht="25.5" customHeight="1" outlineLevel="1">
      <c r="A110" s="87"/>
      <c r="B110" s="53">
        <f t="shared" si="14"/>
        <v>73</v>
      </c>
      <c r="C110" s="48" t="s">
        <v>306</v>
      </c>
      <c r="D110" s="49"/>
      <c r="E110" s="50"/>
      <c r="F110" s="50"/>
      <c r="G110" s="50"/>
      <c r="H110" s="51"/>
      <c r="I110" s="51"/>
      <c r="J110" s="51"/>
      <c r="K110" s="51"/>
      <c r="L110" s="51"/>
      <c r="M110" s="51"/>
      <c r="N110" s="51"/>
      <c r="O110" s="51"/>
      <c r="P110" s="51"/>
      <c r="Q110" s="51"/>
      <c r="R110" s="51"/>
      <c r="S110" s="51"/>
      <c r="T110" s="51"/>
      <c r="U110" s="51"/>
      <c r="V110" s="51"/>
      <c r="W110" s="51"/>
      <c r="X110" s="51"/>
      <c r="Y110" s="88"/>
      <c r="Z110" s="88"/>
    </row>
    <row r="111" spans="1:26" ht="23.25" customHeight="1">
      <c r="A111" s="86"/>
      <c r="B111" s="41" t="s">
        <v>307</v>
      </c>
      <c r="C111" s="42" t="s">
        <v>308</v>
      </c>
      <c r="D111" s="43"/>
      <c r="E111" s="32"/>
      <c r="F111" s="32"/>
      <c r="G111" s="32"/>
      <c r="H111" s="33"/>
      <c r="I111" s="33"/>
      <c r="J111" s="33"/>
      <c r="K111" s="33"/>
      <c r="L111" s="33"/>
      <c r="M111" s="33"/>
      <c r="N111" s="33"/>
      <c r="O111" s="33"/>
      <c r="P111" s="33"/>
      <c r="Q111" s="33"/>
      <c r="R111" s="33"/>
      <c r="S111" s="33"/>
      <c r="T111" s="33"/>
      <c r="U111" s="33"/>
      <c r="V111" s="33"/>
      <c r="W111" s="33"/>
      <c r="X111" s="33"/>
      <c r="Y111" s="33"/>
      <c r="Z111" s="33"/>
    </row>
    <row r="112" spans="1:26" ht="27" customHeight="1" outlineLevel="1">
      <c r="A112" s="87"/>
      <c r="B112" s="53">
        <f>B110+1</f>
        <v>74</v>
      </c>
      <c r="C112" s="48" t="s">
        <v>309</v>
      </c>
      <c r="D112" s="49" t="s">
        <v>310</v>
      </c>
      <c r="E112" s="50"/>
      <c r="F112" s="50"/>
      <c r="G112" s="50"/>
      <c r="H112" s="51"/>
      <c r="I112" s="51"/>
      <c r="J112" s="51"/>
      <c r="K112" s="51"/>
      <c r="L112" s="51"/>
      <c r="M112" s="51"/>
      <c r="N112" s="51"/>
      <c r="O112" s="51"/>
      <c r="P112" s="51"/>
      <c r="Q112" s="51"/>
      <c r="R112" s="51"/>
      <c r="S112" s="51"/>
      <c r="T112" s="51"/>
      <c r="U112" s="51"/>
      <c r="V112" s="51"/>
      <c r="W112" s="51"/>
      <c r="X112" s="51"/>
      <c r="Y112" s="88"/>
      <c r="Z112" s="88"/>
    </row>
    <row r="113" spans="1:26" ht="27" customHeight="1" outlineLevel="1">
      <c r="A113" s="87"/>
      <c r="B113" s="53">
        <f>B112+1</f>
        <v>75</v>
      </c>
      <c r="C113" s="48" t="s">
        <v>311</v>
      </c>
      <c r="D113" s="49"/>
      <c r="E113" s="50"/>
      <c r="F113" s="50"/>
      <c r="G113" s="50"/>
      <c r="H113" s="51"/>
      <c r="I113" s="51"/>
      <c r="J113" s="51"/>
      <c r="K113" s="51"/>
      <c r="L113" s="51"/>
      <c r="M113" s="51"/>
      <c r="N113" s="51"/>
      <c r="O113" s="51"/>
      <c r="P113" s="51"/>
      <c r="Q113" s="51"/>
      <c r="R113" s="51"/>
      <c r="S113" s="51"/>
      <c r="T113" s="51"/>
      <c r="U113" s="51"/>
      <c r="V113" s="51"/>
      <c r="W113" s="51"/>
      <c r="X113" s="51"/>
      <c r="Y113" s="88"/>
      <c r="Z113" s="88"/>
    </row>
    <row r="114" spans="1:26" ht="23.25" customHeight="1">
      <c r="A114" s="86"/>
      <c r="B114" s="41" t="s">
        <v>312</v>
      </c>
      <c r="C114" s="42" t="s">
        <v>313</v>
      </c>
      <c r="D114" s="43"/>
      <c r="E114" s="32"/>
      <c r="F114" s="32"/>
      <c r="G114" s="32"/>
      <c r="H114" s="33"/>
      <c r="I114" s="33"/>
      <c r="J114" s="33"/>
      <c r="K114" s="33"/>
      <c r="L114" s="33"/>
      <c r="M114" s="33"/>
      <c r="N114" s="33"/>
      <c r="O114" s="33"/>
      <c r="P114" s="33"/>
      <c r="Q114" s="33"/>
      <c r="R114" s="33"/>
      <c r="S114" s="33"/>
      <c r="T114" s="33"/>
      <c r="U114" s="33"/>
      <c r="V114" s="33"/>
      <c r="W114" s="33"/>
      <c r="X114" s="33"/>
      <c r="Y114" s="33"/>
      <c r="Z114" s="33"/>
    </row>
    <row r="115" spans="1:26" ht="15.75" customHeight="1" outlineLevel="1">
      <c r="A115" s="87"/>
      <c r="B115" s="54" t="s">
        <v>125</v>
      </c>
      <c r="C115" s="45" t="s">
        <v>314</v>
      </c>
      <c r="D115" s="49"/>
      <c r="E115" s="64"/>
      <c r="F115" s="64"/>
      <c r="G115" s="64"/>
      <c r="H115" s="51"/>
      <c r="I115" s="51"/>
      <c r="J115" s="51"/>
      <c r="K115" s="51"/>
      <c r="L115" s="51"/>
      <c r="M115" s="51"/>
      <c r="N115" s="51"/>
      <c r="O115" s="51"/>
      <c r="P115" s="51"/>
      <c r="Q115" s="51"/>
      <c r="R115" s="51"/>
      <c r="S115" s="51"/>
      <c r="T115" s="51"/>
      <c r="U115" s="51"/>
      <c r="V115" s="51"/>
      <c r="W115" s="51"/>
      <c r="X115" s="51"/>
      <c r="Y115" s="88"/>
      <c r="Z115" s="88"/>
    </row>
    <row r="116" spans="1:26" ht="17.25" customHeight="1" outlineLevel="2">
      <c r="A116" s="87"/>
      <c r="B116" s="53">
        <f>B113+1</f>
        <v>76</v>
      </c>
      <c r="C116" s="48" t="s">
        <v>315</v>
      </c>
      <c r="D116" s="49"/>
      <c r="E116" s="50"/>
      <c r="F116" s="50"/>
      <c r="G116" s="50"/>
      <c r="H116" s="51"/>
      <c r="I116" s="51"/>
      <c r="J116" s="51"/>
      <c r="K116" s="51"/>
      <c r="L116" s="51"/>
      <c r="M116" s="51"/>
      <c r="N116" s="51"/>
      <c r="O116" s="51"/>
      <c r="P116" s="51"/>
      <c r="Q116" s="51"/>
      <c r="R116" s="51"/>
      <c r="S116" s="51"/>
      <c r="T116" s="51"/>
      <c r="U116" s="51"/>
      <c r="V116" s="51"/>
      <c r="W116" s="51"/>
      <c r="X116" s="51"/>
      <c r="Y116" s="88"/>
      <c r="Z116" s="88"/>
    </row>
    <row r="117" spans="1:26" ht="17.25" customHeight="1" outlineLevel="2">
      <c r="A117" s="87"/>
      <c r="B117" s="53">
        <f>B116+1</f>
        <v>77</v>
      </c>
      <c r="C117" s="48" t="s">
        <v>316</v>
      </c>
      <c r="D117" s="49"/>
      <c r="E117" s="50"/>
      <c r="F117" s="50"/>
      <c r="G117" s="50"/>
      <c r="H117" s="51"/>
      <c r="I117" s="51"/>
      <c r="J117" s="51"/>
      <c r="K117" s="51"/>
      <c r="L117" s="51"/>
      <c r="M117" s="51"/>
      <c r="N117" s="51"/>
      <c r="O117" s="51"/>
      <c r="P117" s="51"/>
      <c r="Q117" s="51"/>
      <c r="R117" s="51"/>
      <c r="S117" s="51"/>
      <c r="T117" s="51"/>
      <c r="U117" s="51"/>
      <c r="V117" s="51"/>
      <c r="W117" s="51"/>
      <c r="X117" s="51"/>
      <c r="Y117" s="88"/>
      <c r="Z117" s="88"/>
    </row>
    <row r="118" spans="1:26" ht="24" customHeight="1" outlineLevel="1">
      <c r="A118" s="87"/>
      <c r="B118" s="54" t="s">
        <v>135</v>
      </c>
      <c r="C118" s="45" t="s">
        <v>317</v>
      </c>
      <c r="D118" s="49"/>
      <c r="E118" s="64"/>
      <c r="F118" s="64"/>
      <c r="G118" s="64"/>
      <c r="H118" s="51"/>
      <c r="I118" s="51"/>
      <c r="J118" s="51"/>
      <c r="K118" s="51"/>
      <c r="L118" s="51"/>
      <c r="M118" s="51"/>
      <c r="N118" s="51"/>
      <c r="O118" s="51"/>
      <c r="P118" s="51"/>
      <c r="Q118" s="51"/>
      <c r="R118" s="51"/>
      <c r="S118" s="51"/>
      <c r="T118" s="51"/>
      <c r="U118" s="51"/>
      <c r="V118" s="51"/>
      <c r="W118" s="51"/>
      <c r="X118" s="51"/>
      <c r="Y118" s="88"/>
      <c r="Z118" s="88"/>
    </row>
    <row r="119" spans="1:26" ht="17.25" customHeight="1" outlineLevel="2">
      <c r="A119" s="87"/>
      <c r="B119" s="53">
        <f>B117+1</f>
        <v>78</v>
      </c>
      <c r="C119" s="48" t="s">
        <v>318</v>
      </c>
      <c r="D119" s="49"/>
      <c r="E119" s="50"/>
      <c r="F119" s="50"/>
      <c r="G119" s="50"/>
      <c r="H119" s="51"/>
      <c r="I119" s="51"/>
      <c r="J119" s="51"/>
      <c r="K119" s="51"/>
      <c r="L119" s="51"/>
      <c r="M119" s="51"/>
      <c r="N119" s="51"/>
      <c r="O119" s="51"/>
      <c r="P119" s="51"/>
      <c r="Q119" s="51"/>
      <c r="R119" s="51"/>
      <c r="S119" s="51"/>
      <c r="T119" s="51"/>
      <c r="U119" s="51"/>
      <c r="V119" s="51"/>
      <c r="W119" s="51"/>
      <c r="X119" s="51"/>
      <c r="Y119" s="88"/>
      <c r="Z119" s="88"/>
    </row>
    <row r="120" spans="1:26" ht="17.25" customHeight="1" outlineLevel="2">
      <c r="A120" s="87"/>
      <c r="B120" s="53">
        <f t="shared" ref="B120:B121" si="15">B119+1</f>
        <v>79</v>
      </c>
      <c r="C120" s="48" t="s">
        <v>319</v>
      </c>
      <c r="D120" s="49" t="s">
        <v>320</v>
      </c>
      <c r="E120" s="50"/>
      <c r="F120" s="50"/>
      <c r="G120" s="50"/>
      <c r="H120" s="51"/>
      <c r="I120" s="51"/>
      <c r="J120" s="51"/>
      <c r="K120" s="51"/>
      <c r="L120" s="51"/>
      <c r="M120" s="51"/>
      <c r="N120" s="51"/>
      <c r="O120" s="51"/>
      <c r="P120" s="51"/>
      <c r="Q120" s="51"/>
      <c r="R120" s="51"/>
      <c r="S120" s="51"/>
      <c r="T120" s="51"/>
      <c r="U120" s="51"/>
      <c r="V120" s="51"/>
      <c r="W120" s="51"/>
      <c r="X120" s="51"/>
      <c r="Y120" s="88"/>
      <c r="Z120" s="88"/>
    </row>
    <row r="121" spans="1:26" ht="27.75" customHeight="1" outlineLevel="2">
      <c r="A121" s="87"/>
      <c r="B121" s="53">
        <f t="shared" si="15"/>
        <v>80</v>
      </c>
      <c r="C121" s="48" t="s">
        <v>321</v>
      </c>
      <c r="D121" s="49"/>
      <c r="E121" s="50"/>
      <c r="F121" s="50"/>
      <c r="G121" s="50"/>
      <c r="H121" s="51"/>
      <c r="I121" s="51"/>
      <c r="J121" s="51"/>
      <c r="K121" s="51"/>
      <c r="L121" s="51"/>
      <c r="M121" s="51"/>
      <c r="N121" s="51"/>
      <c r="O121" s="51"/>
      <c r="P121" s="51"/>
      <c r="Q121" s="51"/>
      <c r="R121" s="51"/>
      <c r="S121" s="51"/>
      <c r="T121" s="51"/>
      <c r="U121" s="51"/>
      <c r="V121" s="51"/>
      <c r="W121" s="51"/>
      <c r="X121" s="51"/>
      <c r="Y121" s="88"/>
      <c r="Z121" s="88"/>
    </row>
    <row r="122" spans="1:26" ht="23.25" customHeight="1">
      <c r="A122" s="86"/>
      <c r="B122" s="41" t="s">
        <v>322</v>
      </c>
      <c r="C122" s="42" t="s">
        <v>323</v>
      </c>
      <c r="D122" s="43"/>
      <c r="E122" s="32"/>
      <c r="F122" s="32"/>
      <c r="G122" s="32"/>
      <c r="H122" s="33"/>
      <c r="I122" s="33"/>
      <c r="J122" s="33"/>
      <c r="K122" s="33"/>
      <c r="L122" s="33"/>
      <c r="M122" s="33"/>
      <c r="N122" s="33"/>
      <c r="O122" s="33"/>
      <c r="P122" s="33"/>
      <c r="Q122" s="33"/>
      <c r="R122" s="33"/>
      <c r="S122" s="33"/>
      <c r="T122" s="33"/>
      <c r="U122" s="33"/>
      <c r="V122" s="33"/>
      <c r="W122" s="33"/>
      <c r="X122" s="33"/>
      <c r="Y122" s="33"/>
      <c r="Z122" s="33"/>
    </row>
    <row r="123" spans="1:26" ht="53.25" customHeight="1" outlineLevel="1">
      <c r="A123" s="87"/>
      <c r="B123" s="53">
        <f>B121+1</f>
        <v>81</v>
      </c>
      <c r="C123" s="48" t="s">
        <v>324</v>
      </c>
      <c r="D123" s="49" t="s">
        <v>325</v>
      </c>
      <c r="E123" s="50"/>
      <c r="F123" s="50"/>
      <c r="G123" s="50"/>
      <c r="H123" s="51"/>
      <c r="I123" s="51"/>
      <c r="J123" s="51"/>
      <c r="K123" s="51"/>
      <c r="L123" s="51"/>
      <c r="M123" s="51"/>
      <c r="N123" s="51"/>
      <c r="O123" s="51"/>
      <c r="P123" s="51"/>
      <c r="Q123" s="51"/>
      <c r="R123" s="51"/>
      <c r="S123" s="51"/>
      <c r="T123" s="51"/>
      <c r="U123" s="51"/>
      <c r="V123" s="51"/>
      <c r="W123" s="51"/>
      <c r="X123" s="51"/>
      <c r="Y123" s="88"/>
      <c r="Z123" s="88"/>
    </row>
    <row r="124" spans="1:26" ht="24" customHeight="1" outlineLevel="1">
      <c r="A124" s="87"/>
      <c r="B124" s="53">
        <f t="shared" ref="B124:B125" si="16">B123+1</f>
        <v>82</v>
      </c>
      <c r="C124" s="48" t="s">
        <v>326</v>
      </c>
      <c r="D124" s="49" t="s">
        <v>327</v>
      </c>
      <c r="E124" s="50"/>
      <c r="F124" s="50"/>
      <c r="G124" s="50"/>
      <c r="H124" s="51"/>
      <c r="I124" s="51"/>
      <c r="J124" s="51"/>
      <c r="K124" s="51"/>
      <c r="L124" s="51"/>
      <c r="M124" s="51"/>
      <c r="N124" s="51"/>
      <c r="O124" s="51"/>
      <c r="P124" s="51"/>
      <c r="Q124" s="51"/>
      <c r="R124" s="51"/>
      <c r="S124" s="51"/>
      <c r="T124" s="51"/>
      <c r="U124" s="51"/>
      <c r="V124" s="51"/>
      <c r="W124" s="51"/>
      <c r="X124" s="51"/>
      <c r="Y124" s="88"/>
      <c r="Z124" s="88"/>
    </row>
    <row r="125" spans="1:26" ht="22.5" customHeight="1" outlineLevel="1">
      <c r="A125" s="87"/>
      <c r="B125" s="53">
        <f t="shared" si="16"/>
        <v>83</v>
      </c>
      <c r="C125" s="48" t="s">
        <v>328</v>
      </c>
      <c r="D125" s="49"/>
      <c r="E125" s="50"/>
      <c r="F125" s="50"/>
      <c r="G125" s="50"/>
      <c r="H125" s="51"/>
      <c r="I125" s="51"/>
      <c r="J125" s="51"/>
      <c r="K125" s="51"/>
      <c r="L125" s="51"/>
      <c r="M125" s="51"/>
      <c r="N125" s="51"/>
      <c r="O125" s="51"/>
      <c r="P125" s="51"/>
      <c r="Q125" s="51"/>
      <c r="R125" s="51"/>
      <c r="S125" s="51"/>
      <c r="T125" s="51"/>
      <c r="U125" s="51"/>
      <c r="V125" s="51"/>
      <c r="W125" s="51"/>
      <c r="X125" s="51"/>
      <c r="Y125" s="88"/>
      <c r="Z125" s="88"/>
    </row>
    <row r="126" spans="1:26" ht="12" customHeight="1">
      <c r="A126" s="86"/>
      <c r="B126" s="65"/>
      <c r="C126" s="66"/>
      <c r="D126" s="67"/>
      <c r="E126" s="32"/>
      <c r="F126" s="32"/>
      <c r="G126" s="32"/>
      <c r="H126" s="33"/>
      <c r="I126" s="33"/>
      <c r="J126" s="33"/>
      <c r="K126" s="33"/>
      <c r="L126" s="33"/>
      <c r="M126" s="33"/>
      <c r="N126" s="33"/>
      <c r="O126" s="33"/>
      <c r="P126" s="33"/>
      <c r="Q126" s="33"/>
      <c r="R126" s="33"/>
      <c r="S126" s="33"/>
      <c r="T126" s="33"/>
      <c r="U126" s="33"/>
      <c r="V126" s="33"/>
      <c r="W126" s="33"/>
      <c r="X126" s="33"/>
      <c r="Y126" s="33"/>
      <c r="Z126" s="33"/>
    </row>
    <row r="127" spans="1:26" ht="12" customHeight="1">
      <c r="A127" s="86"/>
      <c r="B127" s="36"/>
      <c r="C127" s="68"/>
      <c r="D127" s="69"/>
      <c r="E127" s="32"/>
      <c r="F127" s="32"/>
      <c r="G127" s="32"/>
      <c r="H127" s="33"/>
      <c r="I127" s="33"/>
      <c r="J127" s="33"/>
      <c r="K127" s="33"/>
      <c r="L127" s="33"/>
      <c r="M127" s="33"/>
      <c r="N127" s="33"/>
      <c r="O127" s="33"/>
      <c r="P127" s="33"/>
      <c r="Q127" s="33"/>
      <c r="R127" s="33"/>
      <c r="S127" s="33"/>
      <c r="T127" s="33"/>
      <c r="U127" s="33"/>
      <c r="V127" s="33"/>
      <c r="W127" s="33"/>
      <c r="X127" s="33"/>
      <c r="Y127" s="33"/>
      <c r="Z127" s="33"/>
    </row>
    <row r="128" spans="1:26" ht="12" customHeight="1">
      <c r="A128" s="86"/>
      <c r="B128" s="36"/>
      <c r="C128" s="68"/>
      <c r="D128" s="69"/>
      <c r="E128" s="32"/>
      <c r="F128" s="32"/>
      <c r="G128" s="32"/>
      <c r="H128" s="33"/>
      <c r="I128" s="33"/>
      <c r="J128" s="33"/>
      <c r="K128" s="33"/>
      <c r="L128" s="33"/>
      <c r="M128" s="33"/>
      <c r="N128" s="33"/>
      <c r="O128" s="33"/>
      <c r="P128" s="33"/>
      <c r="Q128" s="33"/>
      <c r="R128" s="33"/>
      <c r="S128" s="33"/>
      <c r="T128" s="33"/>
      <c r="U128" s="33"/>
      <c r="V128" s="33"/>
      <c r="W128" s="33"/>
      <c r="X128" s="33"/>
      <c r="Y128" s="33"/>
      <c r="Z128" s="33"/>
    </row>
    <row r="129" spans="1:26" ht="12" customHeight="1">
      <c r="A129" s="86"/>
      <c r="B129" s="36"/>
      <c r="C129" s="68"/>
      <c r="D129" s="69"/>
      <c r="E129" s="32"/>
      <c r="F129" s="32"/>
      <c r="G129" s="32"/>
      <c r="H129" s="33"/>
      <c r="I129" s="33"/>
      <c r="J129" s="33"/>
      <c r="K129" s="33"/>
      <c r="L129" s="33"/>
      <c r="M129" s="33"/>
      <c r="N129" s="33"/>
      <c r="O129" s="33"/>
      <c r="P129" s="33"/>
      <c r="Q129" s="33"/>
      <c r="R129" s="33"/>
      <c r="S129" s="33"/>
      <c r="T129" s="33"/>
      <c r="U129" s="33"/>
      <c r="V129" s="33"/>
      <c r="W129" s="33"/>
      <c r="X129" s="33"/>
      <c r="Y129" s="33"/>
      <c r="Z129" s="33"/>
    </row>
    <row r="130" spans="1:26" ht="12" customHeight="1">
      <c r="A130" s="86"/>
      <c r="B130" s="36"/>
      <c r="C130" s="68"/>
      <c r="D130" s="69"/>
      <c r="E130" s="32"/>
      <c r="F130" s="32"/>
      <c r="G130" s="32"/>
      <c r="H130" s="33"/>
      <c r="I130" s="33"/>
      <c r="J130" s="33"/>
      <c r="K130" s="33"/>
      <c r="L130" s="33"/>
      <c r="M130" s="33"/>
      <c r="N130" s="33"/>
      <c r="O130" s="33"/>
      <c r="P130" s="33"/>
      <c r="Q130" s="33"/>
      <c r="R130" s="33"/>
      <c r="S130" s="33"/>
      <c r="T130" s="33"/>
      <c r="U130" s="33"/>
      <c r="V130" s="33"/>
      <c r="W130" s="33"/>
      <c r="X130" s="33"/>
      <c r="Y130" s="33"/>
      <c r="Z130" s="33"/>
    </row>
    <row r="131" spans="1:26" ht="12" customHeight="1">
      <c r="A131" s="86"/>
      <c r="B131" s="36"/>
      <c r="C131" s="68"/>
      <c r="D131" s="69"/>
      <c r="E131" s="32"/>
      <c r="F131" s="32"/>
      <c r="G131" s="32"/>
      <c r="H131" s="33"/>
      <c r="I131" s="33"/>
      <c r="J131" s="33"/>
      <c r="K131" s="33"/>
      <c r="L131" s="33"/>
      <c r="M131" s="33"/>
      <c r="N131" s="33"/>
      <c r="O131" s="33"/>
      <c r="P131" s="33"/>
      <c r="Q131" s="33"/>
      <c r="R131" s="33"/>
      <c r="S131" s="33"/>
      <c r="T131" s="33"/>
      <c r="U131" s="33"/>
      <c r="V131" s="33"/>
      <c r="W131" s="33"/>
      <c r="X131" s="33"/>
      <c r="Y131" s="33"/>
      <c r="Z131" s="33"/>
    </row>
    <row r="132" spans="1:26" ht="12" customHeight="1">
      <c r="A132" s="86"/>
      <c r="B132" s="36"/>
      <c r="C132" s="68"/>
      <c r="D132" s="69"/>
      <c r="E132" s="32"/>
      <c r="F132" s="32"/>
      <c r="G132" s="32"/>
      <c r="H132" s="33"/>
      <c r="I132" s="33"/>
      <c r="J132" s="33"/>
      <c r="K132" s="33"/>
      <c r="L132" s="33"/>
      <c r="M132" s="33"/>
      <c r="N132" s="33"/>
      <c r="O132" s="33"/>
      <c r="P132" s="33"/>
      <c r="Q132" s="33"/>
      <c r="R132" s="33"/>
      <c r="S132" s="33"/>
      <c r="T132" s="33"/>
      <c r="U132" s="33"/>
      <c r="V132" s="33"/>
      <c r="W132" s="33"/>
      <c r="X132" s="33"/>
      <c r="Y132" s="33"/>
      <c r="Z132" s="33"/>
    </row>
    <row r="133" spans="1:26" ht="12" customHeight="1">
      <c r="A133" s="86"/>
      <c r="B133" s="36"/>
      <c r="C133" s="68"/>
      <c r="D133" s="69"/>
      <c r="E133" s="32"/>
      <c r="F133" s="32"/>
      <c r="G133" s="32"/>
      <c r="H133" s="33"/>
      <c r="I133" s="33"/>
      <c r="J133" s="33"/>
      <c r="K133" s="33"/>
      <c r="L133" s="33"/>
      <c r="M133" s="33"/>
      <c r="N133" s="33"/>
      <c r="O133" s="33"/>
      <c r="P133" s="33"/>
      <c r="Q133" s="33"/>
      <c r="R133" s="33"/>
      <c r="S133" s="33"/>
      <c r="T133" s="33"/>
      <c r="U133" s="33"/>
      <c r="V133" s="33"/>
      <c r="W133" s="33"/>
      <c r="X133" s="33"/>
      <c r="Y133" s="33"/>
      <c r="Z133" s="33"/>
    </row>
    <row r="134" spans="1:26" ht="12" customHeight="1">
      <c r="A134" s="86"/>
      <c r="B134" s="36"/>
      <c r="C134" s="68"/>
      <c r="D134" s="69"/>
      <c r="E134" s="32"/>
      <c r="F134" s="32"/>
      <c r="G134" s="32"/>
      <c r="H134" s="33"/>
      <c r="I134" s="33"/>
      <c r="J134" s="33"/>
      <c r="K134" s="33"/>
      <c r="L134" s="33"/>
      <c r="M134" s="33"/>
      <c r="N134" s="33"/>
      <c r="O134" s="33"/>
      <c r="P134" s="33"/>
      <c r="Q134" s="33"/>
      <c r="R134" s="33"/>
      <c r="S134" s="33"/>
      <c r="T134" s="33"/>
      <c r="U134" s="33"/>
      <c r="V134" s="33"/>
      <c r="W134" s="33"/>
      <c r="X134" s="33"/>
      <c r="Y134" s="33"/>
      <c r="Z134" s="33"/>
    </row>
    <row r="135" spans="1:26" ht="12" customHeight="1">
      <c r="A135" s="86"/>
      <c r="B135" s="36"/>
      <c r="C135" s="68"/>
      <c r="D135" s="69"/>
      <c r="E135" s="32"/>
      <c r="F135" s="32"/>
      <c r="G135" s="32"/>
      <c r="H135" s="33"/>
      <c r="I135" s="33"/>
      <c r="J135" s="33"/>
      <c r="K135" s="33"/>
      <c r="L135" s="33"/>
      <c r="M135" s="33"/>
      <c r="N135" s="33"/>
      <c r="O135" s="33"/>
      <c r="P135" s="33"/>
      <c r="Q135" s="33"/>
      <c r="R135" s="33"/>
      <c r="S135" s="33"/>
      <c r="T135" s="33"/>
      <c r="U135" s="33"/>
      <c r="V135" s="33"/>
      <c r="W135" s="33"/>
      <c r="X135" s="33"/>
      <c r="Y135" s="33"/>
      <c r="Z135" s="33"/>
    </row>
    <row r="136" spans="1:26" ht="12" customHeight="1">
      <c r="A136" s="86"/>
      <c r="B136" s="36"/>
      <c r="C136" s="68"/>
      <c r="D136" s="69"/>
      <c r="E136" s="32"/>
      <c r="F136" s="32"/>
      <c r="G136" s="32"/>
      <c r="H136" s="33"/>
      <c r="I136" s="33"/>
      <c r="J136" s="33"/>
      <c r="K136" s="33"/>
      <c r="L136" s="33"/>
      <c r="M136" s="33"/>
      <c r="N136" s="33"/>
      <c r="O136" s="33"/>
      <c r="P136" s="33"/>
      <c r="Q136" s="33"/>
      <c r="R136" s="33"/>
      <c r="S136" s="33"/>
      <c r="T136" s="33"/>
      <c r="U136" s="33"/>
      <c r="V136" s="33"/>
      <c r="W136" s="33"/>
      <c r="X136" s="33"/>
      <c r="Y136" s="33"/>
      <c r="Z136" s="33"/>
    </row>
    <row r="137" spans="1:26" ht="12" customHeight="1">
      <c r="A137" s="86"/>
      <c r="B137" s="36"/>
      <c r="C137" s="68"/>
      <c r="D137" s="69"/>
      <c r="E137" s="32"/>
      <c r="F137" s="32"/>
      <c r="G137" s="32"/>
      <c r="H137" s="33"/>
      <c r="I137" s="33"/>
      <c r="J137" s="33"/>
      <c r="K137" s="33"/>
      <c r="L137" s="33"/>
      <c r="M137" s="33"/>
      <c r="N137" s="33"/>
      <c r="O137" s="33"/>
      <c r="P137" s="33"/>
      <c r="Q137" s="33"/>
      <c r="R137" s="33"/>
      <c r="S137" s="33"/>
      <c r="T137" s="33"/>
      <c r="U137" s="33"/>
      <c r="V137" s="33"/>
      <c r="W137" s="33"/>
      <c r="X137" s="33"/>
      <c r="Y137" s="33"/>
      <c r="Z137" s="33"/>
    </row>
    <row r="138" spans="1:26" ht="12" customHeight="1">
      <c r="A138" s="86"/>
      <c r="B138" s="36"/>
      <c r="C138" s="68"/>
      <c r="D138" s="69"/>
      <c r="E138" s="32"/>
      <c r="F138" s="32"/>
      <c r="G138" s="32"/>
      <c r="H138" s="33"/>
      <c r="I138" s="33"/>
      <c r="J138" s="33"/>
      <c r="K138" s="33"/>
      <c r="L138" s="33"/>
      <c r="M138" s="33"/>
      <c r="N138" s="33"/>
      <c r="O138" s="33"/>
      <c r="P138" s="33"/>
      <c r="Q138" s="33"/>
      <c r="R138" s="33"/>
      <c r="S138" s="33"/>
      <c r="T138" s="33"/>
      <c r="U138" s="33"/>
      <c r="V138" s="33"/>
      <c r="W138" s="33"/>
      <c r="X138" s="33"/>
      <c r="Y138" s="33"/>
      <c r="Z138" s="33"/>
    </row>
    <row r="139" spans="1:26" ht="12" customHeight="1">
      <c r="A139" s="86"/>
      <c r="B139" s="36"/>
      <c r="C139" s="68"/>
      <c r="D139" s="69"/>
      <c r="E139" s="32"/>
      <c r="F139" s="32"/>
      <c r="G139" s="32"/>
      <c r="H139" s="33"/>
      <c r="I139" s="33"/>
      <c r="J139" s="33"/>
      <c r="K139" s="33"/>
      <c r="L139" s="33"/>
      <c r="M139" s="33"/>
      <c r="N139" s="33"/>
      <c r="O139" s="33"/>
      <c r="P139" s="33"/>
      <c r="Q139" s="33"/>
      <c r="R139" s="33"/>
      <c r="S139" s="33"/>
      <c r="T139" s="33"/>
      <c r="U139" s="33"/>
      <c r="V139" s="33"/>
      <c r="W139" s="33"/>
      <c r="X139" s="33"/>
      <c r="Y139" s="33"/>
      <c r="Z139" s="33"/>
    </row>
    <row r="140" spans="1:26" ht="12" customHeight="1">
      <c r="A140" s="86"/>
      <c r="B140" s="36"/>
      <c r="C140" s="68"/>
      <c r="D140" s="69"/>
      <c r="E140" s="32"/>
      <c r="F140" s="32"/>
      <c r="G140" s="32"/>
      <c r="H140" s="33"/>
      <c r="I140" s="33"/>
      <c r="J140" s="33"/>
      <c r="K140" s="33"/>
      <c r="L140" s="33"/>
      <c r="M140" s="33"/>
      <c r="N140" s="33"/>
      <c r="O140" s="33"/>
      <c r="P140" s="33"/>
      <c r="Q140" s="33"/>
      <c r="R140" s="33"/>
      <c r="S140" s="33"/>
      <c r="T140" s="33"/>
      <c r="U140" s="33"/>
      <c r="V140" s="33"/>
      <c r="W140" s="33"/>
      <c r="X140" s="33"/>
      <c r="Y140" s="33"/>
      <c r="Z140" s="33"/>
    </row>
    <row r="141" spans="1:26" ht="12" customHeight="1">
      <c r="A141" s="86"/>
      <c r="B141" s="36"/>
      <c r="C141" s="68"/>
      <c r="D141" s="69"/>
      <c r="E141" s="32"/>
      <c r="F141" s="32"/>
      <c r="G141" s="32"/>
      <c r="H141" s="33"/>
      <c r="I141" s="33"/>
      <c r="J141" s="33"/>
      <c r="K141" s="33"/>
      <c r="L141" s="33"/>
      <c r="M141" s="33"/>
      <c r="N141" s="33"/>
      <c r="O141" s="33"/>
      <c r="P141" s="33"/>
      <c r="Q141" s="33"/>
      <c r="R141" s="33"/>
      <c r="S141" s="33"/>
      <c r="T141" s="33"/>
      <c r="U141" s="33"/>
      <c r="V141" s="33"/>
      <c r="W141" s="33"/>
      <c r="X141" s="33"/>
      <c r="Y141" s="33"/>
      <c r="Z141" s="33"/>
    </row>
    <row r="142" spans="1:26" ht="12" customHeight="1">
      <c r="A142" s="86"/>
      <c r="B142" s="36"/>
      <c r="C142" s="68"/>
      <c r="D142" s="69"/>
      <c r="E142" s="32"/>
      <c r="F142" s="32"/>
      <c r="G142" s="32"/>
      <c r="H142" s="33"/>
      <c r="I142" s="33"/>
      <c r="J142" s="33"/>
      <c r="K142" s="33"/>
      <c r="L142" s="33"/>
      <c r="M142" s="33"/>
      <c r="N142" s="33"/>
      <c r="O142" s="33"/>
      <c r="P142" s="33"/>
      <c r="Q142" s="33"/>
      <c r="R142" s="33"/>
      <c r="S142" s="33"/>
      <c r="T142" s="33"/>
      <c r="U142" s="33"/>
      <c r="V142" s="33"/>
      <c r="W142" s="33"/>
      <c r="X142" s="33"/>
      <c r="Y142" s="33"/>
      <c r="Z142" s="33"/>
    </row>
    <row r="143" spans="1:26" ht="12" customHeight="1">
      <c r="A143" s="86"/>
      <c r="B143" s="36"/>
      <c r="C143" s="68"/>
      <c r="D143" s="69"/>
      <c r="E143" s="32"/>
      <c r="F143" s="32"/>
      <c r="G143" s="32"/>
      <c r="H143" s="33"/>
      <c r="I143" s="33"/>
      <c r="J143" s="33"/>
      <c r="K143" s="33"/>
      <c r="L143" s="33"/>
      <c r="M143" s="33"/>
      <c r="N143" s="33"/>
      <c r="O143" s="33"/>
      <c r="P143" s="33"/>
      <c r="Q143" s="33"/>
      <c r="R143" s="33"/>
      <c r="S143" s="33"/>
      <c r="T143" s="33"/>
      <c r="U143" s="33"/>
      <c r="V143" s="33"/>
      <c r="W143" s="33"/>
      <c r="X143" s="33"/>
      <c r="Y143" s="33"/>
      <c r="Z143" s="33"/>
    </row>
    <row r="144" spans="1:26" ht="12" customHeight="1">
      <c r="A144" s="86"/>
      <c r="B144" s="36"/>
      <c r="C144" s="68"/>
      <c r="D144" s="69"/>
      <c r="E144" s="32"/>
      <c r="F144" s="32"/>
      <c r="G144" s="32"/>
      <c r="H144" s="33"/>
      <c r="I144" s="33"/>
      <c r="J144" s="33"/>
      <c r="K144" s="33"/>
      <c r="L144" s="33"/>
      <c r="M144" s="33"/>
      <c r="N144" s="33"/>
      <c r="O144" s="33"/>
      <c r="P144" s="33"/>
      <c r="Q144" s="33"/>
      <c r="R144" s="33"/>
      <c r="S144" s="33"/>
      <c r="T144" s="33"/>
      <c r="U144" s="33"/>
      <c r="V144" s="33"/>
      <c r="W144" s="33"/>
      <c r="X144" s="33"/>
      <c r="Y144" s="33"/>
      <c r="Z144" s="33"/>
    </row>
    <row r="145" spans="1:26" ht="12" customHeight="1">
      <c r="A145" s="86"/>
      <c r="B145" s="36"/>
      <c r="C145" s="68"/>
      <c r="D145" s="69"/>
      <c r="E145" s="32"/>
      <c r="F145" s="32"/>
      <c r="G145" s="32"/>
      <c r="H145" s="33"/>
      <c r="I145" s="33"/>
      <c r="J145" s="33"/>
      <c r="K145" s="33"/>
      <c r="L145" s="33"/>
      <c r="M145" s="33"/>
      <c r="N145" s="33"/>
      <c r="O145" s="33"/>
      <c r="P145" s="33"/>
      <c r="Q145" s="33"/>
      <c r="R145" s="33"/>
      <c r="S145" s="33"/>
      <c r="T145" s="33"/>
      <c r="U145" s="33"/>
      <c r="V145" s="33"/>
      <c r="W145" s="33"/>
      <c r="X145" s="33"/>
      <c r="Y145" s="33"/>
      <c r="Z145" s="33"/>
    </row>
    <row r="146" spans="1:26" ht="12" customHeight="1">
      <c r="A146" s="86"/>
      <c r="B146" s="36"/>
      <c r="C146" s="68"/>
      <c r="D146" s="69"/>
      <c r="E146" s="32"/>
      <c r="F146" s="32"/>
      <c r="G146" s="32"/>
      <c r="H146" s="33"/>
      <c r="I146" s="33"/>
      <c r="J146" s="33"/>
      <c r="K146" s="33"/>
      <c r="L146" s="33"/>
      <c r="M146" s="33"/>
      <c r="N146" s="33"/>
      <c r="O146" s="33"/>
      <c r="P146" s="33"/>
      <c r="Q146" s="33"/>
      <c r="R146" s="33"/>
      <c r="S146" s="33"/>
      <c r="T146" s="33"/>
      <c r="U146" s="33"/>
      <c r="V146" s="33"/>
      <c r="W146" s="33"/>
      <c r="X146" s="33"/>
      <c r="Y146" s="33"/>
      <c r="Z146" s="33"/>
    </row>
    <row r="147" spans="1:26" ht="12" customHeight="1">
      <c r="A147" s="86"/>
      <c r="B147" s="36"/>
      <c r="C147" s="68"/>
      <c r="D147" s="69"/>
      <c r="E147" s="32"/>
      <c r="F147" s="32"/>
      <c r="G147" s="32"/>
      <c r="H147" s="33"/>
      <c r="I147" s="33"/>
      <c r="J147" s="33"/>
      <c r="K147" s="33"/>
      <c r="L147" s="33"/>
      <c r="M147" s="33"/>
      <c r="N147" s="33"/>
      <c r="O147" s="33"/>
      <c r="P147" s="33"/>
      <c r="Q147" s="33"/>
      <c r="R147" s="33"/>
      <c r="S147" s="33"/>
      <c r="T147" s="33"/>
      <c r="U147" s="33"/>
      <c r="V147" s="33"/>
      <c r="W147" s="33"/>
      <c r="X147" s="33"/>
      <c r="Y147" s="33"/>
      <c r="Z147" s="33"/>
    </row>
    <row r="148" spans="1:26" ht="12" customHeight="1">
      <c r="A148" s="86"/>
      <c r="B148" s="36"/>
      <c r="C148" s="68"/>
      <c r="D148" s="69"/>
      <c r="E148" s="32"/>
      <c r="F148" s="32"/>
      <c r="G148" s="32"/>
      <c r="H148" s="33"/>
      <c r="I148" s="33"/>
      <c r="J148" s="33"/>
      <c r="K148" s="33"/>
      <c r="L148" s="33"/>
      <c r="M148" s="33"/>
      <c r="N148" s="33"/>
      <c r="O148" s="33"/>
      <c r="P148" s="33"/>
      <c r="Q148" s="33"/>
      <c r="R148" s="33"/>
      <c r="S148" s="33"/>
      <c r="T148" s="33"/>
      <c r="U148" s="33"/>
      <c r="V148" s="33"/>
      <c r="W148" s="33"/>
      <c r="X148" s="33"/>
      <c r="Y148" s="33"/>
      <c r="Z148" s="33"/>
    </row>
    <row r="149" spans="1:26" ht="12" customHeight="1">
      <c r="A149" s="86"/>
      <c r="B149" s="36"/>
      <c r="C149" s="68"/>
      <c r="D149" s="69"/>
      <c r="E149" s="32"/>
      <c r="F149" s="32"/>
      <c r="G149" s="32"/>
      <c r="H149" s="33"/>
      <c r="I149" s="33"/>
      <c r="J149" s="33"/>
      <c r="K149" s="33"/>
      <c r="L149" s="33"/>
      <c r="M149" s="33"/>
      <c r="N149" s="33"/>
      <c r="O149" s="33"/>
      <c r="P149" s="33"/>
      <c r="Q149" s="33"/>
      <c r="R149" s="33"/>
      <c r="S149" s="33"/>
      <c r="T149" s="33"/>
      <c r="U149" s="33"/>
      <c r="V149" s="33"/>
      <c r="W149" s="33"/>
      <c r="X149" s="33"/>
      <c r="Y149" s="33"/>
      <c r="Z149" s="33"/>
    </row>
    <row r="150" spans="1:26" ht="12" customHeight="1">
      <c r="A150" s="86"/>
      <c r="B150" s="36"/>
      <c r="C150" s="68"/>
      <c r="D150" s="69"/>
      <c r="E150" s="32"/>
      <c r="F150" s="32"/>
      <c r="G150" s="32"/>
      <c r="H150" s="33"/>
      <c r="I150" s="33"/>
      <c r="J150" s="33"/>
      <c r="K150" s="33"/>
      <c r="L150" s="33"/>
      <c r="M150" s="33"/>
      <c r="N150" s="33"/>
      <c r="O150" s="33"/>
      <c r="P150" s="33"/>
      <c r="Q150" s="33"/>
      <c r="R150" s="33"/>
      <c r="S150" s="33"/>
      <c r="T150" s="33"/>
      <c r="U150" s="33"/>
      <c r="V150" s="33"/>
      <c r="W150" s="33"/>
      <c r="X150" s="33"/>
      <c r="Y150" s="33"/>
      <c r="Z150" s="33"/>
    </row>
    <row r="151" spans="1:26" ht="12" customHeight="1">
      <c r="A151" s="86"/>
      <c r="B151" s="36"/>
      <c r="C151" s="68"/>
      <c r="D151" s="69"/>
      <c r="E151" s="32"/>
      <c r="F151" s="32"/>
      <c r="G151" s="32"/>
      <c r="H151" s="33"/>
      <c r="I151" s="33"/>
      <c r="J151" s="33"/>
      <c r="K151" s="33"/>
      <c r="L151" s="33"/>
      <c r="M151" s="33"/>
      <c r="N151" s="33"/>
      <c r="O151" s="33"/>
      <c r="P151" s="33"/>
      <c r="Q151" s="33"/>
      <c r="R151" s="33"/>
      <c r="S151" s="33"/>
      <c r="T151" s="33"/>
      <c r="U151" s="33"/>
      <c r="V151" s="33"/>
      <c r="W151" s="33"/>
      <c r="X151" s="33"/>
      <c r="Y151" s="33"/>
      <c r="Z151" s="33"/>
    </row>
    <row r="152" spans="1:26" ht="12" customHeight="1">
      <c r="A152" s="86"/>
      <c r="B152" s="36"/>
      <c r="C152" s="68"/>
      <c r="D152" s="70"/>
      <c r="E152" s="32"/>
      <c r="F152" s="32"/>
      <c r="G152" s="32"/>
      <c r="H152" s="33"/>
      <c r="I152" s="33"/>
      <c r="J152" s="33"/>
      <c r="K152" s="33"/>
      <c r="L152" s="33"/>
      <c r="M152" s="33"/>
      <c r="N152" s="33"/>
      <c r="O152" s="33"/>
      <c r="P152" s="33"/>
      <c r="Q152" s="33"/>
      <c r="R152" s="33"/>
      <c r="S152" s="33"/>
      <c r="T152" s="33"/>
      <c r="U152" s="33"/>
      <c r="V152" s="33"/>
      <c r="W152" s="33"/>
      <c r="X152" s="33"/>
      <c r="Y152" s="33"/>
      <c r="Z152" s="33"/>
    </row>
    <row r="153" spans="1:26" ht="12" customHeight="1">
      <c r="A153" s="86"/>
      <c r="B153" s="36"/>
      <c r="C153" s="68"/>
      <c r="D153" s="70"/>
      <c r="E153" s="32"/>
      <c r="F153" s="32"/>
      <c r="G153" s="32"/>
      <c r="H153" s="33"/>
      <c r="I153" s="33"/>
      <c r="J153" s="33"/>
      <c r="K153" s="33"/>
      <c r="L153" s="33"/>
      <c r="M153" s="33"/>
      <c r="N153" s="33"/>
      <c r="O153" s="33"/>
      <c r="P153" s="33"/>
      <c r="Q153" s="33"/>
      <c r="R153" s="33"/>
      <c r="S153" s="33"/>
      <c r="T153" s="33"/>
      <c r="U153" s="33"/>
      <c r="V153" s="33"/>
      <c r="W153" s="33"/>
      <c r="X153" s="33"/>
      <c r="Y153" s="33"/>
      <c r="Z153" s="33"/>
    </row>
    <row r="154" spans="1:26" ht="12" customHeight="1">
      <c r="A154" s="86"/>
      <c r="B154" s="36"/>
      <c r="C154" s="68"/>
      <c r="D154" s="70"/>
      <c r="E154" s="32"/>
      <c r="F154" s="32"/>
      <c r="G154" s="32"/>
      <c r="H154" s="33"/>
      <c r="I154" s="33"/>
      <c r="J154" s="33"/>
      <c r="K154" s="33"/>
      <c r="L154" s="33"/>
      <c r="M154" s="33"/>
      <c r="N154" s="33"/>
      <c r="O154" s="33"/>
      <c r="P154" s="33"/>
      <c r="Q154" s="33"/>
      <c r="R154" s="33"/>
      <c r="S154" s="33"/>
      <c r="T154" s="33"/>
      <c r="U154" s="33"/>
      <c r="V154" s="33"/>
      <c r="W154" s="33"/>
      <c r="X154" s="33"/>
      <c r="Y154" s="33"/>
      <c r="Z154" s="33"/>
    </row>
    <row r="155" spans="1:26" ht="12" customHeight="1">
      <c r="A155" s="86"/>
      <c r="B155" s="36"/>
      <c r="C155" s="68"/>
      <c r="D155" s="70"/>
      <c r="E155" s="32"/>
      <c r="F155" s="32"/>
      <c r="G155" s="32"/>
      <c r="H155" s="33"/>
      <c r="I155" s="33"/>
      <c r="J155" s="33"/>
      <c r="K155" s="33"/>
      <c r="L155" s="33"/>
      <c r="M155" s="33"/>
      <c r="N155" s="33"/>
      <c r="O155" s="33"/>
      <c r="P155" s="33"/>
      <c r="Q155" s="33"/>
      <c r="R155" s="33"/>
      <c r="S155" s="33"/>
      <c r="T155" s="33"/>
      <c r="U155" s="33"/>
      <c r="V155" s="33"/>
      <c r="W155" s="33"/>
      <c r="X155" s="33"/>
      <c r="Y155" s="33"/>
      <c r="Z155" s="33"/>
    </row>
    <row r="156" spans="1:26" ht="12" customHeight="1">
      <c r="A156" s="86"/>
      <c r="B156" s="36"/>
      <c r="C156" s="68"/>
      <c r="D156" s="70"/>
      <c r="E156" s="32"/>
      <c r="F156" s="32"/>
      <c r="G156" s="32"/>
      <c r="H156" s="33"/>
      <c r="I156" s="33"/>
      <c r="J156" s="33"/>
      <c r="K156" s="33"/>
      <c r="L156" s="33"/>
      <c r="M156" s="33"/>
      <c r="N156" s="33"/>
      <c r="O156" s="33"/>
      <c r="P156" s="33"/>
      <c r="Q156" s="33"/>
      <c r="R156" s="33"/>
      <c r="S156" s="33"/>
      <c r="T156" s="33"/>
      <c r="U156" s="33"/>
      <c r="V156" s="33"/>
      <c r="W156" s="33"/>
      <c r="X156" s="33"/>
      <c r="Y156" s="33"/>
      <c r="Z156" s="33"/>
    </row>
    <row r="157" spans="1:26" ht="12" customHeight="1">
      <c r="A157" s="86"/>
      <c r="B157" s="36"/>
      <c r="C157" s="68"/>
      <c r="D157" s="70"/>
      <c r="E157" s="32"/>
      <c r="F157" s="32"/>
      <c r="G157" s="32"/>
      <c r="H157" s="33"/>
      <c r="I157" s="33"/>
      <c r="J157" s="33"/>
      <c r="K157" s="33"/>
      <c r="L157" s="33"/>
      <c r="M157" s="33"/>
      <c r="N157" s="33"/>
      <c r="O157" s="33"/>
      <c r="P157" s="33"/>
      <c r="Q157" s="33"/>
      <c r="R157" s="33"/>
      <c r="S157" s="33"/>
      <c r="T157" s="33"/>
      <c r="U157" s="33"/>
      <c r="V157" s="33"/>
      <c r="W157" s="33"/>
      <c r="X157" s="33"/>
      <c r="Y157" s="33"/>
      <c r="Z157" s="33"/>
    </row>
    <row r="158" spans="1:26" ht="12" customHeight="1">
      <c r="A158" s="86"/>
      <c r="B158" s="36"/>
      <c r="C158" s="68"/>
      <c r="D158" s="70"/>
      <c r="E158" s="32"/>
      <c r="F158" s="32"/>
      <c r="G158" s="32"/>
      <c r="H158" s="33"/>
      <c r="I158" s="33"/>
      <c r="J158" s="33"/>
      <c r="K158" s="33"/>
      <c r="L158" s="33"/>
      <c r="M158" s="33"/>
      <c r="N158" s="33"/>
      <c r="O158" s="33"/>
      <c r="P158" s="33"/>
      <c r="Q158" s="33"/>
      <c r="R158" s="33"/>
      <c r="S158" s="33"/>
      <c r="T158" s="33"/>
      <c r="U158" s="33"/>
      <c r="V158" s="33"/>
      <c r="W158" s="33"/>
      <c r="X158" s="33"/>
      <c r="Y158" s="33"/>
      <c r="Z158" s="33"/>
    </row>
    <row r="159" spans="1:26" ht="12" customHeight="1">
      <c r="A159" s="86"/>
      <c r="B159" s="36"/>
      <c r="C159" s="68"/>
      <c r="D159" s="70"/>
      <c r="E159" s="32"/>
      <c r="F159" s="32"/>
      <c r="G159" s="32"/>
      <c r="H159" s="33"/>
      <c r="I159" s="33"/>
      <c r="J159" s="33"/>
      <c r="K159" s="33"/>
      <c r="L159" s="33"/>
      <c r="M159" s="33"/>
      <c r="N159" s="33"/>
      <c r="O159" s="33"/>
      <c r="P159" s="33"/>
      <c r="Q159" s="33"/>
      <c r="R159" s="33"/>
      <c r="S159" s="33"/>
      <c r="T159" s="33"/>
      <c r="U159" s="33"/>
      <c r="V159" s="33"/>
      <c r="W159" s="33"/>
      <c r="X159" s="33"/>
      <c r="Y159" s="33"/>
      <c r="Z159" s="33"/>
    </row>
    <row r="160" spans="1:26" ht="12" customHeight="1">
      <c r="A160" s="86"/>
      <c r="B160" s="36"/>
      <c r="C160" s="68"/>
      <c r="D160" s="70"/>
      <c r="E160" s="32"/>
      <c r="F160" s="32"/>
      <c r="G160" s="32"/>
      <c r="H160" s="33"/>
      <c r="I160" s="33"/>
      <c r="J160" s="33"/>
      <c r="K160" s="33"/>
      <c r="L160" s="33"/>
      <c r="M160" s="33"/>
      <c r="N160" s="33"/>
      <c r="O160" s="33"/>
      <c r="P160" s="33"/>
      <c r="Q160" s="33"/>
      <c r="R160" s="33"/>
      <c r="S160" s="33"/>
      <c r="T160" s="33"/>
      <c r="U160" s="33"/>
      <c r="V160" s="33"/>
      <c r="W160" s="33"/>
      <c r="X160" s="33"/>
      <c r="Y160" s="33"/>
      <c r="Z160" s="33"/>
    </row>
    <row r="161" spans="1:26" ht="12" customHeight="1">
      <c r="A161" s="86"/>
      <c r="B161" s="36"/>
      <c r="C161" s="68"/>
      <c r="D161" s="70"/>
      <c r="E161" s="32"/>
      <c r="F161" s="32"/>
      <c r="G161" s="32"/>
      <c r="H161" s="33"/>
      <c r="I161" s="33"/>
      <c r="J161" s="33"/>
      <c r="K161" s="33"/>
      <c r="L161" s="33"/>
      <c r="M161" s="33"/>
      <c r="N161" s="33"/>
      <c r="O161" s="33"/>
      <c r="P161" s="33"/>
      <c r="Q161" s="33"/>
      <c r="R161" s="33"/>
      <c r="S161" s="33"/>
      <c r="T161" s="33"/>
      <c r="U161" s="33"/>
      <c r="V161" s="33"/>
      <c r="W161" s="33"/>
      <c r="X161" s="33"/>
      <c r="Y161" s="33"/>
      <c r="Z161" s="33"/>
    </row>
    <row r="162" spans="1:26" ht="12" customHeight="1">
      <c r="A162" s="86"/>
      <c r="B162" s="36"/>
      <c r="C162" s="68"/>
      <c r="D162" s="70"/>
      <c r="E162" s="32"/>
      <c r="F162" s="32"/>
      <c r="G162" s="32"/>
      <c r="H162" s="33"/>
      <c r="I162" s="33"/>
      <c r="J162" s="33"/>
      <c r="K162" s="33"/>
      <c r="L162" s="33"/>
      <c r="M162" s="33"/>
      <c r="N162" s="33"/>
      <c r="O162" s="33"/>
      <c r="P162" s="33"/>
      <c r="Q162" s="33"/>
      <c r="R162" s="33"/>
      <c r="S162" s="33"/>
      <c r="T162" s="33"/>
      <c r="U162" s="33"/>
      <c r="V162" s="33"/>
      <c r="W162" s="33"/>
      <c r="X162" s="33"/>
      <c r="Y162" s="33"/>
      <c r="Z162" s="33"/>
    </row>
    <row r="163" spans="1:26" ht="12" customHeight="1">
      <c r="A163" s="86"/>
      <c r="B163" s="36"/>
      <c r="C163" s="68"/>
      <c r="D163" s="70"/>
      <c r="E163" s="32"/>
      <c r="F163" s="32"/>
      <c r="G163" s="32"/>
      <c r="H163" s="33"/>
      <c r="I163" s="33"/>
      <c r="J163" s="33"/>
      <c r="K163" s="33"/>
      <c r="L163" s="33"/>
      <c r="M163" s="33"/>
      <c r="N163" s="33"/>
      <c r="O163" s="33"/>
      <c r="P163" s="33"/>
      <c r="Q163" s="33"/>
      <c r="R163" s="33"/>
      <c r="S163" s="33"/>
      <c r="T163" s="33"/>
      <c r="U163" s="33"/>
      <c r="V163" s="33"/>
      <c r="W163" s="33"/>
      <c r="X163" s="33"/>
      <c r="Y163" s="33"/>
      <c r="Z163" s="33"/>
    </row>
    <row r="164" spans="1:26" ht="12" customHeight="1">
      <c r="A164" s="86"/>
      <c r="B164" s="36"/>
      <c r="C164" s="68"/>
      <c r="D164" s="70"/>
      <c r="E164" s="32"/>
      <c r="F164" s="32"/>
      <c r="G164" s="32"/>
      <c r="H164" s="33"/>
      <c r="I164" s="33"/>
      <c r="J164" s="33"/>
      <c r="K164" s="33"/>
      <c r="L164" s="33"/>
      <c r="M164" s="33"/>
      <c r="N164" s="33"/>
      <c r="O164" s="33"/>
      <c r="P164" s="33"/>
      <c r="Q164" s="33"/>
      <c r="R164" s="33"/>
      <c r="S164" s="33"/>
      <c r="T164" s="33"/>
      <c r="U164" s="33"/>
      <c r="V164" s="33"/>
      <c r="W164" s="33"/>
      <c r="X164" s="33"/>
      <c r="Y164" s="33"/>
      <c r="Z164" s="33"/>
    </row>
    <row r="165" spans="1:26" ht="12" customHeight="1">
      <c r="A165" s="86"/>
      <c r="B165" s="36"/>
      <c r="C165" s="68"/>
      <c r="D165" s="70"/>
      <c r="E165" s="32"/>
      <c r="F165" s="32"/>
      <c r="G165" s="32"/>
      <c r="H165" s="33"/>
      <c r="I165" s="33"/>
      <c r="J165" s="33"/>
      <c r="K165" s="33"/>
      <c r="L165" s="33"/>
      <c r="M165" s="33"/>
      <c r="N165" s="33"/>
      <c r="O165" s="33"/>
      <c r="P165" s="33"/>
      <c r="Q165" s="33"/>
      <c r="R165" s="33"/>
      <c r="S165" s="33"/>
      <c r="T165" s="33"/>
      <c r="U165" s="33"/>
      <c r="V165" s="33"/>
      <c r="W165" s="33"/>
      <c r="X165" s="33"/>
      <c r="Y165" s="33"/>
      <c r="Z165" s="33"/>
    </row>
    <row r="166" spans="1:26" ht="12" customHeight="1">
      <c r="A166" s="86"/>
      <c r="B166" s="36"/>
      <c r="C166" s="68"/>
      <c r="D166" s="70"/>
      <c r="E166" s="32"/>
      <c r="F166" s="32"/>
      <c r="G166" s="32"/>
      <c r="H166" s="33"/>
      <c r="I166" s="33"/>
      <c r="J166" s="33"/>
      <c r="K166" s="33"/>
      <c r="L166" s="33"/>
      <c r="M166" s="33"/>
      <c r="N166" s="33"/>
      <c r="O166" s="33"/>
      <c r="P166" s="33"/>
      <c r="Q166" s="33"/>
      <c r="R166" s="33"/>
      <c r="S166" s="33"/>
      <c r="T166" s="33"/>
      <c r="U166" s="33"/>
      <c r="V166" s="33"/>
      <c r="W166" s="33"/>
      <c r="X166" s="33"/>
      <c r="Y166" s="33"/>
      <c r="Z166" s="33"/>
    </row>
    <row r="167" spans="1:26" ht="12" customHeight="1">
      <c r="A167" s="86"/>
      <c r="B167" s="36"/>
      <c r="C167" s="68"/>
      <c r="D167" s="70"/>
      <c r="E167" s="32"/>
      <c r="F167" s="32"/>
      <c r="G167" s="32"/>
      <c r="H167" s="33"/>
      <c r="I167" s="33"/>
      <c r="J167" s="33"/>
      <c r="K167" s="33"/>
      <c r="L167" s="33"/>
      <c r="M167" s="33"/>
      <c r="N167" s="33"/>
      <c r="O167" s="33"/>
      <c r="P167" s="33"/>
      <c r="Q167" s="33"/>
      <c r="R167" s="33"/>
      <c r="S167" s="33"/>
      <c r="T167" s="33"/>
      <c r="U167" s="33"/>
      <c r="V167" s="33"/>
      <c r="W167" s="33"/>
      <c r="X167" s="33"/>
      <c r="Y167" s="33"/>
      <c r="Z167" s="33"/>
    </row>
    <row r="168" spans="1:26" ht="12" customHeight="1">
      <c r="A168" s="86"/>
      <c r="B168" s="36"/>
      <c r="C168" s="68"/>
      <c r="D168" s="70"/>
      <c r="E168" s="32"/>
      <c r="F168" s="32"/>
      <c r="G168" s="32"/>
      <c r="H168" s="33"/>
      <c r="I168" s="33"/>
      <c r="J168" s="33"/>
      <c r="K168" s="33"/>
      <c r="L168" s="33"/>
      <c r="M168" s="33"/>
      <c r="N168" s="33"/>
      <c r="O168" s="33"/>
      <c r="P168" s="33"/>
      <c r="Q168" s="33"/>
      <c r="R168" s="33"/>
      <c r="S168" s="33"/>
      <c r="T168" s="33"/>
      <c r="U168" s="33"/>
      <c r="V168" s="33"/>
      <c r="W168" s="33"/>
      <c r="X168" s="33"/>
      <c r="Y168" s="33"/>
      <c r="Z168" s="33"/>
    </row>
    <row r="169" spans="1:26" ht="12" customHeight="1">
      <c r="A169" s="86"/>
      <c r="B169" s="36"/>
      <c r="C169" s="68"/>
      <c r="D169" s="70"/>
      <c r="E169" s="32"/>
      <c r="F169" s="32"/>
      <c r="G169" s="32"/>
      <c r="H169" s="33"/>
      <c r="I169" s="33"/>
      <c r="J169" s="33"/>
      <c r="K169" s="33"/>
      <c r="L169" s="33"/>
      <c r="M169" s="33"/>
      <c r="N169" s="33"/>
      <c r="O169" s="33"/>
      <c r="P169" s="33"/>
      <c r="Q169" s="33"/>
      <c r="R169" s="33"/>
      <c r="S169" s="33"/>
      <c r="T169" s="33"/>
      <c r="U169" s="33"/>
      <c r="V169" s="33"/>
      <c r="W169" s="33"/>
      <c r="X169" s="33"/>
      <c r="Y169" s="33"/>
      <c r="Z169" s="33"/>
    </row>
    <row r="170" spans="1:26" ht="12" customHeight="1">
      <c r="A170" s="86"/>
      <c r="B170" s="36"/>
      <c r="C170" s="68"/>
      <c r="D170" s="70"/>
      <c r="E170" s="32"/>
      <c r="F170" s="32"/>
      <c r="G170" s="32"/>
      <c r="H170" s="33"/>
      <c r="I170" s="33"/>
      <c r="J170" s="33"/>
      <c r="K170" s="33"/>
      <c r="L170" s="33"/>
      <c r="M170" s="33"/>
      <c r="N170" s="33"/>
      <c r="O170" s="33"/>
      <c r="P170" s="33"/>
      <c r="Q170" s="33"/>
      <c r="R170" s="33"/>
      <c r="S170" s="33"/>
      <c r="T170" s="33"/>
      <c r="U170" s="33"/>
      <c r="V170" s="33"/>
      <c r="W170" s="33"/>
      <c r="X170" s="33"/>
      <c r="Y170" s="33"/>
      <c r="Z170" s="33"/>
    </row>
    <row r="171" spans="1:26" ht="12" customHeight="1">
      <c r="A171" s="86"/>
      <c r="B171" s="36"/>
      <c r="C171" s="68"/>
      <c r="D171" s="70"/>
      <c r="E171" s="32"/>
      <c r="F171" s="32"/>
      <c r="G171" s="32"/>
      <c r="H171" s="33"/>
      <c r="I171" s="33"/>
      <c r="J171" s="33"/>
      <c r="K171" s="33"/>
      <c r="L171" s="33"/>
      <c r="M171" s="33"/>
      <c r="N171" s="33"/>
      <c r="O171" s="33"/>
      <c r="P171" s="33"/>
      <c r="Q171" s="33"/>
      <c r="R171" s="33"/>
      <c r="S171" s="33"/>
      <c r="T171" s="33"/>
      <c r="U171" s="33"/>
      <c r="V171" s="33"/>
      <c r="W171" s="33"/>
      <c r="X171" s="33"/>
      <c r="Y171" s="33"/>
      <c r="Z171" s="33"/>
    </row>
    <row r="172" spans="1:26" ht="12" customHeight="1">
      <c r="A172" s="86"/>
      <c r="B172" s="36"/>
      <c r="C172" s="68"/>
      <c r="D172" s="70"/>
      <c r="E172" s="32"/>
      <c r="F172" s="32"/>
      <c r="G172" s="32"/>
      <c r="H172" s="33"/>
      <c r="I172" s="33"/>
      <c r="J172" s="33"/>
      <c r="K172" s="33"/>
      <c r="L172" s="33"/>
      <c r="M172" s="33"/>
      <c r="N172" s="33"/>
      <c r="O172" s="33"/>
      <c r="P172" s="33"/>
      <c r="Q172" s="33"/>
      <c r="R172" s="33"/>
      <c r="S172" s="33"/>
      <c r="T172" s="33"/>
      <c r="U172" s="33"/>
      <c r="V172" s="33"/>
      <c r="W172" s="33"/>
      <c r="X172" s="33"/>
      <c r="Y172" s="33"/>
      <c r="Z172" s="33"/>
    </row>
    <row r="173" spans="1:26" ht="12" customHeight="1">
      <c r="A173" s="86"/>
      <c r="B173" s="36"/>
      <c r="C173" s="68"/>
      <c r="D173" s="70"/>
      <c r="E173" s="32"/>
      <c r="F173" s="32"/>
      <c r="G173" s="32"/>
      <c r="H173" s="33"/>
      <c r="I173" s="33"/>
      <c r="J173" s="33"/>
      <c r="K173" s="33"/>
      <c r="L173" s="33"/>
      <c r="M173" s="33"/>
      <c r="N173" s="33"/>
      <c r="O173" s="33"/>
      <c r="P173" s="33"/>
      <c r="Q173" s="33"/>
      <c r="R173" s="33"/>
      <c r="S173" s="33"/>
      <c r="T173" s="33"/>
      <c r="U173" s="33"/>
      <c r="V173" s="33"/>
      <c r="W173" s="33"/>
      <c r="X173" s="33"/>
      <c r="Y173" s="33"/>
      <c r="Z173" s="33"/>
    </row>
    <row r="174" spans="1:26" ht="12" customHeight="1">
      <c r="A174" s="86"/>
      <c r="B174" s="36"/>
      <c r="C174" s="68"/>
      <c r="D174" s="70"/>
      <c r="E174" s="32"/>
      <c r="F174" s="32"/>
      <c r="G174" s="32"/>
      <c r="H174" s="33"/>
      <c r="I174" s="33"/>
      <c r="J174" s="33"/>
      <c r="K174" s="33"/>
      <c r="L174" s="33"/>
      <c r="M174" s="33"/>
      <c r="N174" s="33"/>
      <c r="O174" s="33"/>
      <c r="P174" s="33"/>
      <c r="Q174" s="33"/>
      <c r="R174" s="33"/>
      <c r="S174" s="33"/>
      <c r="T174" s="33"/>
      <c r="U174" s="33"/>
      <c r="V174" s="33"/>
      <c r="W174" s="33"/>
      <c r="X174" s="33"/>
      <c r="Y174" s="33"/>
      <c r="Z174" s="33"/>
    </row>
    <row r="175" spans="1:26" ht="12" customHeight="1">
      <c r="A175" s="86"/>
      <c r="B175" s="36"/>
      <c r="C175" s="68"/>
      <c r="D175" s="70"/>
      <c r="E175" s="32"/>
      <c r="F175" s="32"/>
      <c r="G175" s="32"/>
      <c r="H175" s="33"/>
      <c r="I175" s="33"/>
      <c r="J175" s="33"/>
      <c r="K175" s="33"/>
      <c r="L175" s="33"/>
      <c r="M175" s="33"/>
      <c r="N175" s="33"/>
      <c r="O175" s="33"/>
      <c r="P175" s="33"/>
      <c r="Q175" s="33"/>
      <c r="R175" s="33"/>
      <c r="S175" s="33"/>
      <c r="T175" s="33"/>
      <c r="U175" s="33"/>
      <c r="V175" s="33"/>
      <c r="W175" s="33"/>
      <c r="X175" s="33"/>
      <c r="Y175" s="33"/>
      <c r="Z175" s="33"/>
    </row>
    <row r="176" spans="1:26" ht="12" customHeight="1">
      <c r="A176" s="86"/>
      <c r="B176" s="36"/>
      <c r="C176" s="68"/>
      <c r="D176" s="70"/>
      <c r="E176" s="32"/>
      <c r="F176" s="32"/>
      <c r="G176" s="32"/>
      <c r="H176" s="33"/>
      <c r="I176" s="33"/>
      <c r="J176" s="33"/>
      <c r="K176" s="33"/>
      <c r="L176" s="33"/>
      <c r="M176" s="33"/>
      <c r="N176" s="33"/>
      <c r="O176" s="33"/>
      <c r="P176" s="33"/>
      <c r="Q176" s="33"/>
      <c r="R176" s="33"/>
      <c r="S176" s="33"/>
      <c r="T176" s="33"/>
      <c r="U176" s="33"/>
      <c r="V176" s="33"/>
      <c r="W176" s="33"/>
      <c r="X176" s="33"/>
      <c r="Y176" s="33"/>
      <c r="Z176" s="33"/>
    </row>
    <row r="177" spans="1:26" ht="12" customHeight="1">
      <c r="A177" s="86"/>
      <c r="B177" s="36"/>
      <c r="C177" s="68"/>
      <c r="D177" s="70"/>
      <c r="E177" s="32"/>
      <c r="F177" s="32"/>
      <c r="G177" s="32"/>
      <c r="H177" s="33"/>
      <c r="I177" s="33"/>
      <c r="J177" s="33"/>
      <c r="K177" s="33"/>
      <c r="L177" s="33"/>
      <c r="M177" s="33"/>
      <c r="N177" s="33"/>
      <c r="O177" s="33"/>
      <c r="P177" s="33"/>
      <c r="Q177" s="33"/>
      <c r="R177" s="33"/>
      <c r="S177" s="33"/>
      <c r="T177" s="33"/>
      <c r="U177" s="33"/>
      <c r="V177" s="33"/>
      <c r="W177" s="33"/>
      <c r="X177" s="33"/>
      <c r="Y177" s="33"/>
      <c r="Z177" s="33"/>
    </row>
    <row r="178" spans="1:26" ht="12" customHeight="1">
      <c r="A178" s="86"/>
      <c r="B178" s="36"/>
      <c r="C178" s="68"/>
      <c r="D178" s="70"/>
      <c r="E178" s="32"/>
      <c r="F178" s="32"/>
      <c r="G178" s="32"/>
      <c r="H178" s="33"/>
      <c r="I178" s="33"/>
      <c r="J178" s="33"/>
      <c r="K178" s="33"/>
      <c r="L178" s="33"/>
      <c r="M178" s="33"/>
      <c r="N178" s="33"/>
      <c r="O178" s="33"/>
      <c r="P178" s="33"/>
      <c r="Q178" s="33"/>
      <c r="R178" s="33"/>
      <c r="S178" s="33"/>
      <c r="T178" s="33"/>
      <c r="U178" s="33"/>
      <c r="V178" s="33"/>
      <c r="W178" s="33"/>
      <c r="X178" s="33"/>
      <c r="Y178" s="33"/>
      <c r="Z178" s="33"/>
    </row>
    <row r="179" spans="1:26" ht="12" customHeight="1">
      <c r="A179" s="86"/>
      <c r="B179" s="36"/>
      <c r="C179" s="68"/>
      <c r="D179" s="70"/>
      <c r="E179" s="32"/>
      <c r="F179" s="32"/>
      <c r="G179" s="32"/>
      <c r="H179" s="33"/>
      <c r="I179" s="33"/>
      <c r="J179" s="33"/>
      <c r="K179" s="33"/>
      <c r="L179" s="33"/>
      <c r="M179" s="33"/>
      <c r="N179" s="33"/>
      <c r="O179" s="33"/>
      <c r="P179" s="33"/>
      <c r="Q179" s="33"/>
      <c r="R179" s="33"/>
      <c r="S179" s="33"/>
      <c r="T179" s="33"/>
      <c r="U179" s="33"/>
      <c r="V179" s="33"/>
      <c r="W179" s="33"/>
      <c r="X179" s="33"/>
      <c r="Y179" s="33"/>
      <c r="Z179" s="33"/>
    </row>
    <row r="180" spans="1:26" ht="12" customHeight="1">
      <c r="A180" s="86"/>
      <c r="B180" s="36"/>
      <c r="C180" s="68"/>
      <c r="D180" s="70"/>
      <c r="E180" s="32"/>
      <c r="F180" s="32"/>
      <c r="G180" s="32"/>
      <c r="H180" s="33"/>
      <c r="I180" s="33"/>
      <c r="J180" s="33"/>
      <c r="K180" s="33"/>
      <c r="L180" s="33"/>
      <c r="M180" s="33"/>
      <c r="N180" s="33"/>
      <c r="O180" s="33"/>
      <c r="P180" s="33"/>
      <c r="Q180" s="33"/>
      <c r="R180" s="33"/>
      <c r="S180" s="33"/>
      <c r="T180" s="33"/>
      <c r="U180" s="33"/>
      <c r="V180" s="33"/>
      <c r="W180" s="33"/>
      <c r="X180" s="33"/>
      <c r="Y180" s="33"/>
      <c r="Z180" s="33"/>
    </row>
    <row r="181" spans="1:26" ht="12" customHeight="1">
      <c r="A181" s="86"/>
      <c r="B181" s="36"/>
      <c r="C181" s="68"/>
      <c r="D181" s="70"/>
      <c r="E181" s="32"/>
      <c r="F181" s="32"/>
      <c r="G181" s="32"/>
      <c r="H181" s="33"/>
      <c r="I181" s="33"/>
      <c r="J181" s="33"/>
      <c r="K181" s="33"/>
      <c r="L181" s="33"/>
      <c r="M181" s="33"/>
      <c r="N181" s="33"/>
      <c r="O181" s="33"/>
      <c r="P181" s="33"/>
      <c r="Q181" s="33"/>
      <c r="R181" s="33"/>
      <c r="S181" s="33"/>
      <c r="T181" s="33"/>
      <c r="U181" s="33"/>
      <c r="V181" s="33"/>
      <c r="W181" s="33"/>
      <c r="X181" s="33"/>
      <c r="Y181" s="33"/>
      <c r="Z181" s="33"/>
    </row>
    <row r="182" spans="1:26" ht="12" customHeight="1">
      <c r="A182" s="86"/>
      <c r="B182" s="36"/>
      <c r="C182" s="68"/>
      <c r="D182" s="70"/>
      <c r="E182" s="32"/>
      <c r="F182" s="32"/>
      <c r="G182" s="32"/>
      <c r="H182" s="33"/>
      <c r="I182" s="33"/>
      <c r="J182" s="33"/>
      <c r="K182" s="33"/>
      <c r="L182" s="33"/>
      <c r="M182" s="33"/>
      <c r="N182" s="33"/>
      <c r="O182" s="33"/>
      <c r="P182" s="33"/>
      <c r="Q182" s="33"/>
      <c r="R182" s="33"/>
      <c r="S182" s="33"/>
      <c r="T182" s="33"/>
      <c r="U182" s="33"/>
      <c r="V182" s="33"/>
      <c r="W182" s="33"/>
      <c r="X182" s="33"/>
      <c r="Y182" s="33"/>
      <c r="Z182" s="33"/>
    </row>
    <row r="183" spans="1:26" ht="12" customHeight="1">
      <c r="A183" s="86"/>
      <c r="B183" s="36"/>
      <c r="C183" s="68"/>
      <c r="D183" s="70"/>
      <c r="E183" s="32"/>
      <c r="F183" s="32"/>
      <c r="G183" s="32"/>
      <c r="H183" s="33"/>
      <c r="I183" s="33"/>
      <c r="J183" s="33"/>
      <c r="K183" s="33"/>
      <c r="L183" s="33"/>
      <c r="M183" s="33"/>
      <c r="N183" s="33"/>
      <c r="O183" s="33"/>
      <c r="P183" s="33"/>
      <c r="Q183" s="33"/>
      <c r="R183" s="33"/>
      <c r="S183" s="33"/>
      <c r="T183" s="33"/>
      <c r="U183" s="33"/>
      <c r="V183" s="33"/>
      <c r="W183" s="33"/>
      <c r="X183" s="33"/>
      <c r="Y183" s="33"/>
      <c r="Z183" s="33"/>
    </row>
    <row r="184" spans="1:26" ht="12" customHeight="1">
      <c r="A184" s="86"/>
      <c r="B184" s="36"/>
      <c r="C184" s="68"/>
      <c r="D184" s="70"/>
      <c r="E184" s="32"/>
      <c r="F184" s="32"/>
      <c r="G184" s="32"/>
      <c r="H184" s="33"/>
      <c r="I184" s="33"/>
      <c r="J184" s="33"/>
      <c r="K184" s="33"/>
      <c r="L184" s="33"/>
      <c r="M184" s="33"/>
      <c r="N184" s="33"/>
      <c r="O184" s="33"/>
      <c r="P184" s="33"/>
      <c r="Q184" s="33"/>
      <c r="R184" s="33"/>
      <c r="S184" s="33"/>
      <c r="T184" s="33"/>
      <c r="U184" s="33"/>
      <c r="V184" s="33"/>
      <c r="W184" s="33"/>
      <c r="X184" s="33"/>
      <c r="Y184" s="33"/>
      <c r="Z184" s="33"/>
    </row>
    <row r="185" spans="1:26" ht="12" customHeight="1">
      <c r="A185" s="86"/>
      <c r="B185" s="36"/>
      <c r="C185" s="68"/>
      <c r="D185" s="70"/>
      <c r="E185" s="32"/>
      <c r="F185" s="32"/>
      <c r="G185" s="32"/>
      <c r="H185" s="33"/>
      <c r="I185" s="33"/>
      <c r="J185" s="33"/>
      <c r="K185" s="33"/>
      <c r="L185" s="33"/>
      <c r="M185" s="33"/>
      <c r="N185" s="33"/>
      <c r="O185" s="33"/>
      <c r="P185" s="33"/>
      <c r="Q185" s="33"/>
      <c r="R185" s="33"/>
      <c r="S185" s="33"/>
      <c r="T185" s="33"/>
      <c r="U185" s="33"/>
      <c r="V185" s="33"/>
      <c r="W185" s="33"/>
      <c r="X185" s="33"/>
      <c r="Y185" s="33"/>
      <c r="Z185" s="33"/>
    </row>
    <row r="186" spans="1:26" ht="12" customHeight="1">
      <c r="A186" s="86"/>
      <c r="B186" s="36"/>
      <c r="C186" s="68"/>
      <c r="D186" s="70"/>
      <c r="E186" s="32"/>
      <c r="F186" s="32"/>
      <c r="G186" s="32"/>
      <c r="H186" s="33"/>
      <c r="I186" s="33"/>
      <c r="J186" s="33"/>
      <c r="K186" s="33"/>
      <c r="L186" s="33"/>
      <c r="M186" s="33"/>
      <c r="N186" s="33"/>
      <c r="O186" s="33"/>
      <c r="P186" s="33"/>
      <c r="Q186" s="33"/>
      <c r="R186" s="33"/>
      <c r="S186" s="33"/>
      <c r="T186" s="33"/>
      <c r="U186" s="33"/>
      <c r="V186" s="33"/>
      <c r="W186" s="33"/>
      <c r="X186" s="33"/>
      <c r="Y186" s="33"/>
      <c r="Z186" s="33"/>
    </row>
    <row r="187" spans="1:26" ht="12" customHeight="1">
      <c r="A187" s="86"/>
      <c r="B187" s="36"/>
      <c r="C187" s="68"/>
      <c r="D187" s="70"/>
      <c r="E187" s="32"/>
      <c r="F187" s="32"/>
      <c r="G187" s="32"/>
      <c r="H187" s="33"/>
      <c r="I187" s="33"/>
      <c r="J187" s="33"/>
      <c r="K187" s="33"/>
      <c r="L187" s="33"/>
      <c r="M187" s="33"/>
      <c r="N187" s="33"/>
      <c r="O187" s="33"/>
      <c r="P187" s="33"/>
      <c r="Q187" s="33"/>
      <c r="R187" s="33"/>
      <c r="S187" s="33"/>
      <c r="T187" s="33"/>
      <c r="U187" s="33"/>
      <c r="V187" s="33"/>
      <c r="W187" s="33"/>
      <c r="X187" s="33"/>
      <c r="Y187" s="33"/>
      <c r="Z187" s="33"/>
    </row>
    <row r="188" spans="1:26" ht="12" customHeight="1">
      <c r="A188" s="86"/>
      <c r="B188" s="36"/>
      <c r="C188" s="68"/>
      <c r="D188" s="70"/>
      <c r="E188" s="32"/>
      <c r="F188" s="32"/>
      <c r="G188" s="32"/>
      <c r="H188" s="33"/>
      <c r="I188" s="33"/>
      <c r="J188" s="33"/>
      <c r="K188" s="33"/>
      <c r="L188" s="33"/>
      <c r="M188" s="33"/>
      <c r="N188" s="33"/>
      <c r="O188" s="33"/>
      <c r="P188" s="33"/>
      <c r="Q188" s="33"/>
      <c r="R188" s="33"/>
      <c r="S188" s="33"/>
      <c r="T188" s="33"/>
      <c r="U188" s="33"/>
      <c r="V188" s="33"/>
      <c r="W188" s="33"/>
      <c r="X188" s="33"/>
      <c r="Y188" s="33"/>
      <c r="Z188" s="33"/>
    </row>
    <row r="189" spans="1:26" ht="12" customHeight="1">
      <c r="A189" s="86"/>
      <c r="B189" s="36"/>
      <c r="C189" s="68"/>
      <c r="D189" s="70"/>
      <c r="E189" s="32"/>
      <c r="F189" s="32"/>
      <c r="G189" s="32"/>
      <c r="H189" s="33"/>
      <c r="I189" s="33"/>
      <c r="J189" s="33"/>
      <c r="K189" s="33"/>
      <c r="L189" s="33"/>
      <c r="M189" s="33"/>
      <c r="N189" s="33"/>
      <c r="O189" s="33"/>
      <c r="P189" s="33"/>
      <c r="Q189" s="33"/>
      <c r="R189" s="33"/>
      <c r="S189" s="33"/>
      <c r="T189" s="33"/>
      <c r="U189" s="33"/>
      <c r="V189" s="33"/>
      <c r="W189" s="33"/>
      <c r="X189" s="33"/>
      <c r="Y189" s="33"/>
      <c r="Z189" s="33"/>
    </row>
    <row r="190" spans="1:26" ht="12" customHeight="1">
      <c r="A190" s="86"/>
      <c r="B190" s="36"/>
      <c r="C190" s="68"/>
      <c r="D190" s="70"/>
      <c r="E190" s="32"/>
      <c r="F190" s="32"/>
      <c r="G190" s="32"/>
      <c r="H190" s="33"/>
      <c r="I190" s="33"/>
      <c r="J190" s="33"/>
      <c r="K190" s="33"/>
      <c r="L190" s="33"/>
      <c r="M190" s="33"/>
      <c r="N190" s="33"/>
      <c r="O190" s="33"/>
      <c r="P190" s="33"/>
      <c r="Q190" s="33"/>
      <c r="R190" s="33"/>
      <c r="S190" s="33"/>
      <c r="T190" s="33"/>
      <c r="U190" s="33"/>
      <c r="V190" s="33"/>
      <c r="W190" s="33"/>
      <c r="X190" s="33"/>
      <c r="Y190" s="33"/>
      <c r="Z190" s="33"/>
    </row>
    <row r="191" spans="1:26" ht="12" customHeight="1">
      <c r="A191" s="86"/>
      <c r="B191" s="36"/>
      <c r="C191" s="68"/>
      <c r="D191" s="70"/>
      <c r="E191" s="32"/>
      <c r="F191" s="32"/>
      <c r="G191" s="32"/>
      <c r="H191" s="33"/>
      <c r="I191" s="33"/>
      <c r="J191" s="33"/>
      <c r="K191" s="33"/>
      <c r="L191" s="33"/>
      <c r="M191" s="33"/>
      <c r="N191" s="33"/>
      <c r="O191" s="33"/>
      <c r="P191" s="33"/>
      <c r="Q191" s="33"/>
      <c r="R191" s="33"/>
      <c r="S191" s="33"/>
      <c r="T191" s="33"/>
      <c r="U191" s="33"/>
      <c r="V191" s="33"/>
      <c r="W191" s="33"/>
      <c r="X191" s="33"/>
      <c r="Y191" s="33"/>
      <c r="Z191" s="33"/>
    </row>
    <row r="192" spans="1:26" ht="12" customHeight="1">
      <c r="A192" s="86"/>
      <c r="B192" s="36"/>
      <c r="C192" s="68"/>
      <c r="D192" s="70"/>
      <c r="E192" s="32"/>
      <c r="F192" s="32"/>
      <c r="G192" s="32"/>
      <c r="H192" s="33"/>
      <c r="I192" s="33"/>
      <c r="J192" s="33"/>
      <c r="K192" s="33"/>
      <c r="L192" s="33"/>
      <c r="M192" s="33"/>
      <c r="N192" s="33"/>
      <c r="O192" s="33"/>
      <c r="P192" s="33"/>
      <c r="Q192" s="33"/>
      <c r="R192" s="33"/>
      <c r="S192" s="33"/>
      <c r="T192" s="33"/>
      <c r="U192" s="33"/>
      <c r="V192" s="33"/>
      <c r="W192" s="33"/>
      <c r="X192" s="33"/>
      <c r="Y192" s="33"/>
      <c r="Z192" s="33"/>
    </row>
    <row r="193" spans="1:26" ht="12" customHeight="1">
      <c r="A193" s="86"/>
      <c r="B193" s="36"/>
      <c r="C193" s="68"/>
      <c r="D193" s="70"/>
      <c r="E193" s="32"/>
      <c r="F193" s="32"/>
      <c r="G193" s="32"/>
      <c r="H193" s="33"/>
      <c r="I193" s="33"/>
      <c r="J193" s="33"/>
      <c r="K193" s="33"/>
      <c r="L193" s="33"/>
      <c r="M193" s="33"/>
      <c r="N193" s="33"/>
      <c r="O193" s="33"/>
      <c r="P193" s="33"/>
      <c r="Q193" s="33"/>
      <c r="R193" s="33"/>
      <c r="S193" s="33"/>
      <c r="T193" s="33"/>
      <c r="U193" s="33"/>
      <c r="V193" s="33"/>
      <c r="W193" s="33"/>
      <c r="X193" s="33"/>
      <c r="Y193" s="33"/>
      <c r="Z193" s="33"/>
    </row>
    <row r="194" spans="1:26" ht="12" customHeight="1">
      <c r="A194" s="86"/>
      <c r="B194" s="36"/>
      <c r="C194" s="68"/>
      <c r="D194" s="70"/>
      <c r="E194" s="32"/>
      <c r="F194" s="32"/>
      <c r="G194" s="32"/>
      <c r="H194" s="33"/>
      <c r="I194" s="33"/>
      <c r="J194" s="33"/>
      <c r="K194" s="33"/>
      <c r="L194" s="33"/>
      <c r="M194" s="33"/>
      <c r="N194" s="33"/>
      <c r="O194" s="33"/>
      <c r="P194" s="33"/>
      <c r="Q194" s="33"/>
      <c r="R194" s="33"/>
      <c r="S194" s="33"/>
      <c r="T194" s="33"/>
      <c r="U194" s="33"/>
      <c r="V194" s="33"/>
      <c r="W194" s="33"/>
      <c r="X194" s="33"/>
      <c r="Y194" s="33"/>
      <c r="Z194" s="33"/>
    </row>
    <row r="195" spans="1:26" ht="12" customHeight="1">
      <c r="A195" s="86"/>
      <c r="B195" s="36"/>
      <c r="C195" s="68"/>
      <c r="D195" s="70"/>
      <c r="E195" s="32"/>
      <c r="F195" s="32"/>
      <c r="G195" s="32"/>
      <c r="H195" s="33"/>
      <c r="I195" s="33"/>
      <c r="J195" s="33"/>
      <c r="K195" s="33"/>
      <c r="L195" s="33"/>
      <c r="M195" s="33"/>
      <c r="N195" s="33"/>
      <c r="O195" s="33"/>
      <c r="P195" s="33"/>
      <c r="Q195" s="33"/>
      <c r="R195" s="33"/>
      <c r="S195" s="33"/>
      <c r="T195" s="33"/>
      <c r="U195" s="33"/>
      <c r="V195" s="33"/>
      <c r="W195" s="33"/>
      <c r="X195" s="33"/>
      <c r="Y195" s="33"/>
      <c r="Z195" s="33"/>
    </row>
    <row r="196" spans="1:26" ht="12" customHeight="1">
      <c r="A196" s="86"/>
      <c r="B196" s="36"/>
      <c r="C196" s="68"/>
      <c r="D196" s="70"/>
      <c r="E196" s="32"/>
      <c r="F196" s="32"/>
      <c r="G196" s="32"/>
      <c r="H196" s="33"/>
      <c r="I196" s="33"/>
      <c r="J196" s="33"/>
      <c r="K196" s="33"/>
      <c r="L196" s="33"/>
      <c r="M196" s="33"/>
      <c r="N196" s="33"/>
      <c r="O196" s="33"/>
      <c r="P196" s="33"/>
      <c r="Q196" s="33"/>
      <c r="R196" s="33"/>
      <c r="S196" s="33"/>
      <c r="T196" s="33"/>
      <c r="U196" s="33"/>
      <c r="V196" s="33"/>
      <c r="W196" s="33"/>
      <c r="X196" s="33"/>
      <c r="Y196" s="33"/>
      <c r="Z196" s="33"/>
    </row>
    <row r="197" spans="1:26" ht="12" customHeight="1">
      <c r="A197" s="86"/>
      <c r="B197" s="36"/>
      <c r="C197" s="68"/>
      <c r="D197" s="70"/>
      <c r="E197" s="32"/>
      <c r="F197" s="32"/>
      <c r="G197" s="32"/>
      <c r="H197" s="33"/>
      <c r="I197" s="33"/>
      <c r="J197" s="33"/>
      <c r="K197" s="33"/>
      <c r="L197" s="33"/>
      <c r="M197" s="33"/>
      <c r="N197" s="33"/>
      <c r="O197" s="33"/>
      <c r="P197" s="33"/>
      <c r="Q197" s="33"/>
      <c r="R197" s="33"/>
      <c r="S197" s="33"/>
      <c r="T197" s="33"/>
      <c r="U197" s="33"/>
      <c r="V197" s="33"/>
      <c r="W197" s="33"/>
      <c r="X197" s="33"/>
      <c r="Y197" s="33"/>
      <c r="Z197" s="33"/>
    </row>
    <row r="198" spans="1:26" ht="12" customHeight="1">
      <c r="A198" s="86"/>
      <c r="B198" s="94"/>
      <c r="C198" s="95"/>
      <c r="D198" s="96"/>
      <c r="E198" s="32"/>
      <c r="F198" s="32"/>
      <c r="G198" s="32"/>
      <c r="H198" s="33"/>
      <c r="I198" s="33"/>
      <c r="J198" s="33"/>
      <c r="K198" s="33"/>
      <c r="L198" s="33"/>
      <c r="M198" s="33"/>
      <c r="N198" s="33"/>
      <c r="O198" s="33"/>
      <c r="P198" s="33"/>
      <c r="Q198" s="33"/>
      <c r="R198" s="33"/>
      <c r="S198" s="33"/>
      <c r="T198" s="33"/>
      <c r="U198" s="33"/>
      <c r="V198" s="33"/>
      <c r="W198" s="33"/>
      <c r="X198" s="33"/>
      <c r="Y198" s="33"/>
      <c r="Z198" s="33"/>
    </row>
    <row r="199" spans="1:26" ht="12" customHeight="1">
      <c r="A199" s="86"/>
      <c r="B199" s="94"/>
      <c r="C199" s="95"/>
      <c r="D199" s="96"/>
      <c r="E199" s="32"/>
      <c r="F199" s="32"/>
      <c r="G199" s="32"/>
      <c r="H199" s="33"/>
      <c r="I199" s="33"/>
      <c r="J199" s="33"/>
      <c r="K199" s="33"/>
      <c r="L199" s="33"/>
      <c r="M199" s="33"/>
      <c r="N199" s="33"/>
      <c r="O199" s="33"/>
      <c r="P199" s="33"/>
      <c r="Q199" s="33"/>
      <c r="R199" s="33"/>
      <c r="S199" s="33"/>
      <c r="T199" s="33"/>
      <c r="U199" s="33"/>
      <c r="V199" s="33"/>
      <c r="W199" s="33"/>
      <c r="X199" s="33"/>
      <c r="Y199" s="33"/>
      <c r="Z199" s="33"/>
    </row>
    <row r="200" spans="1:26" ht="12" customHeight="1">
      <c r="A200" s="86"/>
      <c r="B200" s="94"/>
      <c r="C200" s="95"/>
      <c r="D200" s="96"/>
      <c r="E200" s="32"/>
      <c r="F200" s="32"/>
      <c r="G200" s="32"/>
      <c r="H200" s="33"/>
      <c r="I200" s="33"/>
      <c r="J200" s="33"/>
      <c r="K200" s="33"/>
      <c r="L200" s="33"/>
      <c r="M200" s="33"/>
      <c r="N200" s="33"/>
      <c r="O200" s="33"/>
      <c r="P200" s="33"/>
      <c r="Q200" s="33"/>
      <c r="R200" s="33"/>
      <c r="S200" s="33"/>
      <c r="T200" s="33"/>
      <c r="U200" s="33"/>
      <c r="V200" s="33"/>
      <c r="W200" s="33"/>
      <c r="X200" s="33"/>
      <c r="Y200" s="33"/>
      <c r="Z200" s="33"/>
    </row>
    <row r="201" spans="1:26" ht="12" customHeight="1">
      <c r="A201" s="86"/>
      <c r="B201" s="94"/>
      <c r="C201" s="95"/>
      <c r="D201" s="96"/>
      <c r="E201" s="32"/>
      <c r="F201" s="32"/>
      <c r="G201" s="32"/>
      <c r="H201" s="33"/>
      <c r="I201" s="33"/>
      <c r="J201" s="33"/>
      <c r="K201" s="33"/>
      <c r="L201" s="33"/>
      <c r="M201" s="33"/>
      <c r="N201" s="33"/>
      <c r="O201" s="33"/>
      <c r="P201" s="33"/>
      <c r="Q201" s="33"/>
      <c r="R201" s="33"/>
      <c r="S201" s="33"/>
      <c r="T201" s="33"/>
      <c r="U201" s="33"/>
      <c r="V201" s="33"/>
      <c r="W201" s="33"/>
      <c r="X201" s="33"/>
      <c r="Y201" s="33"/>
      <c r="Z201" s="33"/>
    </row>
    <row r="202" spans="1:26" ht="12" customHeight="1">
      <c r="A202" s="86"/>
      <c r="B202" s="94"/>
      <c r="C202" s="95"/>
      <c r="D202" s="96"/>
      <c r="E202" s="32"/>
      <c r="F202" s="32"/>
      <c r="G202" s="32"/>
      <c r="H202" s="33"/>
      <c r="I202" s="33"/>
      <c r="J202" s="33"/>
      <c r="K202" s="33"/>
      <c r="L202" s="33"/>
      <c r="M202" s="33"/>
      <c r="N202" s="33"/>
      <c r="O202" s="33"/>
      <c r="P202" s="33"/>
      <c r="Q202" s="33"/>
      <c r="R202" s="33"/>
      <c r="S202" s="33"/>
      <c r="T202" s="33"/>
      <c r="U202" s="33"/>
      <c r="V202" s="33"/>
      <c r="W202" s="33"/>
      <c r="X202" s="33"/>
      <c r="Y202" s="33"/>
      <c r="Z202" s="33"/>
    </row>
    <row r="203" spans="1:26" ht="12" customHeight="1">
      <c r="A203" s="86"/>
      <c r="B203" s="94"/>
      <c r="C203" s="95"/>
      <c r="D203" s="96"/>
      <c r="E203" s="32"/>
      <c r="F203" s="32"/>
      <c r="G203" s="32"/>
      <c r="H203" s="33"/>
      <c r="I203" s="33"/>
      <c r="J203" s="33"/>
      <c r="K203" s="33"/>
      <c r="L203" s="33"/>
      <c r="M203" s="33"/>
      <c r="N203" s="33"/>
      <c r="O203" s="33"/>
      <c r="P203" s="33"/>
      <c r="Q203" s="33"/>
      <c r="R203" s="33"/>
      <c r="S203" s="33"/>
      <c r="T203" s="33"/>
      <c r="U203" s="33"/>
      <c r="V203" s="33"/>
      <c r="W203" s="33"/>
      <c r="X203" s="33"/>
      <c r="Y203" s="33"/>
      <c r="Z203" s="33"/>
    </row>
    <row r="204" spans="1:26" ht="12" customHeight="1">
      <c r="A204" s="86"/>
      <c r="B204" s="94"/>
      <c r="C204" s="95"/>
      <c r="D204" s="96"/>
      <c r="E204" s="32"/>
      <c r="F204" s="32"/>
      <c r="G204" s="32"/>
      <c r="H204" s="33"/>
      <c r="I204" s="33"/>
      <c r="J204" s="33"/>
      <c r="K204" s="33"/>
      <c r="L204" s="33"/>
      <c r="M204" s="33"/>
      <c r="N204" s="33"/>
      <c r="O204" s="33"/>
      <c r="P204" s="33"/>
      <c r="Q204" s="33"/>
      <c r="R204" s="33"/>
      <c r="S204" s="33"/>
      <c r="T204" s="33"/>
      <c r="U204" s="33"/>
      <c r="V204" s="33"/>
      <c r="W204" s="33"/>
      <c r="X204" s="33"/>
      <c r="Y204" s="33"/>
      <c r="Z204" s="33"/>
    </row>
    <row r="205" spans="1:26" ht="12" customHeight="1">
      <c r="A205" s="86"/>
      <c r="B205" s="94"/>
      <c r="C205" s="95"/>
      <c r="D205" s="96"/>
      <c r="E205" s="32"/>
      <c r="F205" s="32"/>
      <c r="G205" s="32"/>
      <c r="H205" s="33"/>
      <c r="I205" s="33"/>
      <c r="J205" s="33"/>
      <c r="K205" s="33"/>
      <c r="L205" s="33"/>
      <c r="M205" s="33"/>
      <c r="N205" s="33"/>
      <c r="O205" s="33"/>
      <c r="P205" s="33"/>
      <c r="Q205" s="33"/>
      <c r="R205" s="33"/>
      <c r="S205" s="33"/>
      <c r="T205" s="33"/>
      <c r="U205" s="33"/>
      <c r="V205" s="33"/>
      <c r="W205" s="33"/>
      <c r="X205" s="33"/>
      <c r="Y205" s="33"/>
      <c r="Z205" s="33"/>
    </row>
    <row r="206" spans="1:26" ht="12" customHeight="1">
      <c r="A206" s="86"/>
      <c r="B206" s="94"/>
      <c r="C206" s="95"/>
      <c r="D206" s="96"/>
      <c r="E206" s="32"/>
      <c r="F206" s="32"/>
      <c r="G206" s="32"/>
      <c r="H206" s="33"/>
      <c r="I206" s="33"/>
      <c r="J206" s="33"/>
      <c r="K206" s="33"/>
      <c r="L206" s="33"/>
      <c r="M206" s="33"/>
      <c r="N206" s="33"/>
      <c r="O206" s="33"/>
      <c r="P206" s="33"/>
      <c r="Q206" s="33"/>
      <c r="R206" s="33"/>
      <c r="S206" s="33"/>
      <c r="T206" s="33"/>
      <c r="U206" s="33"/>
      <c r="V206" s="33"/>
      <c r="W206" s="33"/>
      <c r="X206" s="33"/>
      <c r="Y206" s="33"/>
      <c r="Z206" s="33"/>
    </row>
    <row r="207" spans="1:26" ht="12" customHeight="1">
      <c r="A207" s="86"/>
      <c r="B207" s="94"/>
      <c r="C207" s="95"/>
      <c r="D207" s="96"/>
      <c r="E207" s="32"/>
      <c r="F207" s="32"/>
      <c r="G207" s="32"/>
      <c r="H207" s="33"/>
      <c r="I207" s="33"/>
      <c r="J207" s="33"/>
      <c r="K207" s="33"/>
      <c r="L207" s="33"/>
      <c r="M207" s="33"/>
      <c r="N207" s="33"/>
      <c r="O207" s="33"/>
      <c r="P207" s="33"/>
      <c r="Q207" s="33"/>
      <c r="R207" s="33"/>
      <c r="S207" s="33"/>
      <c r="T207" s="33"/>
      <c r="U207" s="33"/>
      <c r="V207" s="33"/>
      <c r="W207" s="33"/>
      <c r="X207" s="33"/>
      <c r="Y207" s="33"/>
      <c r="Z207" s="33"/>
    </row>
    <row r="208" spans="1:26" ht="12" customHeight="1">
      <c r="A208" s="86"/>
      <c r="B208" s="94"/>
      <c r="C208" s="95"/>
      <c r="D208" s="96"/>
      <c r="E208" s="32"/>
      <c r="F208" s="32"/>
      <c r="G208" s="32"/>
      <c r="H208" s="33"/>
      <c r="I208" s="33"/>
      <c r="J208" s="33"/>
      <c r="K208" s="33"/>
      <c r="L208" s="33"/>
      <c r="M208" s="33"/>
      <c r="N208" s="33"/>
      <c r="O208" s="33"/>
      <c r="P208" s="33"/>
      <c r="Q208" s="33"/>
      <c r="R208" s="33"/>
      <c r="S208" s="33"/>
      <c r="T208" s="33"/>
      <c r="U208" s="33"/>
      <c r="V208" s="33"/>
      <c r="W208" s="33"/>
      <c r="X208" s="33"/>
      <c r="Y208" s="33"/>
      <c r="Z208" s="33"/>
    </row>
    <row r="209" spans="1:26" ht="12" customHeight="1">
      <c r="A209" s="86"/>
      <c r="B209" s="94"/>
      <c r="C209" s="95"/>
      <c r="D209" s="96"/>
      <c r="E209" s="32"/>
      <c r="F209" s="32"/>
      <c r="G209" s="32"/>
      <c r="H209" s="33"/>
      <c r="I209" s="33"/>
      <c r="J209" s="33"/>
      <c r="K209" s="33"/>
      <c r="L209" s="33"/>
      <c r="M209" s="33"/>
      <c r="N209" s="33"/>
      <c r="O209" s="33"/>
      <c r="P209" s="33"/>
      <c r="Q209" s="33"/>
      <c r="R209" s="33"/>
      <c r="S209" s="33"/>
      <c r="T209" s="33"/>
      <c r="U209" s="33"/>
      <c r="V209" s="33"/>
      <c r="W209" s="33"/>
      <c r="X209" s="33"/>
      <c r="Y209" s="33"/>
      <c r="Z209" s="33"/>
    </row>
    <row r="210" spans="1:26" ht="12" customHeight="1">
      <c r="A210" s="86"/>
      <c r="B210" s="94"/>
      <c r="C210" s="95"/>
      <c r="D210" s="96"/>
      <c r="E210" s="32"/>
      <c r="F210" s="32"/>
      <c r="G210" s="32"/>
      <c r="H210" s="33"/>
      <c r="I210" s="33"/>
      <c r="J210" s="33"/>
      <c r="K210" s="33"/>
      <c r="L210" s="33"/>
      <c r="M210" s="33"/>
      <c r="N210" s="33"/>
      <c r="O210" s="33"/>
      <c r="P210" s="33"/>
      <c r="Q210" s="33"/>
      <c r="R210" s="33"/>
      <c r="S210" s="33"/>
      <c r="T210" s="33"/>
      <c r="U210" s="33"/>
      <c r="V210" s="33"/>
      <c r="W210" s="33"/>
      <c r="X210" s="33"/>
      <c r="Y210" s="33"/>
      <c r="Z210" s="33"/>
    </row>
    <row r="211" spans="1:26" ht="12" customHeight="1">
      <c r="A211" s="86"/>
      <c r="B211" s="94"/>
      <c r="C211" s="95"/>
      <c r="D211" s="96"/>
      <c r="E211" s="32"/>
      <c r="F211" s="32"/>
      <c r="G211" s="32"/>
      <c r="H211" s="33"/>
      <c r="I211" s="33"/>
      <c r="J211" s="33"/>
      <c r="K211" s="33"/>
      <c r="L211" s="33"/>
      <c r="M211" s="33"/>
      <c r="N211" s="33"/>
      <c r="O211" s="33"/>
      <c r="P211" s="33"/>
      <c r="Q211" s="33"/>
      <c r="R211" s="33"/>
      <c r="S211" s="33"/>
      <c r="T211" s="33"/>
      <c r="U211" s="33"/>
      <c r="V211" s="33"/>
      <c r="W211" s="33"/>
      <c r="X211" s="33"/>
      <c r="Y211" s="33"/>
      <c r="Z211" s="33"/>
    </row>
    <row r="212" spans="1:26" ht="12" customHeight="1">
      <c r="A212" s="86"/>
      <c r="B212" s="94"/>
      <c r="C212" s="95"/>
      <c r="D212" s="96"/>
      <c r="E212" s="32"/>
      <c r="F212" s="32"/>
      <c r="G212" s="32"/>
      <c r="H212" s="33"/>
      <c r="I212" s="33"/>
      <c r="J212" s="33"/>
      <c r="K212" s="33"/>
      <c r="L212" s="33"/>
      <c r="M212" s="33"/>
      <c r="N212" s="33"/>
      <c r="O212" s="33"/>
      <c r="P212" s="33"/>
      <c r="Q212" s="33"/>
      <c r="R212" s="33"/>
      <c r="S212" s="33"/>
      <c r="T212" s="33"/>
      <c r="U212" s="33"/>
      <c r="V212" s="33"/>
      <c r="W212" s="33"/>
      <c r="X212" s="33"/>
      <c r="Y212" s="33"/>
      <c r="Z212" s="33"/>
    </row>
    <row r="213" spans="1:26" ht="12" customHeight="1">
      <c r="A213" s="86"/>
      <c r="B213" s="94"/>
      <c r="C213" s="95"/>
      <c r="D213" s="96"/>
      <c r="E213" s="32"/>
      <c r="F213" s="32"/>
      <c r="G213" s="32"/>
      <c r="H213" s="33"/>
      <c r="I213" s="33"/>
      <c r="J213" s="33"/>
      <c r="K213" s="33"/>
      <c r="L213" s="33"/>
      <c r="M213" s="33"/>
      <c r="N213" s="33"/>
      <c r="O213" s="33"/>
      <c r="P213" s="33"/>
      <c r="Q213" s="33"/>
      <c r="R213" s="33"/>
      <c r="S213" s="33"/>
      <c r="T213" s="33"/>
      <c r="U213" s="33"/>
      <c r="V213" s="33"/>
      <c r="W213" s="33"/>
      <c r="X213" s="33"/>
      <c r="Y213" s="33"/>
      <c r="Z213" s="33"/>
    </row>
    <row r="214" spans="1:26" ht="12" customHeight="1">
      <c r="A214" s="86"/>
      <c r="B214" s="94"/>
      <c r="C214" s="95"/>
      <c r="D214" s="96"/>
      <c r="E214" s="32"/>
      <c r="F214" s="32"/>
      <c r="G214" s="32"/>
      <c r="H214" s="33"/>
      <c r="I214" s="33"/>
      <c r="J214" s="33"/>
      <c r="K214" s="33"/>
      <c r="L214" s="33"/>
      <c r="M214" s="33"/>
      <c r="N214" s="33"/>
      <c r="O214" s="33"/>
      <c r="P214" s="33"/>
      <c r="Q214" s="33"/>
      <c r="R214" s="33"/>
      <c r="S214" s="33"/>
      <c r="T214" s="33"/>
      <c r="U214" s="33"/>
      <c r="V214" s="33"/>
      <c r="W214" s="33"/>
      <c r="X214" s="33"/>
      <c r="Y214" s="33"/>
      <c r="Z214" s="33"/>
    </row>
    <row r="215" spans="1:26" ht="12" customHeight="1">
      <c r="A215" s="86"/>
      <c r="B215" s="94"/>
      <c r="C215" s="95"/>
      <c r="D215" s="96"/>
      <c r="E215" s="32"/>
      <c r="F215" s="32"/>
      <c r="G215" s="32"/>
      <c r="H215" s="33"/>
      <c r="I215" s="33"/>
      <c r="J215" s="33"/>
      <c r="K215" s="33"/>
      <c r="L215" s="33"/>
      <c r="M215" s="33"/>
      <c r="N215" s="33"/>
      <c r="O215" s="33"/>
      <c r="P215" s="33"/>
      <c r="Q215" s="33"/>
      <c r="R215" s="33"/>
      <c r="S215" s="33"/>
      <c r="T215" s="33"/>
      <c r="U215" s="33"/>
      <c r="V215" s="33"/>
      <c r="W215" s="33"/>
      <c r="X215" s="33"/>
      <c r="Y215" s="33"/>
      <c r="Z215" s="33"/>
    </row>
    <row r="216" spans="1:26" ht="12" customHeight="1">
      <c r="A216" s="86"/>
      <c r="B216" s="94"/>
      <c r="C216" s="95"/>
      <c r="D216" s="96"/>
      <c r="E216" s="32"/>
      <c r="F216" s="32"/>
      <c r="G216" s="32"/>
      <c r="H216" s="33"/>
      <c r="I216" s="33"/>
      <c r="J216" s="33"/>
      <c r="K216" s="33"/>
      <c r="L216" s="33"/>
      <c r="M216" s="33"/>
      <c r="N216" s="33"/>
      <c r="O216" s="33"/>
      <c r="P216" s="33"/>
      <c r="Q216" s="33"/>
      <c r="R216" s="33"/>
      <c r="S216" s="33"/>
      <c r="T216" s="33"/>
      <c r="U216" s="33"/>
      <c r="V216" s="33"/>
      <c r="W216" s="33"/>
      <c r="X216" s="33"/>
      <c r="Y216" s="33"/>
      <c r="Z216" s="33"/>
    </row>
    <row r="217" spans="1:26" ht="12" customHeight="1">
      <c r="A217" s="86"/>
      <c r="B217" s="94"/>
      <c r="C217" s="95"/>
      <c r="D217" s="96"/>
      <c r="E217" s="32"/>
      <c r="F217" s="32"/>
      <c r="G217" s="32"/>
      <c r="H217" s="33"/>
      <c r="I217" s="33"/>
      <c r="J217" s="33"/>
      <c r="K217" s="33"/>
      <c r="L217" s="33"/>
      <c r="M217" s="33"/>
      <c r="N217" s="33"/>
      <c r="O217" s="33"/>
      <c r="P217" s="33"/>
      <c r="Q217" s="33"/>
      <c r="R217" s="33"/>
      <c r="S217" s="33"/>
      <c r="T217" s="33"/>
      <c r="U217" s="33"/>
      <c r="V217" s="33"/>
      <c r="W217" s="33"/>
      <c r="X217" s="33"/>
      <c r="Y217" s="33"/>
      <c r="Z217" s="33"/>
    </row>
    <row r="218" spans="1:26" ht="12" customHeight="1">
      <c r="A218" s="86"/>
      <c r="B218" s="94"/>
      <c r="C218" s="95"/>
      <c r="D218" s="96"/>
      <c r="E218" s="32"/>
      <c r="F218" s="32"/>
      <c r="G218" s="32"/>
      <c r="H218" s="33"/>
      <c r="I218" s="33"/>
      <c r="J218" s="33"/>
      <c r="K218" s="33"/>
      <c r="L218" s="33"/>
      <c r="M218" s="33"/>
      <c r="N218" s="33"/>
      <c r="O218" s="33"/>
      <c r="P218" s="33"/>
      <c r="Q218" s="33"/>
      <c r="R218" s="33"/>
      <c r="S218" s="33"/>
      <c r="T218" s="33"/>
      <c r="U218" s="33"/>
      <c r="V218" s="33"/>
      <c r="W218" s="33"/>
      <c r="X218" s="33"/>
      <c r="Y218" s="33"/>
      <c r="Z218" s="33"/>
    </row>
    <row r="219" spans="1:26" ht="12" customHeight="1">
      <c r="A219" s="86"/>
      <c r="B219" s="94"/>
      <c r="C219" s="95"/>
      <c r="D219" s="96"/>
      <c r="E219" s="32"/>
      <c r="F219" s="32"/>
      <c r="G219" s="32"/>
      <c r="H219" s="33"/>
      <c r="I219" s="33"/>
      <c r="J219" s="33"/>
      <c r="K219" s="33"/>
      <c r="L219" s="33"/>
      <c r="M219" s="33"/>
      <c r="N219" s="33"/>
      <c r="O219" s="33"/>
      <c r="P219" s="33"/>
      <c r="Q219" s="33"/>
      <c r="R219" s="33"/>
      <c r="S219" s="33"/>
      <c r="T219" s="33"/>
      <c r="U219" s="33"/>
      <c r="V219" s="33"/>
      <c r="W219" s="33"/>
      <c r="X219" s="33"/>
      <c r="Y219" s="33"/>
      <c r="Z219" s="33"/>
    </row>
    <row r="220" spans="1:26" ht="12" customHeight="1">
      <c r="A220" s="86"/>
      <c r="B220" s="94"/>
      <c r="C220" s="95"/>
      <c r="D220" s="96"/>
      <c r="E220" s="32"/>
      <c r="F220" s="32"/>
      <c r="G220" s="32"/>
      <c r="H220" s="33"/>
      <c r="I220" s="33"/>
      <c r="J220" s="33"/>
      <c r="K220" s="33"/>
      <c r="L220" s="33"/>
      <c r="M220" s="33"/>
      <c r="N220" s="33"/>
      <c r="O220" s="33"/>
      <c r="P220" s="33"/>
      <c r="Q220" s="33"/>
      <c r="R220" s="33"/>
      <c r="S220" s="33"/>
      <c r="T220" s="33"/>
      <c r="U220" s="33"/>
      <c r="V220" s="33"/>
      <c r="W220" s="33"/>
      <c r="X220" s="33"/>
      <c r="Y220" s="33"/>
      <c r="Z220" s="33"/>
    </row>
    <row r="221" spans="1:26" ht="12" customHeight="1">
      <c r="A221" s="86"/>
      <c r="B221" s="94"/>
      <c r="C221" s="95"/>
      <c r="D221" s="96"/>
      <c r="E221" s="32"/>
      <c r="F221" s="32"/>
      <c r="G221" s="32"/>
      <c r="H221" s="33"/>
      <c r="I221" s="33"/>
      <c r="J221" s="33"/>
      <c r="K221" s="33"/>
      <c r="L221" s="33"/>
      <c r="M221" s="33"/>
      <c r="N221" s="33"/>
      <c r="O221" s="33"/>
      <c r="P221" s="33"/>
      <c r="Q221" s="33"/>
      <c r="R221" s="33"/>
      <c r="S221" s="33"/>
      <c r="T221" s="33"/>
      <c r="U221" s="33"/>
      <c r="V221" s="33"/>
      <c r="W221" s="33"/>
      <c r="X221" s="33"/>
      <c r="Y221" s="33"/>
      <c r="Z221" s="33"/>
    </row>
    <row r="222" spans="1:26" ht="12" customHeight="1">
      <c r="A222" s="86"/>
      <c r="B222" s="94"/>
      <c r="C222" s="95"/>
      <c r="D222" s="96"/>
      <c r="E222" s="32"/>
      <c r="F222" s="32"/>
      <c r="G222" s="32"/>
      <c r="H222" s="33"/>
      <c r="I222" s="33"/>
      <c r="J222" s="33"/>
      <c r="K222" s="33"/>
      <c r="L222" s="33"/>
      <c r="M222" s="33"/>
      <c r="N222" s="33"/>
      <c r="O222" s="33"/>
      <c r="P222" s="33"/>
      <c r="Q222" s="33"/>
      <c r="R222" s="33"/>
      <c r="S222" s="33"/>
      <c r="T222" s="33"/>
      <c r="U222" s="33"/>
      <c r="V222" s="33"/>
      <c r="W222" s="33"/>
      <c r="X222" s="33"/>
      <c r="Y222" s="33"/>
      <c r="Z222" s="33"/>
    </row>
    <row r="223" spans="1:26" ht="12" customHeight="1">
      <c r="A223" s="86"/>
      <c r="B223" s="94"/>
      <c r="C223" s="95"/>
      <c r="D223" s="96"/>
      <c r="E223" s="32"/>
      <c r="F223" s="32"/>
      <c r="G223" s="32"/>
      <c r="H223" s="33"/>
      <c r="I223" s="33"/>
      <c r="J223" s="33"/>
      <c r="K223" s="33"/>
      <c r="L223" s="33"/>
      <c r="M223" s="33"/>
      <c r="N223" s="33"/>
      <c r="O223" s="33"/>
      <c r="P223" s="33"/>
      <c r="Q223" s="33"/>
      <c r="R223" s="33"/>
      <c r="S223" s="33"/>
      <c r="T223" s="33"/>
      <c r="U223" s="33"/>
      <c r="V223" s="33"/>
      <c r="W223" s="33"/>
      <c r="X223" s="33"/>
      <c r="Y223" s="33"/>
      <c r="Z223" s="33"/>
    </row>
    <row r="224" spans="1:26" ht="12" customHeight="1">
      <c r="A224" s="86"/>
      <c r="B224" s="94"/>
      <c r="C224" s="95"/>
      <c r="D224" s="96"/>
      <c r="E224" s="32"/>
      <c r="F224" s="32"/>
      <c r="G224" s="32"/>
      <c r="H224" s="33"/>
      <c r="I224" s="33"/>
      <c r="J224" s="33"/>
      <c r="K224" s="33"/>
      <c r="L224" s="33"/>
      <c r="M224" s="33"/>
      <c r="N224" s="33"/>
      <c r="O224" s="33"/>
      <c r="P224" s="33"/>
      <c r="Q224" s="33"/>
      <c r="R224" s="33"/>
      <c r="S224" s="33"/>
      <c r="T224" s="33"/>
      <c r="U224" s="33"/>
      <c r="V224" s="33"/>
      <c r="W224" s="33"/>
      <c r="X224" s="33"/>
      <c r="Y224" s="33"/>
      <c r="Z224" s="33"/>
    </row>
    <row r="225" spans="1:26" ht="12" customHeight="1">
      <c r="A225" s="86"/>
      <c r="B225" s="94"/>
      <c r="C225" s="95"/>
      <c r="D225" s="96"/>
      <c r="E225" s="32"/>
      <c r="F225" s="32"/>
      <c r="G225" s="32"/>
      <c r="H225" s="33"/>
      <c r="I225" s="33"/>
      <c r="J225" s="33"/>
      <c r="K225" s="33"/>
      <c r="L225" s="33"/>
      <c r="M225" s="33"/>
      <c r="N225" s="33"/>
      <c r="O225" s="33"/>
      <c r="P225" s="33"/>
      <c r="Q225" s="33"/>
      <c r="R225" s="33"/>
      <c r="S225" s="33"/>
      <c r="T225" s="33"/>
      <c r="U225" s="33"/>
      <c r="V225" s="33"/>
      <c r="W225" s="33"/>
      <c r="X225" s="33"/>
      <c r="Y225" s="33"/>
      <c r="Z225" s="33"/>
    </row>
    <row r="226" spans="1:26" ht="12" customHeight="1">
      <c r="A226" s="86"/>
      <c r="B226" s="94"/>
      <c r="C226" s="95"/>
      <c r="D226" s="96"/>
      <c r="E226" s="32"/>
      <c r="F226" s="32"/>
      <c r="G226" s="32"/>
      <c r="H226" s="33"/>
      <c r="I226" s="33"/>
      <c r="J226" s="33"/>
      <c r="K226" s="33"/>
      <c r="L226" s="33"/>
      <c r="M226" s="33"/>
      <c r="N226" s="33"/>
      <c r="O226" s="33"/>
      <c r="P226" s="33"/>
      <c r="Q226" s="33"/>
      <c r="R226" s="33"/>
      <c r="S226" s="33"/>
      <c r="T226" s="33"/>
      <c r="U226" s="33"/>
      <c r="V226" s="33"/>
      <c r="W226" s="33"/>
      <c r="X226" s="33"/>
      <c r="Y226" s="33"/>
      <c r="Z226" s="33"/>
    </row>
    <row r="227" spans="1:26" ht="12" customHeight="1">
      <c r="A227" s="86"/>
      <c r="B227" s="94"/>
      <c r="C227" s="95"/>
      <c r="D227" s="96"/>
      <c r="E227" s="32"/>
      <c r="F227" s="32"/>
      <c r="G227" s="32"/>
      <c r="H227" s="33"/>
      <c r="I227" s="33"/>
      <c r="J227" s="33"/>
      <c r="K227" s="33"/>
      <c r="L227" s="33"/>
      <c r="M227" s="33"/>
      <c r="N227" s="33"/>
      <c r="O227" s="33"/>
      <c r="P227" s="33"/>
      <c r="Q227" s="33"/>
      <c r="R227" s="33"/>
      <c r="S227" s="33"/>
      <c r="T227" s="33"/>
      <c r="U227" s="33"/>
      <c r="V227" s="33"/>
      <c r="W227" s="33"/>
      <c r="X227" s="33"/>
      <c r="Y227" s="33"/>
      <c r="Z227" s="33"/>
    </row>
    <row r="228" spans="1:26" ht="12" customHeight="1">
      <c r="A228" s="86"/>
      <c r="B228" s="94"/>
      <c r="C228" s="95"/>
      <c r="D228" s="96"/>
      <c r="E228" s="32"/>
      <c r="F228" s="32"/>
      <c r="G228" s="32"/>
      <c r="H228" s="33"/>
      <c r="I228" s="33"/>
      <c r="J228" s="33"/>
      <c r="K228" s="33"/>
      <c r="L228" s="33"/>
      <c r="M228" s="33"/>
      <c r="N228" s="33"/>
      <c r="O228" s="33"/>
      <c r="P228" s="33"/>
      <c r="Q228" s="33"/>
      <c r="R228" s="33"/>
      <c r="S228" s="33"/>
      <c r="T228" s="33"/>
      <c r="U228" s="33"/>
      <c r="V228" s="33"/>
      <c r="W228" s="33"/>
      <c r="X228" s="33"/>
      <c r="Y228" s="33"/>
      <c r="Z228" s="33"/>
    </row>
    <row r="229" spans="1:26" ht="12" customHeight="1">
      <c r="A229" s="86"/>
      <c r="B229" s="94"/>
      <c r="C229" s="95"/>
      <c r="D229" s="96"/>
      <c r="E229" s="32"/>
      <c r="F229" s="32"/>
      <c r="G229" s="32"/>
      <c r="H229" s="33"/>
      <c r="I229" s="33"/>
      <c r="J229" s="33"/>
      <c r="K229" s="33"/>
      <c r="L229" s="33"/>
      <c r="M229" s="33"/>
      <c r="N229" s="33"/>
      <c r="O229" s="33"/>
      <c r="P229" s="33"/>
      <c r="Q229" s="33"/>
      <c r="R229" s="33"/>
      <c r="S229" s="33"/>
      <c r="T229" s="33"/>
      <c r="U229" s="33"/>
      <c r="V229" s="33"/>
      <c r="W229" s="33"/>
      <c r="X229" s="33"/>
      <c r="Y229" s="33"/>
      <c r="Z229" s="33"/>
    </row>
    <row r="230" spans="1:26" ht="12" customHeight="1">
      <c r="A230" s="86"/>
      <c r="B230" s="94"/>
      <c r="C230" s="95"/>
      <c r="D230" s="96"/>
      <c r="E230" s="32"/>
      <c r="F230" s="32"/>
      <c r="G230" s="32"/>
      <c r="H230" s="33"/>
      <c r="I230" s="33"/>
      <c r="J230" s="33"/>
      <c r="K230" s="33"/>
      <c r="L230" s="33"/>
      <c r="M230" s="33"/>
      <c r="N230" s="33"/>
      <c r="O230" s="33"/>
      <c r="P230" s="33"/>
      <c r="Q230" s="33"/>
      <c r="R230" s="33"/>
      <c r="S230" s="33"/>
      <c r="T230" s="33"/>
      <c r="U230" s="33"/>
      <c r="V230" s="33"/>
      <c r="W230" s="33"/>
      <c r="X230" s="33"/>
      <c r="Y230" s="33"/>
      <c r="Z230" s="33"/>
    </row>
    <row r="231" spans="1:26" ht="12" customHeight="1">
      <c r="A231" s="86"/>
      <c r="B231" s="94"/>
      <c r="C231" s="95"/>
      <c r="D231" s="96"/>
      <c r="E231" s="32"/>
      <c r="F231" s="32"/>
      <c r="G231" s="32"/>
      <c r="H231" s="33"/>
      <c r="I231" s="33"/>
      <c r="J231" s="33"/>
      <c r="K231" s="33"/>
      <c r="L231" s="33"/>
      <c r="M231" s="33"/>
      <c r="N231" s="33"/>
      <c r="O231" s="33"/>
      <c r="P231" s="33"/>
      <c r="Q231" s="33"/>
      <c r="R231" s="33"/>
      <c r="S231" s="33"/>
      <c r="T231" s="33"/>
      <c r="U231" s="33"/>
      <c r="V231" s="33"/>
      <c r="W231" s="33"/>
      <c r="X231" s="33"/>
      <c r="Y231" s="33"/>
      <c r="Z231" s="33"/>
    </row>
    <row r="232" spans="1:26" ht="12" customHeight="1">
      <c r="A232" s="86"/>
      <c r="B232" s="94"/>
      <c r="C232" s="95"/>
      <c r="D232" s="96"/>
      <c r="E232" s="32"/>
      <c r="F232" s="32"/>
      <c r="G232" s="32"/>
      <c r="H232" s="33"/>
      <c r="I232" s="33"/>
      <c r="J232" s="33"/>
      <c r="K232" s="33"/>
      <c r="L232" s="33"/>
      <c r="M232" s="33"/>
      <c r="N232" s="33"/>
      <c r="O232" s="33"/>
      <c r="P232" s="33"/>
      <c r="Q232" s="33"/>
      <c r="R232" s="33"/>
      <c r="S232" s="33"/>
      <c r="T232" s="33"/>
      <c r="U232" s="33"/>
      <c r="V232" s="33"/>
      <c r="W232" s="33"/>
      <c r="X232" s="33"/>
      <c r="Y232" s="33"/>
      <c r="Z232" s="33"/>
    </row>
    <row r="233" spans="1:26" ht="12" customHeight="1">
      <c r="A233" s="86"/>
      <c r="B233" s="94"/>
      <c r="C233" s="95"/>
      <c r="D233" s="96"/>
      <c r="E233" s="32"/>
      <c r="F233" s="32"/>
      <c r="G233" s="32"/>
      <c r="H233" s="33"/>
      <c r="I233" s="33"/>
      <c r="J233" s="33"/>
      <c r="K233" s="33"/>
      <c r="L233" s="33"/>
      <c r="M233" s="33"/>
      <c r="N233" s="33"/>
      <c r="O233" s="33"/>
      <c r="P233" s="33"/>
      <c r="Q233" s="33"/>
      <c r="R233" s="33"/>
      <c r="S233" s="33"/>
      <c r="T233" s="33"/>
      <c r="U233" s="33"/>
      <c r="V233" s="33"/>
      <c r="W233" s="33"/>
      <c r="X233" s="33"/>
      <c r="Y233" s="33"/>
      <c r="Z233" s="33"/>
    </row>
    <row r="234" spans="1:26" ht="12" customHeight="1">
      <c r="A234" s="86"/>
      <c r="B234" s="94"/>
      <c r="C234" s="95"/>
      <c r="D234" s="96"/>
      <c r="E234" s="32"/>
      <c r="F234" s="32"/>
      <c r="G234" s="32"/>
      <c r="H234" s="33"/>
      <c r="I234" s="33"/>
      <c r="J234" s="33"/>
      <c r="K234" s="33"/>
      <c r="L234" s="33"/>
      <c r="M234" s="33"/>
      <c r="N234" s="33"/>
      <c r="O234" s="33"/>
      <c r="P234" s="33"/>
      <c r="Q234" s="33"/>
      <c r="R234" s="33"/>
      <c r="S234" s="33"/>
      <c r="T234" s="33"/>
      <c r="U234" s="33"/>
      <c r="V234" s="33"/>
      <c r="W234" s="33"/>
      <c r="X234" s="33"/>
      <c r="Y234" s="33"/>
      <c r="Z234" s="33"/>
    </row>
    <row r="235" spans="1:26" ht="12" customHeight="1">
      <c r="A235" s="86"/>
      <c r="B235" s="94"/>
      <c r="C235" s="95"/>
      <c r="D235" s="96"/>
      <c r="E235" s="32"/>
      <c r="F235" s="32"/>
      <c r="G235" s="32"/>
      <c r="H235" s="33"/>
      <c r="I235" s="33"/>
      <c r="J235" s="33"/>
      <c r="K235" s="33"/>
      <c r="L235" s="33"/>
      <c r="M235" s="33"/>
      <c r="N235" s="33"/>
      <c r="O235" s="33"/>
      <c r="P235" s="33"/>
      <c r="Q235" s="33"/>
      <c r="R235" s="33"/>
      <c r="S235" s="33"/>
      <c r="T235" s="33"/>
      <c r="U235" s="33"/>
      <c r="V235" s="33"/>
      <c r="W235" s="33"/>
      <c r="X235" s="33"/>
      <c r="Y235" s="33"/>
      <c r="Z235" s="33"/>
    </row>
    <row r="236" spans="1:26" ht="12" customHeight="1">
      <c r="A236" s="86"/>
      <c r="B236" s="94"/>
      <c r="C236" s="95"/>
      <c r="D236" s="96"/>
      <c r="E236" s="32"/>
      <c r="F236" s="32"/>
      <c r="G236" s="32"/>
      <c r="H236" s="33"/>
      <c r="I236" s="33"/>
      <c r="J236" s="33"/>
      <c r="K236" s="33"/>
      <c r="L236" s="33"/>
      <c r="M236" s="33"/>
      <c r="N236" s="33"/>
      <c r="O236" s="33"/>
      <c r="P236" s="33"/>
      <c r="Q236" s="33"/>
      <c r="R236" s="33"/>
      <c r="S236" s="33"/>
      <c r="T236" s="33"/>
      <c r="U236" s="33"/>
      <c r="V236" s="33"/>
      <c r="W236" s="33"/>
      <c r="X236" s="33"/>
      <c r="Y236" s="33"/>
      <c r="Z236" s="33"/>
    </row>
    <row r="237" spans="1:26" ht="12" customHeight="1">
      <c r="A237" s="86"/>
      <c r="B237" s="94"/>
      <c r="C237" s="95"/>
      <c r="D237" s="96"/>
      <c r="E237" s="32"/>
      <c r="F237" s="32"/>
      <c r="G237" s="32"/>
      <c r="H237" s="33"/>
      <c r="I237" s="33"/>
      <c r="J237" s="33"/>
      <c r="K237" s="33"/>
      <c r="L237" s="33"/>
      <c r="M237" s="33"/>
      <c r="N237" s="33"/>
      <c r="O237" s="33"/>
      <c r="P237" s="33"/>
      <c r="Q237" s="33"/>
      <c r="R237" s="33"/>
      <c r="S237" s="33"/>
      <c r="T237" s="33"/>
      <c r="U237" s="33"/>
      <c r="V237" s="33"/>
      <c r="W237" s="33"/>
      <c r="X237" s="33"/>
      <c r="Y237" s="33"/>
      <c r="Z237" s="33"/>
    </row>
    <row r="238" spans="1:26" ht="12" customHeight="1">
      <c r="A238" s="86"/>
      <c r="B238" s="94"/>
      <c r="C238" s="95"/>
      <c r="D238" s="96"/>
      <c r="E238" s="32"/>
      <c r="F238" s="32"/>
      <c r="G238" s="32"/>
      <c r="H238" s="33"/>
      <c r="I238" s="33"/>
      <c r="J238" s="33"/>
      <c r="K238" s="33"/>
      <c r="L238" s="33"/>
      <c r="M238" s="33"/>
      <c r="N238" s="33"/>
      <c r="O238" s="33"/>
      <c r="P238" s="33"/>
      <c r="Q238" s="33"/>
      <c r="R238" s="33"/>
      <c r="S238" s="33"/>
      <c r="T238" s="33"/>
      <c r="U238" s="33"/>
      <c r="V238" s="33"/>
      <c r="W238" s="33"/>
      <c r="X238" s="33"/>
      <c r="Y238" s="33"/>
      <c r="Z238" s="33"/>
    </row>
    <row r="239" spans="1:26" ht="12" customHeight="1">
      <c r="A239" s="86"/>
      <c r="B239" s="94"/>
      <c r="C239" s="95"/>
      <c r="D239" s="96"/>
      <c r="E239" s="32"/>
      <c r="F239" s="32"/>
      <c r="G239" s="32"/>
      <c r="H239" s="33"/>
      <c r="I239" s="33"/>
      <c r="J239" s="33"/>
      <c r="K239" s="33"/>
      <c r="L239" s="33"/>
      <c r="M239" s="33"/>
      <c r="N239" s="33"/>
      <c r="O239" s="33"/>
      <c r="P239" s="33"/>
      <c r="Q239" s="33"/>
      <c r="R239" s="33"/>
      <c r="S239" s="33"/>
      <c r="T239" s="33"/>
      <c r="U239" s="33"/>
      <c r="V239" s="33"/>
      <c r="W239" s="33"/>
      <c r="X239" s="33"/>
      <c r="Y239" s="33"/>
      <c r="Z239" s="33"/>
    </row>
    <row r="240" spans="1:26" ht="12" customHeight="1">
      <c r="A240" s="86"/>
      <c r="B240" s="94"/>
      <c r="C240" s="95"/>
      <c r="D240" s="96"/>
      <c r="E240" s="32"/>
      <c r="F240" s="32"/>
      <c r="G240" s="32"/>
      <c r="H240" s="33"/>
      <c r="I240" s="33"/>
      <c r="J240" s="33"/>
      <c r="K240" s="33"/>
      <c r="L240" s="33"/>
      <c r="M240" s="33"/>
      <c r="N240" s="33"/>
      <c r="O240" s="33"/>
      <c r="P240" s="33"/>
      <c r="Q240" s="33"/>
      <c r="R240" s="33"/>
      <c r="S240" s="33"/>
      <c r="T240" s="33"/>
      <c r="U240" s="33"/>
      <c r="V240" s="33"/>
      <c r="W240" s="33"/>
      <c r="X240" s="33"/>
      <c r="Y240" s="33"/>
      <c r="Z240" s="33"/>
    </row>
    <row r="241" spans="1:26" ht="12" customHeight="1">
      <c r="A241" s="86"/>
      <c r="B241" s="94"/>
      <c r="C241" s="95"/>
      <c r="D241" s="96"/>
      <c r="E241" s="32"/>
      <c r="F241" s="32"/>
      <c r="G241" s="32"/>
      <c r="H241" s="33"/>
      <c r="I241" s="33"/>
      <c r="J241" s="33"/>
      <c r="K241" s="33"/>
      <c r="L241" s="33"/>
      <c r="M241" s="33"/>
      <c r="N241" s="33"/>
      <c r="O241" s="33"/>
      <c r="P241" s="33"/>
      <c r="Q241" s="33"/>
      <c r="R241" s="33"/>
      <c r="S241" s="33"/>
      <c r="T241" s="33"/>
      <c r="U241" s="33"/>
      <c r="V241" s="33"/>
      <c r="W241" s="33"/>
      <c r="X241" s="33"/>
      <c r="Y241" s="33"/>
      <c r="Z241" s="33"/>
    </row>
    <row r="242" spans="1:26" ht="12" customHeight="1">
      <c r="A242" s="86"/>
      <c r="B242" s="94"/>
      <c r="C242" s="95"/>
      <c r="D242" s="96"/>
      <c r="E242" s="32"/>
      <c r="F242" s="32"/>
      <c r="G242" s="32"/>
      <c r="H242" s="33"/>
      <c r="I242" s="33"/>
      <c r="J242" s="33"/>
      <c r="K242" s="33"/>
      <c r="L242" s="33"/>
      <c r="M242" s="33"/>
      <c r="N242" s="33"/>
      <c r="O242" s="33"/>
      <c r="P242" s="33"/>
      <c r="Q242" s="33"/>
      <c r="R242" s="33"/>
      <c r="S242" s="33"/>
      <c r="T242" s="33"/>
      <c r="U242" s="33"/>
      <c r="V242" s="33"/>
      <c r="W242" s="33"/>
      <c r="X242" s="33"/>
      <c r="Y242" s="33"/>
      <c r="Z242" s="33"/>
    </row>
    <row r="243" spans="1:26" ht="12" customHeight="1">
      <c r="A243" s="86"/>
      <c r="B243" s="94"/>
      <c r="C243" s="95"/>
      <c r="D243" s="96"/>
      <c r="E243" s="32"/>
      <c r="F243" s="32"/>
      <c r="G243" s="32"/>
      <c r="H243" s="33"/>
      <c r="I243" s="33"/>
      <c r="J243" s="33"/>
      <c r="K243" s="33"/>
      <c r="L243" s="33"/>
      <c r="M243" s="33"/>
      <c r="N243" s="33"/>
      <c r="O243" s="33"/>
      <c r="P243" s="33"/>
      <c r="Q243" s="33"/>
      <c r="R243" s="33"/>
      <c r="S243" s="33"/>
      <c r="T243" s="33"/>
      <c r="U243" s="33"/>
      <c r="V243" s="33"/>
      <c r="W243" s="33"/>
      <c r="X243" s="33"/>
      <c r="Y243" s="33"/>
      <c r="Z243" s="33"/>
    </row>
    <row r="244" spans="1:26" ht="12" customHeight="1">
      <c r="A244" s="86"/>
      <c r="B244" s="94"/>
      <c r="C244" s="95"/>
      <c r="D244" s="96"/>
      <c r="E244" s="32"/>
      <c r="F244" s="32"/>
      <c r="G244" s="32"/>
      <c r="H244" s="33"/>
      <c r="I244" s="33"/>
      <c r="J244" s="33"/>
      <c r="K244" s="33"/>
      <c r="L244" s="33"/>
      <c r="M244" s="33"/>
      <c r="N244" s="33"/>
      <c r="O244" s="33"/>
      <c r="P244" s="33"/>
      <c r="Q244" s="33"/>
      <c r="R244" s="33"/>
      <c r="S244" s="33"/>
      <c r="T244" s="33"/>
      <c r="U244" s="33"/>
      <c r="V244" s="33"/>
      <c r="W244" s="33"/>
      <c r="X244" s="33"/>
      <c r="Y244" s="33"/>
      <c r="Z244" s="33"/>
    </row>
    <row r="245" spans="1:26" ht="12" customHeight="1">
      <c r="A245" s="86"/>
      <c r="B245" s="94"/>
      <c r="C245" s="95"/>
      <c r="D245" s="96"/>
      <c r="E245" s="32"/>
      <c r="F245" s="32"/>
      <c r="G245" s="32"/>
      <c r="H245" s="33"/>
      <c r="I245" s="33"/>
      <c r="J245" s="33"/>
      <c r="K245" s="33"/>
      <c r="L245" s="33"/>
      <c r="M245" s="33"/>
      <c r="N245" s="33"/>
      <c r="O245" s="33"/>
      <c r="P245" s="33"/>
      <c r="Q245" s="33"/>
      <c r="R245" s="33"/>
      <c r="S245" s="33"/>
      <c r="T245" s="33"/>
      <c r="U245" s="33"/>
      <c r="V245" s="33"/>
      <c r="W245" s="33"/>
      <c r="X245" s="33"/>
      <c r="Y245" s="33"/>
      <c r="Z245" s="33"/>
    </row>
    <row r="246" spans="1:26" ht="12" customHeight="1">
      <c r="A246" s="86"/>
      <c r="B246" s="94"/>
      <c r="C246" s="95"/>
      <c r="D246" s="96"/>
      <c r="E246" s="32"/>
      <c r="F246" s="32"/>
      <c r="G246" s="32"/>
      <c r="H246" s="33"/>
      <c r="I246" s="33"/>
      <c r="J246" s="33"/>
      <c r="K246" s="33"/>
      <c r="L246" s="33"/>
      <c r="M246" s="33"/>
      <c r="N246" s="33"/>
      <c r="O246" s="33"/>
      <c r="P246" s="33"/>
      <c r="Q246" s="33"/>
      <c r="R246" s="33"/>
      <c r="S246" s="33"/>
      <c r="T246" s="33"/>
      <c r="U246" s="33"/>
      <c r="V246" s="33"/>
      <c r="W246" s="33"/>
      <c r="X246" s="33"/>
      <c r="Y246" s="33"/>
      <c r="Z246" s="33"/>
    </row>
    <row r="247" spans="1:26" ht="12" customHeight="1">
      <c r="A247" s="86"/>
      <c r="B247" s="94"/>
      <c r="C247" s="95"/>
      <c r="D247" s="96"/>
      <c r="E247" s="32"/>
      <c r="F247" s="32"/>
      <c r="G247" s="32"/>
      <c r="H247" s="33"/>
      <c r="I247" s="33"/>
      <c r="J247" s="33"/>
      <c r="K247" s="33"/>
      <c r="L247" s="33"/>
      <c r="M247" s="33"/>
      <c r="N247" s="33"/>
      <c r="O247" s="33"/>
      <c r="P247" s="33"/>
      <c r="Q247" s="33"/>
      <c r="R247" s="33"/>
      <c r="S247" s="33"/>
      <c r="T247" s="33"/>
      <c r="U247" s="33"/>
      <c r="V247" s="33"/>
      <c r="W247" s="33"/>
      <c r="X247" s="33"/>
      <c r="Y247" s="33"/>
      <c r="Z247" s="33"/>
    </row>
    <row r="248" spans="1:26" ht="12" customHeight="1">
      <c r="A248" s="86"/>
      <c r="B248" s="94"/>
      <c r="C248" s="95"/>
      <c r="D248" s="96"/>
      <c r="E248" s="32"/>
      <c r="F248" s="32"/>
      <c r="G248" s="32"/>
      <c r="H248" s="33"/>
      <c r="I248" s="33"/>
      <c r="J248" s="33"/>
      <c r="K248" s="33"/>
      <c r="L248" s="33"/>
      <c r="M248" s="33"/>
      <c r="N248" s="33"/>
      <c r="O248" s="33"/>
      <c r="P248" s="33"/>
      <c r="Q248" s="33"/>
      <c r="R248" s="33"/>
      <c r="S248" s="33"/>
      <c r="T248" s="33"/>
      <c r="U248" s="33"/>
      <c r="V248" s="33"/>
      <c r="W248" s="33"/>
      <c r="X248" s="33"/>
      <c r="Y248" s="33"/>
      <c r="Z248" s="33"/>
    </row>
    <row r="249" spans="1:26" ht="12" customHeight="1">
      <c r="A249" s="86"/>
      <c r="B249" s="94"/>
      <c r="C249" s="95"/>
      <c r="D249" s="96"/>
      <c r="E249" s="32"/>
      <c r="F249" s="32"/>
      <c r="G249" s="32"/>
      <c r="H249" s="33"/>
      <c r="I249" s="33"/>
      <c r="J249" s="33"/>
      <c r="K249" s="33"/>
      <c r="L249" s="33"/>
      <c r="M249" s="33"/>
      <c r="N249" s="33"/>
      <c r="O249" s="33"/>
      <c r="P249" s="33"/>
      <c r="Q249" s="33"/>
      <c r="R249" s="33"/>
      <c r="S249" s="33"/>
      <c r="T249" s="33"/>
      <c r="U249" s="33"/>
      <c r="V249" s="33"/>
      <c r="W249" s="33"/>
      <c r="X249" s="33"/>
      <c r="Y249" s="33"/>
      <c r="Z249" s="33"/>
    </row>
    <row r="250" spans="1:26" ht="12" customHeight="1">
      <c r="A250" s="86"/>
      <c r="B250" s="94"/>
      <c r="C250" s="95"/>
      <c r="D250" s="96"/>
      <c r="E250" s="32"/>
      <c r="F250" s="32"/>
      <c r="G250" s="32"/>
      <c r="H250" s="33"/>
      <c r="I250" s="33"/>
      <c r="J250" s="33"/>
      <c r="K250" s="33"/>
      <c r="L250" s="33"/>
      <c r="M250" s="33"/>
      <c r="N250" s="33"/>
      <c r="O250" s="33"/>
      <c r="P250" s="33"/>
      <c r="Q250" s="33"/>
      <c r="R250" s="33"/>
      <c r="S250" s="33"/>
      <c r="T250" s="33"/>
      <c r="U250" s="33"/>
      <c r="V250" s="33"/>
      <c r="W250" s="33"/>
      <c r="X250" s="33"/>
      <c r="Y250" s="33"/>
      <c r="Z250" s="33"/>
    </row>
    <row r="251" spans="1:26" ht="12" customHeight="1">
      <c r="A251" s="86"/>
      <c r="B251" s="94"/>
      <c r="C251" s="95"/>
      <c r="D251" s="96"/>
      <c r="E251" s="32"/>
      <c r="F251" s="32"/>
      <c r="G251" s="32"/>
      <c r="H251" s="33"/>
      <c r="I251" s="33"/>
      <c r="J251" s="33"/>
      <c r="K251" s="33"/>
      <c r="L251" s="33"/>
      <c r="M251" s="33"/>
      <c r="N251" s="33"/>
      <c r="O251" s="33"/>
      <c r="P251" s="33"/>
      <c r="Q251" s="33"/>
      <c r="R251" s="33"/>
      <c r="S251" s="33"/>
      <c r="T251" s="33"/>
      <c r="U251" s="33"/>
      <c r="V251" s="33"/>
      <c r="W251" s="33"/>
      <c r="X251" s="33"/>
      <c r="Y251" s="33"/>
      <c r="Z251" s="33"/>
    </row>
    <row r="252" spans="1:26" ht="12" customHeight="1">
      <c r="A252" s="86"/>
      <c r="B252" s="94"/>
      <c r="C252" s="95"/>
      <c r="D252" s="96"/>
      <c r="E252" s="32"/>
      <c r="F252" s="32"/>
      <c r="G252" s="32"/>
      <c r="H252" s="33"/>
      <c r="I252" s="33"/>
      <c r="J252" s="33"/>
      <c r="K252" s="33"/>
      <c r="L252" s="33"/>
      <c r="M252" s="33"/>
      <c r="N252" s="33"/>
      <c r="O252" s="33"/>
      <c r="P252" s="33"/>
      <c r="Q252" s="33"/>
      <c r="R252" s="33"/>
      <c r="S252" s="33"/>
      <c r="T252" s="33"/>
      <c r="U252" s="33"/>
      <c r="V252" s="33"/>
      <c r="W252" s="33"/>
      <c r="X252" s="33"/>
      <c r="Y252" s="33"/>
      <c r="Z252" s="33"/>
    </row>
    <row r="253" spans="1:26" ht="12" customHeight="1">
      <c r="A253" s="86"/>
      <c r="B253" s="94"/>
      <c r="C253" s="95"/>
      <c r="D253" s="96"/>
      <c r="E253" s="32"/>
      <c r="F253" s="32"/>
      <c r="G253" s="32"/>
      <c r="H253" s="33"/>
      <c r="I253" s="33"/>
      <c r="J253" s="33"/>
      <c r="K253" s="33"/>
      <c r="L253" s="33"/>
      <c r="M253" s="33"/>
      <c r="N253" s="33"/>
      <c r="O253" s="33"/>
      <c r="P253" s="33"/>
      <c r="Q253" s="33"/>
      <c r="R253" s="33"/>
      <c r="S253" s="33"/>
      <c r="T253" s="33"/>
      <c r="U253" s="33"/>
      <c r="V253" s="33"/>
      <c r="W253" s="33"/>
      <c r="X253" s="33"/>
      <c r="Y253" s="33"/>
      <c r="Z253" s="33"/>
    </row>
    <row r="254" spans="1:26" ht="12" customHeight="1">
      <c r="A254" s="86"/>
      <c r="B254" s="94"/>
      <c r="C254" s="95"/>
      <c r="D254" s="96"/>
      <c r="E254" s="32"/>
      <c r="F254" s="32"/>
      <c r="G254" s="32"/>
      <c r="H254" s="33"/>
      <c r="I254" s="33"/>
      <c r="J254" s="33"/>
      <c r="K254" s="33"/>
      <c r="L254" s="33"/>
      <c r="M254" s="33"/>
      <c r="N254" s="33"/>
      <c r="O254" s="33"/>
      <c r="P254" s="33"/>
      <c r="Q254" s="33"/>
      <c r="R254" s="33"/>
      <c r="S254" s="33"/>
      <c r="T254" s="33"/>
      <c r="U254" s="33"/>
      <c r="V254" s="33"/>
      <c r="W254" s="33"/>
      <c r="X254" s="33"/>
      <c r="Y254" s="33"/>
      <c r="Z254" s="33"/>
    </row>
    <row r="255" spans="1:26" ht="12" customHeight="1">
      <c r="A255" s="86"/>
      <c r="B255" s="94"/>
      <c r="C255" s="95"/>
      <c r="D255" s="96"/>
      <c r="E255" s="32"/>
      <c r="F255" s="32"/>
      <c r="G255" s="32"/>
      <c r="H255" s="33"/>
      <c r="I255" s="33"/>
      <c r="J255" s="33"/>
      <c r="K255" s="33"/>
      <c r="L255" s="33"/>
      <c r="M255" s="33"/>
      <c r="N255" s="33"/>
      <c r="O255" s="33"/>
      <c r="P255" s="33"/>
      <c r="Q255" s="33"/>
      <c r="R255" s="33"/>
      <c r="S255" s="33"/>
      <c r="T255" s="33"/>
      <c r="U255" s="33"/>
      <c r="V255" s="33"/>
      <c r="W255" s="33"/>
      <c r="X255" s="33"/>
      <c r="Y255" s="33"/>
      <c r="Z255" s="33"/>
    </row>
    <row r="256" spans="1:26" ht="12" customHeight="1">
      <c r="A256" s="86"/>
      <c r="B256" s="94"/>
      <c r="C256" s="95"/>
      <c r="D256" s="96"/>
      <c r="E256" s="32"/>
      <c r="F256" s="32"/>
      <c r="G256" s="32"/>
      <c r="H256" s="33"/>
      <c r="I256" s="33"/>
      <c r="J256" s="33"/>
      <c r="K256" s="33"/>
      <c r="L256" s="33"/>
      <c r="M256" s="33"/>
      <c r="N256" s="33"/>
      <c r="O256" s="33"/>
      <c r="P256" s="33"/>
      <c r="Q256" s="33"/>
      <c r="R256" s="33"/>
      <c r="S256" s="33"/>
      <c r="T256" s="33"/>
      <c r="U256" s="33"/>
      <c r="V256" s="33"/>
      <c r="W256" s="33"/>
      <c r="X256" s="33"/>
      <c r="Y256" s="33"/>
      <c r="Z256" s="33"/>
    </row>
    <row r="257" spans="1:26" ht="12" customHeight="1">
      <c r="A257" s="86"/>
      <c r="B257" s="94"/>
      <c r="C257" s="95"/>
      <c r="D257" s="96"/>
      <c r="E257" s="32"/>
      <c r="F257" s="32"/>
      <c r="G257" s="32"/>
      <c r="H257" s="33"/>
      <c r="I257" s="33"/>
      <c r="J257" s="33"/>
      <c r="K257" s="33"/>
      <c r="L257" s="33"/>
      <c r="M257" s="33"/>
      <c r="N257" s="33"/>
      <c r="O257" s="33"/>
      <c r="P257" s="33"/>
      <c r="Q257" s="33"/>
      <c r="R257" s="33"/>
      <c r="S257" s="33"/>
      <c r="T257" s="33"/>
      <c r="U257" s="33"/>
      <c r="V257" s="33"/>
      <c r="W257" s="33"/>
      <c r="X257" s="33"/>
      <c r="Y257" s="33"/>
      <c r="Z257" s="33"/>
    </row>
    <row r="258" spans="1:26" ht="12" customHeight="1">
      <c r="A258" s="86"/>
      <c r="B258" s="94"/>
      <c r="C258" s="95"/>
      <c r="D258" s="96"/>
      <c r="E258" s="32"/>
      <c r="F258" s="32"/>
      <c r="G258" s="32"/>
      <c r="H258" s="33"/>
      <c r="I258" s="33"/>
      <c r="J258" s="33"/>
      <c r="K258" s="33"/>
      <c r="L258" s="33"/>
      <c r="M258" s="33"/>
      <c r="N258" s="33"/>
      <c r="O258" s="33"/>
      <c r="P258" s="33"/>
      <c r="Q258" s="33"/>
      <c r="R258" s="33"/>
      <c r="S258" s="33"/>
      <c r="T258" s="33"/>
      <c r="U258" s="33"/>
      <c r="V258" s="33"/>
      <c r="W258" s="33"/>
      <c r="X258" s="33"/>
      <c r="Y258" s="33"/>
      <c r="Z258" s="33"/>
    </row>
    <row r="259" spans="1:26" ht="12" customHeight="1">
      <c r="A259" s="86"/>
      <c r="B259" s="94"/>
      <c r="C259" s="95"/>
      <c r="D259" s="96"/>
      <c r="E259" s="32"/>
      <c r="F259" s="32"/>
      <c r="G259" s="32"/>
      <c r="H259" s="33"/>
      <c r="I259" s="33"/>
      <c r="J259" s="33"/>
      <c r="K259" s="33"/>
      <c r="L259" s="33"/>
      <c r="M259" s="33"/>
      <c r="N259" s="33"/>
      <c r="O259" s="33"/>
      <c r="P259" s="33"/>
      <c r="Q259" s="33"/>
      <c r="R259" s="33"/>
      <c r="S259" s="33"/>
      <c r="T259" s="33"/>
      <c r="U259" s="33"/>
      <c r="V259" s="33"/>
      <c r="W259" s="33"/>
      <c r="X259" s="33"/>
      <c r="Y259" s="33"/>
      <c r="Z259" s="33"/>
    </row>
    <row r="260" spans="1:26" ht="12" customHeight="1">
      <c r="A260" s="86"/>
      <c r="B260" s="94"/>
      <c r="C260" s="95"/>
      <c r="D260" s="96"/>
      <c r="E260" s="32"/>
      <c r="F260" s="32"/>
      <c r="G260" s="32"/>
      <c r="H260" s="33"/>
      <c r="I260" s="33"/>
      <c r="J260" s="33"/>
      <c r="K260" s="33"/>
      <c r="L260" s="33"/>
      <c r="M260" s="33"/>
      <c r="N260" s="33"/>
      <c r="O260" s="33"/>
      <c r="P260" s="33"/>
      <c r="Q260" s="33"/>
      <c r="R260" s="33"/>
      <c r="S260" s="33"/>
      <c r="T260" s="33"/>
      <c r="U260" s="33"/>
      <c r="V260" s="33"/>
      <c r="W260" s="33"/>
      <c r="X260" s="33"/>
      <c r="Y260" s="33"/>
      <c r="Z260" s="33"/>
    </row>
    <row r="261" spans="1:26" ht="12" customHeight="1">
      <c r="A261" s="86"/>
      <c r="B261" s="94"/>
      <c r="C261" s="95"/>
      <c r="D261" s="96"/>
      <c r="E261" s="32"/>
      <c r="F261" s="32"/>
      <c r="G261" s="32"/>
      <c r="H261" s="33"/>
      <c r="I261" s="33"/>
      <c r="J261" s="33"/>
      <c r="K261" s="33"/>
      <c r="L261" s="33"/>
      <c r="M261" s="33"/>
      <c r="N261" s="33"/>
      <c r="O261" s="33"/>
      <c r="P261" s="33"/>
      <c r="Q261" s="33"/>
      <c r="R261" s="33"/>
      <c r="S261" s="33"/>
      <c r="T261" s="33"/>
      <c r="U261" s="33"/>
      <c r="V261" s="33"/>
      <c r="W261" s="33"/>
      <c r="X261" s="33"/>
      <c r="Y261" s="33"/>
      <c r="Z261" s="33"/>
    </row>
    <row r="262" spans="1:26" ht="12" customHeight="1">
      <c r="A262" s="86"/>
      <c r="B262" s="94"/>
      <c r="C262" s="95"/>
      <c r="D262" s="96"/>
      <c r="E262" s="32"/>
      <c r="F262" s="32"/>
      <c r="G262" s="32"/>
      <c r="H262" s="33"/>
      <c r="I262" s="33"/>
      <c r="J262" s="33"/>
      <c r="K262" s="33"/>
      <c r="L262" s="33"/>
      <c r="M262" s="33"/>
      <c r="N262" s="33"/>
      <c r="O262" s="33"/>
      <c r="P262" s="33"/>
      <c r="Q262" s="33"/>
      <c r="R262" s="33"/>
      <c r="S262" s="33"/>
      <c r="T262" s="33"/>
      <c r="U262" s="33"/>
      <c r="V262" s="33"/>
      <c r="W262" s="33"/>
      <c r="X262" s="33"/>
      <c r="Y262" s="33"/>
      <c r="Z262" s="33"/>
    </row>
    <row r="263" spans="1:26" ht="12" customHeight="1">
      <c r="A263" s="86"/>
      <c r="B263" s="94"/>
      <c r="C263" s="95"/>
      <c r="D263" s="96"/>
      <c r="E263" s="32"/>
      <c r="F263" s="32"/>
      <c r="G263" s="32"/>
      <c r="H263" s="33"/>
      <c r="I263" s="33"/>
      <c r="J263" s="33"/>
      <c r="K263" s="33"/>
      <c r="L263" s="33"/>
      <c r="M263" s="33"/>
      <c r="N263" s="33"/>
      <c r="O263" s="33"/>
      <c r="P263" s="33"/>
      <c r="Q263" s="33"/>
      <c r="R263" s="33"/>
      <c r="S263" s="33"/>
      <c r="T263" s="33"/>
      <c r="U263" s="33"/>
      <c r="V263" s="33"/>
      <c r="W263" s="33"/>
      <c r="X263" s="33"/>
      <c r="Y263" s="33"/>
      <c r="Z263" s="33"/>
    </row>
    <row r="264" spans="1:26" ht="12" customHeight="1">
      <c r="A264" s="86"/>
      <c r="B264" s="94"/>
      <c r="C264" s="95"/>
      <c r="D264" s="96"/>
      <c r="E264" s="32"/>
      <c r="F264" s="32"/>
      <c r="G264" s="32"/>
      <c r="H264" s="33"/>
      <c r="I264" s="33"/>
      <c r="J264" s="33"/>
      <c r="K264" s="33"/>
      <c r="L264" s="33"/>
      <c r="M264" s="33"/>
      <c r="N264" s="33"/>
      <c r="O264" s="33"/>
      <c r="P264" s="33"/>
      <c r="Q264" s="33"/>
      <c r="R264" s="33"/>
      <c r="S264" s="33"/>
      <c r="T264" s="33"/>
      <c r="U264" s="33"/>
      <c r="V264" s="33"/>
      <c r="W264" s="33"/>
      <c r="X264" s="33"/>
      <c r="Y264" s="33"/>
      <c r="Z264" s="33"/>
    </row>
    <row r="265" spans="1:26" ht="12" customHeight="1">
      <c r="A265" s="86"/>
      <c r="B265" s="94"/>
      <c r="C265" s="95"/>
      <c r="D265" s="96"/>
      <c r="E265" s="32"/>
      <c r="F265" s="32"/>
      <c r="G265" s="32"/>
      <c r="H265" s="33"/>
      <c r="I265" s="33"/>
      <c r="J265" s="33"/>
      <c r="K265" s="33"/>
      <c r="L265" s="33"/>
      <c r="M265" s="33"/>
      <c r="N265" s="33"/>
      <c r="O265" s="33"/>
      <c r="P265" s="33"/>
      <c r="Q265" s="33"/>
      <c r="R265" s="33"/>
      <c r="S265" s="33"/>
      <c r="T265" s="33"/>
      <c r="U265" s="33"/>
      <c r="V265" s="33"/>
      <c r="W265" s="33"/>
      <c r="X265" s="33"/>
      <c r="Y265" s="33"/>
      <c r="Z265" s="33"/>
    </row>
    <row r="266" spans="1:26" ht="12" customHeight="1">
      <c r="A266" s="86"/>
      <c r="B266" s="94"/>
      <c r="C266" s="95"/>
      <c r="D266" s="96"/>
      <c r="E266" s="32"/>
      <c r="F266" s="32"/>
      <c r="G266" s="32"/>
      <c r="H266" s="33"/>
      <c r="I266" s="33"/>
      <c r="J266" s="33"/>
      <c r="K266" s="33"/>
      <c r="L266" s="33"/>
      <c r="M266" s="33"/>
      <c r="N266" s="33"/>
      <c r="O266" s="33"/>
      <c r="P266" s="33"/>
      <c r="Q266" s="33"/>
      <c r="R266" s="33"/>
      <c r="S266" s="33"/>
      <c r="T266" s="33"/>
      <c r="U266" s="33"/>
      <c r="V266" s="33"/>
      <c r="W266" s="33"/>
      <c r="X266" s="33"/>
      <c r="Y266" s="33"/>
      <c r="Z266" s="33"/>
    </row>
    <row r="267" spans="1:26" ht="12" customHeight="1">
      <c r="A267" s="86"/>
      <c r="B267" s="94"/>
      <c r="C267" s="95"/>
      <c r="D267" s="96"/>
      <c r="E267" s="32"/>
      <c r="F267" s="32"/>
      <c r="G267" s="32"/>
      <c r="H267" s="33"/>
      <c r="I267" s="33"/>
      <c r="J267" s="33"/>
      <c r="K267" s="33"/>
      <c r="L267" s="33"/>
      <c r="M267" s="33"/>
      <c r="N267" s="33"/>
      <c r="O267" s="33"/>
      <c r="P267" s="33"/>
      <c r="Q267" s="33"/>
      <c r="R267" s="33"/>
      <c r="S267" s="33"/>
      <c r="T267" s="33"/>
      <c r="U267" s="33"/>
      <c r="V267" s="33"/>
      <c r="W267" s="33"/>
      <c r="X267" s="33"/>
      <c r="Y267" s="33"/>
      <c r="Z267" s="33"/>
    </row>
    <row r="268" spans="1:26" ht="12" customHeight="1">
      <c r="A268" s="86"/>
      <c r="B268" s="94"/>
      <c r="C268" s="95"/>
      <c r="D268" s="96"/>
      <c r="E268" s="32"/>
      <c r="F268" s="32"/>
      <c r="G268" s="32"/>
      <c r="H268" s="33"/>
      <c r="I268" s="33"/>
      <c r="J268" s="33"/>
      <c r="K268" s="33"/>
      <c r="L268" s="33"/>
      <c r="M268" s="33"/>
      <c r="N268" s="33"/>
      <c r="O268" s="33"/>
      <c r="P268" s="33"/>
      <c r="Q268" s="33"/>
      <c r="R268" s="33"/>
      <c r="S268" s="33"/>
      <c r="T268" s="33"/>
      <c r="U268" s="33"/>
      <c r="V268" s="33"/>
      <c r="W268" s="33"/>
      <c r="X268" s="33"/>
      <c r="Y268" s="33"/>
      <c r="Z268" s="33"/>
    </row>
    <row r="269" spans="1:26" ht="12" customHeight="1">
      <c r="A269" s="86"/>
      <c r="B269" s="94"/>
      <c r="C269" s="95"/>
      <c r="D269" s="96"/>
      <c r="E269" s="32"/>
      <c r="F269" s="32"/>
      <c r="G269" s="32"/>
      <c r="H269" s="33"/>
      <c r="I269" s="33"/>
      <c r="J269" s="33"/>
      <c r="K269" s="33"/>
      <c r="L269" s="33"/>
      <c r="M269" s="33"/>
      <c r="N269" s="33"/>
      <c r="O269" s="33"/>
      <c r="P269" s="33"/>
      <c r="Q269" s="33"/>
      <c r="R269" s="33"/>
      <c r="S269" s="33"/>
      <c r="T269" s="33"/>
      <c r="U269" s="33"/>
      <c r="V269" s="33"/>
      <c r="W269" s="33"/>
      <c r="X269" s="33"/>
      <c r="Y269" s="33"/>
      <c r="Z269" s="33"/>
    </row>
    <row r="270" spans="1:26" ht="12" customHeight="1">
      <c r="A270" s="86"/>
      <c r="B270" s="94"/>
      <c r="C270" s="95"/>
      <c r="D270" s="96"/>
      <c r="E270" s="32"/>
      <c r="F270" s="32"/>
      <c r="G270" s="32"/>
      <c r="H270" s="33"/>
      <c r="I270" s="33"/>
      <c r="J270" s="33"/>
      <c r="K270" s="33"/>
      <c r="L270" s="33"/>
      <c r="M270" s="33"/>
      <c r="N270" s="33"/>
      <c r="O270" s="33"/>
      <c r="P270" s="33"/>
      <c r="Q270" s="33"/>
      <c r="R270" s="33"/>
      <c r="S270" s="33"/>
      <c r="T270" s="33"/>
      <c r="U270" s="33"/>
      <c r="V270" s="33"/>
      <c r="W270" s="33"/>
      <c r="X270" s="33"/>
      <c r="Y270" s="33"/>
      <c r="Z270" s="33"/>
    </row>
    <row r="271" spans="1:26" ht="12" customHeight="1">
      <c r="A271" s="86"/>
      <c r="B271" s="94"/>
      <c r="C271" s="95"/>
      <c r="D271" s="96"/>
      <c r="E271" s="32"/>
      <c r="F271" s="32"/>
      <c r="G271" s="32"/>
      <c r="H271" s="33"/>
      <c r="I271" s="33"/>
      <c r="J271" s="33"/>
      <c r="K271" s="33"/>
      <c r="L271" s="33"/>
      <c r="M271" s="33"/>
      <c r="N271" s="33"/>
      <c r="O271" s="33"/>
      <c r="P271" s="33"/>
      <c r="Q271" s="33"/>
      <c r="R271" s="33"/>
      <c r="S271" s="33"/>
      <c r="T271" s="33"/>
      <c r="U271" s="33"/>
      <c r="V271" s="33"/>
      <c r="W271" s="33"/>
      <c r="X271" s="33"/>
      <c r="Y271" s="33"/>
      <c r="Z271" s="33"/>
    </row>
    <row r="272" spans="1:26" ht="12" customHeight="1">
      <c r="A272" s="86"/>
      <c r="B272" s="94"/>
      <c r="C272" s="95"/>
      <c r="D272" s="96"/>
      <c r="E272" s="32"/>
      <c r="F272" s="32"/>
      <c r="G272" s="32"/>
      <c r="H272" s="33"/>
      <c r="I272" s="33"/>
      <c r="J272" s="33"/>
      <c r="K272" s="33"/>
      <c r="L272" s="33"/>
      <c r="M272" s="33"/>
      <c r="N272" s="33"/>
      <c r="O272" s="33"/>
      <c r="P272" s="33"/>
      <c r="Q272" s="33"/>
      <c r="R272" s="33"/>
      <c r="S272" s="33"/>
      <c r="T272" s="33"/>
      <c r="U272" s="33"/>
      <c r="V272" s="33"/>
      <c r="W272" s="33"/>
      <c r="X272" s="33"/>
      <c r="Y272" s="33"/>
      <c r="Z272" s="33"/>
    </row>
    <row r="273" spans="1:26" ht="12" customHeight="1">
      <c r="A273" s="86"/>
      <c r="B273" s="94"/>
      <c r="C273" s="95"/>
      <c r="D273" s="96"/>
      <c r="E273" s="32"/>
      <c r="F273" s="32"/>
      <c r="G273" s="32"/>
      <c r="H273" s="33"/>
      <c r="I273" s="33"/>
      <c r="J273" s="33"/>
      <c r="K273" s="33"/>
      <c r="L273" s="33"/>
      <c r="M273" s="33"/>
      <c r="N273" s="33"/>
      <c r="O273" s="33"/>
      <c r="P273" s="33"/>
      <c r="Q273" s="33"/>
      <c r="R273" s="33"/>
      <c r="S273" s="33"/>
      <c r="T273" s="33"/>
      <c r="U273" s="33"/>
      <c r="V273" s="33"/>
      <c r="W273" s="33"/>
      <c r="X273" s="33"/>
      <c r="Y273" s="33"/>
      <c r="Z273" s="33"/>
    </row>
    <row r="274" spans="1:26" ht="12" customHeight="1">
      <c r="A274" s="86"/>
      <c r="B274" s="94"/>
      <c r="C274" s="95"/>
      <c r="D274" s="96"/>
      <c r="E274" s="32"/>
      <c r="F274" s="32"/>
      <c r="G274" s="32"/>
      <c r="H274" s="33"/>
      <c r="I274" s="33"/>
      <c r="J274" s="33"/>
      <c r="K274" s="33"/>
      <c r="L274" s="33"/>
      <c r="M274" s="33"/>
      <c r="N274" s="33"/>
      <c r="O274" s="33"/>
      <c r="P274" s="33"/>
      <c r="Q274" s="33"/>
      <c r="R274" s="33"/>
      <c r="S274" s="33"/>
      <c r="T274" s="33"/>
      <c r="U274" s="33"/>
      <c r="V274" s="33"/>
      <c r="W274" s="33"/>
      <c r="X274" s="33"/>
      <c r="Y274" s="33"/>
      <c r="Z274" s="33"/>
    </row>
    <row r="275" spans="1:26" ht="12" customHeight="1">
      <c r="A275" s="86"/>
      <c r="B275" s="94"/>
      <c r="C275" s="95"/>
      <c r="D275" s="96"/>
      <c r="E275" s="32"/>
      <c r="F275" s="32"/>
      <c r="G275" s="32"/>
      <c r="H275" s="33"/>
      <c r="I275" s="33"/>
      <c r="J275" s="33"/>
      <c r="K275" s="33"/>
      <c r="L275" s="33"/>
      <c r="M275" s="33"/>
      <c r="N275" s="33"/>
      <c r="O275" s="33"/>
      <c r="P275" s="33"/>
      <c r="Q275" s="33"/>
      <c r="R275" s="33"/>
      <c r="S275" s="33"/>
      <c r="T275" s="33"/>
      <c r="U275" s="33"/>
      <c r="V275" s="33"/>
      <c r="W275" s="33"/>
      <c r="X275" s="33"/>
      <c r="Y275" s="33"/>
      <c r="Z275" s="33"/>
    </row>
    <row r="276" spans="1:26" ht="12" customHeight="1">
      <c r="A276" s="86"/>
      <c r="B276" s="94"/>
      <c r="C276" s="95"/>
      <c r="D276" s="96"/>
      <c r="E276" s="32"/>
      <c r="F276" s="32"/>
      <c r="G276" s="32"/>
      <c r="H276" s="33"/>
      <c r="I276" s="33"/>
      <c r="J276" s="33"/>
      <c r="K276" s="33"/>
      <c r="L276" s="33"/>
      <c r="M276" s="33"/>
      <c r="N276" s="33"/>
      <c r="O276" s="33"/>
      <c r="P276" s="33"/>
      <c r="Q276" s="33"/>
      <c r="R276" s="33"/>
      <c r="S276" s="33"/>
      <c r="T276" s="33"/>
      <c r="U276" s="33"/>
      <c r="V276" s="33"/>
      <c r="W276" s="33"/>
      <c r="X276" s="33"/>
      <c r="Y276" s="33"/>
      <c r="Z276" s="33"/>
    </row>
    <row r="277" spans="1:26" ht="12" customHeight="1">
      <c r="A277" s="86"/>
      <c r="B277" s="94"/>
      <c r="C277" s="95"/>
      <c r="D277" s="96"/>
      <c r="E277" s="32"/>
      <c r="F277" s="32"/>
      <c r="G277" s="32"/>
      <c r="H277" s="33"/>
      <c r="I277" s="33"/>
      <c r="J277" s="33"/>
      <c r="K277" s="33"/>
      <c r="L277" s="33"/>
      <c r="M277" s="33"/>
      <c r="N277" s="33"/>
      <c r="O277" s="33"/>
      <c r="P277" s="33"/>
      <c r="Q277" s="33"/>
      <c r="R277" s="33"/>
      <c r="S277" s="33"/>
      <c r="T277" s="33"/>
      <c r="U277" s="33"/>
      <c r="V277" s="33"/>
      <c r="W277" s="33"/>
      <c r="X277" s="33"/>
      <c r="Y277" s="33"/>
      <c r="Z277" s="33"/>
    </row>
    <row r="278" spans="1:26" ht="12" customHeight="1">
      <c r="A278" s="86"/>
      <c r="B278" s="94"/>
      <c r="C278" s="95"/>
      <c r="D278" s="96"/>
      <c r="E278" s="32"/>
      <c r="F278" s="32"/>
      <c r="G278" s="32"/>
      <c r="H278" s="33"/>
      <c r="I278" s="33"/>
      <c r="J278" s="33"/>
      <c r="K278" s="33"/>
      <c r="L278" s="33"/>
      <c r="M278" s="33"/>
      <c r="N278" s="33"/>
      <c r="O278" s="33"/>
      <c r="P278" s="33"/>
      <c r="Q278" s="33"/>
      <c r="R278" s="33"/>
      <c r="S278" s="33"/>
      <c r="T278" s="33"/>
      <c r="U278" s="33"/>
      <c r="V278" s="33"/>
      <c r="W278" s="33"/>
      <c r="X278" s="33"/>
      <c r="Y278" s="33"/>
      <c r="Z278" s="33"/>
    </row>
    <row r="279" spans="1:26" ht="12" customHeight="1">
      <c r="A279" s="86"/>
      <c r="B279" s="94"/>
      <c r="C279" s="95"/>
      <c r="D279" s="96"/>
      <c r="E279" s="32"/>
      <c r="F279" s="32"/>
      <c r="G279" s="32"/>
      <c r="H279" s="33"/>
      <c r="I279" s="33"/>
      <c r="J279" s="33"/>
      <c r="K279" s="33"/>
      <c r="L279" s="33"/>
      <c r="M279" s="33"/>
      <c r="N279" s="33"/>
      <c r="O279" s="33"/>
      <c r="P279" s="33"/>
      <c r="Q279" s="33"/>
      <c r="R279" s="33"/>
      <c r="S279" s="33"/>
      <c r="T279" s="33"/>
      <c r="U279" s="33"/>
      <c r="V279" s="33"/>
      <c r="W279" s="33"/>
      <c r="X279" s="33"/>
      <c r="Y279" s="33"/>
      <c r="Z279" s="33"/>
    </row>
    <row r="280" spans="1:26" ht="12" customHeight="1">
      <c r="A280" s="86"/>
      <c r="B280" s="94"/>
      <c r="C280" s="95"/>
      <c r="D280" s="96"/>
      <c r="E280" s="32"/>
      <c r="F280" s="32"/>
      <c r="G280" s="32"/>
      <c r="H280" s="33"/>
      <c r="I280" s="33"/>
      <c r="J280" s="33"/>
      <c r="K280" s="33"/>
      <c r="L280" s="33"/>
      <c r="M280" s="33"/>
      <c r="N280" s="33"/>
      <c r="O280" s="33"/>
      <c r="P280" s="33"/>
      <c r="Q280" s="33"/>
      <c r="R280" s="33"/>
      <c r="S280" s="33"/>
      <c r="T280" s="33"/>
      <c r="U280" s="33"/>
      <c r="V280" s="33"/>
      <c r="W280" s="33"/>
      <c r="X280" s="33"/>
      <c r="Y280" s="33"/>
      <c r="Z280" s="33"/>
    </row>
    <row r="281" spans="1:26" ht="12" customHeight="1">
      <c r="A281" s="86"/>
      <c r="B281" s="94"/>
      <c r="C281" s="95"/>
      <c r="D281" s="96"/>
      <c r="E281" s="32"/>
      <c r="F281" s="32"/>
      <c r="G281" s="32"/>
      <c r="H281" s="33"/>
      <c r="I281" s="33"/>
      <c r="J281" s="33"/>
      <c r="K281" s="33"/>
      <c r="L281" s="33"/>
      <c r="M281" s="33"/>
      <c r="N281" s="33"/>
      <c r="O281" s="33"/>
      <c r="P281" s="33"/>
      <c r="Q281" s="33"/>
      <c r="R281" s="33"/>
      <c r="S281" s="33"/>
      <c r="T281" s="33"/>
      <c r="U281" s="33"/>
      <c r="V281" s="33"/>
      <c r="W281" s="33"/>
      <c r="X281" s="33"/>
      <c r="Y281" s="33"/>
      <c r="Z281" s="33"/>
    </row>
    <row r="282" spans="1:26" ht="12" customHeight="1">
      <c r="A282" s="86"/>
      <c r="B282" s="94"/>
      <c r="C282" s="95"/>
      <c r="D282" s="96"/>
      <c r="E282" s="32"/>
      <c r="F282" s="32"/>
      <c r="G282" s="32"/>
      <c r="H282" s="33"/>
      <c r="I282" s="33"/>
      <c r="J282" s="33"/>
      <c r="K282" s="33"/>
      <c r="L282" s="33"/>
      <c r="M282" s="33"/>
      <c r="N282" s="33"/>
      <c r="O282" s="33"/>
      <c r="P282" s="33"/>
      <c r="Q282" s="33"/>
      <c r="R282" s="33"/>
      <c r="S282" s="33"/>
      <c r="T282" s="33"/>
      <c r="U282" s="33"/>
      <c r="V282" s="33"/>
      <c r="W282" s="33"/>
      <c r="X282" s="33"/>
      <c r="Y282" s="33"/>
      <c r="Z282" s="33"/>
    </row>
    <row r="283" spans="1:26" ht="12" customHeight="1">
      <c r="A283" s="86"/>
      <c r="B283" s="94"/>
      <c r="C283" s="95"/>
      <c r="D283" s="96"/>
      <c r="E283" s="32"/>
      <c r="F283" s="32"/>
      <c r="G283" s="32"/>
      <c r="H283" s="33"/>
      <c r="I283" s="33"/>
      <c r="J283" s="33"/>
      <c r="K283" s="33"/>
      <c r="L283" s="33"/>
      <c r="M283" s="33"/>
      <c r="N283" s="33"/>
      <c r="O283" s="33"/>
      <c r="P283" s="33"/>
      <c r="Q283" s="33"/>
      <c r="R283" s="33"/>
      <c r="S283" s="33"/>
      <c r="T283" s="33"/>
      <c r="U283" s="33"/>
      <c r="V283" s="33"/>
      <c r="W283" s="33"/>
      <c r="X283" s="33"/>
      <c r="Y283" s="33"/>
      <c r="Z283" s="33"/>
    </row>
    <row r="284" spans="1:26" ht="12" customHeight="1">
      <c r="A284" s="86"/>
      <c r="B284" s="94"/>
      <c r="C284" s="95"/>
      <c r="D284" s="96"/>
      <c r="E284" s="32"/>
      <c r="F284" s="32"/>
      <c r="G284" s="32"/>
      <c r="H284" s="33"/>
      <c r="I284" s="33"/>
      <c r="J284" s="33"/>
      <c r="K284" s="33"/>
      <c r="L284" s="33"/>
      <c r="M284" s="33"/>
      <c r="N284" s="33"/>
      <c r="O284" s="33"/>
      <c r="P284" s="33"/>
      <c r="Q284" s="33"/>
      <c r="R284" s="33"/>
      <c r="S284" s="33"/>
      <c r="T284" s="33"/>
      <c r="U284" s="33"/>
      <c r="V284" s="33"/>
      <c r="W284" s="33"/>
      <c r="X284" s="33"/>
      <c r="Y284" s="33"/>
      <c r="Z284" s="33"/>
    </row>
    <row r="285" spans="1:26" ht="12" customHeight="1">
      <c r="A285" s="86"/>
      <c r="B285" s="94"/>
      <c r="C285" s="95"/>
      <c r="D285" s="96"/>
      <c r="E285" s="32"/>
      <c r="F285" s="32"/>
      <c r="G285" s="32"/>
      <c r="H285" s="33"/>
      <c r="I285" s="33"/>
      <c r="J285" s="33"/>
      <c r="K285" s="33"/>
      <c r="L285" s="33"/>
      <c r="M285" s="33"/>
      <c r="N285" s="33"/>
      <c r="O285" s="33"/>
      <c r="P285" s="33"/>
      <c r="Q285" s="33"/>
      <c r="R285" s="33"/>
      <c r="S285" s="33"/>
      <c r="T285" s="33"/>
      <c r="U285" s="33"/>
      <c r="V285" s="33"/>
      <c r="W285" s="33"/>
      <c r="X285" s="33"/>
      <c r="Y285" s="33"/>
      <c r="Z285" s="33"/>
    </row>
    <row r="286" spans="1:26" ht="12" customHeight="1">
      <c r="A286" s="86"/>
      <c r="B286" s="94"/>
      <c r="C286" s="95"/>
      <c r="D286" s="96"/>
      <c r="E286" s="32"/>
      <c r="F286" s="32"/>
      <c r="G286" s="32"/>
      <c r="H286" s="33"/>
      <c r="I286" s="33"/>
      <c r="J286" s="33"/>
      <c r="K286" s="33"/>
      <c r="L286" s="33"/>
      <c r="M286" s="33"/>
      <c r="N286" s="33"/>
      <c r="O286" s="33"/>
      <c r="P286" s="33"/>
      <c r="Q286" s="33"/>
      <c r="R286" s="33"/>
      <c r="S286" s="33"/>
      <c r="T286" s="33"/>
      <c r="U286" s="33"/>
      <c r="V286" s="33"/>
      <c r="W286" s="33"/>
      <c r="X286" s="33"/>
      <c r="Y286" s="33"/>
      <c r="Z286" s="33"/>
    </row>
    <row r="287" spans="1:26" ht="12" customHeight="1">
      <c r="A287" s="86"/>
      <c r="B287" s="94"/>
      <c r="C287" s="95"/>
      <c r="D287" s="96"/>
      <c r="E287" s="32"/>
      <c r="F287" s="32"/>
      <c r="G287" s="32"/>
      <c r="H287" s="33"/>
      <c r="I287" s="33"/>
      <c r="J287" s="33"/>
      <c r="K287" s="33"/>
      <c r="L287" s="33"/>
      <c r="M287" s="33"/>
      <c r="N287" s="33"/>
      <c r="O287" s="33"/>
      <c r="P287" s="33"/>
      <c r="Q287" s="33"/>
      <c r="R287" s="33"/>
      <c r="S287" s="33"/>
      <c r="T287" s="33"/>
      <c r="U287" s="33"/>
      <c r="V287" s="33"/>
      <c r="W287" s="33"/>
      <c r="X287" s="33"/>
      <c r="Y287" s="33"/>
      <c r="Z287" s="33"/>
    </row>
    <row r="288" spans="1:26" ht="12" customHeight="1">
      <c r="A288" s="86"/>
      <c r="B288" s="94"/>
      <c r="C288" s="95"/>
      <c r="D288" s="96"/>
      <c r="E288" s="32"/>
      <c r="F288" s="32"/>
      <c r="G288" s="32"/>
      <c r="H288" s="33"/>
      <c r="I288" s="33"/>
      <c r="J288" s="33"/>
      <c r="K288" s="33"/>
      <c r="L288" s="33"/>
      <c r="M288" s="33"/>
      <c r="N288" s="33"/>
      <c r="O288" s="33"/>
      <c r="P288" s="33"/>
      <c r="Q288" s="33"/>
      <c r="R288" s="33"/>
      <c r="S288" s="33"/>
      <c r="T288" s="33"/>
      <c r="U288" s="33"/>
      <c r="V288" s="33"/>
      <c r="W288" s="33"/>
      <c r="X288" s="33"/>
      <c r="Y288" s="33"/>
      <c r="Z288" s="33"/>
    </row>
    <row r="289" spans="1:26" ht="12" customHeight="1">
      <c r="A289" s="86"/>
      <c r="B289" s="94"/>
      <c r="C289" s="95"/>
      <c r="D289" s="96"/>
      <c r="E289" s="32"/>
      <c r="F289" s="32"/>
      <c r="G289" s="32"/>
      <c r="H289" s="33"/>
      <c r="I289" s="33"/>
      <c r="J289" s="33"/>
      <c r="K289" s="33"/>
      <c r="L289" s="33"/>
      <c r="M289" s="33"/>
      <c r="N289" s="33"/>
      <c r="O289" s="33"/>
      <c r="P289" s="33"/>
      <c r="Q289" s="33"/>
      <c r="R289" s="33"/>
      <c r="S289" s="33"/>
      <c r="T289" s="33"/>
      <c r="U289" s="33"/>
      <c r="V289" s="33"/>
      <c r="W289" s="33"/>
      <c r="X289" s="33"/>
      <c r="Y289" s="33"/>
      <c r="Z289" s="33"/>
    </row>
    <row r="290" spans="1:26" ht="12" customHeight="1">
      <c r="A290" s="86"/>
      <c r="B290" s="94"/>
      <c r="C290" s="95"/>
      <c r="D290" s="96"/>
      <c r="E290" s="32"/>
      <c r="F290" s="32"/>
      <c r="G290" s="32"/>
      <c r="H290" s="33"/>
      <c r="I290" s="33"/>
      <c r="J290" s="33"/>
      <c r="K290" s="33"/>
      <c r="L290" s="33"/>
      <c r="M290" s="33"/>
      <c r="N290" s="33"/>
      <c r="O290" s="33"/>
      <c r="P290" s="33"/>
      <c r="Q290" s="33"/>
      <c r="R290" s="33"/>
      <c r="S290" s="33"/>
      <c r="T290" s="33"/>
      <c r="U290" s="33"/>
      <c r="V290" s="33"/>
      <c r="W290" s="33"/>
      <c r="X290" s="33"/>
      <c r="Y290" s="33"/>
      <c r="Z290" s="33"/>
    </row>
    <row r="291" spans="1:26" ht="12" customHeight="1">
      <c r="A291" s="86"/>
      <c r="B291" s="94"/>
      <c r="C291" s="95"/>
      <c r="D291" s="96"/>
      <c r="E291" s="32"/>
      <c r="F291" s="32"/>
      <c r="G291" s="32"/>
      <c r="H291" s="33"/>
      <c r="I291" s="33"/>
      <c r="J291" s="33"/>
      <c r="K291" s="33"/>
      <c r="L291" s="33"/>
      <c r="M291" s="33"/>
      <c r="N291" s="33"/>
      <c r="O291" s="33"/>
      <c r="P291" s="33"/>
      <c r="Q291" s="33"/>
      <c r="R291" s="33"/>
      <c r="S291" s="33"/>
      <c r="T291" s="33"/>
      <c r="U291" s="33"/>
      <c r="V291" s="33"/>
      <c r="W291" s="33"/>
      <c r="X291" s="33"/>
      <c r="Y291" s="33"/>
      <c r="Z291" s="33"/>
    </row>
    <row r="292" spans="1:26" ht="12" customHeight="1">
      <c r="A292" s="86"/>
      <c r="B292" s="94"/>
      <c r="C292" s="95"/>
      <c r="D292" s="96"/>
      <c r="E292" s="32"/>
      <c r="F292" s="32"/>
      <c r="G292" s="32"/>
      <c r="H292" s="33"/>
      <c r="I292" s="33"/>
      <c r="J292" s="33"/>
      <c r="K292" s="33"/>
      <c r="L292" s="33"/>
      <c r="M292" s="33"/>
      <c r="N292" s="33"/>
      <c r="O292" s="33"/>
      <c r="P292" s="33"/>
      <c r="Q292" s="33"/>
      <c r="R292" s="33"/>
      <c r="S292" s="33"/>
      <c r="T292" s="33"/>
      <c r="U292" s="33"/>
      <c r="V292" s="33"/>
      <c r="W292" s="33"/>
      <c r="X292" s="33"/>
      <c r="Y292" s="33"/>
      <c r="Z292" s="33"/>
    </row>
    <row r="293" spans="1:26" ht="12" customHeight="1">
      <c r="A293" s="86"/>
      <c r="B293" s="94"/>
      <c r="C293" s="95"/>
      <c r="D293" s="96"/>
      <c r="E293" s="32"/>
      <c r="F293" s="32"/>
      <c r="G293" s="32"/>
      <c r="H293" s="33"/>
      <c r="I293" s="33"/>
      <c r="J293" s="33"/>
      <c r="K293" s="33"/>
      <c r="L293" s="33"/>
      <c r="M293" s="33"/>
      <c r="N293" s="33"/>
      <c r="O293" s="33"/>
      <c r="P293" s="33"/>
      <c r="Q293" s="33"/>
      <c r="R293" s="33"/>
      <c r="S293" s="33"/>
      <c r="T293" s="33"/>
      <c r="U293" s="33"/>
      <c r="V293" s="33"/>
      <c r="W293" s="33"/>
      <c r="X293" s="33"/>
      <c r="Y293" s="33"/>
      <c r="Z293" s="33"/>
    </row>
    <row r="294" spans="1:26" ht="12" customHeight="1">
      <c r="A294" s="86"/>
      <c r="B294" s="94"/>
      <c r="C294" s="95"/>
      <c r="D294" s="96"/>
      <c r="E294" s="32"/>
      <c r="F294" s="32"/>
      <c r="G294" s="32"/>
      <c r="H294" s="33"/>
      <c r="I294" s="33"/>
      <c r="J294" s="33"/>
      <c r="K294" s="33"/>
      <c r="L294" s="33"/>
      <c r="M294" s="33"/>
      <c r="N294" s="33"/>
      <c r="O294" s="33"/>
      <c r="P294" s="33"/>
      <c r="Q294" s="33"/>
      <c r="R294" s="33"/>
      <c r="S294" s="33"/>
      <c r="T294" s="33"/>
      <c r="U294" s="33"/>
      <c r="V294" s="33"/>
      <c r="W294" s="33"/>
      <c r="X294" s="33"/>
      <c r="Y294" s="33"/>
      <c r="Z294" s="33"/>
    </row>
    <row r="295" spans="1:26" ht="12" customHeight="1">
      <c r="A295" s="86"/>
      <c r="B295" s="94"/>
      <c r="C295" s="95"/>
      <c r="D295" s="96"/>
      <c r="E295" s="32"/>
      <c r="F295" s="32"/>
      <c r="G295" s="32"/>
      <c r="H295" s="33"/>
      <c r="I295" s="33"/>
      <c r="J295" s="33"/>
      <c r="K295" s="33"/>
      <c r="L295" s="33"/>
      <c r="M295" s="33"/>
      <c r="N295" s="33"/>
      <c r="O295" s="33"/>
      <c r="P295" s="33"/>
      <c r="Q295" s="33"/>
      <c r="R295" s="33"/>
      <c r="S295" s="33"/>
      <c r="T295" s="33"/>
      <c r="U295" s="33"/>
      <c r="V295" s="33"/>
      <c r="W295" s="33"/>
      <c r="X295" s="33"/>
      <c r="Y295" s="33"/>
      <c r="Z295" s="33"/>
    </row>
    <row r="296" spans="1:26" ht="12" customHeight="1">
      <c r="A296" s="86"/>
      <c r="B296" s="94"/>
      <c r="C296" s="95"/>
      <c r="D296" s="96"/>
      <c r="E296" s="32"/>
      <c r="F296" s="32"/>
      <c r="G296" s="32"/>
      <c r="H296" s="33"/>
      <c r="I296" s="33"/>
      <c r="J296" s="33"/>
      <c r="K296" s="33"/>
      <c r="L296" s="33"/>
      <c r="M296" s="33"/>
      <c r="N296" s="33"/>
      <c r="O296" s="33"/>
      <c r="P296" s="33"/>
      <c r="Q296" s="33"/>
      <c r="R296" s="33"/>
      <c r="S296" s="33"/>
      <c r="T296" s="33"/>
      <c r="U296" s="33"/>
      <c r="V296" s="33"/>
      <c r="W296" s="33"/>
      <c r="X296" s="33"/>
      <c r="Y296" s="33"/>
      <c r="Z296" s="33"/>
    </row>
    <row r="297" spans="1:26" ht="12" customHeight="1">
      <c r="A297" s="86"/>
      <c r="B297" s="94"/>
      <c r="C297" s="95"/>
      <c r="D297" s="96"/>
      <c r="E297" s="32"/>
      <c r="F297" s="32"/>
      <c r="G297" s="32"/>
      <c r="H297" s="33"/>
      <c r="I297" s="33"/>
      <c r="J297" s="33"/>
      <c r="K297" s="33"/>
      <c r="L297" s="33"/>
      <c r="M297" s="33"/>
      <c r="N297" s="33"/>
      <c r="O297" s="33"/>
      <c r="P297" s="33"/>
      <c r="Q297" s="33"/>
      <c r="R297" s="33"/>
      <c r="S297" s="33"/>
      <c r="T297" s="33"/>
      <c r="U297" s="33"/>
      <c r="V297" s="33"/>
      <c r="W297" s="33"/>
      <c r="X297" s="33"/>
      <c r="Y297" s="33"/>
      <c r="Z297" s="33"/>
    </row>
    <row r="298" spans="1:26" ht="12" customHeight="1">
      <c r="A298" s="86"/>
      <c r="B298" s="94"/>
      <c r="C298" s="95"/>
      <c r="D298" s="96"/>
      <c r="E298" s="32"/>
      <c r="F298" s="32"/>
      <c r="G298" s="32"/>
      <c r="H298" s="33"/>
      <c r="I298" s="33"/>
      <c r="J298" s="33"/>
      <c r="K298" s="33"/>
      <c r="L298" s="33"/>
      <c r="M298" s="33"/>
      <c r="N298" s="33"/>
      <c r="O298" s="33"/>
      <c r="P298" s="33"/>
      <c r="Q298" s="33"/>
      <c r="R298" s="33"/>
      <c r="S298" s="33"/>
      <c r="T298" s="33"/>
      <c r="U298" s="33"/>
      <c r="V298" s="33"/>
      <c r="W298" s="33"/>
      <c r="X298" s="33"/>
      <c r="Y298" s="33"/>
      <c r="Z298" s="33"/>
    </row>
    <row r="299" spans="1:26" ht="12" customHeight="1">
      <c r="A299" s="86"/>
      <c r="B299" s="94"/>
      <c r="C299" s="95"/>
      <c r="D299" s="96"/>
      <c r="E299" s="32"/>
      <c r="F299" s="32"/>
      <c r="G299" s="32"/>
      <c r="H299" s="33"/>
      <c r="I299" s="33"/>
      <c r="J299" s="33"/>
      <c r="K299" s="33"/>
      <c r="L299" s="33"/>
      <c r="M299" s="33"/>
      <c r="N299" s="33"/>
      <c r="O299" s="33"/>
      <c r="P299" s="33"/>
      <c r="Q299" s="33"/>
      <c r="R299" s="33"/>
      <c r="S299" s="33"/>
      <c r="T299" s="33"/>
      <c r="U299" s="33"/>
      <c r="V299" s="33"/>
      <c r="W299" s="33"/>
      <c r="X299" s="33"/>
      <c r="Y299" s="33"/>
      <c r="Z299" s="33"/>
    </row>
    <row r="300" spans="1:26" ht="12" customHeight="1">
      <c r="A300" s="86"/>
      <c r="B300" s="94"/>
      <c r="C300" s="95"/>
      <c r="D300" s="96"/>
      <c r="E300" s="32"/>
      <c r="F300" s="32"/>
      <c r="G300" s="32"/>
      <c r="H300" s="33"/>
      <c r="I300" s="33"/>
      <c r="J300" s="33"/>
      <c r="K300" s="33"/>
      <c r="L300" s="33"/>
      <c r="M300" s="33"/>
      <c r="N300" s="33"/>
      <c r="O300" s="33"/>
      <c r="P300" s="33"/>
      <c r="Q300" s="33"/>
      <c r="R300" s="33"/>
      <c r="S300" s="33"/>
      <c r="T300" s="33"/>
      <c r="U300" s="33"/>
      <c r="V300" s="33"/>
      <c r="W300" s="33"/>
      <c r="X300" s="33"/>
      <c r="Y300" s="33"/>
      <c r="Z300" s="33"/>
    </row>
    <row r="301" spans="1:26" ht="12" customHeight="1">
      <c r="A301" s="86"/>
      <c r="B301" s="94"/>
      <c r="C301" s="95"/>
      <c r="D301" s="96"/>
      <c r="E301" s="32"/>
      <c r="F301" s="32"/>
      <c r="G301" s="32"/>
      <c r="H301" s="33"/>
      <c r="I301" s="33"/>
      <c r="J301" s="33"/>
      <c r="K301" s="33"/>
      <c r="L301" s="33"/>
      <c r="M301" s="33"/>
      <c r="N301" s="33"/>
      <c r="O301" s="33"/>
      <c r="P301" s="33"/>
      <c r="Q301" s="33"/>
      <c r="R301" s="33"/>
      <c r="S301" s="33"/>
      <c r="T301" s="33"/>
      <c r="U301" s="33"/>
      <c r="V301" s="33"/>
      <c r="W301" s="33"/>
      <c r="X301" s="33"/>
      <c r="Y301" s="33"/>
      <c r="Z301" s="33"/>
    </row>
    <row r="302" spans="1:26" ht="12" customHeight="1">
      <c r="A302" s="86"/>
      <c r="B302" s="94"/>
      <c r="C302" s="95"/>
      <c r="D302" s="96"/>
      <c r="E302" s="32"/>
      <c r="F302" s="32"/>
      <c r="G302" s="32"/>
      <c r="H302" s="33"/>
      <c r="I302" s="33"/>
      <c r="J302" s="33"/>
      <c r="K302" s="33"/>
      <c r="L302" s="33"/>
      <c r="M302" s="33"/>
      <c r="N302" s="33"/>
      <c r="O302" s="33"/>
      <c r="P302" s="33"/>
      <c r="Q302" s="33"/>
      <c r="R302" s="33"/>
      <c r="S302" s="33"/>
      <c r="T302" s="33"/>
      <c r="U302" s="33"/>
      <c r="V302" s="33"/>
      <c r="W302" s="33"/>
      <c r="X302" s="33"/>
      <c r="Y302" s="33"/>
      <c r="Z302" s="33"/>
    </row>
    <row r="303" spans="1:26" ht="12" customHeight="1">
      <c r="A303" s="86"/>
      <c r="B303" s="94"/>
      <c r="C303" s="95"/>
      <c r="D303" s="96"/>
      <c r="E303" s="32"/>
      <c r="F303" s="32"/>
      <c r="G303" s="32"/>
      <c r="H303" s="33"/>
      <c r="I303" s="33"/>
      <c r="J303" s="33"/>
      <c r="K303" s="33"/>
      <c r="L303" s="33"/>
      <c r="M303" s="33"/>
      <c r="N303" s="33"/>
      <c r="O303" s="33"/>
      <c r="P303" s="33"/>
      <c r="Q303" s="33"/>
      <c r="R303" s="33"/>
      <c r="S303" s="33"/>
      <c r="T303" s="33"/>
      <c r="U303" s="33"/>
      <c r="V303" s="33"/>
      <c r="W303" s="33"/>
      <c r="X303" s="33"/>
      <c r="Y303" s="33"/>
      <c r="Z303" s="33"/>
    </row>
    <row r="304" spans="1:26" ht="12" customHeight="1">
      <c r="A304" s="86"/>
      <c r="B304" s="94"/>
      <c r="C304" s="95"/>
      <c r="D304" s="96"/>
      <c r="E304" s="32"/>
      <c r="F304" s="32"/>
      <c r="G304" s="32"/>
      <c r="H304" s="33"/>
      <c r="I304" s="33"/>
      <c r="J304" s="33"/>
      <c r="K304" s="33"/>
      <c r="L304" s="33"/>
      <c r="M304" s="33"/>
      <c r="N304" s="33"/>
      <c r="O304" s="33"/>
      <c r="P304" s="33"/>
      <c r="Q304" s="33"/>
      <c r="R304" s="33"/>
      <c r="S304" s="33"/>
      <c r="T304" s="33"/>
      <c r="U304" s="33"/>
      <c r="V304" s="33"/>
      <c r="W304" s="33"/>
      <c r="X304" s="33"/>
      <c r="Y304" s="33"/>
      <c r="Z304" s="33"/>
    </row>
    <row r="305" spans="1:26" ht="12" customHeight="1">
      <c r="A305" s="86"/>
      <c r="B305" s="94"/>
      <c r="C305" s="95"/>
      <c r="D305" s="96"/>
      <c r="E305" s="32"/>
      <c r="F305" s="32"/>
      <c r="G305" s="32"/>
      <c r="H305" s="33"/>
      <c r="I305" s="33"/>
      <c r="J305" s="33"/>
      <c r="K305" s="33"/>
      <c r="L305" s="33"/>
      <c r="M305" s="33"/>
      <c r="N305" s="33"/>
      <c r="O305" s="33"/>
      <c r="P305" s="33"/>
      <c r="Q305" s="33"/>
      <c r="R305" s="33"/>
      <c r="S305" s="33"/>
      <c r="T305" s="33"/>
      <c r="U305" s="33"/>
      <c r="V305" s="33"/>
      <c r="W305" s="33"/>
      <c r="X305" s="33"/>
      <c r="Y305" s="33"/>
      <c r="Z305" s="33"/>
    </row>
    <row r="306" spans="1:26" ht="12" customHeight="1">
      <c r="A306" s="86"/>
      <c r="B306" s="94"/>
      <c r="C306" s="95"/>
      <c r="D306" s="96"/>
      <c r="E306" s="32"/>
      <c r="F306" s="32"/>
      <c r="G306" s="32"/>
      <c r="H306" s="33"/>
      <c r="I306" s="33"/>
      <c r="J306" s="33"/>
      <c r="K306" s="33"/>
      <c r="L306" s="33"/>
      <c r="M306" s="33"/>
      <c r="N306" s="33"/>
      <c r="O306" s="33"/>
      <c r="P306" s="33"/>
      <c r="Q306" s="33"/>
      <c r="R306" s="33"/>
      <c r="S306" s="33"/>
      <c r="T306" s="33"/>
      <c r="U306" s="33"/>
      <c r="V306" s="33"/>
      <c r="W306" s="33"/>
      <c r="X306" s="33"/>
      <c r="Y306" s="33"/>
      <c r="Z306" s="33"/>
    </row>
    <row r="307" spans="1:26" ht="12" customHeight="1">
      <c r="A307" s="86"/>
      <c r="B307" s="94"/>
      <c r="C307" s="95"/>
      <c r="D307" s="96"/>
      <c r="E307" s="32"/>
      <c r="F307" s="32"/>
      <c r="G307" s="32"/>
      <c r="H307" s="33"/>
      <c r="I307" s="33"/>
      <c r="J307" s="33"/>
      <c r="K307" s="33"/>
      <c r="L307" s="33"/>
      <c r="M307" s="33"/>
      <c r="N307" s="33"/>
      <c r="O307" s="33"/>
      <c r="P307" s="33"/>
      <c r="Q307" s="33"/>
      <c r="R307" s="33"/>
      <c r="S307" s="33"/>
      <c r="T307" s="33"/>
      <c r="U307" s="33"/>
      <c r="V307" s="33"/>
      <c r="W307" s="33"/>
      <c r="X307" s="33"/>
      <c r="Y307" s="33"/>
      <c r="Z307" s="33"/>
    </row>
    <row r="308" spans="1:26" ht="12" customHeight="1">
      <c r="A308" s="86"/>
      <c r="B308" s="94"/>
      <c r="C308" s="95"/>
      <c r="D308" s="96"/>
      <c r="E308" s="32"/>
      <c r="F308" s="32"/>
      <c r="G308" s="32"/>
      <c r="H308" s="33"/>
      <c r="I308" s="33"/>
      <c r="J308" s="33"/>
      <c r="K308" s="33"/>
      <c r="L308" s="33"/>
      <c r="M308" s="33"/>
      <c r="N308" s="33"/>
      <c r="O308" s="33"/>
      <c r="P308" s="33"/>
      <c r="Q308" s="33"/>
      <c r="R308" s="33"/>
      <c r="S308" s="33"/>
      <c r="T308" s="33"/>
      <c r="U308" s="33"/>
      <c r="V308" s="33"/>
      <c r="W308" s="33"/>
      <c r="X308" s="33"/>
      <c r="Y308" s="33"/>
      <c r="Z308" s="33"/>
    </row>
    <row r="309" spans="1:26" ht="12" customHeight="1">
      <c r="A309" s="86"/>
      <c r="B309" s="94"/>
      <c r="C309" s="95"/>
      <c r="D309" s="96"/>
      <c r="E309" s="32"/>
      <c r="F309" s="32"/>
      <c r="G309" s="32"/>
      <c r="H309" s="33"/>
      <c r="I309" s="33"/>
      <c r="J309" s="33"/>
      <c r="K309" s="33"/>
      <c r="L309" s="33"/>
      <c r="M309" s="33"/>
      <c r="N309" s="33"/>
      <c r="O309" s="33"/>
      <c r="P309" s="33"/>
      <c r="Q309" s="33"/>
      <c r="R309" s="33"/>
      <c r="S309" s="33"/>
      <c r="T309" s="33"/>
      <c r="U309" s="33"/>
      <c r="V309" s="33"/>
      <c r="W309" s="33"/>
      <c r="X309" s="33"/>
      <c r="Y309" s="33"/>
      <c r="Z309" s="33"/>
    </row>
    <row r="310" spans="1:26" ht="12" customHeight="1">
      <c r="A310" s="86"/>
      <c r="B310" s="94"/>
      <c r="C310" s="95"/>
      <c r="D310" s="96"/>
      <c r="E310" s="32"/>
      <c r="F310" s="32"/>
      <c r="G310" s="32"/>
      <c r="H310" s="33"/>
      <c r="I310" s="33"/>
      <c r="J310" s="33"/>
      <c r="K310" s="33"/>
      <c r="L310" s="33"/>
      <c r="M310" s="33"/>
      <c r="N310" s="33"/>
      <c r="O310" s="33"/>
      <c r="P310" s="33"/>
      <c r="Q310" s="33"/>
      <c r="R310" s="33"/>
      <c r="S310" s="33"/>
      <c r="T310" s="33"/>
      <c r="U310" s="33"/>
      <c r="V310" s="33"/>
      <c r="W310" s="33"/>
      <c r="X310" s="33"/>
      <c r="Y310" s="33"/>
      <c r="Z310" s="33"/>
    </row>
    <row r="311" spans="1:26" ht="12" customHeight="1">
      <c r="A311" s="86"/>
      <c r="B311" s="94"/>
      <c r="C311" s="95"/>
      <c r="D311" s="96"/>
      <c r="E311" s="32"/>
      <c r="F311" s="32"/>
      <c r="G311" s="32"/>
      <c r="H311" s="33"/>
      <c r="I311" s="33"/>
      <c r="J311" s="33"/>
      <c r="K311" s="33"/>
      <c r="L311" s="33"/>
      <c r="M311" s="33"/>
      <c r="N311" s="33"/>
      <c r="O311" s="33"/>
      <c r="P311" s="33"/>
      <c r="Q311" s="33"/>
      <c r="R311" s="33"/>
      <c r="S311" s="33"/>
      <c r="T311" s="33"/>
      <c r="U311" s="33"/>
      <c r="V311" s="33"/>
      <c r="W311" s="33"/>
      <c r="X311" s="33"/>
      <c r="Y311" s="33"/>
      <c r="Z311" s="33"/>
    </row>
    <row r="312" spans="1:26" ht="12" customHeight="1">
      <c r="A312" s="86"/>
      <c r="B312" s="94"/>
      <c r="C312" s="95"/>
      <c r="D312" s="96"/>
      <c r="E312" s="32"/>
      <c r="F312" s="32"/>
      <c r="G312" s="32"/>
      <c r="H312" s="33"/>
      <c r="I312" s="33"/>
      <c r="J312" s="33"/>
      <c r="K312" s="33"/>
      <c r="L312" s="33"/>
      <c r="M312" s="33"/>
      <c r="N312" s="33"/>
      <c r="O312" s="33"/>
      <c r="P312" s="33"/>
      <c r="Q312" s="33"/>
      <c r="R312" s="33"/>
      <c r="S312" s="33"/>
      <c r="T312" s="33"/>
      <c r="U312" s="33"/>
      <c r="V312" s="33"/>
      <c r="W312" s="33"/>
      <c r="X312" s="33"/>
      <c r="Y312" s="33"/>
      <c r="Z312" s="33"/>
    </row>
    <row r="313" spans="1:26" ht="12" customHeight="1">
      <c r="A313" s="86"/>
      <c r="B313" s="94"/>
      <c r="C313" s="95"/>
      <c r="D313" s="96"/>
      <c r="E313" s="32"/>
      <c r="F313" s="32"/>
      <c r="G313" s="32"/>
      <c r="H313" s="33"/>
      <c r="I313" s="33"/>
      <c r="J313" s="33"/>
      <c r="K313" s="33"/>
      <c r="L313" s="33"/>
      <c r="M313" s="33"/>
      <c r="N313" s="33"/>
      <c r="O313" s="33"/>
      <c r="P313" s="33"/>
      <c r="Q313" s="33"/>
      <c r="R313" s="33"/>
      <c r="S313" s="33"/>
      <c r="T313" s="33"/>
      <c r="U313" s="33"/>
      <c r="V313" s="33"/>
      <c r="W313" s="33"/>
      <c r="X313" s="33"/>
      <c r="Y313" s="33"/>
      <c r="Z313" s="33"/>
    </row>
    <row r="314" spans="1:26" ht="12" customHeight="1">
      <c r="A314" s="86"/>
      <c r="B314" s="94"/>
      <c r="C314" s="95"/>
      <c r="D314" s="96"/>
      <c r="E314" s="32"/>
      <c r="F314" s="32"/>
      <c r="G314" s="32"/>
      <c r="H314" s="33"/>
      <c r="I314" s="33"/>
      <c r="J314" s="33"/>
      <c r="K314" s="33"/>
      <c r="L314" s="33"/>
      <c r="M314" s="33"/>
      <c r="N314" s="33"/>
      <c r="O314" s="33"/>
      <c r="P314" s="33"/>
      <c r="Q314" s="33"/>
      <c r="R314" s="33"/>
      <c r="S314" s="33"/>
      <c r="T314" s="33"/>
      <c r="U314" s="33"/>
      <c r="V314" s="33"/>
      <c r="W314" s="33"/>
      <c r="X314" s="33"/>
      <c r="Y314" s="33"/>
      <c r="Z314" s="33"/>
    </row>
    <row r="315" spans="1:26" ht="12" customHeight="1">
      <c r="A315" s="86"/>
      <c r="B315" s="94"/>
      <c r="C315" s="95"/>
      <c r="D315" s="96"/>
      <c r="E315" s="32"/>
      <c r="F315" s="32"/>
      <c r="G315" s="32"/>
      <c r="H315" s="33"/>
      <c r="I315" s="33"/>
      <c r="J315" s="33"/>
      <c r="K315" s="33"/>
      <c r="L315" s="33"/>
      <c r="M315" s="33"/>
      <c r="N315" s="33"/>
      <c r="O315" s="33"/>
      <c r="P315" s="33"/>
      <c r="Q315" s="33"/>
      <c r="R315" s="33"/>
      <c r="S315" s="33"/>
      <c r="T315" s="33"/>
      <c r="U315" s="33"/>
      <c r="V315" s="33"/>
      <c r="W315" s="33"/>
      <c r="X315" s="33"/>
      <c r="Y315" s="33"/>
      <c r="Z315" s="33"/>
    </row>
    <row r="316" spans="1:26" ht="12" customHeight="1">
      <c r="A316" s="86"/>
      <c r="B316" s="94"/>
      <c r="C316" s="95"/>
      <c r="D316" s="96"/>
      <c r="E316" s="32"/>
      <c r="F316" s="32"/>
      <c r="G316" s="32"/>
      <c r="H316" s="33"/>
      <c r="I316" s="33"/>
      <c r="J316" s="33"/>
      <c r="K316" s="33"/>
      <c r="L316" s="33"/>
      <c r="M316" s="33"/>
      <c r="N316" s="33"/>
      <c r="O316" s="33"/>
      <c r="P316" s="33"/>
      <c r="Q316" s="33"/>
      <c r="R316" s="33"/>
      <c r="S316" s="33"/>
      <c r="T316" s="33"/>
      <c r="U316" s="33"/>
      <c r="V316" s="33"/>
      <c r="W316" s="33"/>
      <c r="X316" s="33"/>
      <c r="Y316" s="33"/>
      <c r="Z316" s="33"/>
    </row>
    <row r="317" spans="1:26" ht="12" customHeight="1">
      <c r="A317" s="86"/>
      <c r="B317" s="94"/>
      <c r="C317" s="95"/>
      <c r="D317" s="96"/>
      <c r="E317" s="32"/>
      <c r="F317" s="32"/>
      <c r="G317" s="32"/>
      <c r="H317" s="33"/>
      <c r="I317" s="33"/>
      <c r="J317" s="33"/>
      <c r="K317" s="33"/>
      <c r="L317" s="33"/>
      <c r="M317" s="33"/>
      <c r="N317" s="33"/>
      <c r="O317" s="33"/>
      <c r="P317" s="33"/>
      <c r="Q317" s="33"/>
      <c r="R317" s="33"/>
      <c r="S317" s="33"/>
      <c r="T317" s="33"/>
      <c r="U317" s="33"/>
      <c r="V317" s="33"/>
      <c r="W317" s="33"/>
      <c r="X317" s="33"/>
      <c r="Y317" s="33"/>
      <c r="Z317" s="33"/>
    </row>
    <row r="318" spans="1:26" ht="12" customHeight="1">
      <c r="A318" s="86"/>
      <c r="B318" s="94"/>
      <c r="C318" s="95"/>
      <c r="D318" s="96"/>
      <c r="E318" s="32"/>
      <c r="F318" s="32"/>
      <c r="G318" s="32"/>
      <c r="H318" s="33"/>
      <c r="I318" s="33"/>
      <c r="J318" s="33"/>
      <c r="K318" s="33"/>
      <c r="L318" s="33"/>
      <c r="M318" s="33"/>
      <c r="N318" s="33"/>
      <c r="O318" s="33"/>
      <c r="P318" s="33"/>
      <c r="Q318" s="33"/>
      <c r="R318" s="33"/>
      <c r="S318" s="33"/>
      <c r="T318" s="33"/>
      <c r="U318" s="33"/>
      <c r="V318" s="33"/>
      <c r="W318" s="33"/>
      <c r="X318" s="33"/>
      <c r="Y318" s="33"/>
      <c r="Z318" s="33"/>
    </row>
    <row r="319" spans="1:26" ht="12" customHeight="1">
      <c r="A319" s="86"/>
      <c r="B319" s="94"/>
      <c r="C319" s="95"/>
      <c r="D319" s="96"/>
      <c r="E319" s="32"/>
      <c r="F319" s="32"/>
      <c r="G319" s="32"/>
      <c r="H319" s="33"/>
      <c r="I319" s="33"/>
      <c r="J319" s="33"/>
      <c r="K319" s="33"/>
      <c r="L319" s="33"/>
      <c r="M319" s="33"/>
      <c r="N319" s="33"/>
      <c r="O319" s="33"/>
      <c r="P319" s="33"/>
      <c r="Q319" s="33"/>
      <c r="R319" s="33"/>
      <c r="S319" s="33"/>
      <c r="T319" s="33"/>
      <c r="U319" s="33"/>
      <c r="V319" s="33"/>
      <c r="W319" s="33"/>
      <c r="X319" s="33"/>
      <c r="Y319" s="33"/>
      <c r="Z319" s="33"/>
    </row>
    <row r="320" spans="1:26" ht="12" customHeight="1">
      <c r="A320" s="86"/>
      <c r="B320" s="94"/>
      <c r="C320" s="95"/>
      <c r="D320" s="96"/>
      <c r="E320" s="32"/>
      <c r="F320" s="32"/>
      <c r="G320" s="32"/>
      <c r="H320" s="33"/>
      <c r="I320" s="33"/>
      <c r="J320" s="33"/>
      <c r="K320" s="33"/>
      <c r="L320" s="33"/>
      <c r="M320" s="33"/>
      <c r="N320" s="33"/>
      <c r="O320" s="33"/>
      <c r="P320" s="33"/>
      <c r="Q320" s="33"/>
      <c r="R320" s="33"/>
      <c r="S320" s="33"/>
      <c r="T320" s="33"/>
      <c r="U320" s="33"/>
      <c r="V320" s="33"/>
      <c r="W320" s="33"/>
      <c r="X320" s="33"/>
      <c r="Y320" s="33"/>
      <c r="Z320" s="33"/>
    </row>
    <row r="321" spans="1:26" ht="12" customHeight="1">
      <c r="A321" s="86"/>
      <c r="B321" s="94"/>
      <c r="C321" s="95"/>
      <c r="D321" s="96"/>
      <c r="E321" s="32"/>
      <c r="F321" s="32"/>
      <c r="G321" s="32"/>
      <c r="H321" s="33"/>
      <c r="I321" s="33"/>
      <c r="J321" s="33"/>
      <c r="K321" s="33"/>
      <c r="L321" s="33"/>
      <c r="M321" s="33"/>
      <c r="N321" s="33"/>
      <c r="O321" s="33"/>
      <c r="P321" s="33"/>
      <c r="Q321" s="33"/>
      <c r="R321" s="33"/>
      <c r="S321" s="33"/>
      <c r="T321" s="33"/>
      <c r="U321" s="33"/>
      <c r="V321" s="33"/>
      <c r="W321" s="33"/>
      <c r="X321" s="33"/>
      <c r="Y321" s="33"/>
      <c r="Z321" s="33"/>
    </row>
    <row r="322" spans="1:26" ht="12" customHeight="1">
      <c r="A322" s="86"/>
      <c r="B322" s="94"/>
      <c r="C322" s="95"/>
      <c r="D322" s="96"/>
      <c r="E322" s="32"/>
      <c r="F322" s="32"/>
      <c r="G322" s="32"/>
      <c r="H322" s="33"/>
      <c r="I322" s="33"/>
      <c r="J322" s="33"/>
      <c r="K322" s="33"/>
      <c r="L322" s="33"/>
      <c r="M322" s="33"/>
      <c r="N322" s="33"/>
      <c r="O322" s="33"/>
      <c r="P322" s="33"/>
      <c r="Q322" s="33"/>
      <c r="R322" s="33"/>
      <c r="S322" s="33"/>
      <c r="T322" s="33"/>
      <c r="U322" s="33"/>
      <c r="V322" s="33"/>
      <c r="W322" s="33"/>
      <c r="X322" s="33"/>
      <c r="Y322" s="33"/>
      <c r="Z322" s="33"/>
    </row>
    <row r="323" spans="1:26" ht="12" customHeight="1">
      <c r="A323" s="86"/>
      <c r="B323" s="94"/>
      <c r="C323" s="95"/>
      <c r="D323" s="96"/>
      <c r="E323" s="32"/>
      <c r="F323" s="32"/>
      <c r="G323" s="32"/>
      <c r="H323" s="33"/>
      <c r="I323" s="33"/>
      <c r="J323" s="33"/>
      <c r="K323" s="33"/>
      <c r="L323" s="33"/>
      <c r="M323" s="33"/>
      <c r="N323" s="33"/>
      <c r="O323" s="33"/>
      <c r="P323" s="33"/>
      <c r="Q323" s="33"/>
      <c r="R323" s="33"/>
      <c r="S323" s="33"/>
      <c r="T323" s="33"/>
      <c r="U323" s="33"/>
      <c r="V323" s="33"/>
      <c r="W323" s="33"/>
      <c r="X323" s="33"/>
      <c r="Y323" s="33"/>
      <c r="Z323" s="33"/>
    </row>
    <row r="324" spans="1:26" ht="12" customHeight="1">
      <c r="A324" s="86"/>
      <c r="B324" s="94"/>
      <c r="C324" s="95"/>
      <c r="D324" s="96"/>
      <c r="E324" s="32"/>
      <c r="F324" s="32"/>
      <c r="G324" s="32"/>
      <c r="H324" s="33"/>
      <c r="I324" s="33"/>
      <c r="J324" s="33"/>
      <c r="K324" s="33"/>
      <c r="L324" s="33"/>
      <c r="M324" s="33"/>
      <c r="N324" s="33"/>
      <c r="O324" s="33"/>
      <c r="P324" s="33"/>
      <c r="Q324" s="33"/>
      <c r="R324" s="33"/>
      <c r="S324" s="33"/>
      <c r="T324" s="33"/>
      <c r="U324" s="33"/>
      <c r="V324" s="33"/>
      <c r="W324" s="33"/>
      <c r="X324" s="33"/>
      <c r="Y324" s="33"/>
      <c r="Z324" s="33"/>
    </row>
    <row r="325" spans="1:26" ht="12" customHeight="1">
      <c r="A325" s="86"/>
      <c r="B325" s="94"/>
      <c r="C325" s="95"/>
      <c r="D325" s="96"/>
      <c r="E325" s="32"/>
      <c r="F325" s="32"/>
      <c r="G325" s="32"/>
      <c r="H325" s="33"/>
      <c r="I325" s="33"/>
      <c r="J325" s="33"/>
      <c r="K325" s="33"/>
      <c r="L325" s="33"/>
      <c r="M325" s="33"/>
      <c r="N325" s="33"/>
      <c r="O325" s="33"/>
      <c r="P325" s="33"/>
      <c r="Q325" s="33"/>
      <c r="R325" s="33"/>
      <c r="S325" s="33"/>
      <c r="T325" s="33"/>
      <c r="U325" s="33"/>
      <c r="V325" s="33"/>
      <c r="W325" s="33"/>
      <c r="X325" s="33"/>
      <c r="Y325" s="33"/>
      <c r="Z325" s="33"/>
    </row>
    <row r="326" spans="1:26" ht="15.75" customHeight="1">
      <c r="A326" s="97"/>
      <c r="B326" s="98"/>
      <c r="C326" s="97"/>
      <c r="D326" s="97"/>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75" customHeight="1">
      <c r="A327" s="97"/>
      <c r="B327" s="98"/>
      <c r="C327" s="97"/>
      <c r="D327" s="97"/>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75" customHeight="1">
      <c r="A328" s="97"/>
      <c r="B328" s="98"/>
      <c r="C328" s="97"/>
      <c r="D328" s="97"/>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75" customHeight="1">
      <c r="A329" s="97"/>
      <c r="B329" s="98"/>
      <c r="C329" s="97"/>
      <c r="D329" s="97"/>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75" customHeight="1">
      <c r="A330" s="97"/>
      <c r="B330" s="98"/>
      <c r="C330" s="97"/>
      <c r="D330" s="97"/>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75" customHeight="1">
      <c r="A331" s="97"/>
      <c r="B331" s="98"/>
      <c r="C331" s="97"/>
      <c r="D331" s="97"/>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75" customHeight="1">
      <c r="A332" s="97"/>
      <c r="B332" s="98"/>
      <c r="C332" s="97"/>
      <c r="D332" s="97"/>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75" customHeight="1">
      <c r="A333" s="97"/>
      <c r="B333" s="98"/>
      <c r="C333" s="97"/>
      <c r="D333" s="97"/>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75" customHeight="1">
      <c r="A334" s="97"/>
      <c r="B334" s="98"/>
      <c r="C334" s="97"/>
      <c r="D334" s="97"/>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75" customHeight="1">
      <c r="A335" s="97"/>
      <c r="B335" s="98"/>
      <c r="C335" s="97"/>
      <c r="D335" s="97"/>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75" customHeight="1">
      <c r="A336" s="97"/>
      <c r="B336" s="98"/>
      <c r="C336" s="97"/>
      <c r="D336" s="97"/>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75" customHeight="1">
      <c r="A337" s="97"/>
      <c r="B337" s="98"/>
      <c r="C337" s="97"/>
      <c r="D337" s="97"/>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75" customHeight="1">
      <c r="A338" s="97"/>
      <c r="B338" s="98"/>
      <c r="C338" s="97"/>
      <c r="D338" s="97"/>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75" customHeight="1">
      <c r="A339" s="97"/>
      <c r="B339" s="98"/>
      <c r="C339" s="97"/>
      <c r="D339" s="97"/>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75" customHeight="1">
      <c r="A340" s="97"/>
      <c r="B340" s="98"/>
      <c r="C340" s="97"/>
      <c r="D340" s="97"/>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75" customHeight="1">
      <c r="A341" s="97"/>
      <c r="B341" s="98"/>
      <c r="C341" s="97"/>
      <c r="D341" s="97"/>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75" customHeight="1">
      <c r="A342" s="97"/>
      <c r="B342" s="98"/>
      <c r="C342" s="97"/>
      <c r="D342" s="97"/>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75" customHeight="1">
      <c r="A343" s="97"/>
      <c r="B343" s="98"/>
      <c r="C343" s="97"/>
      <c r="D343" s="97"/>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75" customHeight="1">
      <c r="A344" s="97"/>
      <c r="B344" s="98"/>
      <c r="C344" s="97"/>
      <c r="D344" s="97"/>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75" customHeight="1">
      <c r="A345" s="97"/>
      <c r="B345" s="98"/>
      <c r="C345" s="97"/>
      <c r="D345" s="97"/>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75" customHeight="1">
      <c r="A346" s="97"/>
      <c r="B346" s="98"/>
      <c r="C346" s="97"/>
      <c r="D346" s="97"/>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c r="A347" s="97"/>
      <c r="B347" s="98"/>
      <c r="C347" s="97"/>
      <c r="D347" s="97"/>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c r="A348" s="97"/>
      <c r="B348" s="98"/>
      <c r="C348" s="97"/>
      <c r="D348" s="97"/>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c r="A349" s="97"/>
      <c r="B349" s="98"/>
      <c r="C349" s="97"/>
      <c r="D349" s="97"/>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c r="A350" s="97"/>
      <c r="B350" s="98"/>
      <c r="C350" s="97"/>
      <c r="D350" s="97"/>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c r="A351" s="97"/>
      <c r="B351" s="98"/>
      <c r="C351" s="97"/>
      <c r="D351" s="97"/>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c r="A352" s="97"/>
      <c r="B352" s="98"/>
      <c r="C352" s="97"/>
      <c r="D352" s="97"/>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c r="A353" s="97"/>
      <c r="B353" s="98"/>
      <c r="C353" s="97"/>
      <c r="D353" s="97"/>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c r="A354" s="97"/>
      <c r="B354" s="98"/>
      <c r="C354" s="97"/>
      <c r="D354" s="97"/>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c r="A355" s="97"/>
      <c r="B355" s="98"/>
      <c r="C355" s="97"/>
      <c r="D355" s="97"/>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c r="A356" s="97"/>
      <c r="B356" s="98"/>
      <c r="C356" s="97"/>
      <c r="D356" s="97"/>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c r="A357" s="97"/>
      <c r="B357" s="98"/>
      <c r="C357" s="97"/>
      <c r="D357" s="97"/>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c r="A358" s="97"/>
      <c r="B358" s="98"/>
      <c r="C358" s="97"/>
      <c r="D358" s="97"/>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c r="A359" s="97"/>
      <c r="B359" s="98"/>
      <c r="C359" s="97"/>
      <c r="D359" s="97"/>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c r="A360" s="97"/>
      <c r="B360" s="98"/>
      <c r="C360" s="97"/>
      <c r="D360" s="97"/>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c r="A361" s="97"/>
      <c r="B361" s="98"/>
      <c r="C361" s="97"/>
      <c r="D361" s="97"/>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c r="A362" s="97"/>
      <c r="B362" s="98"/>
      <c r="C362" s="97"/>
      <c r="D362" s="97"/>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c r="A363" s="97"/>
      <c r="B363" s="98"/>
      <c r="C363" s="97"/>
      <c r="D363" s="97"/>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c r="A364" s="97"/>
      <c r="B364" s="98"/>
      <c r="C364" s="97"/>
      <c r="D364" s="97"/>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c r="A365" s="97"/>
      <c r="B365" s="98"/>
      <c r="C365" s="97"/>
      <c r="D365" s="97"/>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c r="A366" s="97"/>
      <c r="B366" s="98"/>
      <c r="C366" s="97"/>
      <c r="D366" s="97"/>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c r="A367" s="97"/>
      <c r="B367" s="98"/>
      <c r="C367" s="97"/>
      <c r="D367" s="97"/>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c r="A368" s="97"/>
      <c r="B368" s="98"/>
      <c r="C368" s="97"/>
      <c r="D368" s="97"/>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c r="A369" s="97"/>
      <c r="B369" s="98"/>
      <c r="C369" s="97"/>
      <c r="D369" s="97"/>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c r="A370" s="97"/>
      <c r="B370" s="98"/>
      <c r="C370" s="97"/>
      <c r="D370" s="97"/>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c r="A371" s="97"/>
      <c r="B371" s="98"/>
      <c r="C371" s="97"/>
      <c r="D371" s="97"/>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c r="A372" s="97"/>
      <c r="B372" s="98"/>
      <c r="C372" s="97"/>
      <c r="D372" s="97"/>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c r="A373" s="97"/>
      <c r="B373" s="98"/>
      <c r="C373" s="97"/>
      <c r="D373" s="97"/>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c r="A374" s="97"/>
      <c r="B374" s="98"/>
      <c r="C374" s="97"/>
      <c r="D374" s="97"/>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c r="A375" s="97"/>
      <c r="B375" s="98"/>
      <c r="C375" s="97"/>
      <c r="D375" s="97"/>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c r="A376" s="97"/>
      <c r="B376" s="98"/>
      <c r="C376" s="97"/>
      <c r="D376" s="97"/>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c r="A377" s="97"/>
      <c r="B377" s="98"/>
      <c r="C377" s="97"/>
      <c r="D377" s="97"/>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c r="A378" s="97"/>
      <c r="B378" s="98"/>
      <c r="C378" s="97"/>
      <c r="D378" s="97"/>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c r="A379" s="97"/>
      <c r="B379" s="98"/>
      <c r="C379" s="97"/>
      <c r="D379" s="97"/>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c r="A380" s="97"/>
      <c r="B380" s="98"/>
      <c r="C380" s="97"/>
      <c r="D380" s="97"/>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c r="A381" s="97"/>
      <c r="B381" s="98"/>
      <c r="C381" s="97"/>
      <c r="D381" s="97"/>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c r="A382" s="97"/>
      <c r="B382" s="98"/>
      <c r="C382" s="97"/>
      <c r="D382" s="97"/>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c r="A383" s="97"/>
      <c r="B383" s="98"/>
      <c r="C383" s="97"/>
      <c r="D383" s="97"/>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c r="A384" s="97"/>
      <c r="B384" s="98"/>
      <c r="C384" s="97"/>
      <c r="D384" s="97"/>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c r="A385" s="97"/>
      <c r="B385" s="98"/>
      <c r="C385" s="97"/>
      <c r="D385" s="97"/>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c r="A386" s="97"/>
      <c r="B386" s="98"/>
      <c r="C386" s="97"/>
      <c r="D386" s="97"/>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c r="A387" s="97"/>
      <c r="B387" s="98"/>
      <c r="C387" s="97"/>
      <c r="D387" s="97"/>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c r="A388" s="97"/>
      <c r="B388" s="98"/>
      <c r="C388" s="97"/>
      <c r="D388" s="97"/>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c r="A389" s="97"/>
      <c r="B389" s="98"/>
      <c r="C389" s="97"/>
      <c r="D389" s="97"/>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c r="A390" s="97"/>
      <c r="B390" s="98"/>
      <c r="C390" s="97"/>
      <c r="D390" s="97"/>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c r="A391" s="97"/>
      <c r="B391" s="98"/>
      <c r="C391" s="97"/>
      <c r="D391" s="97"/>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c r="A392" s="97"/>
      <c r="B392" s="98"/>
      <c r="C392" s="97"/>
      <c r="D392" s="97"/>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c r="A393" s="97"/>
      <c r="B393" s="98"/>
      <c r="C393" s="97"/>
      <c r="D393" s="97"/>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c r="A394" s="97"/>
      <c r="B394" s="98"/>
      <c r="C394" s="97"/>
      <c r="D394" s="97"/>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c r="A395" s="97"/>
      <c r="B395" s="98"/>
      <c r="C395" s="97"/>
      <c r="D395" s="97"/>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c r="A396" s="97"/>
      <c r="B396" s="98"/>
      <c r="C396" s="97"/>
      <c r="D396" s="97"/>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c r="A397" s="97"/>
      <c r="B397" s="98"/>
      <c r="C397" s="97"/>
      <c r="D397" s="97"/>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c r="A398" s="97"/>
      <c r="B398" s="98"/>
      <c r="C398" s="97"/>
      <c r="D398" s="97"/>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c r="A399" s="97"/>
      <c r="B399" s="98"/>
      <c r="C399" s="97"/>
      <c r="D399" s="97"/>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c r="A400" s="97"/>
      <c r="B400" s="98"/>
      <c r="C400" s="97"/>
      <c r="D400" s="97"/>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c r="A401" s="97"/>
      <c r="B401" s="98"/>
      <c r="C401" s="97"/>
      <c r="D401" s="97"/>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c r="A402" s="97"/>
      <c r="B402" s="98"/>
      <c r="C402" s="97"/>
      <c r="D402" s="97"/>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c r="A403" s="97"/>
      <c r="B403" s="98"/>
      <c r="C403" s="97"/>
      <c r="D403" s="97"/>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c r="A404" s="97"/>
      <c r="B404" s="98"/>
      <c r="C404" s="97"/>
      <c r="D404" s="97"/>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c r="A405" s="97"/>
      <c r="B405" s="98"/>
      <c r="C405" s="97"/>
      <c r="D405" s="97"/>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c r="A406" s="97"/>
      <c r="B406" s="98"/>
      <c r="C406" s="97"/>
      <c r="D406" s="97"/>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c r="A407" s="97"/>
      <c r="B407" s="98"/>
      <c r="C407" s="97"/>
      <c r="D407" s="97"/>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c r="A408" s="97"/>
      <c r="B408" s="98"/>
      <c r="C408" s="97"/>
      <c r="D408" s="97"/>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c r="A409" s="97"/>
      <c r="B409" s="98"/>
      <c r="C409" s="97"/>
      <c r="D409" s="97"/>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c r="A410" s="97"/>
      <c r="B410" s="98"/>
      <c r="C410" s="97"/>
      <c r="D410" s="97"/>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c r="A411" s="97"/>
      <c r="B411" s="98"/>
      <c r="C411" s="97"/>
      <c r="D411" s="97"/>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c r="A412" s="97"/>
      <c r="B412" s="98"/>
      <c r="C412" s="97"/>
      <c r="D412" s="97"/>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c r="A413" s="97"/>
      <c r="B413" s="98"/>
      <c r="C413" s="97"/>
      <c r="D413" s="97"/>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c r="A414" s="97"/>
      <c r="B414" s="98"/>
      <c r="C414" s="97"/>
      <c r="D414" s="97"/>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c r="A415" s="97"/>
      <c r="B415" s="98"/>
      <c r="C415" s="97"/>
      <c r="D415" s="97"/>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c r="A416" s="97"/>
      <c r="B416" s="98"/>
      <c r="C416" s="97"/>
      <c r="D416" s="97"/>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c r="A417" s="97"/>
      <c r="B417" s="98"/>
      <c r="C417" s="97"/>
      <c r="D417" s="97"/>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c r="A418" s="97"/>
      <c r="B418" s="98"/>
      <c r="C418" s="97"/>
      <c r="D418" s="97"/>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c r="A419" s="97"/>
      <c r="B419" s="98"/>
      <c r="C419" s="97"/>
      <c r="D419" s="97"/>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c r="A420" s="97"/>
      <c r="B420" s="98"/>
      <c r="C420" s="97"/>
      <c r="D420" s="97"/>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c r="A421" s="97"/>
      <c r="B421" s="98"/>
      <c r="C421" s="97"/>
      <c r="D421" s="97"/>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c r="A422" s="97"/>
      <c r="B422" s="98"/>
      <c r="C422" s="97"/>
      <c r="D422" s="97"/>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c r="A423" s="97"/>
      <c r="B423" s="98"/>
      <c r="C423" s="97"/>
      <c r="D423" s="97"/>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c r="A424" s="97"/>
      <c r="B424" s="98"/>
      <c r="C424" s="97"/>
      <c r="D424" s="97"/>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c r="A425" s="97"/>
      <c r="B425" s="98"/>
      <c r="C425" s="97"/>
      <c r="D425" s="97"/>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c r="A426" s="97"/>
      <c r="B426" s="98"/>
      <c r="C426" s="97"/>
      <c r="D426" s="97"/>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c r="A427" s="97"/>
      <c r="B427" s="98"/>
      <c r="C427" s="97"/>
      <c r="D427" s="97"/>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c r="A428" s="97"/>
      <c r="B428" s="98"/>
      <c r="C428" s="97"/>
      <c r="D428" s="97"/>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c r="A429" s="97"/>
      <c r="B429" s="98"/>
      <c r="C429" s="97"/>
      <c r="D429" s="97"/>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c r="A430" s="97"/>
      <c r="B430" s="98"/>
      <c r="C430" s="97"/>
      <c r="D430" s="97"/>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c r="A431" s="97"/>
      <c r="B431" s="98"/>
      <c r="C431" s="97"/>
      <c r="D431" s="97"/>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c r="A432" s="97"/>
      <c r="B432" s="98"/>
      <c r="C432" s="97"/>
      <c r="D432" s="97"/>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c r="A433" s="97"/>
      <c r="B433" s="98"/>
      <c r="C433" s="97"/>
      <c r="D433" s="97"/>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c r="A434" s="97"/>
      <c r="B434" s="98"/>
      <c r="C434" s="97"/>
      <c r="D434" s="97"/>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c r="A435" s="97"/>
      <c r="B435" s="98"/>
      <c r="C435" s="97"/>
      <c r="D435" s="97"/>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c r="A436" s="97"/>
      <c r="B436" s="98"/>
      <c r="C436" s="97"/>
      <c r="D436" s="97"/>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c r="A437" s="97"/>
      <c r="B437" s="98"/>
      <c r="C437" s="97"/>
      <c r="D437" s="97"/>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c r="A438" s="97"/>
      <c r="B438" s="98"/>
      <c r="C438" s="97"/>
      <c r="D438" s="97"/>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c r="A439" s="97"/>
      <c r="B439" s="98"/>
      <c r="C439" s="97"/>
      <c r="D439" s="97"/>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c r="A440" s="97"/>
      <c r="B440" s="98"/>
      <c r="C440" s="97"/>
      <c r="D440" s="97"/>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c r="A441" s="97"/>
      <c r="B441" s="98"/>
      <c r="C441" s="97"/>
      <c r="D441" s="97"/>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c r="A442" s="97"/>
      <c r="B442" s="98"/>
      <c r="C442" s="97"/>
      <c r="D442" s="97"/>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c r="A443" s="97"/>
      <c r="B443" s="98"/>
      <c r="C443" s="97"/>
      <c r="D443" s="97"/>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c r="A444" s="97"/>
      <c r="B444" s="98"/>
      <c r="C444" s="97"/>
      <c r="D444" s="97"/>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c r="A445" s="97"/>
      <c r="B445" s="98"/>
      <c r="C445" s="97"/>
      <c r="D445" s="97"/>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c r="A446" s="97"/>
      <c r="B446" s="98"/>
      <c r="C446" s="97"/>
      <c r="D446" s="97"/>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c r="A447" s="97"/>
      <c r="B447" s="98"/>
      <c r="C447" s="97"/>
      <c r="D447" s="97"/>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c r="A448" s="97"/>
      <c r="B448" s="98"/>
      <c r="C448" s="97"/>
      <c r="D448" s="97"/>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c r="A449" s="97"/>
      <c r="B449" s="98"/>
      <c r="C449" s="97"/>
      <c r="D449" s="97"/>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c r="A450" s="97"/>
      <c r="B450" s="98"/>
      <c r="C450" s="97"/>
      <c r="D450" s="97"/>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c r="A451" s="97"/>
      <c r="B451" s="98"/>
      <c r="C451" s="97"/>
      <c r="D451" s="97"/>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c r="A452" s="97"/>
      <c r="B452" s="98"/>
      <c r="C452" s="97"/>
      <c r="D452" s="97"/>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c r="A453" s="97"/>
      <c r="B453" s="98"/>
      <c r="C453" s="97"/>
      <c r="D453" s="97"/>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c r="A454" s="97"/>
      <c r="B454" s="98"/>
      <c r="C454" s="97"/>
      <c r="D454" s="97"/>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c r="A455" s="97"/>
      <c r="B455" s="98"/>
      <c r="C455" s="97"/>
      <c r="D455" s="97"/>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c r="A456" s="97"/>
      <c r="B456" s="98"/>
      <c r="C456" s="97"/>
      <c r="D456" s="97"/>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c r="A457" s="97"/>
      <c r="B457" s="98"/>
      <c r="C457" s="97"/>
      <c r="D457" s="97"/>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c r="A458" s="97"/>
      <c r="B458" s="98"/>
      <c r="C458" s="97"/>
      <c r="D458" s="97"/>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c r="A459" s="97"/>
      <c r="B459" s="98"/>
      <c r="C459" s="97"/>
      <c r="D459" s="97"/>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c r="A460" s="97"/>
      <c r="B460" s="98"/>
      <c r="C460" s="97"/>
      <c r="D460" s="97"/>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c r="A461" s="97"/>
      <c r="B461" s="98"/>
      <c r="C461" s="97"/>
      <c r="D461" s="97"/>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c r="A462" s="97"/>
      <c r="B462" s="98"/>
      <c r="C462" s="97"/>
      <c r="D462" s="97"/>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c r="A463" s="97"/>
      <c r="B463" s="98"/>
      <c r="C463" s="97"/>
      <c r="D463" s="97"/>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c r="A464" s="97"/>
      <c r="B464" s="98"/>
      <c r="C464" s="97"/>
      <c r="D464" s="97"/>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c r="A465" s="97"/>
      <c r="B465" s="98"/>
      <c r="C465" s="97"/>
      <c r="D465" s="97"/>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c r="A466" s="97"/>
      <c r="B466" s="98"/>
      <c r="C466" s="97"/>
      <c r="D466" s="97"/>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c r="A467" s="97"/>
      <c r="B467" s="98"/>
      <c r="C467" s="97"/>
      <c r="D467" s="97"/>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c r="A468" s="97"/>
      <c r="B468" s="98"/>
      <c r="C468" s="97"/>
      <c r="D468" s="97"/>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c r="A469" s="97"/>
      <c r="B469" s="98"/>
      <c r="C469" s="97"/>
      <c r="D469" s="97"/>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c r="A470" s="97"/>
      <c r="B470" s="98"/>
      <c r="C470" s="97"/>
      <c r="D470" s="97"/>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c r="A471" s="97"/>
      <c r="B471" s="98"/>
      <c r="C471" s="97"/>
      <c r="D471" s="97"/>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c r="A472" s="97"/>
      <c r="B472" s="98"/>
      <c r="C472" s="97"/>
      <c r="D472" s="97"/>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c r="A473" s="97"/>
      <c r="B473" s="98"/>
      <c r="C473" s="97"/>
      <c r="D473" s="97"/>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c r="A474" s="97"/>
      <c r="B474" s="98"/>
      <c r="C474" s="97"/>
      <c r="D474" s="97"/>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c r="A475" s="97"/>
      <c r="B475" s="98"/>
      <c r="C475" s="97"/>
      <c r="D475" s="97"/>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c r="A476" s="97"/>
      <c r="B476" s="98"/>
      <c r="C476" s="97"/>
      <c r="D476" s="97"/>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c r="A477" s="97"/>
      <c r="B477" s="98"/>
      <c r="C477" s="97"/>
      <c r="D477" s="97"/>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c r="A478" s="97"/>
      <c r="B478" s="98"/>
      <c r="C478" s="97"/>
      <c r="D478" s="97"/>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c r="A479" s="97"/>
      <c r="B479" s="98"/>
      <c r="C479" s="97"/>
      <c r="D479" s="97"/>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c r="A480" s="97"/>
      <c r="B480" s="98"/>
      <c r="C480" s="97"/>
      <c r="D480" s="97"/>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c r="A481" s="97"/>
      <c r="B481" s="98"/>
      <c r="C481" s="97"/>
      <c r="D481" s="97"/>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c r="A482" s="97"/>
      <c r="B482" s="98"/>
      <c r="C482" s="97"/>
      <c r="D482" s="97"/>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c r="A483" s="97"/>
      <c r="B483" s="98"/>
      <c r="C483" s="97"/>
      <c r="D483" s="97"/>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c r="A484" s="97"/>
      <c r="B484" s="98"/>
      <c r="C484" s="97"/>
      <c r="D484" s="97"/>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c r="A485" s="97"/>
      <c r="B485" s="98"/>
      <c r="C485" s="97"/>
      <c r="D485" s="97"/>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c r="A486" s="97"/>
      <c r="B486" s="98"/>
      <c r="C486" s="97"/>
      <c r="D486" s="97"/>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c r="A487" s="97"/>
      <c r="B487" s="98"/>
      <c r="C487" s="97"/>
      <c r="D487" s="97"/>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c r="A488" s="97"/>
      <c r="B488" s="98"/>
      <c r="C488" s="97"/>
      <c r="D488" s="97"/>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c r="A489" s="97"/>
      <c r="B489" s="98"/>
      <c r="C489" s="97"/>
      <c r="D489" s="97"/>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c r="A490" s="97"/>
      <c r="B490" s="98"/>
      <c r="C490" s="97"/>
      <c r="D490" s="97"/>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c r="A491" s="97"/>
      <c r="B491" s="98"/>
      <c r="C491" s="97"/>
      <c r="D491" s="97"/>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c r="A492" s="97"/>
      <c r="B492" s="98"/>
      <c r="C492" s="97"/>
      <c r="D492" s="97"/>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c r="A493" s="97"/>
      <c r="B493" s="98"/>
      <c r="C493" s="97"/>
      <c r="D493" s="97"/>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c r="A494" s="97"/>
      <c r="B494" s="98"/>
      <c r="C494" s="97"/>
      <c r="D494" s="97"/>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c r="A495" s="97"/>
      <c r="B495" s="98"/>
      <c r="C495" s="97"/>
      <c r="D495" s="97"/>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c r="A496" s="97"/>
      <c r="B496" s="98"/>
      <c r="C496" s="97"/>
      <c r="D496" s="97"/>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c r="A497" s="97"/>
      <c r="B497" s="98"/>
      <c r="C497" s="97"/>
      <c r="D497" s="97"/>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c r="A498" s="97"/>
      <c r="B498" s="98"/>
      <c r="C498" s="97"/>
      <c r="D498" s="97"/>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c r="A499" s="97"/>
      <c r="B499" s="98"/>
      <c r="C499" s="97"/>
      <c r="D499" s="97"/>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c r="A500" s="97"/>
      <c r="B500" s="98"/>
      <c r="C500" s="97"/>
      <c r="D500" s="97"/>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c r="A501" s="97"/>
      <c r="B501" s="98"/>
      <c r="C501" s="97"/>
      <c r="D501" s="97"/>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c r="A502" s="97"/>
      <c r="B502" s="98"/>
      <c r="C502" s="97"/>
      <c r="D502" s="97"/>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c r="A503" s="97"/>
      <c r="B503" s="98"/>
      <c r="C503" s="97"/>
      <c r="D503" s="97"/>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c r="A504" s="97"/>
      <c r="B504" s="98"/>
      <c r="C504" s="97"/>
      <c r="D504" s="97"/>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c r="A505" s="97"/>
      <c r="B505" s="98"/>
      <c r="C505" s="97"/>
      <c r="D505" s="97"/>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c r="A506" s="97"/>
      <c r="B506" s="98"/>
      <c r="C506" s="97"/>
      <c r="D506" s="97"/>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c r="A507" s="97"/>
      <c r="B507" s="98"/>
      <c r="C507" s="97"/>
      <c r="D507" s="97"/>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c r="A508" s="97"/>
      <c r="B508" s="98"/>
      <c r="C508" s="97"/>
      <c r="D508" s="97"/>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c r="A509" s="97"/>
      <c r="B509" s="98"/>
      <c r="C509" s="97"/>
      <c r="D509" s="97"/>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c r="A510" s="97"/>
      <c r="B510" s="98"/>
      <c r="C510" s="97"/>
      <c r="D510" s="97"/>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c r="A511" s="97"/>
      <c r="B511" s="98"/>
      <c r="C511" s="97"/>
      <c r="D511" s="97"/>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c r="A512" s="97"/>
      <c r="B512" s="98"/>
      <c r="C512" s="97"/>
      <c r="D512" s="97"/>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c r="A513" s="97"/>
      <c r="B513" s="98"/>
      <c r="C513" s="97"/>
      <c r="D513" s="97"/>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c r="A514" s="97"/>
      <c r="B514" s="98"/>
      <c r="C514" s="97"/>
      <c r="D514" s="97"/>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c r="A515" s="97"/>
      <c r="B515" s="98"/>
      <c r="C515" s="97"/>
      <c r="D515" s="97"/>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c r="A516" s="97"/>
      <c r="B516" s="98"/>
      <c r="C516" s="97"/>
      <c r="D516" s="97"/>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c r="A517" s="97"/>
      <c r="B517" s="98"/>
      <c r="C517" s="97"/>
      <c r="D517" s="97"/>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c r="A518" s="97"/>
      <c r="B518" s="98"/>
      <c r="C518" s="97"/>
      <c r="D518" s="97"/>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c r="A519" s="97"/>
      <c r="B519" s="98"/>
      <c r="C519" s="97"/>
      <c r="D519" s="97"/>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c r="A520" s="97"/>
      <c r="B520" s="98"/>
      <c r="C520" s="97"/>
      <c r="D520" s="97"/>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c r="A521" s="97"/>
      <c r="B521" s="98"/>
      <c r="C521" s="97"/>
      <c r="D521" s="97"/>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c r="A522" s="97"/>
      <c r="B522" s="98"/>
      <c r="C522" s="97"/>
      <c r="D522" s="97"/>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c r="A523" s="97"/>
      <c r="B523" s="98"/>
      <c r="C523" s="97"/>
      <c r="D523" s="97"/>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c r="A524" s="97"/>
      <c r="B524" s="98"/>
      <c r="C524" s="97"/>
      <c r="D524" s="97"/>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c r="A525" s="97"/>
      <c r="B525" s="98"/>
      <c r="C525" s="97"/>
      <c r="D525" s="97"/>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c r="A526" s="97"/>
      <c r="B526" s="98"/>
      <c r="C526" s="97"/>
      <c r="D526" s="97"/>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c r="A527" s="97"/>
      <c r="B527" s="98"/>
      <c r="C527" s="97"/>
      <c r="D527" s="97"/>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c r="A528" s="97"/>
      <c r="B528" s="98"/>
      <c r="C528" s="97"/>
      <c r="D528" s="97"/>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c r="A529" s="97"/>
      <c r="B529" s="98"/>
      <c r="C529" s="97"/>
      <c r="D529" s="97"/>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c r="A530" s="97"/>
      <c r="B530" s="98"/>
      <c r="C530" s="97"/>
      <c r="D530" s="97"/>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c r="A531" s="97"/>
      <c r="B531" s="98"/>
      <c r="C531" s="97"/>
      <c r="D531" s="97"/>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c r="A532" s="97"/>
      <c r="B532" s="98"/>
      <c r="C532" s="97"/>
      <c r="D532" s="97"/>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c r="A533" s="97"/>
      <c r="B533" s="98"/>
      <c r="C533" s="97"/>
      <c r="D533" s="97"/>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c r="A534" s="97"/>
      <c r="B534" s="98"/>
      <c r="C534" s="97"/>
      <c r="D534" s="97"/>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c r="A535" s="97"/>
      <c r="B535" s="98"/>
      <c r="C535" s="97"/>
      <c r="D535" s="97"/>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c r="A536" s="97"/>
      <c r="B536" s="98"/>
      <c r="C536" s="97"/>
      <c r="D536" s="97"/>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c r="A537" s="97"/>
      <c r="B537" s="98"/>
      <c r="C537" s="97"/>
      <c r="D537" s="97"/>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c r="A538" s="97"/>
      <c r="B538" s="98"/>
      <c r="C538" s="97"/>
      <c r="D538" s="97"/>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c r="A539" s="97"/>
      <c r="B539" s="98"/>
      <c r="C539" s="97"/>
      <c r="D539" s="97"/>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c r="A540" s="97"/>
      <c r="B540" s="98"/>
      <c r="C540" s="97"/>
      <c r="D540" s="97"/>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c r="A541" s="97"/>
      <c r="B541" s="98"/>
      <c r="C541" s="97"/>
      <c r="D541" s="97"/>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c r="A542" s="97"/>
      <c r="B542" s="98"/>
      <c r="C542" s="97"/>
      <c r="D542" s="97"/>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c r="A543" s="97"/>
      <c r="B543" s="98"/>
      <c r="C543" s="97"/>
      <c r="D543" s="97"/>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c r="A544" s="97"/>
      <c r="B544" s="98"/>
      <c r="C544" s="97"/>
      <c r="D544" s="97"/>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c r="A545" s="97"/>
      <c r="B545" s="98"/>
      <c r="C545" s="97"/>
      <c r="D545" s="97"/>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c r="A546" s="97"/>
      <c r="B546" s="98"/>
      <c r="C546" s="97"/>
      <c r="D546" s="97"/>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c r="A547" s="97"/>
      <c r="B547" s="98"/>
      <c r="C547" s="97"/>
      <c r="D547" s="97"/>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c r="A548" s="97"/>
      <c r="B548" s="98"/>
      <c r="C548" s="97"/>
      <c r="D548" s="97"/>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c r="A549" s="97"/>
      <c r="B549" s="98"/>
      <c r="C549" s="97"/>
      <c r="D549" s="97"/>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c r="A550" s="97"/>
      <c r="B550" s="98"/>
      <c r="C550" s="97"/>
      <c r="D550" s="97"/>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c r="A551" s="97"/>
      <c r="B551" s="98"/>
      <c r="C551" s="97"/>
      <c r="D551" s="97"/>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c r="A552" s="97"/>
      <c r="B552" s="98"/>
      <c r="C552" s="97"/>
      <c r="D552" s="97"/>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c r="A553" s="97"/>
      <c r="B553" s="98"/>
      <c r="C553" s="97"/>
      <c r="D553" s="97"/>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c r="A554" s="97"/>
      <c r="B554" s="98"/>
      <c r="C554" s="97"/>
      <c r="D554" s="97"/>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c r="A555" s="97"/>
      <c r="B555" s="98"/>
      <c r="C555" s="97"/>
      <c r="D555" s="97"/>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c r="A556" s="97"/>
      <c r="B556" s="98"/>
      <c r="C556" s="97"/>
      <c r="D556" s="97"/>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c r="A557" s="97"/>
      <c r="B557" s="98"/>
      <c r="C557" s="97"/>
      <c r="D557" s="97"/>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c r="A558" s="97"/>
      <c r="B558" s="98"/>
      <c r="C558" s="97"/>
      <c r="D558" s="97"/>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c r="A559" s="97"/>
      <c r="B559" s="98"/>
      <c r="C559" s="97"/>
      <c r="D559" s="97"/>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c r="A560" s="97"/>
      <c r="B560" s="98"/>
      <c r="C560" s="97"/>
      <c r="D560" s="97"/>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c r="A561" s="97"/>
      <c r="B561" s="98"/>
      <c r="C561" s="97"/>
      <c r="D561" s="97"/>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c r="A562" s="97"/>
      <c r="B562" s="98"/>
      <c r="C562" s="97"/>
      <c r="D562" s="97"/>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c r="A563" s="97"/>
      <c r="B563" s="98"/>
      <c r="C563" s="97"/>
      <c r="D563" s="97"/>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c r="A564" s="97"/>
      <c r="B564" s="98"/>
      <c r="C564" s="97"/>
      <c r="D564" s="97"/>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c r="A565" s="97"/>
      <c r="B565" s="98"/>
      <c r="C565" s="97"/>
      <c r="D565" s="97"/>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c r="A566" s="97"/>
      <c r="B566" s="98"/>
      <c r="C566" s="97"/>
      <c r="D566" s="97"/>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c r="A567" s="97"/>
      <c r="B567" s="98"/>
      <c r="C567" s="97"/>
      <c r="D567" s="97"/>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c r="A568" s="97"/>
      <c r="B568" s="98"/>
      <c r="C568" s="97"/>
      <c r="D568" s="97"/>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c r="A569" s="97"/>
      <c r="B569" s="98"/>
      <c r="C569" s="97"/>
      <c r="D569" s="97"/>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c r="A570" s="97"/>
      <c r="B570" s="98"/>
      <c r="C570" s="97"/>
      <c r="D570" s="97"/>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c r="A571" s="97"/>
      <c r="B571" s="98"/>
      <c r="C571" s="97"/>
      <c r="D571" s="97"/>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c r="A572" s="97"/>
      <c r="B572" s="98"/>
      <c r="C572" s="97"/>
      <c r="D572" s="97"/>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c r="A573" s="97"/>
      <c r="B573" s="98"/>
      <c r="C573" s="97"/>
      <c r="D573" s="97"/>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c r="A574" s="97"/>
      <c r="B574" s="98"/>
      <c r="C574" s="97"/>
      <c r="D574" s="97"/>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c r="A575" s="97"/>
      <c r="B575" s="98"/>
      <c r="C575" s="97"/>
      <c r="D575" s="97"/>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c r="A576" s="97"/>
      <c r="B576" s="98"/>
      <c r="C576" s="97"/>
      <c r="D576" s="97"/>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c r="A577" s="97"/>
      <c r="B577" s="98"/>
      <c r="C577" s="97"/>
      <c r="D577" s="97"/>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c r="A578" s="97"/>
      <c r="B578" s="98"/>
      <c r="C578" s="97"/>
      <c r="D578" s="97"/>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c r="A579" s="97"/>
      <c r="B579" s="98"/>
      <c r="C579" s="97"/>
      <c r="D579" s="97"/>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c r="A580" s="97"/>
      <c r="B580" s="98"/>
      <c r="C580" s="97"/>
      <c r="D580" s="97"/>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c r="A581" s="97"/>
      <c r="B581" s="98"/>
      <c r="C581" s="97"/>
      <c r="D581" s="97"/>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c r="A582" s="97"/>
      <c r="B582" s="98"/>
      <c r="C582" s="97"/>
      <c r="D582" s="97"/>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c r="A583" s="97"/>
      <c r="B583" s="98"/>
      <c r="C583" s="97"/>
      <c r="D583" s="97"/>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c r="A584" s="97"/>
      <c r="B584" s="98"/>
      <c r="C584" s="97"/>
      <c r="D584" s="97"/>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c r="A585" s="97"/>
      <c r="B585" s="98"/>
      <c r="C585" s="97"/>
      <c r="D585" s="97"/>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c r="A586" s="97"/>
      <c r="B586" s="98"/>
      <c r="C586" s="97"/>
      <c r="D586" s="97"/>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c r="A587" s="97"/>
      <c r="B587" s="98"/>
      <c r="C587" s="97"/>
      <c r="D587" s="97"/>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c r="A588" s="97"/>
      <c r="B588" s="98"/>
      <c r="C588" s="97"/>
      <c r="D588" s="97"/>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c r="A589" s="97"/>
      <c r="B589" s="98"/>
      <c r="C589" s="97"/>
      <c r="D589" s="97"/>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c r="A590" s="97"/>
      <c r="B590" s="98"/>
      <c r="C590" s="97"/>
      <c r="D590" s="97"/>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c r="A591" s="97"/>
      <c r="B591" s="98"/>
      <c r="C591" s="97"/>
      <c r="D591" s="97"/>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c r="A592" s="97"/>
      <c r="B592" s="98"/>
      <c r="C592" s="97"/>
      <c r="D592" s="97"/>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c r="A593" s="97"/>
      <c r="B593" s="98"/>
      <c r="C593" s="97"/>
      <c r="D593" s="97"/>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c r="A594" s="97"/>
      <c r="B594" s="98"/>
      <c r="C594" s="97"/>
      <c r="D594" s="97"/>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c r="A595" s="97"/>
      <c r="B595" s="98"/>
      <c r="C595" s="97"/>
      <c r="D595" s="97"/>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c r="A596" s="97"/>
      <c r="B596" s="98"/>
      <c r="C596" s="97"/>
      <c r="D596" s="97"/>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c r="A597" s="97"/>
      <c r="B597" s="98"/>
      <c r="C597" s="97"/>
      <c r="D597" s="97"/>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c r="A598" s="97"/>
      <c r="B598" s="98"/>
      <c r="C598" s="97"/>
      <c r="D598" s="97"/>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c r="A599" s="97"/>
      <c r="B599" s="98"/>
      <c r="C599" s="97"/>
      <c r="D599" s="97"/>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c r="A600" s="97"/>
      <c r="B600" s="98"/>
      <c r="C600" s="97"/>
      <c r="D600" s="97"/>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c r="A601" s="97"/>
      <c r="B601" s="98"/>
      <c r="C601" s="97"/>
      <c r="D601" s="97"/>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c r="A602" s="97"/>
      <c r="B602" s="98"/>
      <c r="C602" s="97"/>
      <c r="D602" s="97"/>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c r="A603" s="97"/>
      <c r="B603" s="98"/>
      <c r="C603" s="97"/>
      <c r="D603" s="97"/>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c r="A604" s="97"/>
      <c r="B604" s="98"/>
      <c r="C604" s="97"/>
      <c r="D604" s="97"/>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c r="A605" s="97"/>
      <c r="B605" s="98"/>
      <c r="C605" s="97"/>
      <c r="D605" s="97"/>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c r="A606" s="97"/>
      <c r="B606" s="98"/>
      <c r="C606" s="97"/>
      <c r="D606" s="97"/>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c r="A607" s="97"/>
      <c r="B607" s="98"/>
      <c r="C607" s="97"/>
      <c r="D607" s="97"/>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c r="A608" s="97"/>
      <c r="B608" s="98"/>
      <c r="C608" s="97"/>
      <c r="D608" s="97"/>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c r="A609" s="97"/>
      <c r="B609" s="98"/>
      <c r="C609" s="97"/>
      <c r="D609" s="97"/>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c r="A610" s="97"/>
      <c r="B610" s="98"/>
      <c r="C610" s="97"/>
      <c r="D610" s="97"/>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c r="A611" s="97"/>
      <c r="B611" s="98"/>
      <c r="C611" s="97"/>
      <c r="D611" s="97"/>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c r="A612" s="97"/>
      <c r="B612" s="98"/>
      <c r="C612" s="97"/>
      <c r="D612" s="97"/>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c r="A613" s="97"/>
      <c r="B613" s="98"/>
      <c r="C613" s="97"/>
      <c r="D613" s="97"/>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c r="A614" s="97"/>
      <c r="B614" s="98"/>
      <c r="C614" s="97"/>
      <c r="D614" s="97"/>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c r="A615" s="97"/>
      <c r="B615" s="98"/>
      <c r="C615" s="97"/>
      <c r="D615" s="97"/>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c r="A616" s="97"/>
      <c r="B616" s="98"/>
      <c r="C616" s="97"/>
      <c r="D616" s="97"/>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c r="A617" s="97"/>
      <c r="B617" s="98"/>
      <c r="C617" s="97"/>
      <c r="D617" s="97"/>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c r="A618" s="97"/>
      <c r="B618" s="98"/>
      <c r="C618" s="97"/>
      <c r="D618" s="97"/>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c r="A619" s="97"/>
      <c r="B619" s="98"/>
      <c r="C619" s="97"/>
      <c r="D619" s="97"/>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c r="A620" s="97"/>
      <c r="B620" s="98"/>
      <c r="C620" s="97"/>
      <c r="D620" s="97"/>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c r="A621" s="97"/>
      <c r="B621" s="98"/>
      <c r="C621" s="97"/>
      <c r="D621" s="97"/>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c r="A622" s="97"/>
      <c r="B622" s="98"/>
      <c r="C622" s="97"/>
      <c r="D622" s="97"/>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c r="A623" s="97"/>
      <c r="B623" s="98"/>
      <c r="C623" s="97"/>
      <c r="D623" s="97"/>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c r="A624" s="97"/>
      <c r="B624" s="98"/>
      <c r="C624" s="97"/>
      <c r="D624" s="97"/>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c r="A625" s="97"/>
      <c r="B625" s="98"/>
      <c r="C625" s="97"/>
      <c r="D625" s="97"/>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c r="A626" s="97"/>
      <c r="B626" s="98"/>
      <c r="C626" s="97"/>
      <c r="D626" s="97"/>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c r="A627" s="97"/>
      <c r="B627" s="98"/>
      <c r="C627" s="97"/>
      <c r="D627" s="97"/>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c r="A628" s="97"/>
      <c r="B628" s="98"/>
      <c r="C628" s="97"/>
      <c r="D628" s="97"/>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c r="A629" s="97"/>
      <c r="B629" s="98"/>
      <c r="C629" s="97"/>
      <c r="D629" s="97"/>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c r="A630" s="97"/>
      <c r="B630" s="98"/>
      <c r="C630" s="97"/>
      <c r="D630" s="97"/>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c r="A631" s="97"/>
      <c r="B631" s="98"/>
      <c r="C631" s="97"/>
      <c r="D631" s="97"/>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c r="A632" s="97"/>
      <c r="B632" s="98"/>
      <c r="C632" s="97"/>
      <c r="D632" s="97"/>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c r="A633" s="97"/>
      <c r="B633" s="98"/>
      <c r="C633" s="97"/>
      <c r="D633" s="97"/>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c r="A634" s="97"/>
      <c r="B634" s="98"/>
      <c r="C634" s="97"/>
      <c r="D634" s="97"/>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c r="A635" s="97"/>
      <c r="B635" s="98"/>
      <c r="C635" s="97"/>
      <c r="D635" s="97"/>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c r="A636" s="97"/>
      <c r="B636" s="98"/>
      <c r="C636" s="97"/>
      <c r="D636" s="97"/>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c r="A637" s="97"/>
      <c r="B637" s="98"/>
      <c r="C637" s="97"/>
      <c r="D637" s="97"/>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c r="A638" s="97"/>
      <c r="B638" s="98"/>
      <c r="C638" s="97"/>
      <c r="D638" s="97"/>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c r="A639" s="97"/>
      <c r="B639" s="98"/>
      <c r="C639" s="97"/>
      <c r="D639" s="97"/>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c r="A640" s="97"/>
      <c r="B640" s="98"/>
      <c r="C640" s="97"/>
      <c r="D640" s="97"/>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c r="A641" s="97"/>
      <c r="B641" s="98"/>
      <c r="C641" s="97"/>
      <c r="D641" s="97"/>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c r="A642" s="97"/>
      <c r="B642" s="98"/>
      <c r="C642" s="97"/>
      <c r="D642" s="97"/>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c r="A643" s="97"/>
      <c r="B643" s="98"/>
      <c r="C643" s="97"/>
      <c r="D643" s="97"/>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c r="A644" s="97"/>
      <c r="B644" s="98"/>
      <c r="C644" s="97"/>
      <c r="D644" s="97"/>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c r="A645" s="97"/>
      <c r="B645" s="98"/>
      <c r="C645" s="97"/>
      <c r="D645" s="97"/>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c r="A646" s="97"/>
      <c r="B646" s="98"/>
      <c r="C646" s="97"/>
      <c r="D646" s="97"/>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c r="A647" s="97"/>
      <c r="B647" s="98"/>
      <c r="C647" s="97"/>
      <c r="D647" s="97"/>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c r="A648" s="97"/>
      <c r="B648" s="98"/>
      <c r="C648" s="97"/>
      <c r="D648" s="97"/>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c r="A649" s="97"/>
      <c r="B649" s="98"/>
      <c r="C649" s="97"/>
      <c r="D649" s="97"/>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c r="A650" s="97"/>
      <c r="B650" s="98"/>
      <c r="C650" s="97"/>
      <c r="D650" s="97"/>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c r="A651" s="97"/>
      <c r="B651" s="98"/>
      <c r="C651" s="97"/>
      <c r="D651" s="97"/>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c r="A652" s="97"/>
      <c r="B652" s="98"/>
      <c r="C652" s="97"/>
      <c r="D652" s="97"/>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c r="A653" s="97"/>
      <c r="B653" s="98"/>
      <c r="C653" s="97"/>
      <c r="D653" s="97"/>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c r="A654" s="97"/>
      <c r="B654" s="98"/>
      <c r="C654" s="97"/>
      <c r="D654" s="97"/>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c r="A655" s="97"/>
      <c r="B655" s="98"/>
      <c r="C655" s="97"/>
      <c r="D655" s="97"/>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c r="A656" s="97"/>
      <c r="B656" s="98"/>
      <c r="C656" s="97"/>
      <c r="D656" s="97"/>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c r="A657" s="97"/>
      <c r="B657" s="98"/>
      <c r="C657" s="97"/>
      <c r="D657" s="97"/>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c r="A658" s="97"/>
      <c r="B658" s="98"/>
      <c r="C658" s="97"/>
      <c r="D658" s="97"/>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c r="A659" s="97"/>
      <c r="B659" s="98"/>
      <c r="C659" s="97"/>
      <c r="D659" s="97"/>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c r="A660" s="97"/>
      <c r="B660" s="98"/>
      <c r="C660" s="97"/>
      <c r="D660" s="97"/>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c r="A661" s="97"/>
      <c r="B661" s="98"/>
      <c r="C661" s="97"/>
      <c r="D661" s="97"/>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c r="A662" s="97"/>
      <c r="B662" s="98"/>
      <c r="C662" s="97"/>
      <c r="D662" s="97"/>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c r="A663" s="97"/>
      <c r="B663" s="98"/>
      <c r="C663" s="97"/>
      <c r="D663" s="97"/>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c r="A664" s="97"/>
      <c r="B664" s="98"/>
      <c r="C664" s="97"/>
      <c r="D664" s="97"/>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c r="A665" s="97"/>
      <c r="B665" s="98"/>
      <c r="C665" s="97"/>
      <c r="D665" s="97"/>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c r="A666" s="97"/>
      <c r="B666" s="98"/>
      <c r="C666" s="97"/>
      <c r="D666" s="97"/>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c r="A667" s="97"/>
      <c r="B667" s="98"/>
      <c r="C667" s="97"/>
      <c r="D667" s="97"/>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c r="A668" s="97"/>
      <c r="B668" s="98"/>
      <c r="C668" s="97"/>
      <c r="D668" s="97"/>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c r="A669" s="97"/>
      <c r="B669" s="98"/>
      <c r="C669" s="97"/>
      <c r="D669" s="97"/>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c r="A670" s="97"/>
      <c r="B670" s="98"/>
      <c r="C670" s="97"/>
      <c r="D670" s="97"/>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c r="A671" s="97"/>
      <c r="B671" s="98"/>
      <c r="C671" s="97"/>
      <c r="D671" s="97"/>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c r="A672" s="97"/>
      <c r="B672" s="98"/>
      <c r="C672" s="97"/>
      <c r="D672" s="97"/>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c r="A673" s="97"/>
      <c r="B673" s="98"/>
      <c r="C673" s="97"/>
      <c r="D673" s="97"/>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c r="A674" s="97"/>
      <c r="B674" s="98"/>
      <c r="C674" s="97"/>
      <c r="D674" s="97"/>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c r="A675" s="97"/>
      <c r="B675" s="98"/>
      <c r="C675" s="97"/>
      <c r="D675" s="97"/>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c r="A676" s="97"/>
      <c r="B676" s="98"/>
      <c r="C676" s="97"/>
      <c r="D676" s="97"/>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c r="A677" s="97"/>
      <c r="B677" s="98"/>
      <c r="C677" s="97"/>
      <c r="D677" s="97"/>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c r="A678" s="97"/>
      <c r="B678" s="98"/>
      <c r="C678" s="97"/>
      <c r="D678" s="97"/>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c r="A679" s="97"/>
      <c r="B679" s="98"/>
      <c r="C679" s="97"/>
      <c r="D679" s="97"/>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c r="A680" s="97"/>
      <c r="B680" s="98"/>
      <c r="C680" s="97"/>
      <c r="D680" s="97"/>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c r="A681" s="97"/>
      <c r="B681" s="98"/>
      <c r="C681" s="97"/>
      <c r="D681" s="97"/>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c r="A682" s="97"/>
      <c r="B682" s="98"/>
      <c r="C682" s="97"/>
      <c r="D682" s="97"/>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c r="A683" s="97"/>
      <c r="B683" s="98"/>
      <c r="C683" s="97"/>
      <c r="D683" s="97"/>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c r="A684" s="97"/>
      <c r="B684" s="98"/>
      <c r="C684" s="97"/>
      <c r="D684" s="97"/>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c r="A685" s="97"/>
      <c r="B685" s="98"/>
      <c r="C685" s="97"/>
      <c r="D685" s="97"/>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c r="A686" s="97"/>
      <c r="B686" s="98"/>
      <c r="C686" s="97"/>
      <c r="D686" s="97"/>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c r="A687" s="97"/>
      <c r="B687" s="98"/>
      <c r="C687" s="97"/>
      <c r="D687" s="97"/>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c r="A688" s="97"/>
      <c r="B688" s="98"/>
      <c r="C688" s="97"/>
      <c r="D688" s="97"/>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c r="A689" s="97"/>
      <c r="B689" s="98"/>
      <c r="C689" s="97"/>
      <c r="D689" s="97"/>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c r="A690" s="97"/>
      <c r="B690" s="98"/>
      <c r="C690" s="97"/>
      <c r="D690" s="97"/>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c r="A691" s="97"/>
      <c r="B691" s="98"/>
      <c r="C691" s="97"/>
      <c r="D691" s="97"/>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c r="A692" s="97"/>
      <c r="B692" s="98"/>
      <c r="C692" s="97"/>
      <c r="D692" s="97"/>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c r="A693" s="97"/>
      <c r="B693" s="98"/>
      <c r="C693" s="97"/>
      <c r="D693" s="97"/>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c r="A694" s="97"/>
      <c r="B694" s="98"/>
      <c r="C694" s="97"/>
      <c r="D694" s="97"/>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c r="A695" s="97"/>
      <c r="B695" s="98"/>
      <c r="C695" s="97"/>
      <c r="D695" s="97"/>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c r="A696" s="97"/>
      <c r="B696" s="98"/>
      <c r="C696" s="97"/>
      <c r="D696" s="97"/>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c r="A697" s="97"/>
      <c r="B697" s="98"/>
      <c r="C697" s="97"/>
      <c r="D697" s="97"/>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c r="A698" s="97"/>
      <c r="B698" s="98"/>
      <c r="C698" s="97"/>
      <c r="D698" s="97"/>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c r="A699" s="97"/>
      <c r="B699" s="98"/>
      <c r="C699" s="97"/>
      <c r="D699" s="97"/>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c r="A700" s="97"/>
      <c r="B700" s="98"/>
      <c r="C700" s="97"/>
      <c r="D700" s="97"/>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c r="A701" s="97"/>
      <c r="B701" s="98"/>
      <c r="C701" s="97"/>
      <c r="D701" s="97"/>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c r="A702" s="97"/>
      <c r="B702" s="98"/>
      <c r="C702" s="97"/>
      <c r="D702" s="97"/>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c r="A703" s="97"/>
      <c r="B703" s="98"/>
      <c r="C703" s="97"/>
      <c r="D703" s="97"/>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c r="A704" s="97"/>
      <c r="B704" s="98"/>
      <c r="C704" s="97"/>
      <c r="D704" s="97"/>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c r="A705" s="97"/>
      <c r="B705" s="98"/>
      <c r="C705" s="97"/>
      <c r="D705" s="97"/>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c r="A706" s="97"/>
      <c r="B706" s="98"/>
      <c r="C706" s="97"/>
      <c r="D706" s="97"/>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c r="A707" s="97"/>
      <c r="B707" s="98"/>
      <c r="C707" s="97"/>
      <c r="D707" s="97"/>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c r="A708" s="97"/>
      <c r="B708" s="98"/>
      <c r="C708" s="97"/>
      <c r="D708" s="97"/>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c r="A709" s="97"/>
      <c r="B709" s="98"/>
      <c r="C709" s="97"/>
      <c r="D709" s="97"/>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c r="A710" s="97"/>
      <c r="B710" s="98"/>
      <c r="C710" s="97"/>
      <c r="D710" s="97"/>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c r="A711" s="97"/>
      <c r="B711" s="98"/>
      <c r="C711" s="97"/>
      <c r="D711" s="97"/>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c r="A712" s="97"/>
      <c r="B712" s="98"/>
      <c r="C712" s="97"/>
      <c r="D712" s="97"/>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c r="A713" s="97"/>
      <c r="B713" s="98"/>
      <c r="C713" s="97"/>
      <c r="D713" s="97"/>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c r="A714" s="97"/>
      <c r="B714" s="98"/>
      <c r="C714" s="97"/>
      <c r="D714" s="97"/>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c r="A715" s="97"/>
      <c r="B715" s="98"/>
      <c r="C715" s="97"/>
      <c r="D715" s="97"/>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c r="A716" s="97"/>
      <c r="B716" s="98"/>
      <c r="C716" s="97"/>
      <c r="D716" s="97"/>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c r="A717" s="97"/>
      <c r="B717" s="98"/>
      <c r="C717" s="97"/>
      <c r="D717" s="97"/>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c r="A718" s="97"/>
      <c r="B718" s="98"/>
      <c r="C718" s="97"/>
      <c r="D718" s="97"/>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c r="A719" s="97"/>
      <c r="B719" s="98"/>
      <c r="C719" s="97"/>
      <c r="D719" s="97"/>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c r="A720" s="97"/>
      <c r="B720" s="98"/>
      <c r="C720" s="97"/>
      <c r="D720" s="97"/>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c r="A721" s="97"/>
      <c r="B721" s="98"/>
      <c r="C721" s="97"/>
      <c r="D721" s="97"/>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c r="A722" s="97"/>
      <c r="B722" s="98"/>
      <c r="C722" s="97"/>
      <c r="D722" s="97"/>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c r="A723" s="97"/>
      <c r="B723" s="98"/>
      <c r="C723" s="97"/>
      <c r="D723" s="97"/>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c r="A724" s="97"/>
      <c r="B724" s="98"/>
      <c r="C724" s="97"/>
      <c r="D724" s="97"/>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c r="A725" s="97"/>
      <c r="B725" s="98"/>
      <c r="C725" s="97"/>
      <c r="D725" s="97"/>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c r="A726" s="97"/>
      <c r="B726" s="98"/>
      <c r="C726" s="97"/>
      <c r="D726" s="97"/>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c r="A727" s="97"/>
      <c r="B727" s="98"/>
      <c r="C727" s="97"/>
      <c r="D727" s="97"/>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c r="A728" s="97"/>
      <c r="B728" s="98"/>
      <c r="C728" s="97"/>
      <c r="D728" s="97"/>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c r="A729" s="97"/>
      <c r="B729" s="98"/>
      <c r="C729" s="97"/>
      <c r="D729" s="97"/>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c r="A730" s="97"/>
      <c r="B730" s="98"/>
      <c r="C730" s="97"/>
      <c r="D730" s="97"/>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c r="A731" s="97"/>
      <c r="B731" s="98"/>
      <c r="C731" s="97"/>
      <c r="D731" s="97"/>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c r="A732" s="97"/>
      <c r="B732" s="98"/>
      <c r="C732" s="97"/>
      <c r="D732" s="97"/>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c r="A733" s="97"/>
      <c r="B733" s="98"/>
      <c r="C733" s="97"/>
      <c r="D733" s="97"/>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c r="A734" s="97"/>
      <c r="B734" s="98"/>
      <c r="C734" s="97"/>
      <c r="D734" s="97"/>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c r="A735" s="97"/>
      <c r="B735" s="98"/>
      <c r="C735" s="97"/>
      <c r="D735" s="97"/>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c r="A736" s="97"/>
      <c r="B736" s="98"/>
      <c r="C736" s="97"/>
      <c r="D736" s="97"/>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c r="A737" s="97"/>
      <c r="B737" s="98"/>
      <c r="C737" s="97"/>
      <c r="D737" s="97"/>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c r="A738" s="97"/>
      <c r="B738" s="98"/>
      <c r="C738" s="97"/>
      <c r="D738" s="97"/>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c r="A739" s="97"/>
      <c r="B739" s="98"/>
      <c r="C739" s="97"/>
      <c r="D739" s="97"/>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c r="A740" s="97"/>
      <c r="B740" s="98"/>
      <c r="C740" s="97"/>
      <c r="D740" s="97"/>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c r="A741" s="97"/>
      <c r="B741" s="98"/>
      <c r="C741" s="97"/>
      <c r="D741" s="97"/>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c r="A742" s="97"/>
      <c r="B742" s="98"/>
      <c r="C742" s="97"/>
      <c r="D742" s="97"/>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c r="A743" s="97"/>
      <c r="B743" s="98"/>
      <c r="C743" s="97"/>
      <c r="D743" s="97"/>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c r="A744" s="97"/>
      <c r="B744" s="98"/>
      <c r="C744" s="97"/>
      <c r="D744" s="97"/>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c r="A745" s="97"/>
      <c r="B745" s="98"/>
      <c r="C745" s="97"/>
      <c r="D745" s="97"/>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c r="A746" s="97"/>
      <c r="B746" s="98"/>
      <c r="C746" s="97"/>
      <c r="D746" s="97"/>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c r="A747" s="97"/>
      <c r="B747" s="98"/>
      <c r="C747" s="97"/>
      <c r="D747" s="97"/>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c r="A748" s="97"/>
      <c r="B748" s="98"/>
      <c r="C748" s="97"/>
      <c r="D748" s="97"/>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c r="A749" s="97"/>
      <c r="B749" s="98"/>
      <c r="C749" s="97"/>
      <c r="D749" s="97"/>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c r="A750" s="97"/>
      <c r="B750" s="98"/>
      <c r="C750" s="97"/>
      <c r="D750" s="97"/>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c r="A751" s="97"/>
      <c r="B751" s="98"/>
      <c r="C751" s="97"/>
      <c r="D751" s="97"/>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c r="A752" s="97"/>
      <c r="B752" s="98"/>
      <c r="C752" s="97"/>
      <c r="D752" s="97"/>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c r="A753" s="97"/>
      <c r="B753" s="98"/>
      <c r="C753" s="97"/>
      <c r="D753" s="97"/>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c r="A754" s="97"/>
      <c r="B754" s="98"/>
      <c r="C754" s="97"/>
      <c r="D754" s="97"/>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c r="A755" s="97"/>
      <c r="B755" s="98"/>
      <c r="C755" s="97"/>
      <c r="D755" s="97"/>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c r="A756" s="97"/>
      <c r="B756" s="98"/>
      <c r="C756" s="97"/>
      <c r="D756" s="97"/>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c r="A757" s="97"/>
      <c r="B757" s="98"/>
      <c r="C757" s="97"/>
      <c r="D757" s="97"/>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c r="A758" s="97"/>
      <c r="B758" s="98"/>
      <c r="C758" s="97"/>
      <c r="D758" s="97"/>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c r="A759" s="97"/>
      <c r="B759" s="98"/>
      <c r="C759" s="97"/>
      <c r="D759" s="97"/>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c r="A760" s="97"/>
      <c r="B760" s="98"/>
      <c r="C760" s="97"/>
      <c r="D760" s="97"/>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c r="A761" s="97"/>
      <c r="B761" s="98"/>
      <c r="C761" s="97"/>
      <c r="D761" s="97"/>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c r="A762" s="97"/>
      <c r="B762" s="98"/>
      <c r="C762" s="97"/>
      <c r="D762" s="97"/>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c r="A763" s="97"/>
      <c r="B763" s="98"/>
      <c r="C763" s="97"/>
      <c r="D763" s="97"/>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c r="A764" s="97"/>
      <c r="B764" s="98"/>
      <c r="C764" s="97"/>
      <c r="D764" s="97"/>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c r="A765" s="97"/>
      <c r="B765" s="98"/>
      <c r="C765" s="97"/>
      <c r="D765" s="97"/>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c r="A766" s="97"/>
      <c r="B766" s="98"/>
      <c r="C766" s="97"/>
      <c r="D766" s="97"/>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c r="A767" s="97"/>
      <c r="B767" s="98"/>
      <c r="C767" s="97"/>
      <c r="D767" s="97"/>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c r="A768" s="97"/>
      <c r="B768" s="98"/>
      <c r="C768" s="97"/>
      <c r="D768" s="97"/>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c r="A769" s="97"/>
      <c r="B769" s="98"/>
      <c r="C769" s="97"/>
      <c r="D769" s="97"/>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c r="A770" s="97"/>
      <c r="B770" s="98"/>
      <c r="C770" s="97"/>
      <c r="D770" s="97"/>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c r="A771" s="97"/>
      <c r="B771" s="98"/>
      <c r="C771" s="97"/>
      <c r="D771" s="97"/>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c r="A772" s="97"/>
      <c r="B772" s="98"/>
      <c r="C772" s="97"/>
      <c r="D772" s="97"/>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c r="A773" s="97"/>
      <c r="B773" s="98"/>
      <c r="C773" s="97"/>
      <c r="D773" s="97"/>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c r="A774" s="97"/>
      <c r="B774" s="98"/>
      <c r="C774" s="97"/>
      <c r="D774" s="97"/>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c r="A775" s="97"/>
      <c r="B775" s="98"/>
      <c r="C775" s="97"/>
      <c r="D775" s="97"/>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c r="A776" s="97"/>
      <c r="B776" s="98"/>
      <c r="C776" s="97"/>
      <c r="D776" s="97"/>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c r="A777" s="97"/>
      <c r="B777" s="98"/>
      <c r="C777" s="97"/>
      <c r="D777" s="97"/>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c r="A778" s="97"/>
      <c r="B778" s="98"/>
      <c r="C778" s="97"/>
      <c r="D778" s="97"/>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c r="A779" s="97"/>
      <c r="B779" s="98"/>
      <c r="C779" s="97"/>
      <c r="D779" s="97"/>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c r="A780" s="97"/>
      <c r="B780" s="98"/>
      <c r="C780" s="97"/>
      <c r="D780" s="97"/>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c r="A781" s="97"/>
      <c r="B781" s="98"/>
      <c r="C781" s="97"/>
      <c r="D781" s="97"/>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c r="A782" s="97"/>
      <c r="B782" s="98"/>
      <c r="C782" s="97"/>
      <c r="D782" s="97"/>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c r="A783" s="97"/>
      <c r="B783" s="98"/>
      <c r="C783" s="97"/>
      <c r="D783" s="97"/>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c r="A784" s="97"/>
      <c r="B784" s="98"/>
      <c r="C784" s="97"/>
      <c r="D784" s="97"/>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c r="A785" s="97"/>
      <c r="B785" s="98"/>
      <c r="C785" s="97"/>
      <c r="D785" s="97"/>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c r="A786" s="97"/>
      <c r="B786" s="98"/>
      <c r="C786" s="97"/>
      <c r="D786" s="97"/>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c r="A787" s="97"/>
      <c r="B787" s="98"/>
      <c r="C787" s="97"/>
      <c r="D787" s="97"/>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c r="A788" s="97"/>
      <c r="B788" s="98"/>
      <c r="C788" s="97"/>
      <c r="D788" s="97"/>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c r="A789" s="97"/>
      <c r="B789" s="98"/>
      <c r="C789" s="97"/>
      <c r="D789" s="97"/>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c r="A790" s="97"/>
      <c r="B790" s="98"/>
      <c r="C790" s="97"/>
      <c r="D790" s="97"/>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c r="A791" s="97"/>
      <c r="B791" s="98"/>
      <c r="C791" s="97"/>
      <c r="D791" s="97"/>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c r="A792" s="97"/>
      <c r="B792" s="98"/>
      <c r="C792" s="97"/>
      <c r="D792" s="97"/>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c r="A793" s="97"/>
      <c r="B793" s="98"/>
      <c r="C793" s="97"/>
      <c r="D793" s="97"/>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c r="A794" s="97"/>
      <c r="B794" s="98"/>
      <c r="C794" s="97"/>
      <c r="D794" s="97"/>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c r="A795" s="97"/>
      <c r="B795" s="98"/>
      <c r="C795" s="97"/>
      <c r="D795" s="97"/>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c r="A796" s="97"/>
      <c r="B796" s="98"/>
      <c r="C796" s="97"/>
      <c r="D796" s="97"/>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c r="A797" s="97"/>
      <c r="B797" s="98"/>
      <c r="C797" s="97"/>
      <c r="D797" s="97"/>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c r="A798" s="97"/>
      <c r="B798" s="98"/>
      <c r="C798" s="97"/>
      <c r="D798" s="97"/>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c r="A799" s="97"/>
      <c r="B799" s="98"/>
      <c r="C799" s="97"/>
      <c r="D799" s="97"/>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c r="A800" s="97"/>
      <c r="B800" s="98"/>
      <c r="C800" s="97"/>
      <c r="D800" s="97"/>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c r="A801" s="97"/>
      <c r="B801" s="98"/>
      <c r="C801" s="97"/>
      <c r="D801" s="97"/>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c r="A802" s="97"/>
      <c r="B802" s="98"/>
      <c r="C802" s="97"/>
      <c r="D802" s="97"/>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c r="A803" s="97"/>
      <c r="B803" s="98"/>
      <c r="C803" s="97"/>
      <c r="D803" s="97"/>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c r="A804" s="97"/>
      <c r="B804" s="98"/>
      <c r="C804" s="97"/>
      <c r="D804" s="97"/>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c r="A805" s="97"/>
      <c r="B805" s="98"/>
      <c r="C805" s="97"/>
      <c r="D805" s="97"/>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c r="A806" s="97"/>
      <c r="B806" s="98"/>
      <c r="C806" s="97"/>
      <c r="D806" s="97"/>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c r="A807" s="97"/>
      <c r="B807" s="98"/>
      <c r="C807" s="97"/>
      <c r="D807" s="97"/>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c r="A808" s="97"/>
      <c r="B808" s="98"/>
      <c r="C808" s="97"/>
      <c r="D808" s="97"/>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c r="A809" s="97"/>
      <c r="B809" s="98"/>
      <c r="C809" s="97"/>
      <c r="D809" s="97"/>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c r="A810" s="97"/>
      <c r="B810" s="98"/>
      <c r="C810" s="97"/>
      <c r="D810" s="97"/>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c r="A811" s="97"/>
      <c r="B811" s="98"/>
      <c r="C811" s="97"/>
      <c r="D811" s="97"/>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c r="A812" s="97"/>
      <c r="B812" s="98"/>
      <c r="C812" s="97"/>
      <c r="D812" s="97"/>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c r="A813" s="97"/>
      <c r="B813" s="98"/>
      <c r="C813" s="97"/>
      <c r="D813" s="97"/>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c r="A814" s="97"/>
      <c r="B814" s="98"/>
      <c r="C814" s="97"/>
      <c r="D814" s="97"/>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c r="A815" s="97"/>
      <c r="B815" s="98"/>
      <c r="C815" s="97"/>
      <c r="D815" s="97"/>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c r="A816" s="97"/>
      <c r="B816" s="98"/>
      <c r="C816" s="97"/>
      <c r="D816" s="97"/>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c r="A817" s="97"/>
      <c r="B817" s="98"/>
      <c r="C817" s="97"/>
      <c r="D817" s="97"/>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c r="A818" s="97"/>
      <c r="B818" s="98"/>
      <c r="C818" s="97"/>
      <c r="D818" s="97"/>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c r="A819" s="97"/>
      <c r="B819" s="98"/>
      <c r="C819" s="97"/>
      <c r="D819" s="97"/>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c r="A820" s="97"/>
      <c r="B820" s="98"/>
      <c r="C820" s="97"/>
      <c r="D820" s="97"/>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c r="A821" s="97"/>
      <c r="B821" s="98"/>
      <c r="C821" s="97"/>
      <c r="D821" s="97"/>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c r="A822" s="97"/>
      <c r="B822" s="98"/>
      <c r="C822" s="97"/>
      <c r="D822" s="97"/>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c r="A823" s="97"/>
      <c r="B823" s="98"/>
      <c r="C823" s="97"/>
      <c r="D823" s="97"/>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c r="A824" s="97"/>
      <c r="B824" s="98"/>
      <c r="C824" s="97"/>
      <c r="D824" s="97"/>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c r="A825" s="97"/>
      <c r="B825" s="98"/>
      <c r="C825" s="97"/>
      <c r="D825" s="97"/>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c r="A826" s="97"/>
      <c r="B826" s="98"/>
      <c r="C826" s="97"/>
      <c r="D826" s="97"/>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c r="A827" s="97"/>
      <c r="B827" s="98"/>
      <c r="C827" s="97"/>
      <c r="D827" s="97"/>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c r="A828" s="97"/>
      <c r="B828" s="98"/>
      <c r="C828" s="97"/>
      <c r="D828" s="97"/>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c r="A829" s="97"/>
      <c r="B829" s="98"/>
      <c r="C829" s="97"/>
      <c r="D829" s="97"/>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c r="A830" s="97"/>
      <c r="B830" s="98"/>
      <c r="C830" s="97"/>
      <c r="D830" s="97"/>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c r="A831" s="97"/>
      <c r="B831" s="98"/>
      <c r="C831" s="97"/>
      <c r="D831" s="97"/>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c r="A832" s="97"/>
      <c r="B832" s="98"/>
      <c r="C832" s="97"/>
      <c r="D832" s="97"/>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c r="A833" s="97"/>
      <c r="B833" s="98"/>
      <c r="C833" s="97"/>
      <c r="D833" s="97"/>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c r="A834" s="97"/>
      <c r="B834" s="98"/>
      <c r="C834" s="97"/>
      <c r="D834" s="97"/>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c r="A835" s="97"/>
      <c r="B835" s="98"/>
      <c r="C835" s="97"/>
      <c r="D835" s="97"/>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c r="A836" s="97"/>
      <c r="B836" s="98"/>
      <c r="C836" s="97"/>
      <c r="D836" s="97"/>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c r="A837" s="97"/>
      <c r="B837" s="98"/>
      <c r="C837" s="97"/>
      <c r="D837" s="97"/>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c r="A838" s="97"/>
      <c r="B838" s="98"/>
      <c r="C838" s="97"/>
      <c r="D838" s="97"/>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c r="A839" s="97"/>
      <c r="B839" s="98"/>
      <c r="C839" s="97"/>
      <c r="D839" s="97"/>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c r="A840" s="97"/>
      <c r="B840" s="98"/>
      <c r="C840" s="97"/>
      <c r="D840" s="97"/>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c r="A841" s="97"/>
      <c r="B841" s="98"/>
      <c r="C841" s="97"/>
      <c r="D841" s="97"/>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c r="A842" s="97"/>
      <c r="B842" s="98"/>
      <c r="C842" s="97"/>
      <c r="D842" s="97"/>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c r="A843" s="97"/>
      <c r="B843" s="98"/>
      <c r="C843" s="97"/>
      <c r="D843" s="97"/>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c r="A844" s="97"/>
      <c r="B844" s="98"/>
      <c r="C844" s="97"/>
      <c r="D844" s="97"/>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c r="A845" s="97"/>
      <c r="B845" s="98"/>
      <c r="C845" s="97"/>
      <c r="D845" s="97"/>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c r="A846" s="97"/>
      <c r="B846" s="98"/>
      <c r="C846" s="97"/>
      <c r="D846" s="97"/>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c r="A847" s="97"/>
      <c r="B847" s="98"/>
      <c r="C847" s="97"/>
      <c r="D847" s="97"/>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c r="A848" s="97"/>
      <c r="B848" s="98"/>
      <c r="C848" s="97"/>
      <c r="D848" s="97"/>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c r="A849" s="97"/>
      <c r="B849" s="98"/>
      <c r="C849" s="97"/>
      <c r="D849" s="97"/>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c r="A850" s="97"/>
      <c r="B850" s="98"/>
      <c r="C850" s="97"/>
      <c r="D850" s="97"/>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c r="A851" s="97"/>
      <c r="B851" s="98"/>
      <c r="C851" s="97"/>
      <c r="D851" s="97"/>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c r="A852" s="97"/>
      <c r="B852" s="98"/>
      <c r="C852" s="97"/>
      <c r="D852" s="97"/>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c r="A853" s="97"/>
      <c r="B853" s="98"/>
      <c r="C853" s="97"/>
      <c r="D853" s="97"/>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c r="A854" s="97"/>
      <c r="B854" s="98"/>
      <c r="C854" s="97"/>
      <c r="D854" s="97"/>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c r="A855" s="97"/>
      <c r="B855" s="98"/>
      <c r="C855" s="97"/>
      <c r="D855" s="97"/>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c r="A856" s="97"/>
      <c r="B856" s="98"/>
      <c r="C856" s="97"/>
      <c r="D856" s="97"/>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c r="A857" s="97"/>
      <c r="B857" s="98"/>
      <c r="C857" s="97"/>
      <c r="D857" s="97"/>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c r="A858" s="97"/>
      <c r="B858" s="98"/>
      <c r="C858" s="97"/>
      <c r="D858" s="97"/>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c r="A859" s="97"/>
      <c r="B859" s="98"/>
      <c r="C859" s="97"/>
      <c r="D859" s="97"/>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c r="A860" s="97"/>
      <c r="B860" s="98"/>
      <c r="C860" s="97"/>
      <c r="D860" s="97"/>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c r="A861" s="97"/>
      <c r="B861" s="98"/>
      <c r="C861" s="97"/>
      <c r="D861" s="97"/>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c r="A862" s="97"/>
      <c r="B862" s="98"/>
      <c r="C862" s="97"/>
      <c r="D862" s="97"/>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c r="A863" s="97"/>
      <c r="B863" s="98"/>
      <c r="C863" s="97"/>
      <c r="D863" s="97"/>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c r="A864" s="97"/>
      <c r="B864" s="98"/>
      <c r="C864" s="97"/>
      <c r="D864" s="97"/>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c r="A865" s="97"/>
      <c r="B865" s="98"/>
      <c r="C865" s="97"/>
      <c r="D865" s="97"/>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c r="A866" s="97"/>
      <c r="B866" s="98"/>
      <c r="C866" s="97"/>
      <c r="D866" s="97"/>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c r="A867" s="97"/>
      <c r="B867" s="98"/>
      <c r="C867" s="97"/>
      <c r="D867" s="97"/>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c r="A868" s="97"/>
      <c r="B868" s="98"/>
      <c r="C868" s="97"/>
      <c r="D868" s="97"/>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c r="A869" s="97"/>
      <c r="B869" s="98"/>
      <c r="C869" s="97"/>
      <c r="D869" s="97"/>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c r="A870" s="97"/>
      <c r="B870" s="98"/>
      <c r="C870" s="97"/>
      <c r="D870" s="97"/>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c r="A871" s="97"/>
      <c r="B871" s="98"/>
      <c r="C871" s="97"/>
      <c r="D871" s="97"/>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c r="A872" s="97"/>
      <c r="B872" s="98"/>
      <c r="C872" s="97"/>
      <c r="D872" s="97"/>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c r="A873" s="97"/>
      <c r="B873" s="98"/>
      <c r="C873" s="97"/>
      <c r="D873" s="97"/>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c r="A874" s="97"/>
      <c r="B874" s="98"/>
      <c r="C874" s="97"/>
      <c r="D874" s="97"/>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c r="A875" s="97"/>
      <c r="B875" s="98"/>
      <c r="C875" s="97"/>
      <c r="D875" s="97"/>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c r="A876" s="97"/>
      <c r="B876" s="98"/>
      <c r="C876" s="97"/>
      <c r="D876" s="97"/>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c r="A877" s="97"/>
      <c r="B877" s="98"/>
      <c r="C877" s="97"/>
      <c r="D877" s="97"/>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c r="A878" s="97"/>
      <c r="B878" s="98"/>
      <c r="C878" s="97"/>
      <c r="D878" s="97"/>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c r="A879" s="97"/>
      <c r="B879" s="98"/>
      <c r="C879" s="97"/>
      <c r="D879" s="97"/>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c r="A880" s="97"/>
      <c r="B880" s="98"/>
      <c r="C880" s="97"/>
      <c r="D880" s="97"/>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c r="A881" s="97"/>
      <c r="B881" s="98"/>
      <c r="C881" s="97"/>
      <c r="D881" s="97"/>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c r="A882" s="97"/>
      <c r="B882" s="98"/>
      <c r="C882" s="97"/>
      <c r="D882" s="97"/>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c r="A883" s="97"/>
      <c r="B883" s="98"/>
      <c r="C883" s="97"/>
      <c r="D883" s="97"/>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c r="A884" s="97"/>
      <c r="B884" s="98"/>
      <c r="C884" s="97"/>
      <c r="D884" s="97"/>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c r="A885" s="97"/>
      <c r="B885" s="98"/>
      <c r="C885" s="97"/>
      <c r="D885" s="97"/>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c r="A886" s="97"/>
      <c r="B886" s="98"/>
      <c r="C886" s="97"/>
      <c r="D886" s="97"/>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c r="A887" s="97"/>
      <c r="B887" s="98"/>
      <c r="C887" s="97"/>
      <c r="D887" s="97"/>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c r="A888" s="97"/>
      <c r="B888" s="98"/>
      <c r="C888" s="97"/>
      <c r="D888" s="97"/>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c r="A889" s="97"/>
      <c r="B889" s="98"/>
      <c r="C889" s="97"/>
      <c r="D889" s="97"/>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c r="A890" s="97"/>
      <c r="B890" s="98"/>
      <c r="C890" s="97"/>
      <c r="D890" s="97"/>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c r="A891" s="97"/>
      <c r="B891" s="98"/>
      <c r="C891" s="97"/>
      <c r="D891" s="97"/>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c r="A892" s="97"/>
      <c r="B892" s="98"/>
      <c r="C892" s="97"/>
      <c r="D892" s="97"/>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c r="A893" s="97"/>
      <c r="B893" s="98"/>
      <c r="C893" s="97"/>
      <c r="D893" s="97"/>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c r="A894" s="97"/>
      <c r="B894" s="98"/>
      <c r="C894" s="97"/>
      <c r="D894" s="97"/>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c r="A895" s="97"/>
      <c r="B895" s="98"/>
      <c r="C895" s="97"/>
      <c r="D895" s="97"/>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c r="A896" s="97"/>
      <c r="B896" s="98"/>
      <c r="C896" s="97"/>
      <c r="D896" s="97"/>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c r="A897" s="97"/>
      <c r="B897" s="98"/>
      <c r="C897" s="97"/>
      <c r="D897" s="97"/>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c r="A898" s="97"/>
      <c r="B898" s="98"/>
      <c r="C898" s="97"/>
      <c r="D898" s="97"/>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c r="A899" s="97"/>
      <c r="B899" s="98"/>
      <c r="C899" s="97"/>
      <c r="D899" s="97"/>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c r="A900" s="97"/>
      <c r="B900" s="98"/>
      <c r="C900" s="97"/>
      <c r="D900" s="97"/>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c r="A901" s="97"/>
      <c r="B901" s="98"/>
      <c r="C901" s="97"/>
      <c r="D901" s="97"/>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c r="A902" s="97"/>
      <c r="B902" s="98"/>
      <c r="C902" s="97"/>
      <c r="D902" s="97"/>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c r="A903" s="97"/>
      <c r="B903" s="98"/>
      <c r="C903" s="97"/>
      <c r="D903" s="97"/>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c r="A904" s="97"/>
      <c r="B904" s="98"/>
      <c r="C904" s="97"/>
      <c r="D904" s="97"/>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c r="A905" s="97"/>
      <c r="B905" s="98"/>
      <c r="C905" s="97"/>
      <c r="D905" s="97"/>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c r="A906" s="97"/>
      <c r="B906" s="98"/>
      <c r="C906" s="97"/>
      <c r="D906" s="97"/>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c r="A907" s="97"/>
      <c r="B907" s="98"/>
      <c r="C907" s="97"/>
      <c r="D907" s="97"/>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c r="A908" s="97"/>
      <c r="B908" s="98"/>
      <c r="C908" s="97"/>
      <c r="D908" s="97"/>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c r="A909" s="97"/>
      <c r="B909" s="98"/>
      <c r="C909" s="97"/>
      <c r="D909" s="97"/>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c r="A910" s="97"/>
      <c r="B910" s="98"/>
      <c r="C910" s="97"/>
      <c r="D910" s="97"/>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c r="A911" s="97"/>
      <c r="B911" s="98"/>
      <c r="C911" s="97"/>
      <c r="D911" s="97"/>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c r="A912" s="97"/>
      <c r="B912" s="98"/>
      <c r="C912" s="97"/>
      <c r="D912" s="97"/>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c r="A913" s="97"/>
      <c r="B913" s="98"/>
      <c r="C913" s="97"/>
      <c r="D913" s="97"/>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c r="A914" s="97"/>
      <c r="B914" s="98"/>
      <c r="C914" s="97"/>
      <c r="D914" s="97"/>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c r="A915" s="97"/>
      <c r="B915" s="98"/>
      <c r="C915" s="97"/>
      <c r="D915" s="97"/>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c r="A916" s="97"/>
      <c r="B916" s="98"/>
      <c r="C916" s="97"/>
      <c r="D916" s="97"/>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c r="A917" s="97"/>
      <c r="B917" s="98"/>
      <c r="C917" s="97"/>
      <c r="D917" s="97"/>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c r="A918" s="97"/>
      <c r="B918" s="98"/>
      <c r="C918" s="97"/>
      <c r="D918" s="97"/>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c r="A919" s="97"/>
      <c r="B919" s="98"/>
      <c r="C919" s="97"/>
      <c r="D919" s="97"/>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c r="A920" s="97"/>
      <c r="B920" s="98"/>
      <c r="C920" s="97"/>
      <c r="D920" s="97"/>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c r="A921" s="97"/>
      <c r="B921" s="98"/>
      <c r="C921" s="97"/>
      <c r="D921" s="97"/>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c r="A922" s="97"/>
      <c r="B922" s="98"/>
      <c r="C922" s="97"/>
      <c r="D922" s="97"/>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c r="A923" s="97"/>
      <c r="B923" s="98"/>
      <c r="C923" s="97"/>
      <c r="D923" s="97"/>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c r="A924" s="97"/>
      <c r="B924" s="98"/>
      <c r="C924" s="97"/>
      <c r="D924" s="97"/>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c r="A925" s="97"/>
      <c r="B925" s="98"/>
      <c r="C925" s="97"/>
      <c r="D925" s="97"/>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c r="A926" s="97"/>
      <c r="B926" s="98"/>
      <c r="C926" s="97"/>
      <c r="D926" s="97"/>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c r="A927" s="97"/>
      <c r="B927" s="98"/>
      <c r="C927" s="97"/>
      <c r="D927" s="97"/>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c r="A928" s="97"/>
      <c r="B928" s="98"/>
      <c r="C928" s="97"/>
      <c r="D928" s="97"/>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c r="A929" s="97"/>
      <c r="B929" s="98"/>
      <c r="C929" s="97"/>
      <c r="D929" s="97"/>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c r="A930" s="97"/>
      <c r="B930" s="98"/>
      <c r="C930" s="97"/>
      <c r="D930" s="97"/>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c r="A931" s="97"/>
      <c r="B931" s="98"/>
      <c r="C931" s="97"/>
      <c r="D931" s="97"/>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c r="A932" s="97"/>
      <c r="B932" s="98"/>
      <c r="C932" s="97"/>
      <c r="D932" s="97"/>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c r="A933" s="97"/>
      <c r="B933" s="98"/>
      <c r="C933" s="97"/>
      <c r="D933" s="97"/>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c r="A934" s="97"/>
      <c r="B934" s="98"/>
      <c r="C934" s="97"/>
      <c r="D934" s="97"/>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c r="A935" s="97"/>
      <c r="B935" s="98"/>
      <c r="C935" s="97"/>
      <c r="D935" s="97"/>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c r="A936" s="97"/>
      <c r="B936" s="98"/>
      <c r="C936" s="97"/>
      <c r="D936" s="97"/>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c r="A937" s="97"/>
      <c r="B937" s="98"/>
      <c r="C937" s="97"/>
      <c r="D937" s="97"/>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c r="A938" s="97"/>
      <c r="B938" s="98"/>
      <c r="C938" s="97"/>
      <c r="D938" s="97"/>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c r="A939" s="97"/>
      <c r="B939" s="98"/>
      <c r="C939" s="97"/>
      <c r="D939" s="97"/>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c r="A940" s="97"/>
      <c r="B940" s="98"/>
      <c r="C940" s="97"/>
      <c r="D940" s="97"/>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c r="A941" s="97"/>
      <c r="B941" s="98"/>
      <c r="C941" s="97"/>
      <c r="D941" s="97"/>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c r="A942" s="97"/>
      <c r="B942" s="98"/>
      <c r="C942" s="97"/>
      <c r="D942" s="97"/>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c r="A943" s="97"/>
      <c r="B943" s="98"/>
      <c r="C943" s="97"/>
      <c r="D943" s="97"/>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c r="A944" s="97"/>
      <c r="B944" s="98"/>
      <c r="C944" s="97"/>
      <c r="D944" s="97"/>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c r="A945" s="97"/>
      <c r="B945" s="98"/>
      <c r="C945" s="97"/>
      <c r="D945" s="97"/>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c r="A946" s="97"/>
      <c r="B946" s="98"/>
      <c r="C946" s="97"/>
      <c r="D946" s="97"/>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c r="A947" s="97"/>
      <c r="B947" s="98"/>
      <c r="C947" s="97"/>
      <c r="D947" s="97"/>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c r="A948" s="97"/>
      <c r="B948" s="98"/>
      <c r="C948" s="97"/>
      <c r="D948" s="97"/>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c r="A949" s="97"/>
      <c r="B949" s="98"/>
      <c r="C949" s="97"/>
      <c r="D949" s="97"/>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c r="A950" s="97"/>
      <c r="B950" s="98"/>
      <c r="C950" s="97"/>
      <c r="D950" s="97"/>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c r="A951" s="97"/>
      <c r="B951" s="98"/>
      <c r="C951" s="97"/>
      <c r="D951" s="97"/>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c r="A952" s="97"/>
      <c r="B952" s="98"/>
      <c r="C952" s="97"/>
      <c r="D952" s="97"/>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c r="A953" s="97"/>
      <c r="B953" s="98"/>
      <c r="C953" s="97"/>
      <c r="D953" s="97"/>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c r="A954" s="97"/>
      <c r="B954" s="98"/>
      <c r="C954" s="97"/>
      <c r="D954" s="97"/>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c r="A955" s="97"/>
      <c r="B955" s="98"/>
      <c r="C955" s="97"/>
      <c r="D955" s="97"/>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c r="A956" s="97"/>
      <c r="B956" s="98"/>
      <c r="C956" s="97"/>
      <c r="D956" s="97"/>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c r="A957" s="97"/>
      <c r="B957" s="98"/>
      <c r="C957" s="97"/>
      <c r="D957" s="97"/>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c r="A958" s="97"/>
      <c r="B958" s="98"/>
      <c r="C958" s="97"/>
      <c r="D958" s="97"/>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c r="A959" s="97"/>
      <c r="B959" s="98"/>
      <c r="C959" s="97"/>
      <c r="D959" s="97"/>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c r="A960" s="97"/>
      <c r="B960" s="98"/>
      <c r="C960" s="97"/>
      <c r="D960" s="97"/>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c r="A961" s="97"/>
      <c r="B961" s="98"/>
      <c r="C961" s="97"/>
      <c r="D961" s="97"/>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c r="A962" s="97"/>
      <c r="B962" s="98"/>
      <c r="C962" s="97"/>
      <c r="D962" s="97"/>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c r="A963" s="97"/>
      <c r="B963" s="98"/>
      <c r="C963" s="97"/>
      <c r="D963" s="97"/>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c r="A964" s="97"/>
      <c r="B964" s="98"/>
      <c r="C964" s="97"/>
      <c r="D964" s="97"/>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c r="A965" s="97"/>
      <c r="B965" s="98"/>
      <c r="C965" s="97"/>
      <c r="D965" s="97"/>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c r="A966" s="97"/>
      <c r="B966" s="98"/>
      <c r="C966" s="97"/>
      <c r="D966" s="97"/>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c r="A967" s="97"/>
      <c r="B967" s="98"/>
      <c r="C967" s="97"/>
      <c r="D967" s="97"/>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c r="A968" s="97"/>
      <c r="B968" s="98"/>
      <c r="C968" s="97"/>
      <c r="D968" s="97"/>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c r="A969" s="97"/>
      <c r="B969" s="98"/>
      <c r="C969" s="97"/>
      <c r="D969" s="97"/>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c r="A970" s="97"/>
      <c r="B970" s="98"/>
      <c r="C970" s="97"/>
      <c r="D970" s="97"/>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c r="A971" s="97"/>
      <c r="B971" s="98"/>
      <c r="C971" s="97"/>
      <c r="D971" s="97"/>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c r="A972" s="97"/>
      <c r="B972" s="98"/>
      <c r="C972" s="97"/>
      <c r="D972" s="97"/>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c r="A973" s="97"/>
      <c r="B973" s="98"/>
      <c r="C973" s="97"/>
      <c r="D973" s="97"/>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c r="A974" s="97"/>
      <c r="B974" s="98"/>
      <c r="C974" s="97"/>
      <c r="D974" s="97"/>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c r="A975" s="97"/>
      <c r="B975" s="98"/>
      <c r="C975" s="97"/>
      <c r="D975" s="97"/>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c r="A976" s="97"/>
      <c r="B976" s="98"/>
      <c r="C976" s="97"/>
      <c r="D976" s="97"/>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c r="A977" s="97"/>
      <c r="B977" s="98"/>
      <c r="C977" s="97"/>
      <c r="D977" s="97"/>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c r="A978" s="97"/>
      <c r="B978" s="98"/>
      <c r="C978" s="97"/>
      <c r="D978" s="97"/>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c r="A979" s="97"/>
      <c r="B979" s="98"/>
      <c r="C979" s="97"/>
      <c r="D979" s="97"/>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c r="A980" s="97"/>
      <c r="B980" s="98"/>
      <c r="C980" s="97"/>
      <c r="D980" s="97"/>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75" customHeight="1">
      <c r="A981" s="97"/>
      <c r="B981" s="98"/>
      <c r="C981" s="97"/>
      <c r="D981" s="97"/>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75" customHeight="1">
      <c r="A982" s="97"/>
      <c r="B982" s="98"/>
      <c r="C982" s="97"/>
      <c r="D982" s="97"/>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75" customHeight="1">
      <c r="A983" s="97"/>
      <c r="B983" s="98"/>
      <c r="C983" s="97"/>
      <c r="D983" s="97"/>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75" customHeight="1">
      <c r="A984" s="97"/>
      <c r="B984" s="98"/>
      <c r="C984" s="97"/>
      <c r="D984" s="97"/>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75" customHeight="1">
      <c r="A985" s="97"/>
      <c r="B985" s="98"/>
      <c r="C985" s="97"/>
      <c r="D985" s="97"/>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75" customHeight="1">
      <c r="A986" s="97"/>
      <c r="B986" s="98"/>
      <c r="C986" s="97"/>
      <c r="D986" s="97"/>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75" customHeight="1">
      <c r="A987" s="97"/>
      <c r="B987" s="98"/>
      <c r="C987" s="97"/>
      <c r="D987" s="97"/>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75" customHeight="1">
      <c r="A988" s="97"/>
      <c r="B988" s="98"/>
      <c r="C988" s="97"/>
      <c r="D988" s="97"/>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75" customHeight="1">
      <c r="A989" s="97"/>
      <c r="B989" s="98"/>
      <c r="C989" s="97"/>
      <c r="D989" s="97"/>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75" customHeight="1">
      <c r="A990" s="97"/>
      <c r="B990" s="98"/>
      <c r="C990" s="97"/>
      <c r="D990" s="97"/>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75" customHeight="1">
      <c r="A991" s="97"/>
      <c r="B991" s="98"/>
      <c r="C991" s="97"/>
      <c r="D991" s="97"/>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5.75" customHeight="1">
      <c r="A992" s="97"/>
      <c r="B992" s="98"/>
      <c r="C992" s="97"/>
      <c r="D992" s="97"/>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5.75" customHeight="1">
      <c r="A993" s="97"/>
      <c r="B993" s="98"/>
      <c r="C993" s="97"/>
      <c r="D993" s="97"/>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5.75" customHeight="1">
      <c r="A994" s="97"/>
      <c r="B994" s="98"/>
      <c r="C994" s="97"/>
      <c r="D994" s="97"/>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5.75" customHeight="1">
      <c r="A995" s="97"/>
      <c r="B995" s="98"/>
      <c r="C995" s="97"/>
      <c r="D995" s="97"/>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5.75" customHeight="1">
      <c r="A996" s="97"/>
      <c r="B996" s="98"/>
      <c r="C996" s="97"/>
      <c r="D996" s="97"/>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5.75" customHeight="1">
      <c r="A997" s="97"/>
      <c r="B997" s="98"/>
      <c r="C997" s="97"/>
      <c r="D997" s="97"/>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5.75" customHeight="1">
      <c r="A998" s="97"/>
      <c r="B998" s="98"/>
      <c r="C998" s="97"/>
      <c r="D998" s="97"/>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5.75" customHeight="1">
      <c r="A999" s="97"/>
      <c r="B999" s="98"/>
      <c r="C999" s="97"/>
      <c r="D999" s="97"/>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5.75" customHeight="1">
      <c r="A1000" s="97"/>
      <c r="B1000" s="98"/>
      <c r="C1000" s="97"/>
      <c r="D1000" s="97"/>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1">
    <mergeCell ref="B1:D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defaultColWidth="12.625" defaultRowHeight="15" customHeight="1"/>
  <cols>
    <col min="1" max="1" width="9.375" customWidth="1"/>
    <col min="2" max="2" width="61.125" customWidth="1"/>
    <col min="3" max="26" width="9.375" customWidth="1"/>
  </cols>
  <sheetData>
    <row r="1" spans="2:2" ht="14.45">
      <c r="B1" s="99"/>
    </row>
    <row r="2" spans="2:2" ht="14.45">
      <c r="B2" s="100" t="s">
        <v>329</v>
      </c>
    </row>
    <row r="3" spans="2:2" ht="14.45">
      <c r="B3" s="71" t="s">
        <v>330</v>
      </c>
    </row>
    <row r="4" spans="2:2" ht="14.45">
      <c r="B4" s="71" t="s">
        <v>149</v>
      </c>
    </row>
    <row r="5" spans="2:2" ht="14.45">
      <c r="B5" s="71" t="s">
        <v>331</v>
      </c>
    </row>
    <row r="6" spans="2:2" ht="14.45">
      <c r="B6" s="71" t="s">
        <v>332</v>
      </c>
    </row>
    <row r="7" spans="2:2" ht="14.45">
      <c r="B7" s="71" t="s">
        <v>333</v>
      </c>
    </row>
    <row r="8" spans="2:2" ht="14.45">
      <c r="B8" s="71" t="s">
        <v>334</v>
      </c>
    </row>
    <row r="9" spans="2:2" ht="14.45">
      <c r="B9" s="71" t="s">
        <v>335</v>
      </c>
    </row>
    <row r="10" spans="2:2" ht="14.45">
      <c r="B10" s="71" t="s">
        <v>336</v>
      </c>
    </row>
    <row r="11" spans="2:2" ht="14.45">
      <c r="B11" s="71" t="s">
        <v>337</v>
      </c>
    </row>
    <row r="12" spans="2:2" ht="14.45">
      <c r="B12" s="71" t="s">
        <v>338</v>
      </c>
    </row>
    <row r="13" spans="2:2" ht="14.45">
      <c r="B13" s="71" t="s">
        <v>339</v>
      </c>
    </row>
    <row r="14" spans="2:2" ht="14.45">
      <c r="B14" s="71" t="s">
        <v>120</v>
      </c>
    </row>
    <row r="15" spans="2:2" ht="14.45">
      <c r="B15" s="99"/>
    </row>
    <row r="16" spans="2:2" ht="14.45">
      <c r="B16" s="99"/>
    </row>
    <row r="17" spans="2:2" ht="14.45">
      <c r="B17" s="99"/>
    </row>
    <row r="18" spans="2:2" ht="14.45">
      <c r="B18" s="99"/>
    </row>
    <row r="19" spans="2:2" ht="14.45">
      <c r="B19" s="99"/>
    </row>
    <row r="20" spans="2:2" ht="14.45">
      <c r="B20" s="99"/>
    </row>
    <row r="21" spans="2:2" ht="15.75" customHeight="1">
      <c r="B21" s="99"/>
    </row>
    <row r="22" spans="2:2" ht="15.75" customHeight="1">
      <c r="B22" s="99"/>
    </row>
    <row r="23" spans="2:2" ht="15.75" customHeight="1">
      <c r="B23" s="99"/>
    </row>
    <row r="24" spans="2:2" ht="15.75" customHeight="1">
      <c r="B24" s="99"/>
    </row>
    <row r="25" spans="2:2" ht="15.75" customHeight="1">
      <c r="B25" s="99"/>
    </row>
    <row r="26" spans="2:2" ht="15.75" customHeight="1">
      <c r="B26" s="99"/>
    </row>
    <row r="27" spans="2:2" ht="15.75" customHeight="1">
      <c r="B27" s="99"/>
    </row>
    <row r="28" spans="2:2" ht="15.75" customHeight="1">
      <c r="B28" s="99"/>
    </row>
    <row r="29" spans="2:2" ht="15.75" customHeight="1">
      <c r="B29" s="99"/>
    </row>
    <row r="30" spans="2:2" ht="15.75" customHeight="1">
      <c r="B30" s="99"/>
    </row>
    <row r="31" spans="2:2" ht="15.75" customHeight="1">
      <c r="B31" s="99"/>
    </row>
    <row r="32" spans="2:2" ht="15.75" customHeight="1">
      <c r="B32" s="99"/>
    </row>
    <row r="33" spans="2:2" ht="15.75" customHeight="1">
      <c r="B33" s="99"/>
    </row>
    <row r="34" spans="2:2" ht="15.75" customHeight="1">
      <c r="B34" s="99"/>
    </row>
    <row r="35" spans="2:2" ht="15.75" customHeight="1">
      <c r="B35" s="99"/>
    </row>
    <row r="36" spans="2:2" ht="15.75" customHeight="1">
      <c r="B36" s="99"/>
    </row>
    <row r="37" spans="2:2" ht="15.75" customHeight="1">
      <c r="B37" s="99"/>
    </row>
    <row r="38" spans="2:2" ht="15.75" customHeight="1">
      <c r="B38" s="99"/>
    </row>
    <row r="39" spans="2:2" ht="15.75" customHeight="1">
      <c r="B39" s="99"/>
    </row>
    <row r="40" spans="2:2" ht="15.75" customHeight="1">
      <c r="B40" s="99"/>
    </row>
    <row r="41" spans="2:2" ht="15.75" customHeight="1">
      <c r="B41" s="99"/>
    </row>
    <row r="42" spans="2:2" ht="15.75" customHeight="1">
      <c r="B42" s="99"/>
    </row>
    <row r="43" spans="2:2" ht="15.75" customHeight="1">
      <c r="B43" s="99"/>
    </row>
    <row r="44" spans="2:2" ht="15.75" customHeight="1">
      <c r="B44" s="99"/>
    </row>
    <row r="45" spans="2:2" ht="15.75" customHeight="1">
      <c r="B45" s="99"/>
    </row>
    <row r="46" spans="2:2" ht="15.75" customHeight="1">
      <c r="B46" s="99"/>
    </row>
    <row r="47" spans="2:2" ht="15.75" customHeight="1">
      <c r="B47" s="99"/>
    </row>
    <row r="48" spans="2:2" ht="15.75" customHeight="1">
      <c r="B48" s="99"/>
    </row>
    <row r="49" spans="2:2" ht="15.75" customHeight="1">
      <c r="B49" s="99"/>
    </row>
    <row r="50" spans="2:2" ht="15.75" customHeight="1">
      <c r="B50" s="99"/>
    </row>
    <row r="51" spans="2:2" ht="15.75" customHeight="1">
      <c r="B51" s="99"/>
    </row>
    <row r="52" spans="2:2" ht="15.75" customHeight="1">
      <c r="B52" s="99"/>
    </row>
    <row r="53" spans="2:2" ht="15.75" customHeight="1">
      <c r="B53" s="99"/>
    </row>
    <row r="54" spans="2:2" ht="15.75" customHeight="1">
      <c r="B54" s="99"/>
    </row>
    <row r="55" spans="2:2" ht="15.75" customHeight="1">
      <c r="B55" s="99"/>
    </row>
    <row r="56" spans="2:2" ht="15.75" customHeight="1">
      <c r="B56" s="99"/>
    </row>
    <row r="57" spans="2:2" ht="15.75" customHeight="1">
      <c r="B57" s="99"/>
    </row>
    <row r="58" spans="2:2" ht="15.75" customHeight="1">
      <c r="B58" s="99"/>
    </row>
    <row r="59" spans="2:2" ht="15.75" customHeight="1">
      <c r="B59" s="99"/>
    </row>
    <row r="60" spans="2:2" ht="15.75" customHeight="1">
      <c r="B60" s="99"/>
    </row>
    <row r="61" spans="2:2" ht="15.75" customHeight="1">
      <c r="B61" s="99"/>
    </row>
    <row r="62" spans="2:2" ht="15.75" customHeight="1">
      <c r="B62" s="99"/>
    </row>
    <row r="63" spans="2:2" ht="15.75" customHeight="1">
      <c r="B63" s="99"/>
    </row>
    <row r="64" spans="2:2" ht="15.75" customHeight="1">
      <c r="B64" s="99"/>
    </row>
    <row r="65" spans="2:2" ht="15.75" customHeight="1">
      <c r="B65" s="99"/>
    </row>
    <row r="66" spans="2:2" ht="15.75" customHeight="1">
      <c r="B66" s="99"/>
    </row>
    <row r="67" spans="2:2" ht="15.75" customHeight="1">
      <c r="B67" s="99"/>
    </row>
    <row r="68" spans="2:2" ht="15.75" customHeight="1">
      <c r="B68" s="99"/>
    </row>
    <row r="69" spans="2:2" ht="15.75" customHeight="1">
      <c r="B69" s="99"/>
    </row>
    <row r="70" spans="2:2" ht="15.75" customHeight="1">
      <c r="B70" s="99"/>
    </row>
    <row r="71" spans="2:2" ht="15.75" customHeight="1">
      <c r="B71" s="99"/>
    </row>
    <row r="72" spans="2:2" ht="15.75" customHeight="1">
      <c r="B72" s="99"/>
    </row>
    <row r="73" spans="2:2" ht="15.75" customHeight="1">
      <c r="B73" s="99"/>
    </row>
    <row r="74" spans="2:2" ht="15.75" customHeight="1">
      <c r="B74" s="99"/>
    </row>
    <row r="75" spans="2:2" ht="15.75" customHeight="1">
      <c r="B75" s="99"/>
    </row>
    <row r="76" spans="2:2" ht="15.75" customHeight="1">
      <c r="B76" s="99"/>
    </row>
    <row r="77" spans="2:2" ht="15.75" customHeight="1">
      <c r="B77" s="99"/>
    </row>
    <row r="78" spans="2:2" ht="15.75" customHeight="1">
      <c r="B78" s="99"/>
    </row>
    <row r="79" spans="2:2" ht="15.75" customHeight="1">
      <c r="B79" s="99"/>
    </row>
    <row r="80" spans="2:2" ht="15.75" customHeight="1">
      <c r="B80" s="99"/>
    </row>
    <row r="81" spans="2:2" ht="15.75" customHeight="1">
      <c r="B81" s="99"/>
    </row>
    <row r="82" spans="2:2" ht="15.75" customHeight="1">
      <c r="B82" s="99"/>
    </row>
    <row r="83" spans="2:2" ht="15.75" customHeight="1">
      <c r="B83" s="99"/>
    </row>
    <row r="84" spans="2:2" ht="15.75" customHeight="1">
      <c r="B84" s="99"/>
    </row>
    <row r="85" spans="2:2" ht="15.75" customHeight="1">
      <c r="B85" s="99"/>
    </row>
    <row r="86" spans="2:2" ht="15.75" customHeight="1">
      <c r="B86" s="99"/>
    </row>
    <row r="87" spans="2:2" ht="15.75" customHeight="1">
      <c r="B87" s="99"/>
    </row>
    <row r="88" spans="2:2" ht="15.75" customHeight="1">
      <c r="B88" s="99"/>
    </row>
    <row r="89" spans="2:2" ht="15.75" customHeight="1">
      <c r="B89" s="99"/>
    </row>
    <row r="90" spans="2:2" ht="15.75" customHeight="1">
      <c r="B90" s="99"/>
    </row>
    <row r="91" spans="2:2" ht="15.75" customHeight="1">
      <c r="B91" s="99"/>
    </row>
    <row r="92" spans="2:2" ht="15.75" customHeight="1">
      <c r="B92" s="99"/>
    </row>
    <row r="93" spans="2:2" ht="15.75" customHeight="1">
      <c r="B93" s="99"/>
    </row>
    <row r="94" spans="2:2" ht="15.75" customHeight="1">
      <c r="B94" s="99"/>
    </row>
    <row r="95" spans="2:2" ht="15.75" customHeight="1">
      <c r="B95" s="99"/>
    </row>
    <row r="96" spans="2:2" ht="15.75" customHeight="1">
      <c r="B96" s="99"/>
    </row>
    <row r="97" spans="2:2" ht="15.75" customHeight="1">
      <c r="B97" s="99"/>
    </row>
    <row r="98" spans="2:2" ht="15.75" customHeight="1">
      <c r="B98" s="99"/>
    </row>
    <row r="99" spans="2:2" ht="15.75" customHeight="1">
      <c r="B99" s="99"/>
    </row>
    <row r="100" spans="2:2" ht="15.75" customHeight="1">
      <c r="B100" s="99"/>
    </row>
    <row r="101" spans="2:2" ht="15.75" customHeight="1">
      <c r="B101" s="99"/>
    </row>
    <row r="102" spans="2:2" ht="15.75" customHeight="1">
      <c r="B102" s="99"/>
    </row>
    <row r="103" spans="2:2" ht="15.75" customHeight="1">
      <c r="B103" s="99"/>
    </row>
    <row r="104" spans="2:2" ht="15.75" customHeight="1">
      <c r="B104" s="99"/>
    </row>
    <row r="105" spans="2:2" ht="15.75" customHeight="1">
      <c r="B105" s="99"/>
    </row>
    <row r="106" spans="2:2" ht="15.75" customHeight="1">
      <c r="B106" s="99"/>
    </row>
    <row r="107" spans="2:2" ht="15.75" customHeight="1">
      <c r="B107" s="99"/>
    </row>
    <row r="108" spans="2:2" ht="15.75" customHeight="1">
      <c r="B108" s="99"/>
    </row>
    <row r="109" spans="2:2" ht="15.75" customHeight="1">
      <c r="B109" s="99"/>
    </row>
    <row r="110" spans="2:2" ht="15.75" customHeight="1">
      <c r="B110" s="99"/>
    </row>
    <row r="111" spans="2:2" ht="15.75" customHeight="1">
      <c r="B111" s="99"/>
    </row>
    <row r="112" spans="2:2" ht="15.75" customHeight="1">
      <c r="B112" s="99"/>
    </row>
    <row r="113" spans="2:2" ht="15.75" customHeight="1">
      <c r="B113" s="99"/>
    </row>
    <row r="114" spans="2:2" ht="15.75" customHeight="1">
      <c r="B114" s="99"/>
    </row>
    <row r="115" spans="2:2" ht="15.75" customHeight="1">
      <c r="B115" s="99"/>
    </row>
    <row r="116" spans="2:2" ht="15.75" customHeight="1">
      <c r="B116" s="99"/>
    </row>
    <row r="117" spans="2:2" ht="15.75" customHeight="1">
      <c r="B117" s="99"/>
    </row>
    <row r="118" spans="2:2" ht="15.75" customHeight="1">
      <c r="B118" s="99"/>
    </row>
    <row r="119" spans="2:2" ht="15.75" customHeight="1">
      <c r="B119" s="99"/>
    </row>
    <row r="120" spans="2:2" ht="15.75" customHeight="1">
      <c r="B120" s="99"/>
    </row>
    <row r="121" spans="2:2" ht="15.75" customHeight="1">
      <c r="B121" s="99"/>
    </row>
    <row r="122" spans="2:2" ht="15.75" customHeight="1">
      <c r="B122" s="99"/>
    </row>
    <row r="123" spans="2:2" ht="15.75" customHeight="1">
      <c r="B123" s="99"/>
    </row>
    <row r="124" spans="2:2" ht="15.75" customHeight="1">
      <c r="B124" s="99"/>
    </row>
    <row r="125" spans="2:2" ht="15.75" customHeight="1">
      <c r="B125" s="99"/>
    </row>
    <row r="126" spans="2:2" ht="15.75" customHeight="1">
      <c r="B126" s="99"/>
    </row>
    <row r="127" spans="2:2" ht="15.75" customHeight="1">
      <c r="B127" s="99"/>
    </row>
    <row r="128" spans="2:2" ht="15.75" customHeight="1">
      <c r="B128" s="99"/>
    </row>
    <row r="129" spans="2:2" ht="15.75" customHeight="1">
      <c r="B129" s="99"/>
    </row>
    <row r="130" spans="2:2" ht="15.75" customHeight="1">
      <c r="B130" s="99"/>
    </row>
    <row r="131" spans="2:2" ht="15.75" customHeight="1">
      <c r="B131" s="99"/>
    </row>
    <row r="132" spans="2:2" ht="15.75" customHeight="1">
      <c r="B132" s="99"/>
    </row>
    <row r="133" spans="2:2" ht="15.75" customHeight="1">
      <c r="B133" s="99"/>
    </row>
    <row r="134" spans="2:2" ht="15.75" customHeight="1">
      <c r="B134" s="99"/>
    </row>
    <row r="135" spans="2:2" ht="15.75" customHeight="1">
      <c r="B135" s="99"/>
    </row>
    <row r="136" spans="2:2" ht="15.75" customHeight="1">
      <c r="B136" s="99"/>
    </row>
    <row r="137" spans="2:2" ht="15.75" customHeight="1">
      <c r="B137" s="99"/>
    </row>
    <row r="138" spans="2:2" ht="15.75" customHeight="1">
      <c r="B138" s="99"/>
    </row>
    <row r="139" spans="2:2" ht="15.75" customHeight="1">
      <c r="B139" s="99"/>
    </row>
    <row r="140" spans="2:2" ht="15.75" customHeight="1">
      <c r="B140" s="99"/>
    </row>
    <row r="141" spans="2:2" ht="15.75" customHeight="1">
      <c r="B141" s="99"/>
    </row>
    <row r="142" spans="2:2" ht="15.75" customHeight="1">
      <c r="B142" s="99"/>
    </row>
    <row r="143" spans="2:2" ht="15.75" customHeight="1">
      <c r="B143" s="99"/>
    </row>
    <row r="144" spans="2:2" ht="15.75" customHeight="1">
      <c r="B144" s="99"/>
    </row>
    <row r="145" spans="2:2" ht="15.75" customHeight="1">
      <c r="B145" s="99"/>
    </row>
    <row r="146" spans="2:2" ht="15.75" customHeight="1">
      <c r="B146" s="99"/>
    </row>
    <row r="147" spans="2:2" ht="15.75" customHeight="1">
      <c r="B147" s="99"/>
    </row>
    <row r="148" spans="2:2" ht="15.75" customHeight="1">
      <c r="B148" s="99"/>
    </row>
    <row r="149" spans="2:2" ht="15.75" customHeight="1">
      <c r="B149" s="99"/>
    </row>
    <row r="150" spans="2:2" ht="15.75" customHeight="1">
      <c r="B150" s="99"/>
    </row>
    <row r="151" spans="2:2" ht="15.75" customHeight="1">
      <c r="B151" s="99"/>
    </row>
    <row r="152" spans="2:2" ht="15.75" customHeight="1">
      <c r="B152" s="99"/>
    </row>
    <row r="153" spans="2:2" ht="15.75" customHeight="1">
      <c r="B153" s="99"/>
    </row>
    <row r="154" spans="2:2" ht="15.75" customHeight="1">
      <c r="B154" s="99"/>
    </row>
    <row r="155" spans="2:2" ht="15.75" customHeight="1">
      <c r="B155" s="99"/>
    </row>
    <row r="156" spans="2:2" ht="15.75" customHeight="1">
      <c r="B156" s="99"/>
    </row>
    <row r="157" spans="2:2" ht="15.75" customHeight="1">
      <c r="B157" s="99"/>
    </row>
    <row r="158" spans="2:2" ht="15.75" customHeight="1">
      <c r="B158" s="99"/>
    </row>
    <row r="159" spans="2:2" ht="15.75" customHeight="1">
      <c r="B159" s="99"/>
    </row>
    <row r="160" spans="2:2" ht="15.75" customHeight="1">
      <c r="B160" s="99"/>
    </row>
    <row r="161" spans="2:2" ht="15.75" customHeight="1">
      <c r="B161" s="99"/>
    </row>
    <row r="162" spans="2:2" ht="15.75" customHeight="1">
      <c r="B162" s="99"/>
    </row>
    <row r="163" spans="2:2" ht="15.75" customHeight="1">
      <c r="B163" s="99"/>
    </row>
    <row r="164" spans="2:2" ht="15.75" customHeight="1">
      <c r="B164" s="99"/>
    </row>
    <row r="165" spans="2:2" ht="15.75" customHeight="1">
      <c r="B165" s="99"/>
    </row>
    <row r="166" spans="2:2" ht="15.75" customHeight="1">
      <c r="B166" s="99"/>
    </row>
    <row r="167" spans="2:2" ht="15.75" customHeight="1">
      <c r="B167" s="99"/>
    </row>
    <row r="168" spans="2:2" ht="15.75" customHeight="1">
      <c r="B168" s="99"/>
    </row>
    <row r="169" spans="2:2" ht="15.75" customHeight="1">
      <c r="B169" s="99"/>
    </row>
    <row r="170" spans="2:2" ht="15.75" customHeight="1">
      <c r="B170" s="99"/>
    </row>
    <row r="171" spans="2:2" ht="15.75" customHeight="1">
      <c r="B171" s="99"/>
    </row>
    <row r="172" spans="2:2" ht="15.75" customHeight="1">
      <c r="B172" s="99"/>
    </row>
    <row r="173" spans="2:2" ht="15.75" customHeight="1">
      <c r="B173" s="99"/>
    </row>
    <row r="174" spans="2:2" ht="15.75" customHeight="1">
      <c r="B174" s="99"/>
    </row>
    <row r="175" spans="2:2" ht="15.75" customHeight="1">
      <c r="B175" s="99"/>
    </row>
    <row r="176" spans="2:2" ht="15.75" customHeight="1">
      <c r="B176" s="99"/>
    </row>
    <row r="177" spans="2:2" ht="15.75" customHeight="1">
      <c r="B177" s="99"/>
    </row>
    <row r="178" spans="2:2" ht="15.75" customHeight="1">
      <c r="B178" s="99"/>
    </row>
    <row r="179" spans="2:2" ht="15.75" customHeight="1">
      <c r="B179" s="99"/>
    </row>
    <row r="180" spans="2:2" ht="15.75" customHeight="1">
      <c r="B180" s="99"/>
    </row>
    <row r="181" spans="2:2" ht="15.75" customHeight="1">
      <c r="B181" s="99"/>
    </row>
    <row r="182" spans="2:2" ht="15.75" customHeight="1">
      <c r="B182" s="99"/>
    </row>
    <row r="183" spans="2:2" ht="15.75" customHeight="1">
      <c r="B183" s="99"/>
    </row>
    <row r="184" spans="2:2" ht="15.75" customHeight="1">
      <c r="B184" s="99"/>
    </row>
    <row r="185" spans="2:2" ht="15.75" customHeight="1">
      <c r="B185" s="99"/>
    </row>
    <row r="186" spans="2:2" ht="15.75" customHeight="1">
      <c r="B186" s="99"/>
    </row>
    <row r="187" spans="2:2" ht="15.75" customHeight="1">
      <c r="B187" s="99"/>
    </row>
    <row r="188" spans="2:2" ht="15.75" customHeight="1">
      <c r="B188" s="99"/>
    </row>
    <row r="189" spans="2:2" ht="15.75" customHeight="1">
      <c r="B189" s="99"/>
    </row>
    <row r="190" spans="2:2" ht="15.75" customHeight="1">
      <c r="B190" s="99"/>
    </row>
    <row r="191" spans="2:2" ht="15.75" customHeight="1">
      <c r="B191" s="99"/>
    </row>
    <row r="192" spans="2:2" ht="15.75" customHeight="1">
      <c r="B192" s="99"/>
    </row>
    <row r="193" spans="2:2" ht="15.75" customHeight="1">
      <c r="B193" s="99"/>
    </row>
    <row r="194" spans="2:2" ht="15.75" customHeight="1">
      <c r="B194" s="99"/>
    </row>
    <row r="195" spans="2:2" ht="15.75" customHeight="1">
      <c r="B195" s="99"/>
    </row>
    <row r="196" spans="2:2" ht="15.75" customHeight="1">
      <c r="B196" s="99"/>
    </row>
    <row r="197" spans="2:2" ht="15.75" customHeight="1">
      <c r="B197" s="99"/>
    </row>
    <row r="198" spans="2:2" ht="15.75" customHeight="1">
      <c r="B198" s="99"/>
    </row>
    <row r="199" spans="2:2" ht="15.75" customHeight="1">
      <c r="B199" s="99"/>
    </row>
    <row r="200" spans="2:2" ht="15.75" customHeight="1">
      <c r="B200" s="99"/>
    </row>
    <row r="201" spans="2:2" ht="15.75" customHeight="1">
      <c r="B201" s="99"/>
    </row>
    <row r="202" spans="2:2" ht="15.75" customHeight="1">
      <c r="B202" s="99"/>
    </row>
    <row r="203" spans="2:2" ht="15.75" customHeight="1">
      <c r="B203" s="99"/>
    </row>
    <row r="204" spans="2:2" ht="15.75" customHeight="1">
      <c r="B204" s="99"/>
    </row>
    <row r="205" spans="2:2" ht="15.75" customHeight="1">
      <c r="B205" s="99"/>
    </row>
    <row r="206" spans="2:2" ht="15.75" customHeight="1">
      <c r="B206" s="99"/>
    </row>
    <row r="207" spans="2:2" ht="15.75" customHeight="1">
      <c r="B207" s="99"/>
    </row>
    <row r="208" spans="2:2" ht="15.75" customHeight="1">
      <c r="B208" s="99"/>
    </row>
    <row r="209" spans="2:2" ht="15.75" customHeight="1">
      <c r="B209" s="99"/>
    </row>
    <row r="210" spans="2:2" ht="15.75" customHeight="1">
      <c r="B210" s="99"/>
    </row>
    <row r="211" spans="2:2" ht="15.75" customHeight="1">
      <c r="B211" s="99"/>
    </row>
    <row r="212" spans="2:2" ht="15.75" customHeight="1">
      <c r="B212" s="99"/>
    </row>
    <row r="213" spans="2:2" ht="15.75" customHeight="1">
      <c r="B213" s="99"/>
    </row>
    <row r="214" spans="2:2" ht="15.75" customHeight="1">
      <c r="B214" s="99"/>
    </row>
    <row r="215" spans="2:2" ht="15.75" customHeight="1">
      <c r="B215" s="99"/>
    </row>
    <row r="216" spans="2:2" ht="15.75" customHeight="1">
      <c r="B216" s="99"/>
    </row>
    <row r="217" spans="2:2" ht="15.75" customHeight="1">
      <c r="B217" s="99"/>
    </row>
    <row r="218" spans="2:2" ht="15.75" customHeight="1">
      <c r="B218" s="99"/>
    </row>
    <row r="219" spans="2:2" ht="15.75" customHeight="1">
      <c r="B219" s="99"/>
    </row>
    <row r="220" spans="2:2" ht="15.75" customHeight="1">
      <c r="B220" s="99"/>
    </row>
    <row r="221" spans="2:2" ht="15.75" customHeight="1">
      <c r="B221" s="99"/>
    </row>
    <row r="222" spans="2:2" ht="15.75" customHeight="1">
      <c r="B222" s="99"/>
    </row>
    <row r="223" spans="2:2" ht="15.75" customHeight="1">
      <c r="B223" s="99"/>
    </row>
    <row r="224" spans="2:2" ht="15.75" customHeight="1">
      <c r="B224" s="99"/>
    </row>
    <row r="225" spans="2:2" ht="15.75" customHeight="1">
      <c r="B225" s="99"/>
    </row>
    <row r="226" spans="2:2" ht="15.75" customHeight="1">
      <c r="B226" s="99"/>
    </row>
    <row r="227" spans="2:2" ht="15.75" customHeight="1">
      <c r="B227" s="99"/>
    </row>
    <row r="228" spans="2:2" ht="15.75" customHeight="1">
      <c r="B228" s="99"/>
    </row>
    <row r="229" spans="2:2" ht="15.75" customHeight="1">
      <c r="B229" s="99"/>
    </row>
    <row r="230" spans="2:2" ht="15.75" customHeight="1">
      <c r="B230" s="99"/>
    </row>
    <row r="231" spans="2:2" ht="15.75" customHeight="1">
      <c r="B231" s="99"/>
    </row>
    <row r="232" spans="2:2" ht="15.75" customHeight="1">
      <c r="B232" s="99"/>
    </row>
    <row r="233" spans="2:2" ht="15.75" customHeight="1">
      <c r="B233" s="99"/>
    </row>
    <row r="234" spans="2:2" ht="15.75" customHeight="1">
      <c r="B234" s="99"/>
    </row>
    <row r="235" spans="2:2" ht="15.75" customHeight="1">
      <c r="B235" s="99"/>
    </row>
    <row r="236" spans="2:2" ht="15.75" customHeight="1">
      <c r="B236" s="99"/>
    </row>
    <row r="237" spans="2:2" ht="15.75" customHeight="1">
      <c r="B237" s="99"/>
    </row>
    <row r="238" spans="2:2" ht="15.75" customHeight="1">
      <c r="B238" s="99"/>
    </row>
    <row r="239" spans="2:2" ht="15.75" customHeight="1">
      <c r="B239" s="99"/>
    </row>
    <row r="240" spans="2:2" ht="15.75" customHeight="1">
      <c r="B240" s="99"/>
    </row>
    <row r="241" spans="2:2" ht="15.75" customHeight="1">
      <c r="B241" s="99"/>
    </row>
    <row r="242" spans="2:2" ht="15.75" customHeight="1">
      <c r="B242" s="99"/>
    </row>
    <row r="243" spans="2:2" ht="15.75" customHeight="1">
      <c r="B243" s="99"/>
    </row>
    <row r="244" spans="2:2" ht="15.75" customHeight="1">
      <c r="B244" s="99"/>
    </row>
    <row r="245" spans="2:2" ht="15.75" customHeight="1">
      <c r="B245" s="99"/>
    </row>
    <row r="246" spans="2:2" ht="15.75" customHeight="1">
      <c r="B246" s="99"/>
    </row>
    <row r="247" spans="2:2" ht="15.75" customHeight="1">
      <c r="B247" s="99"/>
    </row>
    <row r="248" spans="2:2" ht="15.75" customHeight="1">
      <c r="B248" s="99"/>
    </row>
    <row r="249" spans="2:2" ht="15.75" customHeight="1">
      <c r="B249" s="99"/>
    </row>
    <row r="250" spans="2:2" ht="15.75" customHeight="1">
      <c r="B250" s="99"/>
    </row>
    <row r="251" spans="2:2" ht="15.75" customHeight="1">
      <c r="B251" s="99"/>
    </row>
    <row r="252" spans="2:2" ht="15.75" customHeight="1">
      <c r="B252" s="99"/>
    </row>
    <row r="253" spans="2:2" ht="15.75" customHeight="1">
      <c r="B253" s="99"/>
    </row>
    <row r="254" spans="2:2" ht="15.75" customHeight="1">
      <c r="B254" s="99"/>
    </row>
    <row r="255" spans="2:2" ht="15.75" customHeight="1">
      <c r="B255" s="99"/>
    </row>
    <row r="256" spans="2:2" ht="15.75" customHeight="1">
      <c r="B256" s="99"/>
    </row>
    <row r="257" spans="2:2" ht="15.75" customHeight="1">
      <c r="B257" s="99"/>
    </row>
    <row r="258" spans="2:2" ht="15.75" customHeight="1">
      <c r="B258" s="99"/>
    </row>
    <row r="259" spans="2:2" ht="15.75" customHeight="1">
      <c r="B259" s="99"/>
    </row>
    <row r="260" spans="2:2" ht="15.75" customHeight="1">
      <c r="B260" s="99"/>
    </row>
    <row r="261" spans="2:2" ht="15.75" customHeight="1">
      <c r="B261" s="99"/>
    </row>
    <row r="262" spans="2:2" ht="15.75" customHeight="1">
      <c r="B262" s="99"/>
    </row>
    <row r="263" spans="2:2" ht="15.75" customHeight="1">
      <c r="B263" s="99"/>
    </row>
    <row r="264" spans="2:2" ht="15.75" customHeight="1">
      <c r="B264" s="99"/>
    </row>
    <row r="265" spans="2:2" ht="15.75" customHeight="1">
      <c r="B265" s="99"/>
    </row>
    <row r="266" spans="2:2" ht="15.75" customHeight="1">
      <c r="B266" s="99"/>
    </row>
    <row r="267" spans="2:2" ht="15.75" customHeight="1">
      <c r="B267" s="99"/>
    </row>
    <row r="268" spans="2:2" ht="15.75" customHeight="1">
      <c r="B268" s="99"/>
    </row>
    <row r="269" spans="2:2" ht="15.75" customHeight="1">
      <c r="B269" s="99"/>
    </row>
    <row r="270" spans="2:2" ht="15.75" customHeight="1">
      <c r="B270" s="99"/>
    </row>
    <row r="271" spans="2:2" ht="15.75" customHeight="1">
      <c r="B271" s="99"/>
    </row>
    <row r="272" spans="2:2" ht="15.75" customHeight="1">
      <c r="B272" s="99"/>
    </row>
    <row r="273" spans="2:2" ht="15.75" customHeight="1">
      <c r="B273" s="99"/>
    </row>
    <row r="274" spans="2:2" ht="15.75" customHeight="1">
      <c r="B274" s="99"/>
    </row>
    <row r="275" spans="2:2" ht="15.75" customHeight="1">
      <c r="B275" s="99"/>
    </row>
    <row r="276" spans="2:2" ht="15.75" customHeight="1">
      <c r="B276" s="99"/>
    </row>
    <row r="277" spans="2:2" ht="15.75" customHeight="1">
      <c r="B277" s="99"/>
    </row>
    <row r="278" spans="2:2" ht="15.75" customHeight="1">
      <c r="B278" s="99"/>
    </row>
    <row r="279" spans="2:2" ht="15.75" customHeight="1">
      <c r="B279" s="99"/>
    </row>
    <row r="280" spans="2:2" ht="15.75" customHeight="1">
      <c r="B280" s="99"/>
    </row>
    <row r="281" spans="2:2" ht="15.75" customHeight="1">
      <c r="B281" s="99"/>
    </row>
    <row r="282" spans="2:2" ht="15.75" customHeight="1">
      <c r="B282" s="99"/>
    </row>
    <row r="283" spans="2:2" ht="15.75" customHeight="1">
      <c r="B283" s="99"/>
    </row>
    <row r="284" spans="2:2" ht="15.75" customHeight="1">
      <c r="B284" s="99"/>
    </row>
    <row r="285" spans="2:2" ht="15.75" customHeight="1">
      <c r="B285" s="99"/>
    </row>
    <row r="286" spans="2:2" ht="15.75" customHeight="1">
      <c r="B286" s="99"/>
    </row>
    <row r="287" spans="2:2" ht="15.75" customHeight="1">
      <c r="B287" s="99"/>
    </row>
    <row r="288" spans="2:2" ht="15.75" customHeight="1">
      <c r="B288" s="99"/>
    </row>
    <row r="289" spans="2:2" ht="15.75" customHeight="1">
      <c r="B289" s="99"/>
    </row>
    <row r="290" spans="2:2" ht="15.75" customHeight="1">
      <c r="B290" s="99"/>
    </row>
    <row r="291" spans="2:2" ht="15.75" customHeight="1">
      <c r="B291" s="99"/>
    </row>
    <row r="292" spans="2:2" ht="15.75" customHeight="1">
      <c r="B292" s="99"/>
    </row>
    <row r="293" spans="2:2" ht="15.75" customHeight="1">
      <c r="B293" s="99"/>
    </row>
    <row r="294" spans="2:2" ht="15.75" customHeight="1">
      <c r="B294" s="99"/>
    </row>
    <row r="295" spans="2:2" ht="15.75" customHeight="1">
      <c r="B295" s="99"/>
    </row>
    <row r="296" spans="2:2" ht="15.75" customHeight="1">
      <c r="B296" s="99"/>
    </row>
    <row r="297" spans="2:2" ht="15.75" customHeight="1">
      <c r="B297" s="99"/>
    </row>
    <row r="298" spans="2:2" ht="15.75" customHeight="1">
      <c r="B298" s="99"/>
    </row>
    <row r="299" spans="2:2" ht="15.75" customHeight="1">
      <c r="B299" s="99"/>
    </row>
    <row r="300" spans="2:2" ht="15.75" customHeight="1">
      <c r="B300" s="99"/>
    </row>
    <row r="301" spans="2:2" ht="15.75" customHeight="1">
      <c r="B301" s="99"/>
    </row>
    <row r="302" spans="2:2" ht="15.75" customHeight="1">
      <c r="B302" s="99"/>
    </row>
    <row r="303" spans="2:2" ht="15.75" customHeight="1">
      <c r="B303" s="99"/>
    </row>
    <row r="304" spans="2:2" ht="15.75" customHeight="1">
      <c r="B304" s="99"/>
    </row>
    <row r="305" spans="2:2" ht="15.75" customHeight="1">
      <c r="B305" s="99"/>
    </row>
    <row r="306" spans="2:2" ht="15.75" customHeight="1">
      <c r="B306" s="99"/>
    </row>
    <row r="307" spans="2:2" ht="15.75" customHeight="1">
      <c r="B307" s="99"/>
    </row>
    <row r="308" spans="2:2" ht="15.75" customHeight="1">
      <c r="B308" s="99"/>
    </row>
    <row r="309" spans="2:2" ht="15.75" customHeight="1">
      <c r="B309" s="99"/>
    </row>
    <row r="310" spans="2:2" ht="15.75" customHeight="1">
      <c r="B310" s="99"/>
    </row>
    <row r="311" spans="2:2" ht="15.75" customHeight="1">
      <c r="B311" s="99"/>
    </row>
    <row r="312" spans="2:2" ht="15.75" customHeight="1">
      <c r="B312" s="99"/>
    </row>
    <row r="313" spans="2:2" ht="15.75" customHeight="1">
      <c r="B313" s="99"/>
    </row>
    <row r="314" spans="2:2" ht="15.75" customHeight="1">
      <c r="B314" s="99"/>
    </row>
    <row r="315" spans="2:2" ht="15.75" customHeight="1">
      <c r="B315" s="99"/>
    </row>
    <row r="316" spans="2:2" ht="15.75" customHeight="1">
      <c r="B316" s="99"/>
    </row>
    <row r="317" spans="2:2" ht="15.75" customHeight="1">
      <c r="B317" s="99"/>
    </row>
    <row r="318" spans="2:2" ht="15.75" customHeight="1">
      <c r="B318" s="99"/>
    </row>
    <row r="319" spans="2:2" ht="15.75" customHeight="1">
      <c r="B319" s="99"/>
    </row>
    <row r="320" spans="2:2" ht="15.75" customHeight="1">
      <c r="B320" s="99"/>
    </row>
    <row r="321" spans="2:2" ht="15.75" customHeight="1">
      <c r="B321" s="99"/>
    </row>
    <row r="322" spans="2:2" ht="15.75" customHeight="1">
      <c r="B322" s="99"/>
    </row>
    <row r="323" spans="2:2" ht="15.75" customHeight="1">
      <c r="B323" s="99"/>
    </row>
    <row r="324" spans="2:2" ht="15.75" customHeight="1">
      <c r="B324" s="99"/>
    </row>
    <row r="325" spans="2:2" ht="15.75" customHeight="1">
      <c r="B325" s="99"/>
    </row>
    <row r="326" spans="2:2" ht="15.75" customHeight="1">
      <c r="B326" s="99"/>
    </row>
    <row r="327" spans="2:2" ht="15.75" customHeight="1">
      <c r="B327" s="99"/>
    </row>
    <row r="328" spans="2:2" ht="15.75" customHeight="1">
      <c r="B328" s="99"/>
    </row>
    <row r="329" spans="2:2" ht="15.75" customHeight="1">
      <c r="B329" s="99"/>
    </row>
    <row r="330" spans="2:2" ht="15.75" customHeight="1">
      <c r="B330" s="99"/>
    </row>
    <row r="331" spans="2:2" ht="15.75" customHeight="1">
      <c r="B331" s="99"/>
    </row>
    <row r="332" spans="2:2" ht="15.75" customHeight="1">
      <c r="B332" s="99"/>
    </row>
    <row r="333" spans="2:2" ht="15.75" customHeight="1">
      <c r="B333" s="99"/>
    </row>
    <row r="334" spans="2:2" ht="15.75" customHeight="1">
      <c r="B334" s="99"/>
    </row>
    <row r="335" spans="2:2" ht="15.75" customHeight="1">
      <c r="B335" s="99"/>
    </row>
    <row r="336" spans="2:2" ht="15.75" customHeight="1">
      <c r="B336" s="99"/>
    </row>
    <row r="337" spans="2:2" ht="15.75" customHeight="1">
      <c r="B337" s="99"/>
    </row>
    <row r="338" spans="2:2" ht="15.75" customHeight="1">
      <c r="B338" s="99"/>
    </row>
    <row r="339" spans="2:2" ht="15.75" customHeight="1">
      <c r="B339" s="99"/>
    </row>
    <row r="340" spans="2:2" ht="15.75" customHeight="1">
      <c r="B340" s="99"/>
    </row>
    <row r="341" spans="2:2" ht="15.75" customHeight="1">
      <c r="B341" s="99"/>
    </row>
    <row r="342" spans="2:2" ht="15.75" customHeight="1">
      <c r="B342" s="99"/>
    </row>
    <row r="343" spans="2:2" ht="15.75" customHeight="1">
      <c r="B343" s="99"/>
    </row>
    <row r="344" spans="2:2" ht="15.75" customHeight="1">
      <c r="B344" s="99"/>
    </row>
    <row r="345" spans="2:2" ht="15.75" customHeight="1">
      <c r="B345" s="99"/>
    </row>
    <row r="346" spans="2:2" ht="15.75" customHeight="1">
      <c r="B346" s="99"/>
    </row>
    <row r="347" spans="2:2" ht="15.75" customHeight="1">
      <c r="B347" s="99"/>
    </row>
    <row r="348" spans="2:2" ht="15.75" customHeight="1">
      <c r="B348" s="99"/>
    </row>
    <row r="349" spans="2:2" ht="15.75" customHeight="1">
      <c r="B349" s="99"/>
    </row>
    <row r="350" spans="2:2" ht="15.75" customHeight="1">
      <c r="B350" s="99"/>
    </row>
    <row r="351" spans="2:2" ht="15.75" customHeight="1">
      <c r="B351" s="99"/>
    </row>
    <row r="352" spans="2:2" ht="15.75" customHeight="1">
      <c r="B352" s="99"/>
    </row>
    <row r="353" spans="2:2" ht="15.75" customHeight="1">
      <c r="B353" s="99"/>
    </row>
    <row r="354" spans="2:2" ht="15.75" customHeight="1">
      <c r="B354" s="99"/>
    </row>
    <row r="355" spans="2:2" ht="15.75" customHeight="1">
      <c r="B355" s="99"/>
    </row>
    <row r="356" spans="2:2" ht="15.75" customHeight="1">
      <c r="B356" s="99"/>
    </row>
    <row r="357" spans="2:2" ht="15.75" customHeight="1">
      <c r="B357" s="99"/>
    </row>
    <row r="358" spans="2:2" ht="15.75" customHeight="1">
      <c r="B358" s="99"/>
    </row>
    <row r="359" spans="2:2" ht="15.75" customHeight="1">
      <c r="B359" s="99"/>
    </row>
    <row r="360" spans="2:2" ht="15.75" customHeight="1">
      <c r="B360" s="99"/>
    </row>
    <row r="361" spans="2:2" ht="15.75" customHeight="1">
      <c r="B361" s="99"/>
    </row>
    <row r="362" spans="2:2" ht="15.75" customHeight="1">
      <c r="B362" s="99"/>
    </row>
    <row r="363" spans="2:2" ht="15.75" customHeight="1">
      <c r="B363" s="99"/>
    </row>
    <row r="364" spans="2:2" ht="15.75" customHeight="1">
      <c r="B364" s="99"/>
    </row>
    <row r="365" spans="2:2" ht="15.75" customHeight="1">
      <c r="B365" s="99"/>
    </row>
    <row r="366" spans="2:2" ht="15.75" customHeight="1">
      <c r="B366" s="99"/>
    </row>
    <row r="367" spans="2:2" ht="15.75" customHeight="1">
      <c r="B367" s="99"/>
    </row>
    <row r="368" spans="2:2" ht="15.75" customHeight="1">
      <c r="B368" s="99"/>
    </row>
    <row r="369" spans="2:2" ht="15.75" customHeight="1">
      <c r="B369" s="99"/>
    </row>
    <row r="370" spans="2:2" ht="15.75" customHeight="1">
      <c r="B370" s="99"/>
    </row>
    <row r="371" spans="2:2" ht="15.75" customHeight="1">
      <c r="B371" s="99"/>
    </row>
    <row r="372" spans="2:2" ht="15.75" customHeight="1">
      <c r="B372" s="99"/>
    </row>
    <row r="373" spans="2:2" ht="15.75" customHeight="1">
      <c r="B373" s="99"/>
    </row>
    <row r="374" spans="2:2" ht="15.75" customHeight="1">
      <c r="B374" s="99"/>
    </row>
    <row r="375" spans="2:2" ht="15.75" customHeight="1">
      <c r="B375" s="99"/>
    </row>
    <row r="376" spans="2:2" ht="15.75" customHeight="1">
      <c r="B376" s="99"/>
    </row>
    <row r="377" spans="2:2" ht="15.75" customHeight="1">
      <c r="B377" s="99"/>
    </row>
    <row r="378" spans="2:2" ht="15.75" customHeight="1">
      <c r="B378" s="99"/>
    </row>
    <row r="379" spans="2:2" ht="15.75" customHeight="1">
      <c r="B379" s="99"/>
    </row>
    <row r="380" spans="2:2" ht="15.75" customHeight="1">
      <c r="B380" s="99"/>
    </row>
    <row r="381" spans="2:2" ht="15.75" customHeight="1">
      <c r="B381" s="99"/>
    </row>
    <row r="382" spans="2:2" ht="15.75" customHeight="1">
      <c r="B382" s="99"/>
    </row>
    <row r="383" spans="2:2" ht="15.75" customHeight="1">
      <c r="B383" s="99"/>
    </row>
    <row r="384" spans="2:2" ht="15.75" customHeight="1">
      <c r="B384" s="99"/>
    </row>
    <row r="385" spans="2:2" ht="15.75" customHeight="1">
      <c r="B385" s="99"/>
    </row>
    <row r="386" spans="2:2" ht="15.75" customHeight="1">
      <c r="B386" s="99"/>
    </row>
    <row r="387" spans="2:2" ht="15.75" customHeight="1">
      <c r="B387" s="99"/>
    </row>
    <row r="388" spans="2:2" ht="15.75" customHeight="1">
      <c r="B388" s="99"/>
    </row>
    <row r="389" spans="2:2" ht="15.75" customHeight="1">
      <c r="B389" s="99"/>
    </row>
    <row r="390" spans="2:2" ht="15.75" customHeight="1">
      <c r="B390" s="99"/>
    </row>
    <row r="391" spans="2:2" ht="15.75" customHeight="1">
      <c r="B391" s="99"/>
    </row>
    <row r="392" spans="2:2" ht="15.75" customHeight="1">
      <c r="B392" s="99"/>
    </row>
    <row r="393" spans="2:2" ht="15.75" customHeight="1">
      <c r="B393" s="99"/>
    </row>
    <row r="394" spans="2:2" ht="15.75" customHeight="1">
      <c r="B394" s="99"/>
    </row>
    <row r="395" spans="2:2" ht="15.75" customHeight="1">
      <c r="B395" s="99"/>
    </row>
    <row r="396" spans="2:2" ht="15.75" customHeight="1">
      <c r="B396" s="99"/>
    </row>
    <row r="397" spans="2:2" ht="15.75" customHeight="1">
      <c r="B397" s="99"/>
    </row>
    <row r="398" spans="2:2" ht="15.75" customHeight="1">
      <c r="B398" s="99"/>
    </row>
    <row r="399" spans="2:2" ht="15.75" customHeight="1">
      <c r="B399" s="99"/>
    </row>
    <row r="400" spans="2:2" ht="15.75" customHeight="1">
      <c r="B400" s="99"/>
    </row>
    <row r="401" spans="2:2" ht="15.75" customHeight="1">
      <c r="B401" s="99"/>
    </row>
    <row r="402" spans="2:2" ht="15.75" customHeight="1">
      <c r="B402" s="99"/>
    </row>
    <row r="403" spans="2:2" ht="15.75" customHeight="1">
      <c r="B403" s="99"/>
    </row>
    <row r="404" spans="2:2" ht="15.75" customHeight="1">
      <c r="B404" s="99"/>
    </row>
    <row r="405" spans="2:2" ht="15.75" customHeight="1">
      <c r="B405" s="99"/>
    </row>
    <row r="406" spans="2:2" ht="15.75" customHeight="1">
      <c r="B406" s="99"/>
    </row>
    <row r="407" spans="2:2" ht="15.75" customHeight="1">
      <c r="B407" s="99"/>
    </row>
    <row r="408" spans="2:2" ht="15.75" customHeight="1">
      <c r="B408" s="99"/>
    </row>
    <row r="409" spans="2:2" ht="15.75" customHeight="1">
      <c r="B409" s="99"/>
    </row>
    <row r="410" spans="2:2" ht="15.75" customHeight="1">
      <c r="B410" s="99"/>
    </row>
    <row r="411" spans="2:2" ht="15.75" customHeight="1">
      <c r="B411" s="99"/>
    </row>
    <row r="412" spans="2:2" ht="15.75" customHeight="1">
      <c r="B412" s="99"/>
    </row>
    <row r="413" spans="2:2" ht="15.75" customHeight="1">
      <c r="B413" s="99"/>
    </row>
    <row r="414" spans="2:2" ht="15.75" customHeight="1">
      <c r="B414" s="99"/>
    </row>
    <row r="415" spans="2:2" ht="15.75" customHeight="1">
      <c r="B415" s="99"/>
    </row>
    <row r="416" spans="2:2" ht="15.75" customHeight="1">
      <c r="B416" s="99"/>
    </row>
    <row r="417" spans="2:2" ht="15.75" customHeight="1">
      <c r="B417" s="99"/>
    </row>
    <row r="418" spans="2:2" ht="15.75" customHeight="1">
      <c r="B418" s="99"/>
    </row>
    <row r="419" spans="2:2" ht="15.75" customHeight="1">
      <c r="B419" s="99"/>
    </row>
    <row r="420" spans="2:2" ht="15.75" customHeight="1">
      <c r="B420" s="99"/>
    </row>
    <row r="421" spans="2:2" ht="15.75" customHeight="1">
      <c r="B421" s="99"/>
    </row>
    <row r="422" spans="2:2" ht="15.75" customHeight="1">
      <c r="B422" s="99"/>
    </row>
    <row r="423" spans="2:2" ht="15.75" customHeight="1">
      <c r="B423" s="99"/>
    </row>
    <row r="424" spans="2:2" ht="15.75" customHeight="1">
      <c r="B424" s="99"/>
    </row>
    <row r="425" spans="2:2" ht="15.75" customHeight="1">
      <c r="B425" s="99"/>
    </row>
    <row r="426" spans="2:2" ht="15.75" customHeight="1">
      <c r="B426" s="99"/>
    </row>
    <row r="427" spans="2:2" ht="15.75" customHeight="1">
      <c r="B427" s="99"/>
    </row>
    <row r="428" spans="2:2" ht="15.75" customHeight="1">
      <c r="B428" s="99"/>
    </row>
    <row r="429" spans="2:2" ht="15.75" customHeight="1">
      <c r="B429" s="99"/>
    </row>
    <row r="430" spans="2:2" ht="15.75" customHeight="1">
      <c r="B430" s="99"/>
    </row>
    <row r="431" spans="2:2" ht="15.75" customHeight="1">
      <c r="B431" s="99"/>
    </row>
    <row r="432" spans="2:2" ht="15.75" customHeight="1">
      <c r="B432" s="99"/>
    </row>
    <row r="433" spans="2:2" ht="15.75" customHeight="1">
      <c r="B433" s="99"/>
    </row>
    <row r="434" spans="2:2" ht="15.75" customHeight="1">
      <c r="B434" s="99"/>
    </row>
    <row r="435" spans="2:2" ht="15.75" customHeight="1">
      <c r="B435" s="99"/>
    </row>
    <row r="436" spans="2:2" ht="15.75" customHeight="1">
      <c r="B436" s="99"/>
    </row>
    <row r="437" spans="2:2" ht="15.75" customHeight="1">
      <c r="B437" s="99"/>
    </row>
    <row r="438" spans="2:2" ht="15.75" customHeight="1">
      <c r="B438" s="99"/>
    </row>
    <row r="439" spans="2:2" ht="15.75" customHeight="1">
      <c r="B439" s="99"/>
    </row>
    <row r="440" spans="2:2" ht="15.75" customHeight="1">
      <c r="B440" s="99"/>
    </row>
    <row r="441" spans="2:2" ht="15.75" customHeight="1">
      <c r="B441" s="99"/>
    </row>
    <row r="442" spans="2:2" ht="15.75" customHeight="1">
      <c r="B442" s="99"/>
    </row>
    <row r="443" spans="2:2" ht="15.75" customHeight="1">
      <c r="B443" s="99"/>
    </row>
    <row r="444" spans="2:2" ht="15.75" customHeight="1">
      <c r="B444" s="99"/>
    </row>
    <row r="445" spans="2:2" ht="15.75" customHeight="1">
      <c r="B445" s="99"/>
    </row>
    <row r="446" spans="2:2" ht="15.75" customHeight="1">
      <c r="B446" s="99"/>
    </row>
    <row r="447" spans="2:2" ht="15.75" customHeight="1">
      <c r="B447" s="99"/>
    </row>
    <row r="448" spans="2:2" ht="15.75" customHeight="1">
      <c r="B448" s="99"/>
    </row>
    <row r="449" spans="2:2" ht="15.75" customHeight="1">
      <c r="B449" s="99"/>
    </row>
    <row r="450" spans="2:2" ht="15.75" customHeight="1">
      <c r="B450" s="99"/>
    </row>
    <row r="451" spans="2:2" ht="15.75" customHeight="1">
      <c r="B451" s="99"/>
    </row>
    <row r="452" spans="2:2" ht="15.75" customHeight="1">
      <c r="B452" s="99"/>
    </row>
    <row r="453" spans="2:2" ht="15.75" customHeight="1">
      <c r="B453" s="99"/>
    </row>
    <row r="454" spans="2:2" ht="15.75" customHeight="1">
      <c r="B454" s="99"/>
    </row>
    <row r="455" spans="2:2" ht="15.75" customHeight="1">
      <c r="B455" s="99"/>
    </row>
    <row r="456" spans="2:2" ht="15.75" customHeight="1">
      <c r="B456" s="99"/>
    </row>
    <row r="457" spans="2:2" ht="15.75" customHeight="1">
      <c r="B457" s="99"/>
    </row>
    <row r="458" spans="2:2" ht="15.75" customHeight="1">
      <c r="B458" s="99"/>
    </row>
    <row r="459" spans="2:2" ht="15.75" customHeight="1">
      <c r="B459" s="99"/>
    </row>
    <row r="460" spans="2:2" ht="15.75" customHeight="1">
      <c r="B460" s="99"/>
    </row>
    <row r="461" spans="2:2" ht="15.75" customHeight="1">
      <c r="B461" s="99"/>
    </row>
    <row r="462" spans="2:2" ht="15.75" customHeight="1">
      <c r="B462" s="99"/>
    </row>
    <row r="463" spans="2:2" ht="15.75" customHeight="1">
      <c r="B463" s="99"/>
    </row>
    <row r="464" spans="2:2" ht="15.75" customHeight="1">
      <c r="B464" s="99"/>
    </row>
    <row r="465" spans="2:2" ht="15.75" customHeight="1">
      <c r="B465" s="99"/>
    </row>
    <row r="466" spans="2:2" ht="15.75" customHeight="1">
      <c r="B466" s="99"/>
    </row>
    <row r="467" spans="2:2" ht="15.75" customHeight="1">
      <c r="B467" s="99"/>
    </row>
    <row r="468" spans="2:2" ht="15.75" customHeight="1">
      <c r="B468" s="99"/>
    </row>
    <row r="469" spans="2:2" ht="15.75" customHeight="1">
      <c r="B469" s="99"/>
    </row>
    <row r="470" spans="2:2" ht="15.75" customHeight="1">
      <c r="B470" s="99"/>
    </row>
    <row r="471" spans="2:2" ht="15.75" customHeight="1">
      <c r="B471" s="99"/>
    </row>
    <row r="472" spans="2:2" ht="15.75" customHeight="1">
      <c r="B472" s="99"/>
    </row>
    <row r="473" spans="2:2" ht="15.75" customHeight="1">
      <c r="B473" s="99"/>
    </row>
    <row r="474" spans="2:2" ht="15.75" customHeight="1">
      <c r="B474" s="99"/>
    </row>
    <row r="475" spans="2:2" ht="15.75" customHeight="1">
      <c r="B475" s="99"/>
    </row>
    <row r="476" spans="2:2" ht="15.75" customHeight="1">
      <c r="B476" s="99"/>
    </row>
    <row r="477" spans="2:2" ht="15.75" customHeight="1">
      <c r="B477" s="99"/>
    </row>
    <row r="478" spans="2:2" ht="15.75" customHeight="1">
      <c r="B478" s="99"/>
    </row>
    <row r="479" spans="2:2" ht="15.75" customHeight="1">
      <c r="B479" s="99"/>
    </row>
    <row r="480" spans="2:2" ht="15.75" customHeight="1">
      <c r="B480" s="99"/>
    </row>
    <row r="481" spans="2:2" ht="15.75" customHeight="1">
      <c r="B481" s="99"/>
    </row>
    <row r="482" spans="2:2" ht="15.75" customHeight="1">
      <c r="B482" s="99"/>
    </row>
    <row r="483" spans="2:2" ht="15.75" customHeight="1">
      <c r="B483" s="99"/>
    </row>
    <row r="484" spans="2:2" ht="15.75" customHeight="1">
      <c r="B484" s="99"/>
    </row>
    <row r="485" spans="2:2" ht="15.75" customHeight="1">
      <c r="B485" s="99"/>
    </row>
    <row r="486" spans="2:2" ht="15.75" customHeight="1">
      <c r="B486" s="99"/>
    </row>
    <row r="487" spans="2:2" ht="15.75" customHeight="1">
      <c r="B487" s="99"/>
    </row>
    <row r="488" spans="2:2" ht="15.75" customHeight="1">
      <c r="B488" s="99"/>
    </row>
    <row r="489" spans="2:2" ht="15.75" customHeight="1">
      <c r="B489" s="99"/>
    </row>
    <row r="490" spans="2:2" ht="15.75" customHeight="1">
      <c r="B490" s="99"/>
    </row>
    <row r="491" spans="2:2" ht="15.75" customHeight="1">
      <c r="B491" s="99"/>
    </row>
    <row r="492" spans="2:2" ht="15.75" customHeight="1">
      <c r="B492" s="99"/>
    </row>
    <row r="493" spans="2:2" ht="15.75" customHeight="1">
      <c r="B493" s="99"/>
    </row>
    <row r="494" spans="2:2" ht="15.75" customHeight="1">
      <c r="B494" s="99"/>
    </row>
    <row r="495" spans="2:2" ht="15.75" customHeight="1">
      <c r="B495" s="99"/>
    </row>
    <row r="496" spans="2:2" ht="15.75" customHeight="1">
      <c r="B496" s="99"/>
    </row>
    <row r="497" spans="2:2" ht="15.75" customHeight="1">
      <c r="B497" s="99"/>
    </row>
    <row r="498" spans="2:2" ht="15.75" customHeight="1">
      <c r="B498" s="99"/>
    </row>
    <row r="499" spans="2:2" ht="15.75" customHeight="1">
      <c r="B499" s="99"/>
    </row>
    <row r="500" spans="2:2" ht="15.75" customHeight="1">
      <c r="B500" s="99"/>
    </row>
    <row r="501" spans="2:2" ht="15.75" customHeight="1">
      <c r="B501" s="99"/>
    </row>
    <row r="502" spans="2:2" ht="15.75" customHeight="1">
      <c r="B502" s="99"/>
    </row>
    <row r="503" spans="2:2" ht="15.75" customHeight="1">
      <c r="B503" s="99"/>
    </row>
    <row r="504" spans="2:2" ht="15.75" customHeight="1">
      <c r="B504" s="99"/>
    </row>
    <row r="505" spans="2:2" ht="15.75" customHeight="1">
      <c r="B505" s="99"/>
    </row>
    <row r="506" spans="2:2" ht="15.75" customHeight="1">
      <c r="B506" s="99"/>
    </row>
    <row r="507" spans="2:2" ht="15.75" customHeight="1">
      <c r="B507" s="99"/>
    </row>
    <row r="508" spans="2:2" ht="15.75" customHeight="1">
      <c r="B508" s="99"/>
    </row>
    <row r="509" spans="2:2" ht="15.75" customHeight="1">
      <c r="B509" s="99"/>
    </row>
    <row r="510" spans="2:2" ht="15.75" customHeight="1">
      <c r="B510" s="99"/>
    </row>
    <row r="511" spans="2:2" ht="15.75" customHeight="1">
      <c r="B511" s="99"/>
    </row>
    <row r="512" spans="2:2" ht="15.75" customHeight="1">
      <c r="B512" s="99"/>
    </row>
    <row r="513" spans="2:2" ht="15.75" customHeight="1">
      <c r="B513" s="99"/>
    </row>
    <row r="514" spans="2:2" ht="15.75" customHeight="1">
      <c r="B514" s="99"/>
    </row>
    <row r="515" spans="2:2" ht="15.75" customHeight="1">
      <c r="B515" s="99"/>
    </row>
    <row r="516" spans="2:2" ht="15.75" customHeight="1">
      <c r="B516" s="99"/>
    </row>
    <row r="517" spans="2:2" ht="15.75" customHeight="1">
      <c r="B517" s="99"/>
    </row>
    <row r="518" spans="2:2" ht="15.75" customHeight="1">
      <c r="B518" s="99"/>
    </row>
    <row r="519" spans="2:2" ht="15.75" customHeight="1">
      <c r="B519" s="99"/>
    </row>
    <row r="520" spans="2:2" ht="15.75" customHeight="1">
      <c r="B520" s="99"/>
    </row>
    <row r="521" spans="2:2" ht="15.75" customHeight="1">
      <c r="B521" s="99"/>
    </row>
    <row r="522" spans="2:2" ht="15.75" customHeight="1">
      <c r="B522" s="99"/>
    </row>
    <row r="523" spans="2:2" ht="15.75" customHeight="1">
      <c r="B523" s="99"/>
    </row>
    <row r="524" spans="2:2" ht="15.75" customHeight="1">
      <c r="B524" s="99"/>
    </row>
    <row r="525" spans="2:2" ht="15.75" customHeight="1">
      <c r="B525" s="99"/>
    </row>
    <row r="526" spans="2:2" ht="15.75" customHeight="1">
      <c r="B526" s="99"/>
    </row>
    <row r="527" spans="2:2" ht="15.75" customHeight="1">
      <c r="B527" s="99"/>
    </row>
    <row r="528" spans="2:2" ht="15.75" customHeight="1">
      <c r="B528" s="99"/>
    </row>
    <row r="529" spans="2:2" ht="15.75" customHeight="1">
      <c r="B529" s="99"/>
    </row>
    <row r="530" spans="2:2" ht="15.75" customHeight="1">
      <c r="B530" s="99"/>
    </row>
    <row r="531" spans="2:2" ht="15.75" customHeight="1">
      <c r="B531" s="99"/>
    </row>
    <row r="532" spans="2:2" ht="15.75" customHeight="1">
      <c r="B532" s="99"/>
    </row>
    <row r="533" spans="2:2" ht="15.75" customHeight="1">
      <c r="B533" s="99"/>
    </row>
    <row r="534" spans="2:2" ht="15.75" customHeight="1">
      <c r="B534" s="99"/>
    </row>
    <row r="535" spans="2:2" ht="15.75" customHeight="1">
      <c r="B535" s="99"/>
    </row>
    <row r="536" spans="2:2" ht="15.75" customHeight="1">
      <c r="B536" s="99"/>
    </row>
    <row r="537" spans="2:2" ht="15.75" customHeight="1">
      <c r="B537" s="99"/>
    </row>
    <row r="538" spans="2:2" ht="15.75" customHeight="1">
      <c r="B538" s="99"/>
    </row>
    <row r="539" spans="2:2" ht="15.75" customHeight="1">
      <c r="B539" s="99"/>
    </row>
    <row r="540" spans="2:2" ht="15.75" customHeight="1">
      <c r="B540" s="99"/>
    </row>
    <row r="541" spans="2:2" ht="15.75" customHeight="1">
      <c r="B541" s="99"/>
    </row>
    <row r="542" spans="2:2" ht="15.75" customHeight="1">
      <c r="B542" s="99"/>
    </row>
    <row r="543" spans="2:2" ht="15.75" customHeight="1">
      <c r="B543" s="99"/>
    </row>
    <row r="544" spans="2:2" ht="15.75" customHeight="1">
      <c r="B544" s="99"/>
    </row>
    <row r="545" spans="2:2" ht="15.75" customHeight="1">
      <c r="B545" s="99"/>
    </row>
    <row r="546" spans="2:2" ht="15.75" customHeight="1">
      <c r="B546" s="99"/>
    </row>
    <row r="547" spans="2:2" ht="15.75" customHeight="1">
      <c r="B547" s="99"/>
    </row>
    <row r="548" spans="2:2" ht="15.75" customHeight="1">
      <c r="B548" s="99"/>
    </row>
    <row r="549" spans="2:2" ht="15.75" customHeight="1">
      <c r="B549" s="99"/>
    </row>
    <row r="550" spans="2:2" ht="15.75" customHeight="1">
      <c r="B550" s="99"/>
    </row>
    <row r="551" spans="2:2" ht="15.75" customHeight="1">
      <c r="B551" s="99"/>
    </row>
    <row r="552" spans="2:2" ht="15.75" customHeight="1">
      <c r="B552" s="99"/>
    </row>
    <row r="553" spans="2:2" ht="15.75" customHeight="1">
      <c r="B553" s="99"/>
    </row>
    <row r="554" spans="2:2" ht="15.75" customHeight="1">
      <c r="B554" s="99"/>
    </row>
    <row r="555" spans="2:2" ht="15.75" customHeight="1">
      <c r="B555" s="99"/>
    </row>
    <row r="556" spans="2:2" ht="15.75" customHeight="1">
      <c r="B556" s="99"/>
    </row>
    <row r="557" spans="2:2" ht="15.75" customHeight="1">
      <c r="B557" s="99"/>
    </row>
    <row r="558" spans="2:2" ht="15.75" customHeight="1">
      <c r="B558" s="99"/>
    </row>
    <row r="559" spans="2:2" ht="15.75" customHeight="1">
      <c r="B559" s="99"/>
    </row>
    <row r="560" spans="2:2" ht="15.75" customHeight="1">
      <c r="B560" s="99"/>
    </row>
    <row r="561" spans="2:2" ht="15.75" customHeight="1">
      <c r="B561" s="99"/>
    </row>
    <row r="562" spans="2:2" ht="15.75" customHeight="1">
      <c r="B562" s="99"/>
    </row>
    <row r="563" spans="2:2" ht="15.75" customHeight="1">
      <c r="B563" s="99"/>
    </row>
    <row r="564" spans="2:2" ht="15.75" customHeight="1">
      <c r="B564" s="99"/>
    </row>
    <row r="565" spans="2:2" ht="15.75" customHeight="1">
      <c r="B565" s="99"/>
    </row>
    <row r="566" spans="2:2" ht="15.75" customHeight="1">
      <c r="B566" s="99"/>
    </row>
    <row r="567" spans="2:2" ht="15.75" customHeight="1">
      <c r="B567" s="99"/>
    </row>
    <row r="568" spans="2:2" ht="15.75" customHeight="1">
      <c r="B568" s="99"/>
    </row>
    <row r="569" spans="2:2" ht="15.75" customHeight="1">
      <c r="B569" s="99"/>
    </row>
    <row r="570" spans="2:2" ht="15.75" customHeight="1">
      <c r="B570" s="99"/>
    </row>
    <row r="571" spans="2:2" ht="15.75" customHeight="1">
      <c r="B571" s="99"/>
    </row>
    <row r="572" spans="2:2" ht="15.75" customHeight="1">
      <c r="B572" s="99"/>
    </row>
    <row r="573" spans="2:2" ht="15.75" customHeight="1">
      <c r="B573" s="99"/>
    </row>
    <row r="574" spans="2:2" ht="15.75" customHeight="1">
      <c r="B574" s="99"/>
    </row>
    <row r="575" spans="2:2" ht="15.75" customHeight="1">
      <c r="B575" s="99"/>
    </row>
    <row r="576" spans="2:2" ht="15.75" customHeight="1">
      <c r="B576" s="99"/>
    </row>
    <row r="577" spans="2:2" ht="15.75" customHeight="1">
      <c r="B577" s="99"/>
    </row>
    <row r="578" spans="2:2" ht="15.75" customHeight="1">
      <c r="B578" s="99"/>
    </row>
    <row r="579" spans="2:2" ht="15.75" customHeight="1">
      <c r="B579" s="99"/>
    </row>
    <row r="580" spans="2:2" ht="15.75" customHeight="1">
      <c r="B580" s="99"/>
    </row>
    <row r="581" spans="2:2" ht="15.75" customHeight="1">
      <c r="B581" s="99"/>
    </row>
    <row r="582" spans="2:2" ht="15.75" customHeight="1">
      <c r="B582" s="99"/>
    </row>
    <row r="583" spans="2:2" ht="15.75" customHeight="1">
      <c r="B583" s="99"/>
    </row>
    <row r="584" spans="2:2" ht="15.75" customHeight="1">
      <c r="B584" s="99"/>
    </row>
    <row r="585" spans="2:2" ht="15.75" customHeight="1">
      <c r="B585" s="99"/>
    </row>
    <row r="586" spans="2:2" ht="15.75" customHeight="1">
      <c r="B586" s="99"/>
    </row>
    <row r="587" spans="2:2" ht="15.75" customHeight="1">
      <c r="B587" s="99"/>
    </row>
    <row r="588" spans="2:2" ht="15.75" customHeight="1">
      <c r="B588" s="99"/>
    </row>
    <row r="589" spans="2:2" ht="15.75" customHeight="1">
      <c r="B589" s="99"/>
    </row>
    <row r="590" spans="2:2" ht="15.75" customHeight="1">
      <c r="B590" s="99"/>
    </row>
    <row r="591" spans="2:2" ht="15.75" customHeight="1">
      <c r="B591" s="99"/>
    </row>
    <row r="592" spans="2:2" ht="15.75" customHeight="1">
      <c r="B592" s="99"/>
    </row>
    <row r="593" spans="2:2" ht="15.75" customHeight="1">
      <c r="B593" s="99"/>
    </row>
    <row r="594" spans="2:2" ht="15.75" customHeight="1">
      <c r="B594" s="99"/>
    </row>
    <row r="595" spans="2:2" ht="15.75" customHeight="1">
      <c r="B595" s="99"/>
    </row>
    <row r="596" spans="2:2" ht="15.75" customHeight="1">
      <c r="B596" s="99"/>
    </row>
    <row r="597" spans="2:2" ht="15.75" customHeight="1">
      <c r="B597" s="99"/>
    </row>
    <row r="598" spans="2:2" ht="15.75" customHeight="1">
      <c r="B598" s="99"/>
    </row>
    <row r="599" spans="2:2" ht="15.75" customHeight="1">
      <c r="B599" s="99"/>
    </row>
    <row r="600" spans="2:2" ht="15.75" customHeight="1">
      <c r="B600" s="99"/>
    </row>
    <row r="601" spans="2:2" ht="15.75" customHeight="1">
      <c r="B601" s="99"/>
    </row>
    <row r="602" spans="2:2" ht="15.75" customHeight="1">
      <c r="B602" s="99"/>
    </row>
    <row r="603" spans="2:2" ht="15.75" customHeight="1">
      <c r="B603" s="99"/>
    </row>
    <row r="604" spans="2:2" ht="15.75" customHeight="1">
      <c r="B604" s="99"/>
    </row>
    <row r="605" spans="2:2" ht="15.75" customHeight="1">
      <c r="B605" s="99"/>
    </row>
    <row r="606" spans="2:2" ht="15.75" customHeight="1">
      <c r="B606" s="99"/>
    </row>
    <row r="607" spans="2:2" ht="15.75" customHeight="1">
      <c r="B607" s="99"/>
    </row>
    <row r="608" spans="2:2" ht="15.75" customHeight="1">
      <c r="B608" s="99"/>
    </row>
    <row r="609" spans="2:2" ht="15.75" customHeight="1">
      <c r="B609" s="99"/>
    </row>
    <row r="610" spans="2:2" ht="15.75" customHeight="1">
      <c r="B610" s="99"/>
    </row>
    <row r="611" spans="2:2" ht="15.75" customHeight="1">
      <c r="B611" s="99"/>
    </row>
    <row r="612" spans="2:2" ht="15.75" customHeight="1">
      <c r="B612" s="99"/>
    </row>
    <row r="613" spans="2:2" ht="15.75" customHeight="1">
      <c r="B613" s="99"/>
    </row>
    <row r="614" spans="2:2" ht="15.75" customHeight="1">
      <c r="B614" s="99"/>
    </row>
    <row r="615" spans="2:2" ht="15.75" customHeight="1">
      <c r="B615" s="99"/>
    </row>
    <row r="616" spans="2:2" ht="15.75" customHeight="1">
      <c r="B616" s="99"/>
    </row>
    <row r="617" spans="2:2" ht="15.75" customHeight="1">
      <c r="B617" s="99"/>
    </row>
    <row r="618" spans="2:2" ht="15.75" customHeight="1">
      <c r="B618" s="99"/>
    </row>
    <row r="619" spans="2:2" ht="15.75" customHeight="1">
      <c r="B619" s="99"/>
    </row>
    <row r="620" spans="2:2" ht="15.75" customHeight="1">
      <c r="B620" s="99"/>
    </row>
    <row r="621" spans="2:2" ht="15.75" customHeight="1">
      <c r="B621" s="99"/>
    </row>
    <row r="622" spans="2:2" ht="15.75" customHeight="1">
      <c r="B622" s="99"/>
    </row>
    <row r="623" spans="2:2" ht="15.75" customHeight="1">
      <c r="B623" s="99"/>
    </row>
    <row r="624" spans="2:2" ht="15.75" customHeight="1">
      <c r="B624" s="99"/>
    </row>
    <row r="625" spans="2:2" ht="15.75" customHeight="1">
      <c r="B625" s="99"/>
    </row>
    <row r="626" spans="2:2" ht="15.75" customHeight="1">
      <c r="B626" s="99"/>
    </row>
    <row r="627" spans="2:2" ht="15.75" customHeight="1">
      <c r="B627" s="99"/>
    </row>
    <row r="628" spans="2:2" ht="15.75" customHeight="1">
      <c r="B628" s="99"/>
    </row>
    <row r="629" spans="2:2" ht="15.75" customHeight="1">
      <c r="B629" s="99"/>
    </row>
    <row r="630" spans="2:2" ht="15.75" customHeight="1">
      <c r="B630" s="99"/>
    </row>
    <row r="631" spans="2:2" ht="15.75" customHeight="1">
      <c r="B631" s="99"/>
    </row>
    <row r="632" spans="2:2" ht="15.75" customHeight="1">
      <c r="B632" s="99"/>
    </row>
    <row r="633" spans="2:2" ht="15.75" customHeight="1">
      <c r="B633" s="99"/>
    </row>
    <row r="634" spans="2:2" ht="15.75" customHeight="1">
      <c r="B634" s="99"/>
    </row>
    <row r="635" spans="2:2" ht="15.75" customHeight="1">
      <c r="B635" s="99"/>
    </row>
    <row r="636" spans="2:2" ht="15.75" customHeight="1">
      <c r="B636" s="99"/>
    </row>
    <row r="637" spans="2:2" ht="15.75" customHeight="1">
      <c r="B637" s="99"/>
    </row>
    <row r="638" spans="2:2" ht="15.75" customHeight="1">
      <c r="B638" s="99"/>
    </row>
    <row r="639" spans="2:2" ht="15.75" customHeight="1">
      <c r="B639" s="99"/>
    </row>
    <row r="640" spans="2:2" ht="15.75" customHeight="1">
      <c r="B640" s="99"/>
    </row>
    <row r="641" spans="2:2" ht="15.75" customHeight="1">
      <c r="B641" s="99"/>
    </row>
    <row r="642" spans="2:2" ht="15.75" customHeight="1">
      <c r="B642" s="99"/>
    </row>
    <row r="643" spans="2:2" ht="15.75" customHeight="1">
      <c r="B643" s="99"/>
    </row>
    <row r="644" spans="2:2" ht="15.75" customHeight="1">
      <c r="B644" s="99"/>
    </row>
    <row r="645" spans="2:2" ht="15.75" customHeight="1">
      <c r="B645" s="99"/>
    </row>
    <row r="646" spans="2:2" ht="15.75" customHeight="1">
      <c r="B646" s="99"/>
    </row>
    <row r="647" spans="2:2" ht="15.75" customHeight="1">
      <c r="B647" s="99"/>
    </row>
    <row r="648" spans="2:2" ht="15.75" customHeight="1">
      <c r="B648" s="99"/>
    </row>
    <row r="649" spans="2:2" ht="15.75" customHeight="1">
      <c r="B649" s="99"/>
    </row>
    <row r="650" spans="2:2" ht="15.75" customHeight="1">
      <c r="B650" s="99"/>
    </row>
    <row r="651" spans="2:2" ht="15.75" customHeight="1">
      <c r="B651" s="99"/>
    </row>
    <row r="652" spans="2:2" ht="15.75" customHeight="1">
      <c r="B652" s="99"/>
    </row>
    <row r="653" spans="2:2" ht="15.75" customHeight="1">
      <c r="B653" s="99"/>
    </row>
    <row r="654" spans="2:2" ht="15.75" customHeight="1">
      <c r="B654" s="99"/>
    </row>
    <row r="655" spans="2:2" ht="15.75" customHeight="1">
      <c r="B655" s="99"/>
    </row>
    <row r="656" spans="2:2" ht="15.75" customHeight="1">
      <c r="B656" s="99"/>
    </row>
    <row r="657" spans="2:2" ht="15.75" customHeight="1">
      <c r="B657" s="99"/>
    </row>
    <row r="658" spans="2:2" ht="15.75" customHeight="1">
      <c r="B658" s="99"/>
    </row>
    <row r="659" spans="2:2" ht="15.75" customHeight="1">
      <c r="B659" s="99"/>
    </row>
    <row r="660" spans="2:2" ht="15.75" customHeight="1">
      <c r="B660" s="99"/>
    </row>
    <row r="661" spans="2:2" ht="15.75" customHeight="1">
      <c r="B661" s="99"/>
    </row>
    <row r="662" spans="2:2" ht="15.75" customHeight="1">
      <c r="B662" s="99"/>
    </row>
    <row r="663" spans="2:2" ht="15.75" customHeight="1">
      <c r="B663" s="99"/>
    </row>
    <row r="664" spans="2:2" ht="15.75" customHeight="1">
      <c r="B664" s="99"/>
    </row>
    <row r="665" spans="2:2" ht="15.75" customHeight="1">
      <c r="B665" s="99"/>
    </row>
    <row r="666" spans="2:2" ht="15.75" customHeight="1">
      <c r="B666" s="99"/>
    </row>
    <row r="667" spans="2:2" ht="15.75" customHeight="1">
      <c r="B667" s="99"/>
    </row>
    <row r="668" spans="2:2" ht="15.75" customHeight="1">
      <c r="B668" s="99"/>
    </row>
    <row r="669" spans="2:2" ht="15.75" customHeight="1">
      <c r="B669" s="99"/>
    </row>
    <row r="670" spans="2:2" ht="15.75" customHeight="1">
      <c r="B670" s="99"/>
    </row>
    <row r="671" spans="2:2" ht="15.75" customHeight="1">
      <c r="B671" s="99"/>
    </row>
    <row r="672" spans="2:2" ht="15.75" customHeight="1">
      <c r="B672" s="99"/>
    </row>
    <row r="673" spans="2:2" ht="15.75" customHeight="1">
      <c r="B673" s="99"/>
    </row>
    <row r="674" spans="2:2" ht="15.75" customHeight="1">
      <c r="B674" s="99"/>
    </row>
    <row r="675" spans="2:2" ht="15.75" customHeight="1">
      <c r="B675" s="99"/>
    </row>
    <row r="676" spans="2:2" ht="15.75" customHeight="1">
      <c r="B676" s="99"/>
    </row>
    <row r="677" spans="2:2" ht="15.75" customHeight="1">
      <c r="B677" s="99"/>
    </row>
    <row r="678" spans="2:2" ht="15.75" customHeight="1">
      <c r="B678" s="99"/>
    </row>
    <row r="679" spans="2:2" ht="15.75" customHeight="1">
      <c r="B679" s="99"/>
    </row>
    <row r="680" spans="2:2" ht="15.75" customHeight="1">
      <c r="B680" s="99"/>
    </row>
    <row r="681" spans="2:2" ht="15.75" customHeight="1">
      <c r="B681" s="99"/>
    </row>
    <row r="682" spans="2:2" ht="15.75" customHeight="1">
      <c r="B682" s="99"/>
    </row>
    <row r="683" spans="2:2" ht="15.75" customHeight="1">
      <c r="B683" s="99"/>
    </row>
    <row r="684" spans="2:2" ht="15.75" customHeight="1">
      <c r="B684" s="99"/>
    </row>
    <row r="685" spans="2:2" ht="15.75" customHeight="1">
      <c r="B685" s="99"/>
    </row>
    <row r="686" spans="2:2" ht="15.75" customHeight="1">
      <c r="B686" s="99"/>
    </row>
    <row r="687" spans="2:2" ht="15.75" customHeight="1">
      <c r="B687" s="99"/>
    </row>
    <row r="688" spans="2:2" ht="15.75" customHeight="1">
      <c r="B688" s="99"/>
    </row>
    <row r="689" spans="2:2" ht="15.75" customHeight="1">
      <c r="B689" s="99"/>
    </row>
    <row r="690" spans="2:2" ht="15.75" customHeight="1">
      <c r="B690" s="99"/>
    </row>
    <row r="691" spans="2:2" ht="15.75" customHeight="1">
      <c r="B691" s="99"/>
    </row>
    <row r="692" spans="2:2" ht="15.75" customHeight="1">
      <c r="B692" s="99"/>
    </row>
    <row r="693" spans="2:2" ht="15.75" customHeight="1">
      <c r="B693" s="99"/>
    </row>
    <row r="694" spans="2:2" ht="15.75" customHeight="1">
      <c r="B694" s="99"/>
    </row>
    <row r="695" spans="2:2" ht="15.75" customHeight="1">
      <c r="B695" s="99"/>
    </row>
    <row r="696" spans="2:2" ht="15.75" customHeight="1">
      <c r="B696" s="99"/>
    </row>
    <row r="697" spans="2:2" ht="15.75" customHeight="1">
      <c r="B697" s="99"/>
    </row>
    <row r="698" spans="2:2" ht="15.75" customHeight="1">
      <c r="B698" s="99"/>
    </row>
    <row r="699" spans="2:2" ht="15.75" customHeight="1">
      <c r="B699" s="99"/>
    </row>
    <row r="700" spans="2:2" ht="15.75" customHeight="1">
      <c r="B700" s="99"/>
    </row>
    <row r="701" spans="2:2" ht="15.75" customHeight="1">
      <c r="B701" s="99"/>
    </row>
    <row r="702" spans="2:2" ht="15.75" customHeight="1">
      <c r="B702" s="99"/>
    </row>
    <row r="703" spans="2:2" ht="15.75" customHeight="1">
      <c r="B703" s="99"/>
    </row>
    <row r="704" spans="2:2" ht="15.75" customHeight="1">
      <c r="B704" s="99"/>
    </row>
    <row r="705" spans="2:2" ht="15.75" customHeight="1">
      <c r="B705" s="99"/>
    </row>
    <row r="706" spans="2:2" ht="15.75" customHeight="1">
      <c r="B706" s="99"/>
    </row>
    <row r="707" spans="2:2" ht="15.75" customHeight="1">
      <c r="B707" s="99"/>
    </row>
    <row r="708" spans="2:2" ht="15.75" customHeight="1">
      <c r="B708" s="99"/>
    </row>
    <row r="709" spans="2:2" ht="15.75" customHeight="1">
      <c r="B709" s="99"/>
    </row>
    <row r="710" spans="2:2" ht="15.75" customHeight="1">
      <c r="B710" s="99"/>
    </row>
    <row r="711" spans="2:2" ht="15.75" customHeight="1">
      <c r="B711" s="99"/>
    </row>
    <row r="712" spans="2:2" ht="15.75" customHeight="1">
      <c r="B712" s="99"/>
    </row>
    <row r="713" spans="2:2" ht="15.75" customHeight="1">
      <c r="B713" s="99"/>
    </row>
    <row r="714" spans="2:2" ht="15.75" customHeight="1">
      <c r="B714" s="99"/>
    </row>
    <row r="715" spans="2:2" ht="15.75" customHeight="1">
      <c r="B715" s="99"/>
    </row>
    <row r="716" spans="2:2" ht="15.75" customHeight="1">
      <c r="B716" s="99"/>
    </row>
    <row r="717" spans="2:2" ht="15.75" customHeight="1">
      <c r="B717" s="99"/>
    </row>
    <row r="718" spans="2:2" ht="15.75" customHeight="1">
      <c r="B718" s="99"/>
    </row>
    <row r="719" spans="2:2" ht="15.75" customHeight="1">
      <c r="B719" s="99"/>
    </row>
    <row r="720" spans="2:2" ht="15.75" customHeight="1">
      <c r="B720" s="99"/>
    </row>
    <row r="721" spans="2:2" ht="15.75" customHeight="1">
      <c r="B721" s="99"/>
    </row>
    <row r="722" spans="2:2" ht="15.75" customHeight="1">
      <c r="B722" s="99"/>
    </row>
    <row r="723" spans="2:2" ht="15.75" customHeight="1">
      <c r="B723" s="99"/>
    </row>
    <row r="724" spans="2:2" ht="15.75" customHeight="1">
      <c r="B724" s="99"/>
    </row>
    <row r="725" spans="2:2" ht="15.75" customHeight="1">
      <c r="B725" s="99"/>
    </row>
    <row r="726" spans="2:2" ht="15.75" customHeight="1">
      <c r="B726" s="99"/>
    </row>
    <row r="727" spans="2:2" ht="15.75" customHeight="1">
      <c r="B727" s="99"/>
    </row>
    <row r="728" spans="2:2" ht="15.75" customHeight="1">
      <c r="B728" s="99"/>
    </row>
    <row r="729" spans="2:2" ht="15.75" customHeight="1">
      <c r="B729" s="99"/>
    </row>
    <row r="730" spans="2:2" ht="15.75" customHeight="1">
      <c r="B730" s="99"/>
    </row>
    <row r="731" spans="2:2" ht="15.75" customHeight="1">
      <c r="B731" s="99"/>
    </row>
    <row r="732" spans="2:2" ht="15.75" customHeight="1">
      <c r="B732" s="99"/>
    </row>
    <row r="733" spans="2:2" ht="15.75" customHeight="1">
      <c r="B733" s="99"/>
    </row>
    <row r="734" spans="2:2" ht="15.75" customHeight="1">
      <c r="B734" s="99"/>
    </row>
    <row r="735" spans="2:2" ht="15.75" customHeight="1">
      <c r="B735" s="99"/>
    </row>
    <row r="736" spans="2:2" ht="15.75" customHeight="1">
      <c r="B736" s="99"/>
    </row>
    <row r="737" spans="2:2" ht="15.75" customHeight="1">
      <c r="B737" s="99"/>
    </row>
    <row r="738" spans="2:2" ht="15.75" customHeight="1">
      <c r="B738" s="99"/>
    </row>
    <row r="739" spans="2:2" ht="15.75" customHeight="1">
      <c r="B739" s="99"/>
    </row>
    <row r="740" spans="2:2" ht="15.75" customHeight="1">
      <c r="B740" s="99"/>
    </row>
    <row r="741" spans="2:2" ht="15.75" customHeight="1">
      <c r="B741" s="99"/>
    </row>
    <row r="742" spans="2:2" ht="15.75" customHeight="1">
      <c r="B742" s="99"/>
    </row>
    <row r="743" spans="2:2" ht="15.75" customHeight="1">
      <c r="B743" s="99"/>
    </row>
    <row r="744" spans="2:2" ht="15.75" customHeight="1">
      <c r="B744" s="99"/>
    </row>
    <row r="745" spans="2:2" ht="15.75" customHeight="1">
      <c r="B745" s="99"/>
    </row>
    <row r="746" spans="2:2" ht="15.75" customHeight="1">
      <c r="B746" s="99"/>
    </row>
    <row r="747" spans="2:2" ht="15.75" customHeight="1">
      <c r="B747" s="99"/>
    </row>
    <row r="748" spans="2:2" ht="15.75" customHeight="1">
      <c r="B748" s="99"/>
    </row>
    <row r="749" spans="2:2" ht="15.75" customHeight="1">
      <c r="B749" s="99"/>
    </row>
    <row r="750" spans="2:2" ht="15.75" customHeight="1">
      <c r="B750" s="99"/>
    </row>
    <row r="751" spans="2:2" ht="15.75" customHeight="1">
      <c r="B751" s="99"/>
    </row>
    <row r="752" spans="2:2" ht="15.75" customHeight="1">
      <c r="B752" s="99"/>
    </row>
    <row r="753" spans="2:2" ht="15.75" customHeight="1">
      <c r="B753" s="99"/>
    </row>
    <row r="754" spans="2:2" ht="15.75" customHeight="1">
      <c r="B754" s="99"/>
    </row>
    <row r="755" spans="2:2" ht="15.75" customHeight="1">
      <c r="B755" s="99"/>
    </row>
    <row r="756" spans="2:2" ht="15.75" customHeight="1">
      <c r="B756" s="99"/>
    </row>
    <row r="757" spans="2:2" ht="15.75" customHeight="1">
      <c r="B757" s="99"/>
    </row>
    <row r="758" spans="2:2" ht="15.75" customHeight="1">
      <c r="B758" s="99"/>
    </row>
    <row r="759" spans="2:2" ht="15.75" customHeight="1">
      <c r="B759" s="99"/>
    </row>
    <row r="760" spans="2:2" ht="15.75" customHeight="1">
      <c r="B760" s="99"/>
    </row>
    <row r="761" spans="2:2" ht="15.75" customHeight="1">
      <c r="B761" s="99"/>
    </row>
    <row r="762" spans="2:2" ht="15.75" customHeight="1">
      <c r="B762" s="99"/>
    </row>
    <row r="763" spans="2:2" ht="15.75" customHeight="1">
      <c r="B763" s="99"/>
    </row>
    <row r="764" spans="2:2" ht="15.75" customHeight="1">
      <c r="B764" s="99"/>
    </row>
    <row r="765" spans="2:2" ht="15.75" customHeight="1">
      <c r="B765" s="99"/>
    </row>
    <row r="766" spans="2:2" ht="15.75" customHeight="1">
      <c r="B766" s="99"/>
    </row>
    <row r="767" spans="2:2" ht="15.75" customHeight="1">
      <c r="B767" s="99"/>
    </row>
    <row r="768" spans="2:2" ht="15.75" customHeight="1">
      <c r="B768" s="99"/>
    </row>
    <row r="769" spans="2:2" ht="15.75" customHeight="1">
      <c r="B769" s="99"/>
    </row>
    <row r="770" spans="2:2" ht="15.75" customHeight="1">
      <c r="B770" s="99"/>
    </row>
    <row r="771" spans="2:2" ht="15.75" customHeight="1">
      <c r="B771" s="99"/>
    </row>
    <row r="772" spans="2:2" ht="15.75" customHeight="1">
      <c r="B772" s="99"/>
    </row>
    <row r="773" spans="2:2" ht="15.75" customHeight="1">
      <c r="B773" s="99"/>
    </row>
    <row r="774" spans="2:2" ht="15.75" customHeight="1">
      <c r="B774" s="99"/>
    </row>
    <row r="775" spans="2:2" ht="15.75" customHeight="1">
      <c r="B775" s="99"/>
    </row>
    <row r="776" spans="2:2" ht="15.75" customHeight="1">
      <c r="B776" s="99"/>
    </row>
    <row r="777" spans="2:2" ht="15.75" customHeight="1">
      <c r="B777" s="99"/>
    </row>
    <row r="778" spans="2:2" ht="15.75" customHeight="1">
      <c r="B778" s="99"/>
    </row>
    <row r="779" spans="2:2" ht="15.75" customHeight="1">
      <c r="B779" s="99"/>
    </row>
    <row r="780" spans="2:2" ht="15.75" customHeight="1">
      <c r="B780" s="99"/>
    </row>
    <row r="781" spans="2:2" ht="15.75" customHeight="1">
      <c r="B781" s="99"/>
    </row>
    <row r="782" spans="2:2" ht="15.75" customHeight="1">
      <c r="B782" s="99"/>
    </row>
    <row r="783" spans="2:2" ht="15.75" customHeight="1">
      <c r="B783" s="99"/>
    </row>
    <row r="784" spans="2:2" ht="15.75" customHeight="1">
      <c r="B784" s="99"/>
    </row>
    <row r="785" spans="2:2" ht="15.75" customHeight="1">
      <c r="B785" s="99"/>
    </row>
    <row r="786" spans="2:2" ht="15.75" customHeight="1">
      <c r="B786" s="99"/>
    </row>
    <row r="787" spans="2:2" ht="15.75" customHeight="1">
      <c r="B787" s="99"/>
    </row>
    <row r="788" spans="2:2" ht="15.75" customHeight="1">
      <c r="B788" s="99"/>
    </row>
    <row r="789" spans="2:2" ht="15.75" customHeight="1">
      <c r="B789" s="99"/>
    </row>
    <row r="790" spans="2:2" ht="15.75" customHeight="1">
      <c r="B790" s="99"/>
    </row>
    <row r="791" spans="2:2" ht="15.75" customHeight="1">
      <c r="B791" s="99"/>
    </row>
    <row r="792" spans="2:2" ht="15.75" customHeight="1">
      <c r="B792" s="99"/>
    </row>
    <row r="793" spans="2:2" ht="15.75" customHeight="1">
      <c r="B793" s="99"/>
    </row>
    <row r="794" spans="2:2" ht="15.75" customHeight="1">
      <c r="B794" s="99"/>
    </row>
    <row r="795" spans="2:2" ht="15.75" customHeight="1">
      <c r="B795" s="99"/>
    </row>
    <row r="796" spans="2:2" ht="15.75" customHeight="1">
      <c r="B796" s="99"/>
    </row>
    <row r="797" spans="2:2" ht="15.75" customHeight="1">
      <c r="B797" s="99"/>
    </row>
    <row r="798" spans="2:2" ht="15.75" customHeight="1">
      <c r="B798" s="99"/>
    </row>
    <row r="799" spans="2:2" ht="15.75" customHeight="1">
      <c r="B799" s="99"/>
    </row>
    <row r="800" spans="2:2" ht="15.75" customHeight="1">
      <c r="B800" s="99"/>
    </row>
    <row r="801" spans="2:2" ht="15.75" customHeight="1">
      <c r="B801" s="99"/>
    </row>
    <row r="802" spans="2:2" ht="15.75" customHeight="1">
      <c r="B802" s="99"/>
    </row>
    <row r="803" spans="2:2" ht="15.75" customHeight="1">
      <c r="B803" s="99"/>
    </row>
    <row r="804" spans="2:2" ht="15.75" customHeight="1">
      <c r="B804" s="99"/>
    </row>
    <row r="805" spans="2:2" ht="15.75" customHeight="1">
      <c r="B805" s="99"/>
    </row>
    <row r="806" spans="2:2" ht="15.75" customHeight="1">
      <c r="B806" s="99"/>
    </row>
    <row r="807" spans="2:2" ht="15.75" customHeight="1">
      <c r="B807" s="99"/>
    </row>
    <row r="808" spans="2:2" ht="15.75" customHeight="1">
      <c r="B808" s="99"/>
    </row>
    <row r="809" spans="2:2" ht="15.75" customHeight="1">
      <c r="B809" s="99"/>
    </row>
    <row r="810" spans="2:2" ht="15.75" customHeight="1">
      <c r="B810" s="99"/>
    </row>
    <row r="811" spans="2:2" ht="15.75" customHeight="1">
      <c r="B811" s="99"/>
    </row>
    <row r="812" spans="2:2" ht="15.75" customHeight="1">
      <c r="B812" s="99"/>
    </row>
    <row r="813" spans="2:2" ht="15.75" customHeight="1">
      <c r="B813" s="99"/>
    </row>
    <row r="814" spans="2:2" ht="15.75" customHeight="1">
      <c r="B814" s="99"/>
    </row>
    <row r="815" spans="2:2" ht="15.75" customHeight="1">
      <c r="B815" s="99"/>
    </row>
    <row r="816" spans="2:2" ht="15.75" customHeight="1">
      <c r="B816" s="99"/>
    </row>
    <row r="817" spans="2:2" ht="15.75" customHeight="1">
      <c r="B817" s="99"/>
    </row>
    <row r="818" spans="2:2" ht="15.75" customHeight="1">
      <c r="B818" s="99"/>
    </row>
    <row r="819" spans="2:2" ht="15.75" customHeight="1">
      <c r="B819" s="99"/>
    </row>
    <row r="820" spans="2:2" ht="15.75" customHeight="1">
      <c r="B820" s="99"/>
    </row>
    <row r="821" spans="2:2" ht="15.75" customHeight="1">
      <c r="B821" s="99"/>
    </row>
    <row r="822" spans="2:2" ht="15.75" customHeight="1">
      <c r="B822" s="99"/>
    </row>
    <row r="823" spans="2:2" ht="15.75" customHeight="1">
      <c r="B823" s="99"/>
    </row>
    <row r="824" spans="2:2" ht="15.75" customHeight="1">
      <c r="B824" s="99"/>
    </row>
    <row r="825" spans="2:2" ht="15.75" customHeight="1">
      <c r="B825" s="99"/>
    </row>
    <row r="826" spans="2:2" ht="15.75" customHeight="1">
      <c r="B826" s="99"/>
    </row>
    <row r="827" spans="2:2" ht="15.75" customHeight="1">
      <c r="B827" s="99"/>
    </row>
    <row r="828" spans="2:2" ht="15.75" customHeight="1">
      <c r="B828" s="99"/>
    </row>
    <row r="829" spans="2:2" ht="15.75" customHeight="1">
      <c r="B829" s="99"/>
    </row>
    <row r="830" spans="2:2" ht="15.75" customHeight="1">
      <c r="B830" s="99"/>
    </row>
    <row r="831" spans="2:2" ht="15.75" customHeight="1">
      <c r="B831" s="99"/>
    </row>
    <row r="832" spans="2:2" ht="15.75" customHeight="1">
      <c r="B832" s="99"/>
    </row>
    <row r="833" spans="2:2" ht="15.75" customHeight="1">
      <c r="B833" s="99"/>
    </row>
    <row r="834" spans="2:2" ht="15.75" customHeight="1">
      <c r="B834" s="99"/>
    </row>
    <row r="835" spans="2:2" ht="15.75" customHeight="1">
      <c r="B835" s="99"/>
    </row>
    <row r="836" spans="2:2" ht="15.75" customHeight="1">
      <c r="B836" s="99"/>
    </row>
    <row r="837" spans="2:2" ht="15.75" customHeight="1">
      <c r="B837" s="99"/>
    </row>
    <row r="838" spans="2:2" ht="15.75" customHeight="1">
      <c r="B838" s="99"/>
    </row>
    <row r="839" spans="2:2" ht="15.75" customHeight="1">
      <c r="B839" s="99"/>
    </row>
    <row r="840" spans="2:2" ht="15.75" customHeight="1">
      <c r="B840" s="99"/>
    </row>
    <row r="841" spans="2:2" ht="15.75" customHeight="1">
      <c r="B841" s="99"/>
    </row>
    <row r="842" spans="2:2" ht="15.75" customHeight="1">
      <c r="B842" s="99"/>
    </row>
    <row r="843" spans="2:2" ht="15.75" customHeight="1">
      <c r="B843" s="99"/>
    </row>
    <row r="844" spans="2:2" ht="15.75" customHeight="1">
      <c r="B844" s="99"/>
    </row>
    <row r="845" spans="2:2" ht="15.75" customHeight="1">
      <c r="B845" s="99"/>
    </row>
    <row r="846" spans="2:2" ht="15.75" customHeight="1">
      <c r="B846" s="99"/>
    </row>
    <row r="847" spans="2:2" ht="15.75" customHeight="1">
      <c r="B847" s="99"/>
    </row>
    <row r="848" spans="2:2" ht="15.75" customHeight="1">
      <c r="B848" s="99"/>
    </row>
    <row r="849" spans="2:2" ht="15.75" customHeight="1">
      <c r="B849" s="99"/>
    </row>
    <row r="850" spans="2:2" ht="15.75" customHeight="1">
      <c r="B850" s="99"/>
    </row>
    <row r="851" spans="2:2" ht="15.75" customHeight="1">
      <c r="B851" s="99"/>
    </row>
    <row r="852" spans="2:2" ht="15.75" customHeight="1">
      <c r="B852" s="99"/>
    </row>
    <row r="853" spans="2:2" ht="15.75" customHeight="1">
      <c r="B853" s="99"/>
    </row>
    <row r="854" spans="2:2" ht="15.75" customHeight="1">
      <c r="B854" s="99"/>
    </row>
    <row r="855" spans="2:2" ht="15.75" customHeight="1">
      <c r="B855" s="99"/>
    </row>
    <row r="856" spans="2:2" ht="15.75" customHeight="1">
      <c r="B856" s="99"/>
    </row>
    <row r="857" spans="2:2" ht="15.75" customHeight="1">
      <c r="B857" s="99"/>
    </row>
    <row r="858" spans="2:2" ht="15.75" customHeight="1">
      <c r="B858" s="99"/>
    </row>
    <row r="859" spans="2:2" ht="15.75" customHeight="1">
      <c r="B859" s="99"/>
    </row>
    <row r="860" spans="2:2" ht="15.75" customHeight="1">
      <c r="B860" s="99"/>
    </row>
    <row r="861" spans="2:2" ht="15.75" customHeight="1">
      <c r="B861" s="99"/>
    </row>
    <row r="862" spans="2:2" ht="15.75" customHeight="1">
      <c r="B862" s="99"/>
    </row>
    <row r="863" spans="2:2" ht="15.75" customHeight="1">
      <c r="B863" s="99"/>
    </row>
    <row r="864" spans="2:2" ht="15.75" customHeight="1">
      <c r="B864" s="99"/>
    </row>
    <row r="865" spans="2:2" ht="15.75" customHeight="1">
      <c r="B865" s="99"/>
    </row>
    <row r="866" spans="2:2" ht="15.75" customHeight="1">
      <c r="B866" s="99"/>
    </row>
    <row r="867" spans="2:2" ht="15.75" customHeight="1">
      <c r="B867" s="99"/>
    </row>
    <row r="868" spans="2:2" ht="15.75" customHeight="1">
      <c r="B868" s="99"/>
    </row>
    <row r="869" spans="2:2" ht="15.75" customHeight="1">
      <c r="B869" s="99"/>
    </row>
    <row r="870" spans="2:2" ht="15.75" customHeight="1">
      <c r="B870" s="99"/>
    </row>
    <row r="871" spans="2:2" ht="15.75" customHeight="1">
      <c r="B871" s="99"/>
    </row>
    <row r="872" spans="2:2" ht="15.75" customHeight="1">
      <c r="B872" s="99"/>
    </row>
    <row r="873" spans="2:2" ht="15.75" customHeight="1">
      <c r="B873" s="99"/>
    </row>
    <row r="874" spans="2:2" ht="15.75" customHeight="1">
      <c r="B874" s="99"/>
    </row>
    <row r="875" spans="2:2" ht="15.75" customHeight="1">
      <c r="B875" s="99"/>
    </row>
    <row r="876" spans="2:2" ht="15.75" customHeight="1">
      <c r="B876" s="99"/>
    </row>
    <row r="877" spans="2:2" ht="15.75" customHeight="1">
      <c r="B877" s="99"/>
    </row>
    <row r="878" spans="2:2" ht="15.75" customHeight="1">
      <c r="B878" s="99"/>
    </row>
    <row r="879" spans="2:2" ht="15.75" customHeight="1">
      <c r="B879" s="99"/>
    </row>
    <row r="880" spans="2:2" ht="15.75" customHeight="1">
      <c r="B880" s="99"/>
    </row>
    <row r="881" spans="2:2" ht="15.75" customHeight="1">
      <c r="B881" s="99"/>
    </row>
    <row r="882" spans="2:2" ht="15.75" customHeight="1">
      <c r="B882" s="99"/>
    </row>
    <row r="883" spans="2:2" ht="15.75" customHeight="1">
      <c r="B883" s="99"/>
    </row>
    <row r="884" spans="2:2" ht="15.75" customHeight="1">
      <c r="B884" s="99"/>
    </row>
    <row r="885" spans="2:2" ht="15.75" customHeight="1">
      <c r="B885" s="99"/>
    </row>
    <row r="886" spans="2:2" ht="15.75" customHeight="1">
      <c r="B886" s="99"/>
    </row>
    <row r="887" spans="2:2" ht="15.75" customHeight="1">
      <c r="B887" s="99"/>
    </row>
    <row r="888" spans="2:2" ht="15.75" customHeight="1">
      <c r="B888" s="99"/>
    </row>
    <row r="889" spans="2:2" ht="15.75" customHeight="1">
      <c r="B889" s="99"/>
    </row>
    <row r="890" spans="2:2" ht="15.75" customHeight="1">
      <c r="B890" s="99"/>
    </row>
    <row r="891" spans="2:2" ht="15.75" customHeight="1">
      <c r="B891" s="99"/>
    </row>
    <row r="892" spans="2:2" ht="15.75" customHeight="1">
      <c r="B892" s="99"/>
    </row>
    <row r="893" spans="2:2" ht="15.75" customHeight="1">
      <c r="B893" s="99"/>
    </row>
    <row r="894" spans="2:2" ht="15.75" customHeight="1">
      <c r="B894" s="99"/>
    </row>
    <row r="895" spans="2:2" ht="15.75" customHeight="1">
      <c r="B895" s="99"/>
    </row>
    <row r="896" spans="2:2" ht="15.75" customHeight="1">
      <c r="B896" s="99"/>
    </row>
    <row r="897" spans="2:2" ht="15.75" customHeight="1">
      <c r="B897" s="99"/>
    </row>
    <row r="898" spans="2:2" ht="15.75" customHeight="1">
      <c r="B898" s="99"/>
    </row>
    <row r="899" spans="2:2" ht="15.75" customHeight="1">
      <c r="B899" s="99"/>
    </row>
    <row r="900" spans="2:2" ht="15.75" customHeight="1">
      <c r="B900" s="99"/>
    </row>
    <row r="901" spans="2:2" ht="15.75" customHeight="1">
      <c r="B901" s="99"/>
    </row>
    <row r="902" spans="2:2" ht="15.75" customHeight="1">
      <c r="B902" s="99"/>
    </row>
    <row r="903" spans="2:2" ht="15.75" customHeight="1">
      <c r="B903" s="99"/>
    </row>
    <row r="904" spans="2:2" ht="15.75" customHeight="1">
      <c r="B904" s="99"/>
    </row>
    <row r="905" spans="2:2" ht="15.75" customHeight="1">
      <c r="B905" s="99"/>
    </row>
    <row r="906" spans="2:2" ht="15.75" customHeight="1">
      <c r="B906" s="99"/>
    </row>
    <row r="907" spans="2:2" ht="15.75" customHeight="1">
      <c r="B907" s="99"/>
    </row>
    <row r="908" spans="2:2" ht="15.75" customHeight="1">
      <c r="B908" s="99"/>
    </row>
    <row r="909" spans="2:2" ht="15.75" customHeight="1">
      <c r="B909" s="99"/>
    </row>
    <row r="910" spans="2:2" ht="15.75" customHeight="1">
      <c r="B910" s="99"/>
    </row>
    <row r="911" spans="2:2" ht="15.75" customHeight="1">
      <c r="B911" s="99"/>
    </row>
    <row r="912" spans="2:2" ht="15.75" customHeight="1">
      <c r="B912" s="99"/>
    </row>
    <row r="913" spans="2:2" ht="15.75" customHeight="1">
      <c r="B913" s="99"/>
    </row>
    <row r="914" spans="2:2" ht="15.75" customHeight="1">
      <c r="B914" s="99"/>
    </row>
    <row r="915" spans="2:2" ht="15.75" customHeight="1">
      <c r="B915" s="99"/>
    </row>
    <row r="916" spans="2:2" ht="15.75" customHeight="1">
      <c r="B916" s="99"/>
    </row>
    <row r="917" spans="2:2" ht="15.75" customHeight="1">
      <c r="B917" s="99"/>
    </row>
    <row r="918" spans="2:2" ht="15.75" customHeight="1">
      <c r="B918" s="99"/>
    </row>
    <row r="919" spans="2:2" ht="15.75" customHeight="1">
      <c r="B919" s="99"/>
    </row>
    <row r="920" spans="2:2" ht="15.75" customHeight="1">
      <c r="B920" s="99"/>
    </row>
    <row r="921" spans="2:2" ht="15.75" customHeight="1">
      <c r="B921" s="99"/>
    </row>
    <row r="922" spans="2:2" ht="15.75" customHeight="1">
      <c r="B922" s="99"/>
    </row>
    <row r="923" spans="2:2" ht="15.75" customHeight="1">
      <c r="B923" s="99"/>
    </row>
    <row r="924" spans="2:2" ht="15.75" customHeight="1">
      <c r="B924" s="99"/>
    </row>
    <row r="925" spans="2:2" ht="15.75" customHeight="1">
      <c r="B925" s="99"/>
    </row>
    <row r="926" spans="2:2" ht="15.75" customHeight="1">
      <c r="B926" s="99"/>
    </row>
    <row r="927" spans="2:2" ht="15.75" customHeight="1">
      <c r="B927" s="99"/>
    </row>
    <row r="928" spans="2:2" ht="15.75" customHeight="1">
      <c r="B928" s="99"/>
    </row>
    <row r="929" spans="2:2" ht="15.75" customHeight="1">
      <c r="B929" s="99"/>
    </row>
    <row r="930" spans="2:2" ht="15.75" customHeight="1">
      <c r="B930" s="99"/>
    </row>
    <row r="931" spans="2:2" ht="15.75" customHeight="1">
      <c r="B931" s="99"/>
    </row>
    <row r="932" spans="2:2" ht="15.75" customHeight="1">
      <c r="B932" s="99"/>
    </row>
    <row r="933" spans="2:2" ht="15.75" customHeight="1">
      <c r="B933" s="99"/>
    </row>
    <row r="934" spans="2:2" ht="15.75" customHeight="1">
      <c r="B934" s="99"/>
    </row>
    <row r="935" spans="2:2" ht="15.75" customHeight="1">
      <c r="B935" s="99"/>
    </row>
    <row r="936" spans="2:2" ht="15.75" customHeight="1">
      <c r="B936" s="99"/>
    </row>
    <row r="937" spans="2:2" ht="15.75" customHeight="1">
      <c r="B937" s="99"/>
    </row>
    <row r="938" spans="2:2" ht="15.75" customHeight="1">
      <c r="B938" s="99"/>
    </row>
    <row r="939" spans="2:2" ht="15.75" customHeight="1">
      <c r="B939" s="99"/>
    </row>
    <row r="940" spans="2:2" ht="15.75" customHeight="1">
      <c r="B940" s="99"/>
    </row>
    <row r="941" spans="2:2" ht="15.75" customHeight="1">
      <c r="B941" s="99"/>
    </row>
    <row r="942" spans="2:2" ht="15.75" customHeight="1">
      <c r="B942" s="99"/>
    </row>
    <row r="943" spans="2:2" ht="15.75" customHeight="1">
      <c r="B943" s="99"/>
    </row>
    <row r="944" spans="2:2" ht="15.75" customHeight="1">
      <c r="B944" s="99"/>
    </row>
    <row r="945" spans="2:2" ht="15.75" customHeight="1">
      <c r="B945" s="99"/>
    </row>
    <row r="946" spans="2:2" ht="15.75" customHeight="1">
      <c r="B946" s="99"/>
    </row>
    <row r="947" spans="2:2" ht="15.75" customHeight="1">
      <c r="B947" s="99"/>
    </row>
    <row r="948" spans="2:2" ht="15.75" customHeight="1">
      <c r="B948" s="99"/>
    </row>
    <row r="949" spans="2:2" ht="15.75" customHeight="1">
      <c r="B949" s="99"/>
    </row>
    <row r="950" spans="2:2" ht="15.75" customHeight="1">
      <c r="B950" s="99"/>
    </row>
    <row r="951" spans="2:2" ht="15.75" customHeight="1">
      <c r="B951" s="99"/>
    </row>
    <row r="952" spans="2:2" ht="15.75" customHeight="1">
      <c r="B952" s="99"/>
    </row>
    <row r="953" spans="2:2" ht="15.75" customHeight="1">
      <c r="B953" s="99"/>
    </row>
    <row r="954" spans="2:2" ht="15.75" customHeight="1">
      <c r="B954" s="99"/>
    </row>
    <row r="955" spans="2:2" ht="15.75" customHeight="1">
      <c r="B955" s="99"/>
    </row>
    <row r="956" spans="2:2" ht="15.75" customHeight="1">
      <c r="B956" s="99"/>
    </row>
    <row r="957" spans="2:2" ht="15.75" customHeight="1">
      <c r="B957" s="99"/>
    </row>
    <row r="958" spans="2:2" ht="15.75" customHeight="1">
      <c r="B958" s="99"/>
    </row>
    <row r="959" spans="2:2" ht="15.75" customHeight="1">
      <c r="B959" s="99"/>
    </row>
    <row r="960" spans="2:2" ht="15.75" customHeight="1">
      <c r="B960" s="99"/>
    </row>
    <row r="961" spans="2:2" ht="15.75" customHeight="1">
      <c r="B961" s="99"/>
    </row>
    <row r="962" spans="2:2" ht="15.75" customHeight="1">
      <c r="B962" s="99"/>
    </row>
    <row r="963" spans="2:2" ht="15.75" customHeight="1">
      <c r="B963" s="99"/>
    </row>
    <row r="964" spans="2:2" ht="15.75" customHeight="1">
      <c r="B964" s="99"/>
    </row>
    <row r="965" spans="2:2" ht="15.75" customHeight="1">
      <c r="B965" s="99"/>
    </row>
    <row r="966" spans="2:2" ht="15.75" customHeight="1">
      <c r="B966" s="99"/>
    </row>
    <row r="967" spans="2:2" ht="15.75" customHeight="1">
      <c r="B967" s="99"/>
    </row>
    <row r="968" spans="2:2" ht="15.75" customHeight="1">
      <c r="B968" s="99"/>
    </row>
    <row r="969" spans="2:2" ht="15.75" customHeight="1">
      <c r="B969" s="99"/>
    </row>
    <row r="970" spans="2:2" ht="15.75" customHeight="1">
      <c r="B970" s="99"/>
    </row>
    <row r="971" spans="2:2" ht="15.75" customHeight="1">
      <c r="B971" s="99"/>
    </row>
    <row r="972" spans="2:2" ht="15.75" customHeight="1">
      <c r="B972" s="99"/>
    </row>
    <row r="973" spans="2:2" ht="15.75" customHeight="1">
      <c r="B973" s="99"/>
    </row>
    <row r="974" spans="2:2" ht="15.75" customHeight="1">
      <c r="B974" s="99"/>
    </row>
    <row r="975" spans="2:2" ht="15.75" customHeight="1">
      <c r="B975" s="99"/>
    </row>
    <row r="976" spans="2:2" ht="15.75" customHeight="1">
      <c r="B976" s="99"/>
    </row>
    <row r="977" spans="2:2" ht="15.75" customHeight="1">
      <c r="B977" s="99"/>
    </row>
    <row r="978" spans="2:2" ht="15.75" customHeight="1">
      <c r="B978" s="99"/>
    </row>
    <row r="979" spans="2:2" ht="15.75" customHeight="1">
      <c r="B979" s="99"/>
    </row>
    <row r="980" spans="2:2" ht="15.75" customHeight="1">
      <c r="B980" s="99"/>
    </row>
    <row r="981" spans="2:2" ht="15.75" customHeight="1">
      <c r="B981" s="99"/>
    </row>
    <row r="982" spans="2:2" ht="15.75" customHeight="1">
      <c r="B982" s="99"/>
    </row>
    <row r="983" spans="2:2" ht="15.75" customHeight="1">
      <c r="B983" s="99"/>
    </row>
    <row r="984" spans="2:2" ht="15.75" customHeight="1">
      <c r="B984" s="99"/>
    </row>
    <row r="985" spans="2:2" ht="15.75" customHeight="1">
      <c r="B985" s="99"/>
    </row>
    <row r="986" spans="2:2" ht="15.75" customHeight="1">
      <c r="B986" s="99"/>
    </row>
    <row r="987" spans="2:2" ht="15.75" customHeight="1">
      <c r="B987" s="99"/>
    </row>
    <row r="988" spans="2:2" ht="15.75" customHeight="1">
      <c r="B988" s="99"/>
    </row>
    <row r="989" spans="2:2" ht="15.75" customHeight="1">
      <c r="B989" s="99"/>
    </row>
    <row r="990" spans="2:2" ht="15.75" customHeight="1">
      <c r="B990" s="99"/>
    </row>
    <row r="991" spans="2:2" ht="15.75" customHeight="1">
      <c r="B991" s="99"/>
    </row>
    <row r="992" spans="2:2" ht="15.75" customHeight="1">
      <c r="B992" s="99"/>
    </row>
    <row r="993" spans="2:2" ht="15.75" customHeight="1">
      <c r="B993" s="99"/>
    </row>
    <row r="994" spans="2:2" ht="15.75" customHeight="1">
      <c r="B994" s="99"/>
    </row>
    <row r="995" spans="2:2" ht="15.75" customHeight="1">
      <c r="B995" s="99"/>
    </row>
    <row r="996" spans="2:2" ht="15.75" customHeight="1">
      <c r="B996" s="99"/>
    </row>
    <row r="997" spans="2:2" ht="15.75" customHeight="1">
      <c r="B997" s="99"/>
    </row>
    <row r="998" spans="2:2" ht="15.75" customHeight="1">
      <c r="B998" s="99"/>
    </row>
    <row r="999" spans="2:2" ht="15.75" customHeight="1">
      <c r="B999" s="99"/>
    </row>
    <row r="1000" spans="2:2" ht="15.75" customHeight="1">
      <c r="B1000" s="99"/>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cols>
    <col min="1" max="1" width="124.25" customWidth="1"/>
    <col min="2" max="2" width="126.25" customWidth="1"/>
    <col min="3" max="26" width="10.625" customWidth="1"/>
  </cols>
  <sheetData>
    <row r="1" spans="1:2" ht="13.5" customHeight="1">
      <c r="A1" s="12" t="s">
        <v>340</v>
      </c>
      <c r="B1" s="12" t="s">
        <v>341</v>
      </c>
    </row>
    <row r="2" spans="1:2" ht="13.5" customHeight="1">
      <c r="A2" s="12" t="s">
        <v>342</v>
      </c>
      <c r="B2" s="12" t="s">
        <v>343</v>
      </c>
    </row>
    <row r="3" spans="1:2" ht="13.5" customHeight="1">
      <c r="A3" s="12" t="s">
        <v>70</v>
      </c>
      <c r="B3" s="12" t="s">
        <v>344</v>
      </c>
    </row>
    <row r="4" spans="1:2" ht="13.5" customHeight="1">
      <c r="A4" s="12" t="s">
        <v>345</v>
      </c>
      <c r="B4" s="12" t="s">
        <v>346</v>
      </c>
    </row>
    <row r="5" spans="1:2" ht="13.5" customHeight="1">
      <c r="A5" s="12" t="s">
        <v>75</v>
      </c>
      <c r="B5" s="12" t="s">
        <v>347</v>
      </c>
    </row>
    <row r="6" spans="1:2" ht="13.5" customHeight="1">
      <c r="A6" s="12" t="s">
        <v>348</v>
      </c>
      <c r="B6" s="12" t="s">
        <v>349</v>
      </c>
    </row>
    <row r="7" spans="1:2" ht="13.5" customHeight="1">
      <c r="A7" s="12" t="s">
        <v>71</v>
      </c>
      <c r="B7" s="12" t="s">
        <v>350</v>
      </c>
    </row>
    <row r="8" spans="1:2" ht="13.5" customHeight="1">
      <c r="A8" s="12" t="s">
        <v>351</v>
      </c>
      <c r="B8" s="12" t="s">
        <v>352</v>
      </c>
    </row>
    <row r="9" spans="1:2" ht="13.5" customHeight="1">
      <c r="A9" s="12" t="s">
        <v>76</v>
      </c>
      <c r="B9" s="12" t="s">
        <v>353</v>
      </c>
    </row>
    <row r="10" spans="1:2" ht="13.5" customHeight="1">
      <c r="A10" s="12" t="s">
        <v>354</v>
      </c>
      <c r="B10" s="12" t="s">
        <v>355</v>
      </c>
    </row>
    <row r="11" spans="1:2" ht="13.5" customHeight="1">
      <c r="A11" s="12" t="s">
        <v>356</v>
      </c>
      <c r="B11" s="12" t="s">
        <v>357</v>
      </c>
    </row>
    <row r="12" spans="1:2" ht="13.5" customHeight="1">
      <c r="A12" s="12" t="s">
        <v>358</v>
      </c>
      <c r="B12" s="12" t="s">
        <v>359</v>
      </c>
    </row>
    <row r="13" spans="1:2" ht="13.5" customHeight="1">
      <c r="A13" s="12" t="s">
        <v>360</v>
      </c>
      <c r="B13" s="12" t="s">
        <v>361</v>
      </c>
    </row>
    <row r="14" spans="1:2" ht="13.5" customHeight="1">
      <c r="A14" s="12" t="s">
        <v>362</v>
      </c>
      <c r="B14" s="12" t="s">
        <v>363</v>
      </c>
    </row>
    <row r="15" spans="1:2" ht="13.5" customHeight="1">
      <c r="A15" s="12" t="s">
        <v>364</v>
      </c>
      <c r="B15" s="12" t="s">
        <v>365</v>
      </c>
    </row>
    <row r="16" spans="1:2" ht="13.5" customHeight="1">
      <c r="B16" s="12" t="s">
        <v>366</v>
      </c>
    </row>
    <row r="17" spans="2:2" ht="13.5" customHeight="1">
      <c r="B17" s="12" t="s">
        <v>367</v>
      </c>
    </row>
    <row r="18" spans="2:2" ht="13.5" customHeight="1">
      <c r="B18" s="12" t="s">
        <v>368</v>
      </c>
    </row>
    <row r="19" spans="2:2" ht="13.5" customHeight="1">
      <c r="B19" s="12" t="s">
        <v>369</v>
      </c>
    </row>
    <row r="20" spans="2:2" ht="13.5" customHeight="1">
      <c r="B20" s="12" t="s">
        <v>370</v>
      </c>
    </row>
    <row r="21" spans="2:2" ht="13.5" customHeight="1">
      <c r="B21" s="12" t="s">
        <v>371</v>
      </c>
    </row>
    <row r="22" spans="2:2" ht="13.5" customHeight="1">
      <c r="B22" s="12" t="s">
        <v>372</v>
      </c>
    </row>
    <row r="23" spans="2:2" ht="13.5" customHeight="1">
      <c r="B23" s="12" t="s">
        <v>373</v>
      </c>
    </row>
    <row r="24" spans="2:2" ht="13.5" customHeight="1">
      <c r="B24" s="12" t="s">
        <v>374</v>
      </c>
    </row>
    <row r="25" spans="2:2" ht="13.5" customHeight="1">
      <c r="B25" s="12" t="s">
        <v>375</v>
      </c>
    </row>
    <row r="26" spans="2:2" ht="13.5" customHeight="1">
      <c r="B26" s="12" t="s">
        <v>72</v>
      </c>
    </row>
    <row r="27" spans="2:2" ht="13.5" customHeight="1">
      <c r="B27" s="12" t="s">
        <v>376</v>
      </c>
    </row>
    <row r="28" spans="2:2" ht="13.5" customHeight="1">
      <c r="B28" s="12" t="s">
        <v>377</v>
      </c>
    </row>
    <row r="29" spans="2:2" ht="13.5" customHeight="1">
      <c r="B29" s="12" t="s">
        <v>378</v>
      </c>
    </row>
    <row r="30" spans="2:2" ht="13.5" customHeight="1">
      <c r="B30" s="12" t="s">
        <v>379</v>
      </c>
    </row>
    <row r="31" spans="2:2" ht="13.5" customHeight="1">
      <c r="B31" s="12" t="s">
        <v>74</v>
      </c>
    </row>
    <row r="32" spans="2:2" ht="13.5" customHeight="1">
      <c r="B32" s="12" t="s">
        <v>380</v>
      </c>
    </row>
    <row r="33" spans="2:2" ht="13.5" customHeight="1">
      <c r="B33" s="12" t="s">
        <v>381</v>
      </c>
    </row>
    <row r="34" spans="2:2" ht="13.5" customHeight="1">
      <c r="B34" s="12" t="s">
        <v>382</v>
      </c>
    </row>
    <row r="35" spans="2:2" ht="13.5" customHeight="1">
      <c r="B35" s="12" t="s">
        <v>383</v>
      </c>
    </row>
    <row r="36" spans="2:2" ht="13.5" customHeight="1">
      <c r="B36" s="12" t="s">
        <v>384</v>
      </c>
    </row>
    <row r="37" spans="2:2" ht="13.5" customHeight="1">
      <c r="B37" s="12" t="s">
        <v>385</v>
      </c>
    </row>
    <row r="38" spans="2:2" ht="13.5" customHeight="1">
      <c r="B38" s="12" t="s">
        <v>386</v>
      </c>
    </row>
    <row r="39" spans="2:2" ht="13.5" customHeight="1">
      <c r="B39" s="12" t="s">
        <v>79</v>
      </c>
    </row>
    <row r="40" spans="2:2" ht="13.5" customHeight="1">
      <c r="B40" s="12" t="s">
        <v>387</v>
      </c>
    </row>
    <row r="41" spans="2:2" ht="13.5" customHeight="1">
      <c r="B41" s="12" t="s">
        <v>388</v>
      </c>
    </row>
    <row r="42" spans="2:2" ht="13.5" customHeight="1">
      <c r="B42" s="12" t="s">
        <v>389</v>
      </c>
    </row>
    <row r="43" spans="2:2" ht="13.5" customHeight="1">
      <c r="B43" s="12" t="s">
        <v>390</v>
      </c>
    </row>
    <row r="44" spans="2:2" ht="13.5" customHeight="1">
      <c r="B44" s="12" t="s">
        <v>391</v>
      </c>
    </row>
    <row r="45" spans="2:2" ht="13.5" customHeight="1">
      <c r="B45" s="12" t="s">
        <v>392</v>
      </c>
    </row>
    <row r="46" spans="2:2" ht="13.5" customHeight="1">
      <c r="B46" s="12" t="s">
        <v>77</v>
      </c>
    </row>
    <row r="47" spans="2:2" ht="13.5" customHeight="1">
      <c r="B47" s="12" t="s">
        <v>393</v>
      </c>
    </row>
    <row r="48" spans="2:2" ht="13.5" customHeight="1">
      <c r="B48" s="12" t="s">
        <v>394</v>
      </c>
    </row>
    <row r="49" spans="2:2" ht="13.5" customHeight="1">
      <c r="B49" s="12" t="s">
        <v>395</v>
      </c>
    </row>
    <row r="50" spans="2:2" ht="13.5" customHeight="1">
      <c r="B50" s="12" t="s">
        <v>396</v>
      </c>
    </row>
    <row r="51" spans="2:2" ht="13.5" customHeight="1">
      <c r="B51" s="12" t="s">
        <v>397</v>
      </c>
    </row>
    <row r="52" spans="2:2" ht="13.5" customHeight="1">
      <c r="B52" s="12" t="s">
        <v>80</v>
      </c>
    </row>
    <row r="53" spans="2:2" ht="13.5" customHeight="1">
      <c r="B53" s="12" t="s">
        <v>73</v>
      </c>
    </row>
    <row r="54" spans="2:2" ht="13.5" customHeight="1">
      <c r="B54" s="12" t="s">
        <v>398</v>
      </c>
    </row>
    <row r="55" spans="2:2" ht="13.5" customHeight="1">
      <c r="B55" s="12" t="s">
        <v>399</v>
      </c>
    </row>
    <row r="56" spans="2:2" ht="13.5" customHeight="1">
      <c r="B56" s="12" t="s">
        <v>400</v>
      </c>
    </row>
    <row r="57" spans="2:2" ht="13.5" customHeight="1">
      <c r="B57" s="12" t="s">
        <v>401</v>
      </c>
    </row>
    <row r="58" spans="2:2" ht="13.5" customHeight="1">
      <c r="B58" s="12" t="s">
        <v>402</v>
      </c>
    </row>
    <row r="59" spans="2:2" ht="13.5" customHeight="1">
      <c r="B59" s="12" t="s">
        <v>78</v>
      </c>
    </row>
    <row r="60" spans="2:2" ht="13.5" customHeight="1">
      <c r="B60" s="12" t="s">
        <v>403</v>
      </c>
    </row>
    <row r="61" spans="2:2" ht="13.5" customHeight="1">
      <c r="B61" s="12" t="s">
        <v>404</v>
      </c>
    </row>
    <row r="62" spans="2:2" ht="13.5" customHeight="1">
      <c r="B62" s="12" t="s">
        <v>405</v>
      </c>
    </row>
    <row r="63" spans="2:2" ht="13.5" customHeight="1">
      <c r="B63" s="12" t="s">
        <v>406</v>
      </c>
    </row>
    <row r="64" spans="2:2" ht="13.5" customHeight="1">
      <c r="B64" s="12" t="s">
        <v>407</v>
      </c>
    </row>
    <row r="65" spans="2:2" ht="13.5" customHeight="1">
      <c r="B65" s="12" t="s">
        <v>408</v>
      </c>
    </row>
    <row r="66" spans="2:2" ht="13.5" customHeight="1">
      <c r="B66" s="12" t="s">
        <v>409</v>
      </c>
    </row>
    <row r="67" spans="2:2" ht="13.5" customHeight="1">
      <c r="B67" s="12" t="s">
        <v>410</v>
      </c>
    </row>
    <row r="68" spans="2:2" ht="13.5" customHeight="1">
      <c r="B68" s="12" t="s">
        <v>411</v>
      </c>
    </row>
    <row r="69" spans="2:2" ht="13.5" customHeight="1">
      <c r="B69" s="12" t="s">
        <v>412</v>
      </c>
    </row>
    <row r="70" spans="2:2" ht="13.5" customHeight="1">
      <c r="B70" s="12" t="s">
        <v>413</v>
      </c>
    </row>
    <row r="71" spans="2:2" ht="13.5" customHeight="1">
      <c r="B71" s="12" t="s">
        <v>414</v>
      </c>
    </row>
    <row r="72" spans="2:2" ht="13.5" customHeight="1">
      <c r="B72" s="12" t="s">
        <v>415</v>
      </c>
    </row>
    <row r="73" spans="2:2" ht="13.5" customHeight="1">
      <c r="B73" s="12" t="s">
        <v>416</v>
      </c>
    </row>
    <row r="74" spans="2:2" ht="13.5" customHeight="1">
      <c r="B74" s="12" t="s">
        <v>417</v>
      </c>
    </row>
    <row r="75" spans="2:2" ht="13.5" customHeight="1">
      <c r="B75" s="12" t="s">
        <v>418</v>
      </c>
    </row>
    <row r="76" spans="2:2" ht="13.5" customHeight="1">
      <c r="B76" s="12" t="s">
        <v>419</v>
      </c>
    </row>
    <row r="77" spans="2:2" ht="13.5" customHeight="1">
      <c r="B77" s="12" t="s">
        <v>420</v>
      </c>
    </row>
    <row r="78" spans="2:2" ht="13.5" customHeight="1">
      <c r="B78" s="12" t="s">
        <v>421</v>
      </c>
    </row>
    <row r="79" spans="2:2" ht="13.5" customHeight="1">
      <c r="B79" s="12" t="s">
        <v>422</v>
      </c>
    </row>
    <row r="80" spans="2:2" ht="13.5" customHeight="1">
      <c r="B80" s="12" t="s">
        <v>423</v>
      </c>
    </row>
    <row r="81" spans="2:2" ht="13.5" customHeight="1">
      <c r="B81" s="12" t="s">
        <v>424</v>
      </c>
    </row>
    <row r="82" spans="2:2" ht="13.5" customHeight="1">
      <c r="B82" s="12" t="s">
        <v>425</v>
      </c>
    </row>
    <row r="83" spans="2:2" ht="13.5" customHeight="1">
      <c r="B83" s="12" t="s">
        <v>426</v>
      </c>
    </row>
    <row r="84" spans="2:2" ht="13.5" customHeight="1"/>
    <row r="85" spans="2:2" ht="13.5" customHeight="1"/>
    <row r="86" spans="2:2" ht="13.5" customHeight="1"/>
    <row r="87" spans="2:2" ht="13.5" customHeight="1"/>
    <row r="88" spans="2:2" ht="13.5" customHeight="1"/>
    <row r="89" spans="2:2" ht="13.5" customHeight="1"/>
    <row r="90" spans="2:2" ht="13.5" customHeight="1"/>
    <row r="91" spans="2:2" ht="13.5" customHeight="1"/>
    <row r="92" spans="2:2" ht="13.5" customHeight="1"/>
    <row r="93" spans="2:2" ht="13.5" customHeight="1"/>
    <row r="94" spans="2:2" ht="13.5" customHeight="1"/>
    <row r="95" spans="2:2" ht="13.5" customHeight="1"/>
    <row r="96" spans="2:2"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451E5A0D02E8F43BBE362AD7D3CB4B5" ma:contentTypeVersion="4" ma:contentTypeDescription="Crear nuevo documento." ma:contentTypeScope="" ma:versionID="9831c2a3805fd15845dcd16f4004b2bd">
  <xsd:schema xmlns:xsd="http://www.w3.org/2001/XMLSchema" xmlns:xs="http://www.w3.org/2001/XMLSchema" xmlns:p="http://schemas.microsoft.com/office/2006/metadata/properties" xmlns:ns2="89281925-d8dc-4d95-945e-d47371241a6c" xmlns:ns3="da5cddd7-fa8d-4a2d-98f0-2ba6b44822bc" targetNamespace="http://schemas.microsoft.com/office/2006/metadata/properties" ma:root="true" ma:fieldsID="b6e37dd4a11b96c800c8194daab3767a" ns2:_="" ns3:_="">
    <xsd:import namespace="89281925-d8dc-4d95-945e-d47371241a6c"/>
    <xsd:import namespace="da5cddd7-fa8d-4a2d-98f0-2ba6b44822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81925-d8dc-4d95-945e-d47371241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5cddd7-fa8d-4a2d-98f0-2ba6b44822b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F9A2B4-89EB-408F-859F-D2B92CB9CB3B}"/>
</file>

<file path=customXml/itemProps2.xml><?xml version="1.0" encoding="utf-8"?>
<ds:datastoreItem xmlns:ds="http://schemas.openxmlformats.org/officeDocument/2006/customXml" ds:itemID="{B247699B-3BA8-480A-841F-46EC914EECEB}"/>
</file>

<file path=customXml/itemProps3.xml><?xml version="1.0" encoding="utf-8"?>
<ds:datastoreItem xmlns:ds="http://schemas.openxmlformats.org/officeDocument/2006/customXml" ds:itemID="{635D6174-D6F0-4A76-9D6E-C511419E62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Kelmelt Rojas</dc:creator>
  <cp:keywords/>
  <dc:description/>
  <cp:lastModifiedBy>Champa Schwartz, Jackeline Judith</cp:lastModifiedBy>
  <cp:revision/>
  <dcterms:created xsi:type="dcterms:W3CDTF">2017-08-17T22:36:20Z</dcterms:created>
  <dcterms:modified xsi:type="dcterms:W3CDTF">2022-01-31T23:49:19Z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0x0101004451E5A0D02E8F43BBE362AD7D3CB4B5</vt:lpwstr>
  </property>
</Properties>
</file>