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gaby-\Documents\GitHub\PanamenianNestOntology\Data\"/>
    </mc:Choice>
  </mc:AlternateContent>
  <bookViews>
    <workbookView xWindow="0" yWindow="0" windowWidth="20400" windowHeight="7620" xr2:uid="{00000000-000D-0000-FFFF-FFFF00000000}"/>
  </bookViews>
  <sheets>
    <sheet name="Hoja1" sheetId="1" r:id="rId1"/>
  </sheets>
  <definedNames>
    <definedName name="_xlnm._FilterDatabase" localSheetId="0" hidden="1">Hoja1!$A$1:$J$91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" i="1" l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H22" i="1" l="1"/>
  <c r="J80" i="1" l="1"/>
  <c r="H19" i="1" l="1"/>
  <c r="H86" i="1"/>
  <c r="H7" i="1"/>
  <c r="H16" i="1"/>
  <c r="H20" i="1"/>
  <c r="H71" i="1"/>
  <c r="H88" i="1"/>
  <c r="H4" i="1"/>
  <c r="H84" i="1"/>
  <c r="H9" i="1"/>
  <c r="H10" i="1"/>
  <c r="H79" i="1"/>
  <c r="H83" i="1"/>
  <c r="H72" i="1"/>
  <c r="H61" i="1"/>
  <c r="H64" i="1"/>
  <c r="H70" i="1"/>
  <c r="H78" i="1"/>
  <c r="H11" i="1"/>
  <c r="H62" i="1"/>
  <c r="H67" i="1"/>
  <c r="H76" i="1"/>
  <c r="H90" i="1"/>
  <c r="H89" i="1"/>
  <c r="H82" i="1"/>
  <c r="H24" i="1"/>
  <c r="H66" i="1"/>
  <c r="H68" i="1"/>
  <c r="H69" i="1"/>
  <c r="H6" i="1"/>
  <c r="H8" i="1"/>
  <c r="H12" i="1"/>
  <c r="H74" i="1"/>
  <c r="H63" i="1"/>
  <c r="H91" i="1"/>
  <c r="H3" i="1"/>
  <c r="H18" i="1"/>
  <c r="H81" i="1"/>
  <c r="H87" i="1"/>
  <c r="H21" i="1"/>
  <c r="H27" i="1"/>
  <c r="H5" i="1"/>
  <c r="H13" i="1"/>
  <c r="H25" i="1"/>
  <c r="H30" i="1"/>
  <c r="H29" i="1"/>
  <c r="H85" i="1"/>
  <c r="H23" i="1"/>
  <c r="H28" i="1"/>
  <c r="H77" i="1"/>
  <c r="H17" i="1"/>
  <c r="H75" i="1"/>
  <c r="H26" i="1"/>
  <c r="I73" i="1"/>
  <c r="H73" i="1"/>
  <c r="J14" i="1"/>
  <c r="J65" i="1"/>
  <c r="I29" i="1"/>
  <c r="I12" i="1"/>
  <c r="I30" i="1"/>
  <c r="I19" i="1"/>
  <c r="I71" i="1"/>
  <c r="I79" i="1"/>
  <c r="I76" i="1"/>
  <c r="I3" i="1"/>
  <c r="I16" i="1"/>
  <c r="I83" i="1"/>
  <c r="I70" i="1"/>
  <c r="I82" i="1"/>
  <c r="I8" i="1"/>
  <c r="I17" i="1"/>
  <c r="I64" i="1"/>
  <c r="I6" i="1"/>
  <c r="I18" i="1"/>
  <c r="I23" i="1"/>
  <c r="I21" i="1"/>
  <c r="I86" i="1"/>
  <c r="I22" i="1"/>
  <c r="I74" i="1"/>
  <c r="I69" i="1"/>
  <c r="I61" i="1"/>
  <c r="I66" i="1"/>
  <c r="I9" i="1"/>
  <c r="I62" i="1"/>
  <c r="I87" i="1"/>
  <c r="I85" i="1"/>
  <c r="I4" i="1"/>
  <c r="I24" i="1"/>
  <c r="I27" i="1"/>
  <c r="I67" i="1"/>
  <c r="I25" i="1"/>
  <c r="I78" i="1"/>
  <c r="I68" i="1"/>
  <c r="I5" i="1"/>
  <c r="I75" i="1"/>
  <c r="I84" i="1"/>
  <c r="I11" i="1"/>
  <c r="I81" i="1"/>
  <c r="I26" i="1"/>
  <c r="I88" i="1"/>
  <c r="I63" i="1"/>
  <c r="I15" i="1"/>
  <c r="I7" i="1"/>
  <c r="I72" i="1"/>
  <c r="I89" i="1"/>
  <c r="I13" i="1"/>
  <c r="I77" i="1"/>
  <c r="I20" i="1"/>
  <c r="I10" i="1"/>
  <c r="I90" i="1"/>
  <c r="I91" i="1"/>
  <c r="I28" i="1"/>
</calcChain>
</file>

<file path=xl/sharedStrings.xml><?xml version="1.0" encoding="utf-8"?>
<sst xmlns="http://schemas.openxmlformats.org/spreadsheetml/2006/main" count="646" uniqueCount="399">
  <si>
    <t>Nombre</t>
  </si>
  <si>
    <t xml:space="preserve">Tamaño </t>
  </si>
  <si>
    <t xml:space="preserve">Color </t>
  </si>
  <si>
    <t>Habitat</t>
  </si>
  <si>
    <t>Países en donde se encuentra</t>
  </si>
  <si>
    <t>Familia</t>
  </si>
  <si>
    <t>Orden</t>
  </si>
  <si>
    <t xml:space="preserve">Columbiformes </t>
  </si>
  <si>
    <t>Columbidae</t>
  </si>
  <si>
    <t>Ruddy ground dove</t>
  </si>
  <si>
    <t>17 cm</t>
  </si>
  <si>
    <t>Open country with shrub</t>
  </si>
  <si>
    <t>North America, Central America, South America, Caribbean</t>
  </si>
  <si>
    <t>Mourning dove</t>
  </si>
  <si>
    <t>30 cm</t>
  </si>
  <si>
    <t>Shrubland, open woodland, cultivated areas, parks and gardens</t>
  </si>
  <si>
    <t>Band tailed pigeon</t>
  </si>
  <si>
    <t>35-40 cm</t>
  </si>
  <si>
    <t>Mountainous areas</t>
  </si>
  <si>
    <t>North America, Central America, South America</t>
  </si>
  <si>
    <t>Plain breasted ground dove</t>
  </si>
  <si>
    <t>15 cm</t>
  </si>
  <si>
    <t xml:space="preserve">Savanna and shrublnd </t>
  </si>
  <si>
    <t>Common ground dove</t>
  </si>
  <si>
    <t>Open country with bushes</t>
  </si>
  <si>
    <t xml:space="preserve">Cuculiformes </t>
  </si>
  <si>
    <t>Cuculidae</t>
  </si>
  <si>
    <t>Black billed cuckoo</t>
  </si>
  <si>
    <t>Forest areas</t>
  </si>
  <si>
    <t>Greater ani</t>
  </si>
  <si>
    <t>48 cm</t>
  </si>
  <si>
    <t>Open forests</t>
  </si>
  <si>
    <t>Central America, South America, Caribbean</t>
  </si>
  <si>
    <t>Groove billed ani</t>
  </si>
  <si>
    <t>34 cm</t>
  </si>
  <si>
    <t>Opean areas</t>
  </si>
  <si>
    <t>Little cuckoo</t>
  </si>
  <si>
    <t>27 cm</t>
  </si>
  <si>
    <t>Woodland, often close to water</t>
  </si>
  <si>
    <t>Squirrel cuckoo</t>
  </si>
  <si>
    <t>49 cm</t>
  </si>
  <si>
    <t>Falconiformes</t>
  </si>
  <si>
    <t>Falconidae</t>
  </si>
  <si>
    <t>American kestrel</t>
  </si>
  <si>
    <t>20 cm</t>
  </si>
  <si>
    <t>Barred forest falcon</t>
  </si>
  <si>
    <t>33-38 cm</t>
  </si>
  <si>
    <t>23-30 cm</t>
  </si>
  <si>
    <t>Open woodland</t>
  </si>
  <si>
    <t>Peregrine falcon</t>
  </si>
  <si>
    <t>40-50 cm</t>
  </si>
  <si>
    <t>Open areas</t>
  </si>
  <si>
    <t>Africa, North America, Central America, South America, Asia, Europe, Oceania</t>
  </si>
  <si>
    <t>Laughing falcon</t>
  </si>
  <si>
    <t>43-56 cm</t>
  </si>
  <si>
    <t>Central America, South America</t>
  </si>
  <si>
    <t>Gruiformes</t>
  </si>
  <si>
    <t>Sungrebe</t>
  </si>
  <si>
    <t>Wetlands</t>
  </si>
  <si>
    <t>Heliornithidae</t>
  </si>
  <si>
    <t>American coot</t>
  </si>
  <si>
    <t>34-43 cm</t>
  </si>
  <si>
    <t>Rallidae</t>
  </si>
  <si>
    <t>Sora</t>
  </si>
  <si>
    <t>25 cm</t>
  </si>
  <si>
    <t>American purple gallinule</t>
  </si>
  <si>
    <t>26-37 cm</t>
  </si>
  <si>
    <t>Limpkin</t>
  </si>
  <si>
    <t>67-73 cm</t>
  </si>
  <si>
    <t>Aramidae</t>
  </si>
  <si>
    <t>Pelecaniformes</t>
  </si>
  <si>
    <t>American white ibis</t>
  </si>
  <si>
    <t>53-70 cm</t>
  </si>
  <si>
    <t>Coastal areas and wetlands</t>
  </si>
  <si>
    <t>Threskiornithidae</t>
  </si>
  <si>
    <t>Roseate spoonbill</t>
  </si>
  <si>
    <t>71-86 cm</t>
  </si>
  <si>
    <t>Brown pelican</t>
  </si>
  <si>
    <t>100-137 cm</t>
  </si>
  <si>
    <t>Coastal areas and open sea</t>
  </si>
  <si>
    <t>Pelecanidae</t>
  </si>
  <si>
    <t>Snowy egret</t>
  </si>
  <si>
    <t>56-66 cm</t>
  </si>
  <si>
    <t>Ardeidae</t>
  </si>
  <si>
    <t>Cocoi heron</t>
  </si>
  <si>
    <t>120 cm</t>
  </si>
  <si>
    <t xml:space="preserve">Podicipediformes </t>
  </si>
  <si>
    <t>Least grebe</t>
  </si>
  <si>
    <t>21-27 cm</t>
  </si>
  <si>
    <t>Podicipedidae</t>
  </si>
  <si>
    <t>35 cm</t>
  </si>
  <si>
    <t xml:space="preserve">Procellariiformes </t>
  </si>
  <si>
    <t>Hydrobatidae</t>
  </si>
  <si>
    <t>Madeiran storm petrel</t>
  </si>
  <si>
    <t>19-21 cm</t>
  </si>
  <si>
    <t>Open sea and rocky coastal areas</t>
  </si>
  <si>
    <t>Africa, North America, Central America, South America, Asia, Europe</t>
  </si>
  <si>
    <t xml:space="preserve">Psittaciformes </t>
  </si>
  <si>
    <t>Psittacidae</t>
  </si>
  <si>
    <t>Blue headed parrot</t>
  </si>
  <si>
    <t>Chestnut fronted macaw</t>
  </si>
  <si>
    <t>45 cm</t>
  </si>
  <si>
    <t>Subtropical forests</t>
  </si>
  <si>
    <t>Mealy amazon</t>
  </si>
  <si>
    <t>38-41 cm</t>
  </si>
  <si>
    <t>Orange chinned parakeet</t>
  </si>
  <si>
    <t>18 cm</t>
  </si>
  <si>
    <t xml:space="preserve">32-35 cm </t>
  </si>
  <si>
    <t xml:space="preserve">Suliformes </t>
  </si>
  <si>
    <t>Anhinga</t>
  </si>
  <si>
    <t>85-90 cm</t>
  </si>
  <si>
    <t>Anhingidae</t>
  </si>
  <si>
    <t>Magnificent frigatebird</t>
  </si>
  <si>
    <t>90-110 cm</t>
  </si>
  <si>
    <t>Coastal areas</t>
  </si>
  <si>
    <t>Fregatidae</t>
  </si>
  <si>
    <t>Africa, North America, Central America, South America, Caribbean</t>
  </si>
  <si>
    <t>Neotropic cormorant</t>
  </si>
  <si>
    <t>64 cm</t>
  </si>
  <si>
    <t>Wetlands and coastal areas</t>
  </si>
  <si>
    <t>Phalacrocoracidae</t>
  </si>
  <si>
    <t>Blue footed booby</t>
  </si>
  <si>
    <t>85 cm</t>
  </si>
  <si>
    <t>Open sea and coastal areas</t>
  </si>
  <si>
    <t>Sulidae</t>
  </si>
  <si>
    <t>70 cm</t>
  </si>
  <si>
    <t>Tropical coastal areas</t>
  </si>
  <si>
    <t>Africa, North America, Central America, South America, Asia, Oceania</t>
  </si>
  <si>
    <t>Tinamiformes</t>
  </si>
  <si>
    <t>Tinamidae</t>
  </si>
  <si>
    <t>Little tinamou</t>
  </si>
  <si>
    <t>37-41 cm</t>
  </si>
  <si>
    <t>Tropical forests</t>
  </si>
  <si>
    <t>Harpy Eagle</t>
  </si>
  <si>
    <t>89-100 cm</t>
  </si>
  <si>
    <t>Forest Area</t>
  </si>
  <si>
    <t>South America, Central America</t>
  </si>
  <si>
    <t>Accipitriformes</t>
  </si>
  <si>
    <t>Accipitridae</t>
  </si>
  <si>
    <t>White Hawk</t>
  </si>
  <si>
    <t>50 cm</t>
  </si>
  <si>
    <t>Woodlands</t>
  </si>
  <si>
    <t>Black Vulture</t>
  </si>
  <si>
    <t>58-69 cm</t>
  </si>
  <si>
    <t>Forest Area, Urban Area</t>
  </si>
  <si>
    <t>South America, Central America, North America, Caribbean</t>
  </si>
  <si>
    <t>Cathartidae</t>
  </si>
  <si>
    <t>Tiny Hawk</t>
  </si>
  <si>
    <t>20-26 cm</t>
  </si>
  <si>
    <t>Snail Kite</t>
  </si>
  <si>
    <t>36-48 cm</t>
  </si>
  <si>
    <t>Coastal Area, Wetlands</t>
  </si>
  <si>
    <t>Black-bellied whistling duck</t>
  </si>
  <si>
    <t>53 cm</t>
  </si>
  <si>
    <t>Coastal Area, Wetlands, Grassland</t>
  </si>
  <si>
    <t>Anseriformes</t>
  </si>
  <si>
    <t>Fulvous whistling duck</t>
  </si>
  <si>
    <t>South America, Central America, North America, Caribbean, Africa, India</t>
  </si>
  <si>
    <t>Lesser Scaup</t>
  </si>
  <si>
    <t>38-45 cm</t>
  </si>
  <si>
    <t>Muscovy duck</t>
  </si>
  <si>
    <t>80 cm</t>
  </si>
  <si>
    <t>Central America, Caribbean</t>
  </si>
  <si>
    <t>44-52 cm</t>
  </si>
  <si>
    <t>Central America, Caribbean, North America, Africa, Asia</t>
  </si>
  <si>
    <t>Common Nighthawk</t>
  </si>
  <si>
    <t>23 cm</t>
  </si>
  <si>
    <t>Forest Area, Coastal Area</t>
  </si>
  <si>
    <t>Caprimulgiformes</t>
  </si>
  <si>
    <t>Caprimulgidae</t>
  </si>
  <si>
    <t>Common Potoo</t>
  </si>
  <si>
    <t>33-39 cm</t>
  </si>
  <si>
    <t>Lesser Nighthawk</t>
  </si>
  <si>
    <t>22 cm</t>
  </si>
  <si>
    <t>Oilbird</t>
  </si>
  <si>
    <t>40-49 cm</t>
  </si>
  <si>
    <t>Forest Area, Wetlands, Cave</t>
  </si>
  <si>
    <t>Double-striped thick-knee</t>
  </si>
  <si>
    <t>Grassland</t>
  </si>
  <si>
    <t>Charadriiformes</t>
  </si>
  <si>
    <t>Burhinidae</t>
  </si>
  <si>
    <t>American Golden Plover</t>
  </si>
  <si>
    <t>24-27 cm</t>
  </si>
  <si>
    <t>Coastal Area, Grassland</t>
  </si>
  <si>
    <t>Central America, South America, Caribbean, Africa, North America</t>
  </si>
  <si>
    <t>American Oystercatcher</t>
  </si>
  <si>
    <t>44 cm</t>
  </si>
  <si>
    <t>Wetlands, Coastal Area</t>
  </si>
  <si>
    <t>Central America, South America, Caribbean, North America</t>
  </si>
  <si>
    <t>Arctic Tern</t>
  </si>
  <si>
    <t>Coastal Area</t>
  </si>
  <si>
    <t>Central America, South America, Caribbean, Africa, North America, Europe, Oceania</t>
  </si>
  <si>
    <t>Pomarine Skua</t>
  </si>
  <si>
    <t>42-50 cm</t>
  </si>
  <si>
    <t>Central America, South America, Caribbean, Africa, North America, Europe, Oceania, Asia</t>
  </si>
  <si>
    <t>Jabiru</t>
  </si>
  <si>
    <t>130 cm</t>
  </si>
  <si>
    <t>Ciconiiformes</t>
  </si>
  <si>
    <t>Ciconiidae</t>
  </si>
  <si>
    <t>Maguari Stork</t>
  </si>
  <si>
    <t>97-112 cm</t>
  </si>
  <si>
    <t>Wood Stork</t>
  </si>
  <si>
    <t>83-115 cm</t>
  </si>
  <si>
    <t>Amazon Kingfisher</t>
  </si>
  <si>
    <t>29 cm</t>
  </si>
  <si>
    <t>Coraciiformes</t>
  </si>
  <si>
    <t>Alcedinidae</t>
  </si>
  <si>
    <t>Belted kingfisher</t>
  </si>
  <si>
    <t>28-35 cm</t>
  </si>
  <si>
    <t>Water Body</t>
  </si>
  <si>
    <t>Blue-crowned Motmot</t>
  </si>
  <si>
    <t>47 cm</t>
  </si>
  <si>
    <t>Broad-billed motmot</t>
  </si>
  <si>
    <t>38 cm</t>
  </si>
  <si>
    <t>Rufous Motmot</t>
  </si>
  <si>
    <t>46 cm</t>
  </si>
  <si>
    <t>Sunbittern</t>
  </si>
  <si>
    <t>43-48 cm</t>
  </si>
  <si>
    <t>Crested bobwhite</t>
  </si>
  <si>
    <t>Galliformes</t>
  </si>
  <si>
    <t>Odontophoridae</t>
  </si>
  <si>
    <t>Black guan</t>
  </si>
  <si>
    <t>66 cm</t>
  </si>
  <si>
    <t xml:space="preserve">Forest Area </t>
  </si>
  <si>
    <t>Central America</t>
  </si>
  <si>
    <t>Black-faced grosbeak</t>
  </si>
  <si>
    <t>Passeriformes</t>
  </si>
  <si>
    <t>Cardinalidae</t>
  </si>
  <si>
    <t>American dipper</t>
  </si>
  <si>
    <t>North America, Central America</t>
  </si>
  <si>
    <t>Bananaquit</t>
  </si>
  <si>
    <t>7-12 cm</t>
  </si>
  <si>
    <t>Gardens , Parks</t>
  </si>
  <si>
    <t>Black-crowned antpitta</t>
  </si>
  <si>
    <t>19 cm</t>
  </si>
  <si>
    <t>Black-crowned Night Heron</t>
  </si>
  <si>
    <t>58-65 cm</t>
  </si>
  <si>
    <t>Lattice-tailed trogon</t>
  </si>
  <si>
    <t>Trogoniformes</t>
  </si>
  <si>
    <t>Trogonidae</t>
  </si>
  <si>
    <t>Green-backed Trogon</t>
  </si>
  <si>
    <t>Gartered trogon</t>
  </si>
  <si>
    <t>Black-throated trogon</t>
  </si>
  <si>
    <t>24 cm</t>
  </si>
  <si>
    <t>Black-tailed trogon</t>
  </si>
  <si>
    <t>Spectacled Owl</t>
  </si>
  <si>
    <t>43-52 cm</t>
  </si>
  <si>
    <t>Strigiformes</t>
  </si>
  <si>
    <t>Stigidae</t>
  </si>
  <si>
    <t>Barn Owl</t>
  </si>
  <si>
    <t>32-40 cm</t>
  </si>
  <si>
    <t>(Half)open- and cultivated areas. Also in villages and cities</t>
  </si>
  <si>
    <t>Central America, South America, Africa, Oceania, Europe, Asia</t>
  </si>
  <si>
    <t>Tytonidae</t>
  </si>
  <si>
    <t>Costa Rican Pygmy Owl</t>
  </si>
  <si>
    <t>16 cm</t>
  </si>
  <si>
    <t>Montane forests</t>
  </si>
  <si>
    <t>Burrowing Owl</t>
  </si>
  <si>
    <t>Open areas and farmland</t>
  </si>
  <si>
    <t>Central America, South America, North America</t>
  </si>
  <si>
    <t>Black-and-white owl</t>
  </si>
  <si>
    <t>37 cm</t>
  </si>
  <si>
    <t>Black-mandibled Toucan</t>
  </si>
  <si>
    <t>47-61 cm</t>
  </si>
  <si>
    <t>Piciformes</t>
  </si>
  <si>
    <t>Ramphastidae</t>
  </si>
  <si>
    <t>Acorn woodpecker</t>
  </si>
  <si>
    <t>21 cm</t>
  </si>
  <si>
    <t>Forests, parks and gardens</t>
  </si>
  <si>
    <t>Central America, North America</t>
  </si>
  <si>
    <t>Picidae</t>
  </si>
  <si>
    <t>Great Jamacar</t>
  </si>
  <si>
    <t>Galbulidae</t>
  </si>
  <si>
    <t>Red-headed Barbet</t>
  </si>
  <si>
    <t>Barred Puffbird</t>
  </si>
  <si>
    <t>no information available</t>
  </si>
  <si>
    <t>Bucconidae</t>
  </si>
  <si>
    <t>Red-billed Tropicbird</t>
  </si>
  <si>
    <t>80-85 cm</t>
  </si>
  <si>
    <t xml:space="preserve">Central America, South America Africa, Oceania, Europe </t>
  </si>
  <si>
    <t>Phaethontiformes</t>
  </si>
  <si>
    <t>Phaethonidae</t>
  </si>
  <si>
    <t>Conopophagidae</t>
  </si>
  <si>
    <t>Northern Shoveler</t>
  </si>
  <si>
    <t>Anatidae</t>
  </si>
  <si>
    <t>Gen</t>
  </si>
  <si>
    <t>Especie</t>
  </si>
  <si>
    <t>Nombre Científico</t>
  </si>
  <si>
    <t>Columbina</t>
  </si>
  <si>
    <t>talpacoti</t>
  </si>
  <si>
    <t xml:space="preserve"> Zenaida</t>
  </si>
  <si>
    <t>macroura</t>
  </si>
  <si>
    <t xml:space="preserve"> Patagioenas</t>
  </si>
  <si>
    <t>fasciata</t>
  </si>
  <si>
    <t>Columbina minuta</t>
  </si>
  <si>
    <t>Columbina passerina</t>
  </si>
  <si>
    <t>Coccyzus erythropthalmus</t>
  </si>
  <si>
    <t>Crotophaga major</t>
  </si>
  <si>
    <t>Crotophaga sulcirostris</t>
  </si>
  <si>
    <t>Coccycua minuta</t>
  </si>
  <si>
    <t>Piaya cayana</t>
  </si>
  <si>
    <t>Falco sparverius</t>
  </si>
  <si>
    <t>Micrastur ruficollis</t>
  </si>
  <si>
    <t>Falco rufigularis</t>
  </si>
  <si>
    <t>Falco peregrinus</t>
  </si>
  <si>
    <t>Herpetotheres cachinnans</t>
  </si>
  <si>
    <t>Melanerpes</t>
  </si>
  <si>
    <t>Formicivorus</t>
  </si>
  <si>
    <t>Melanerpes Formicivorus</t>
  </si>
  <si>
    <t>Chloroceryle amazona</t>
  </si>
  <si>
    <t>  Fulica americana</t>
  </si>
  <si>
    <t>cinclus mexicanus</t>
  </si>
  <si>
    <t>Charadriidae</t>
  </si>
  <si>
    <t>  Pluvialis fulva</t>
  </si>
  <si>
    <t>Haematopodidae</t>
  </si>
  <si>
    <t> Haematopus palliatus</t>
  </si>
  <si>
    <t>  Porphyrio martinicus</t>
  </si>
  <si>
    <t> Eudocimus albus</t>
  </si>
  <si>
    <t xml:space="preserve">Pelecaniformes </t>
  </si>
  <si>
    <t>  Anhinga anhinga</t>
  </si>
  <si>
    <t>Laridae</t>
  </si>
  <si>
    <t>Sterna paradisaea</t>
  </si>
  <si>
    <t>Thraupidae</t>
  </si>
  <si>
    <t>Coereba flaveola</t>
  </si>
  <si>
    <t>Tyto alba</t>
  </si>
  <si>
    <t>Tyto</t>
  </si>
  <si>
    <t>Nystalus radiatus</t>
  </si>
  <si>
    <t>Black falcon</t>
  </si>
  <si>
    <t>Megaceryle alcyon</t>
  </si>
  <si>
    <t>Cracidae</t>
  </si>
  <si>
    <t>Chamaepetes unicolor</t>
  </si>
  <si>
    <t>Coragyps atratus</t>
  </si>
  <si>
    <t> Ciccaba nigrolineata</t>
  </si>
  <si>
    <t>Dendrocygna autumnalis</t>
  </si>
  <si>
    <t> Pittasoma michleri</t>
  </si>
  <si>
    <t> Nycticorax nycticorax</t>
  </si>
  <si>
    <t>Caryothraustes poliogaster</t>
  </si>
  <si>
    <t> Ramphastos ambiguus</t>
  </si>
  <si>
    <t> Trogon melanurus</t>
  </si>
  <si>
    <t>Trogon rufus</t>
  </si>
  <si>
    <t>Eubucco bourcierii</t>
  </si>
  <si>
    <t>Platalea ajaja</t>
  </si>
  <si>
    <t>Baryphthengus martii</t>
  </si>
  <si>
    <t>Rostrhamus sociabilis</t>
  </si>
  <si>
    <t>Egretta thula</t>
  </si>
  <si>
    <t>Porzana carolina</t>
  </si>
  <si>
    <t>Pulsatrix perspicillata</t>
  </si>
  <si>
    <t>Eurypyga helias</t>
  </si>
  <si>
    <t>Heliornis fulica</t>
  </si>
  <si>
    <t>Accipiter superciliosus</t>
  </si>
  <si>
    <t>Pseudastur albicollis</t>
  </si>
  <si>
    <t>Mycteria americana</t>
  </si>
  <si>
    <t>Eurypygiformes</t>
  </si>
  <si>
    <t>Eurypygidae</t>
  </si>
  <si>
    <t>Momotidae</t>
  </si>
  <si>
    <t>Phaethon aethereus</t>
  </si>
  <si>
    <t>Amazona autumnalis</t>
  </si>
  <si>
    <t>Sula sula</t>
  </si>
  <si>
    <t>Red-footed booby</t>
  </si>
  <si>
    <t>Red-lored amazon</t>
  </si>
  <si>
    <t>Stercorarius pomarinus</t>
  </si>
  <si>
    <t>Stercorariidae</t>
  </si>
  <si>
    <t>Pied-billed grebe</t>
  </si>
  <si>
    <t>Podilymbus podiceps</t>
  </si>
  <si>
    <t>Hydrobates castro</t>
  </si>
  <si>
    <t>Fregata magnificens</t>
  </si>
  <si>
    <t>Ciconia maguari</t>
  </si>
  <si>
    <t>Amazona farinosa</t>
  </si>
  <si>
    <t>Cairina moschata</t>
  </si>
  <si>
    <t>Phalacrocorax brasilianus</t>
  </si>
  <si>
    <t>Spatula clypeata</t>
  </si>
  <si>
    <t>Steatornis caripensis</t>
  </si>
  <si>
    <t>Steatornithidae</t>
  </si>
  <si>
    <t>Brotogeris jugularis</t>
  </si>
  <si>
    <t>Harpia harpyja</t>
  </si>
  <si>
    <t>Sula nebouxii</t>
  </si>
  <si>
    <t>Pionus menstruus</t>
  </si>
  <si>
    <t>Momotus momota</t>
  </si>
  <si>
    <t>Electron platyrhynchum</t>
  </si>
  <si>
    <t>Pelecanus occidentalis</t>
  </si>
  <si>
    <t>Athene cunicularia</t>
  </si>
  <si>
    <t>Ara severus</t>
  </si>
  <si>
    <t>Ardea cocoi</t>
  </si>
  <si>
    <t>Chordeiles minor</t>
  </si>
  <si>
    <t>Nyctibius jamaicensis</t>
  </si>
  <si>
    <t>Glaucidium jardinii</t>
  </si>
  <si>
    <t>Colinus cristatus</t>
  </si>
  <si>
    <t>Burhinus bistriatus</t>
  </si>
  <si>
    <t>Dendrocygna bicolor</t>
  </si>
  <si>
    <t>Trogon violaceus</t>
  </si>
  <si>
    <t>Jacamerops aureus</t>
  </si>
  <si>
    <t>Trogon viridis</t>
  </si>
  <si>
    <t>Jabiru mycteria</t>
  </si>
  <si>
    <t>Trogon clathratus</t>
  </si>
  <si>
    <t>Tachybaptus dominicus</t>
  </si>
  <si>
    <t>Chordeiles acutipennis</t>
  </si>
  <si>
    <t>Aythya affinis</t>
  </si>
  <si>
    <t>Aramus guarauna</t>
  </si>
  <si>
    <t>Crypturellus soui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</si>
</sst>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D1D1D"/>
      <name val="Arial"/>
      <family val="2"/>
    </font>
    <font>
      <sz val="11"/>
      <color rgb="FF1D1D1D"/>
      <name val="Calibri"/>
      <family val="2"/>
      <scheme val="minor"/>
    </font>
    <font>
      <sz val="9"/>
      <color rgb="FF000000"/>
      <name val="Verdana"/>
      <family val="2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2" fillId="7" borderId="0" xfId="0" applyFont="1" applyFill="1"/>
    <xf numFmtId="0" fontId="0" fillId="8" borderId="0" xfId="0" applyFill="1"/>
    <xf numFmtId="0" fontId="2" fillId="8" borderId="0" xfId="0" applyFont="1" applyFill="1"/>
    <xf numFmtId="0" fontId="0" fillId="9" borderId="0" xfId="0" applyFill="1"/>
    <xf numFmtId="0" fontId="2" fillId="9" borderId="0" xfId="0" applyFont="1" applyFill="1"/>
    <xf numFmtId="0" fontId="0" fillId="10" borderId="0" xfId="0" applyFill="1"/>
    <xf numFmtId="0" fontId="0" fillId="11" borderId="0" xfId="0" applyFill="1"/>
    <xf numFmtId="0" fontId="0" fillId="11" borderId="0" xfId="0" applyFill="1" applyAlignment="1" applyProtection="1">
      <alignment wrapText="1"/>
    </xf>
    <xf numFmtId="0" fontId="0" fillId="11" borderId="0" xfId="0" applyFill="1" applyAlignment="1">
      <alignment wrapText="1"/>
    </xf>
    <xf numFmtId="0" fontId="0" fillId="11" borderId="0" xfId="0" applyFont="1" applyFill="1"/>
    <xf numFmtId="0" fontId="0" fillId="12" borderId="0" xfId="0" applyFill="1"/>
    <xf numFmtId="0" fontId="0" fillId="12" borderId="0" xfId="0" applyFill="1" applyAlignment="1">
      <alignment wrapText="1"/>
    </xf>
    <xf numFmtId="0" fontId="0" fillId="12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5" borderId="0" xfId="0" applyFill="1" applyAlignment="1">
      <alignment wrapText="1"/>
    </xf>
    <xf numFmtId="0" fontId="0" fillId="16" borderId="0" xfId="0" applyFill="1"/>
    <xf numFmtId="0" fontId="0" fillId="17" borderId="0" xfId="0" applyFill="1"/>
    <xf numFmtId="0" fontId="0" fillId="18" borderId="0" xfId="0" applyFont="1" applyFill="1"/>
    <xf numFmtId="0" fontId="3" fillId="18" borderId="0" xfId="0" applyFont="1" applyFill="1"/>
    <xf numFmtId="0" fontId="0" fillId="19" borderId="0" xfId="0" applyFont="1" applyFill="1"/>
    <xf numFmtId="0" fontId="3" fillId="19" borderId="0" xfId="0" applyFont="1" applyFill="1"/>
    <xf numFmtId="0" fontId="0" fillId="20" borderId="0" xfId="0" applyFont="1" applyFill="1"/>
    <xf numFmtId="0" fontId="3" fillId="20" borderId="0" xfId="0" applyFont="1" applyFill="1"/>
    <xf numFmtId="0" fontId="0" fillId="21" borderId="0" xfId="0" applyFont="1" applyFill="1"/>
    <xf numFmtId="0" fontId="0" fillId="22" borderId="0" xfId="0" applyFont="1" applyFill="1"/>
    <xf numFmtId="0" fontId="0" fillId="0" borderId="0" xfId="0" applyFill="1"/>
    <xf numFmtId="0" fontId="4" fillId="0" borderId="0" xfId="0" applyFont="1"/>
    <xf numFmtId="0" fontId="0" fillId="0" borderId="0" xfId="0" applyFont="1" applyFill="1"/>
    <xf numFmtId="0" fontId="0" fillId="0" borderId="0" xfId="0" applyFont="1"/>
    <xf numFmtId="0" fontId="5" fillId="0" borderId="0" xfId="0" applyFont="1"/>
    <xf numFmtId="0" fontId="0" fillId="10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9" borderId="0" xfId="0" applyFont="1" applyFill="1"/>
    <xf numFmtId="0" fontId="0" fillId="5" borderId="0" xfId="0" applyFont="1" applyFill="1"/>
    <xf numFmtId="0" fontId="0" fillId="12" borderId="0" xfId="0" applyFont="1" applyFill="1" applyAlignment="1">
      <alignment wrapText="1"/>
    </xf>
    <xf numFmtId="0" fontId="0" fillId="13" borderId="0" xfId="0" applyFont="1" applyFill="1"/>
    <xf numFmtId="0" fontId="0" fillId="7" borderId="0" xfId="0" applyFont="1" applyFill="1"/>
    <xf numFmtId="0" fontId="0" fillId="14" borderId="0" xfId="0" applyFont="1" applyFill="1"/>
    <xf numFmtId="0" fontId="0" fillId="8" borderId="0" xfId="0" applyFont="1" applyFill="1"/>
    <xf numFmtId="0" fontId="0" fillId="15" borderId="0" xfId="0" applyFont="1" applyFill="1"/>
    <xf numFmtId="0" fontId="0" fillId="4" borderId="0" xfId="0" applyFont="1" applyFill="1"/>
    <xf numFmtId="0" fontId="0" fillId="6" borderId="0" xfId="0" applyFont="1" applyFill="1"/>
    <xf numFmtId="0" fontId="3" fillId="10" borderId="0" xfId="0" applyFont="1" applyFill="1"/>
    <xf numFmtId="0" fontId="3" fillId="2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7" borderId="0" xfId="0" applyFont="1" applyFill="1"/>
    <xf numFmtId="0" fontId="3" fillId="0" borderId="0" xfId="0" applyFont="1"/>
    <xf numFmtId="0" fontId="3" fillId="3" borderId="0" xfId="0" applyFont="1" applyFill="1"/>
    <xf numFmtId="0" fontId="3" fillId="15" borderId="0" xfId="0" applyFont="1" applyFill="1"/>
    <xf numFmtId="0" fontId="3" fillId="4" borderId="0" xfId="0" applyFont="1" applyFill="1"/>
    <xf numFmtId="0" fontId="3" fillId="6" borderId="0" xfId="0" applyFont="1" applyFill="1"/>
    <xf numFmtId="0" fontId="6" fillId="8" borderId="0" xfId="0" applyFont="1" applyFill="1"/>
    <xf numFmtId="0" fontId="6" fillId="13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  <color rgb="FFCC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abSelected="1" topLeftCell="C72" workbookViewId="0">
      <selection activeCell="E90" sqref="E90"/>
    </sheetView>
  </sheetViews>
  <sheetFormatPr defaultColWidth="11.42578125" defaultRowHeight="15" x14ac:dyDescent="0.25"/>
  <cols>
    <col min="1" max="1" width="26" bestFit="1" customWidth="1"/>
    <col min="2" max="2" width="44" customWidth="1"/>
    <col min="3" max="3" width="15.5703125" customWidth="1"/>
    <col min="4" max="4" width="18.28515625" customWidth="1"/>
    <col min="5" max="5" width="21.42578125" customWidth="1"/>
    <col min="6" max="6" width="28.140625" customWidth="1"/>
    <col min="7" max="7" width="41.85546875" customWidth="1"/>
    <col min="8" max="8" width="14" bestFit="1" customWidth="1"/>
    <col min="9" max="9" width="15.85546875" bestFit="1" customWidth="1"/>
    <col min="10" max="10" width="24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285</v>
      </c>
      <c r="I1" s="1" t="s">
        <v>286</v>
      </c>
      <c r="J1" s="1" t="s">
        <v>287</v>
      </c>
    </row>
    <row r="2" spans="1:10" x14ac:dyDescent="0.25">
      <c r="A2" s="36" t="s">
        <v>266</v>
      </c>
      <c r="B2" s="36" t="s">
        <v>267</v>
      </c>
      <c r="C2" s="36"/>
      <c r="D2" s="36" t="s">
        <v>268</v>
      </c>
      <c r="E2" s="36" t="s">
        <v>269</v>
      </c>
      <c r="F2" s="37" t="s">
        <v>264</v>
      </c>
      <c r="G2" s="36" t="s">
        <v>270</v>
      </c>
      <c r="H2" t="s">
        <v>306</v>
      </c>
      <c r="I2" t="s">
        <v>307</v>
      </c>
      <c r="J2" t="s">
        <v>308</v>
      </c>
    </row>
    <row r="3" spans="1:10" x14ac:dyDescent="0.25">
      <c r="A3" s="28" t="s">
        <v>203</v>
      </c>
      <c r="B3" s="28" t="s">
        <v>204</v>
      </c>
      <c r="C3" s="28"/>
      <c r="D3" s="28" t="s">
        <v>135</v>
      </c>
      <c r="E3" s="28" t="s">
        <v>32</v>
      </c>
      <c r="F3" s="28" t="s">
        <v>205</v>
      </c>
      <c r="G3" s="28" t="s">
        <v>206</v>
      </c>
      <c r="H3" t="str">
        <f t="shared" ref="H3:H13" si="0">LEFT(J3,FIND(" ",J3) -1)</f>
        <v>Chloroceryle</v>
      </c>
      <c r="I3" t="str">
        <f t="shared" ref="I3:I13" si="1">TRIM(RIGHT(SUBSTITUTE(J3," ",REPT(" ",LEN(J3))),LEN(J3)))</f>
        <v>amazona</v>
      </c>
      <c r="J3" s="28" t="s">
        <v>309</v>
      </c>
    </row>
    <row r="4" spans="1:10" x14ac:dyDescent="0.25">
      <c r="A4" s="6" t="s">
        <v>60</v>
      </c>
      <c r="B4" s="6" t="s">
        <v>61</v>
      </c>
      <c r="C4" s="6"/>
      <c r="D4" s="6" t="s">
        <v>58</v>
      </c>
      <c r="E4" s="6" t="s">
        <v>12</v>
      </c>
      <c r="F4" s="6" t="s">
        <v>56</v>
      </c>
      <c r="G4" s="7" t="s">
        <v>62</v>
      </c>
      <c r="H4" t="str">
        <f t="shared" si="0"/>
        <v>  Fulica</v>
      </c>
      <c r="I4" t="str">
        <f t="shared" si="1"/>
        <v>americana</v>
      </c>
      <c r="J4" s="41" t="s">
        <v>310</v>
      </c>
    </row>
    <row r="5" spans="1:10" x14ac:dyDescent="0.25">
      <c r="A5" s="10" t="s">
        <v>228</v>
      </c>
      <c r="B5" s="10" t="s">
        <v>10</v>
      </c>
      <c r="C5" s="10"/>
      <c r="D5" s="10" t="s">
        <v>58</v>
      </c>
      <c r="E5" s="10" t="s">
        <v>229</v>
      </c>
      <c r="F5" s="10" t="s">
        <v>226</v>
      </c>
      <c r="G5" s="10" t="s">
        <v>227</v>
      </c>
      <c r="H5" t="str">
        <f t="shared" si="0"/>
        <v>cinclus</v>
      </c>
      <c r="I5" t="str">
        <f t="shared" si="1"/>
        <v>mexicanus</v>
      </c>
      <c r="J5" s="10" t="s">
        <v>311</v>
      </c>
    </row>
    <row r="6" spans="1:10" x14ac:dyDescent="0.25">
      <c r="A6" s="27" t="s">
        <v>181</v>
      </c>
      <c r="B6" s="27" t="s">
        <v>182</v>
      </c>
      <c r="C6" s="27"/>
      <c r="D6" s="27" t="s">
        <v>183</v>
      </c>
      <c r="E6" s="27" t="s">
        <v>184</v>
      </c>
      <c r="F6" s="27" t="s">
        <v>179</v>
      </c>
      <c r="G6" s="27" t="s">
        <v>312</v>
      </c>
      <c r="H6" t="str">
        <f t="shared" si="0"/>
        <v>  Pluvialis</v>
      </c>
      <c r="I6" t="str">
        <f t="shared" si="1"/>
        <v>fulva</v>
      </c>
      <c r="J6" t="s">
        <v>313</v>
      </c>
    </row>
    <row r="7" spans="1:10" x14ac:dyDescent="0.25">
      <c r="A7" s="12" t="s">
        <v>43</v>
      </c>
      <c r="B7" s="12" t="s">
        <v>44</v>
      </c>
      <c r="C7" s="12"/>
      <c r="D7" s="12" t="s">
        <v>28</v>
      </c>
      <c r="E7" s="12" t="s">
        <v>19</v>
      </c>
      <c r="F7" s="12" t="s">
        <v>41</v>
      </c>
      <c r="G7" s="13" t="s">
        <v>42</v>
      </c>
      <c r="H7" t="str">
        <f t="shared" si="0"/>
        <v>Falco</v>
      </c>
      <c r="I7" t="str">
        <f t="shared" si="1"/>
        <v>sparverius</v>
      </c>
      <c r="J7" t="s">
        <v>301</v>
      </c>
    </row>
    <row r="8" spans="1:10" x14ac:dyDescent="0.25">
      <c r="A8" s="27" t="s">
        <v>185</v>
      </c>
      <c r="B8" s="27" t="s">
        <v>186</v>
      </c>
      <c r="C8" s="27"/>
      <c r="D8" s="27" t="s">
        <v>187</v>
      </c>
      <c r="E8" s="27" t="s">
        <v>188</v>
      </c>
      <c r="F8" s="27" t="s">
        <v>179</v>
      </c>
      <c r="G8" s="27" t="s">
        <v>314</v>
      </c>
      <c r="H8" t="str">
        <f t="shared" si="0"/>
        <v> Haematopus</v>
      </c>
      <c r="I8" t="str">
        <f t="shared" si="1"/>
        <v>palliatus</v>
      </c>
      <c r="J8" t="s">
        <v>315</v>
      </c>
    </row>
    <row r="9" spans="1:10" x14ac:dyDescent="0.25">
      <c r="A9" s="6" t="s">
        <v>65</v>
      </c>
      <c r="B9" s="6" t="s">
        <v>66</v>
      </c>
      <c r="C9" s="6"/>
      <c r="D9" s="6" t="s">
        <v>58</v>
      </c>
      <c r="E9" s="6" t="s">
        <v>12</v>
      </c>
      <c r="F9" s="6" t="s">
        <v>56</v>
      </c>
      <c r="G9" s="7" t="s">
        <v>62</v>
      </c>
      <c r="H9" t="str">
        <f t="shared" si="0"/>
        <v>  Porphyrio</v>
      </c>
      <c r="I9" t="str">
        <f t="shared" si="1"/>
        <v>martinicus</v>
      </c>
      <c r="J9" t="s">
        <v>316</v>
      </c>
    </row>
    <row r="10" spans="1:10" x14ac:dyDescent="0.25">
      <c r="A10" s="4" t="s">
        <v>71</v>
      </c>
      <c r="B10" s="4" t="s">
        <v>72</v>
      </c>
      <c r="C10" s="4"/>
      <c r="D10" s="4" t="s">
        <v>73</v>
      </c>
      <c r="E10" s="4" t="s">
        <v>12</v>
      </c>
      <c r="F10" s="4" t="s">
        <v>70</v>
      </c>
      <c r="G10" s="5" t="s">
        <v>74</v>
      </c>
      <c r="H10" t="str">
        <f t="shared" si="0"/>
        <v> Eudocimus</v>
      </c>
      <c r="I10" t="str">
        <f t="shared" si="1"/>
        <v>albus</v>
      </c>
      <c r="J10" t="s">
        <v>317</v>
      </c>
    </row>
    <row r="11" spans="1:10" x14ac:dyDescent="0.25">
      <c r="A11" s="14" t="s">
        <v>109</v>
      </c>
      <c r="B11" s="14" t="s">
        <v>110</v>
      </c>
      <c r="C11" s="14"/>
      <c r="D11" s="14" t="s">
        <v>58</v>
      </c>
      <c r="E11" s="14" t="s">
        <v>12</v>
      </c>
      <c r="F11" s="14" t="s">
        <v>318</v>
      </c>
      <c r="G11" s="15" t="s">
        <v>111</v>
      </c>
      <c r="H11" t="str">
        <f t="shared" si="0"/>
        <v>  Anhinga</v>
      </c>
      <c r="I11" t="str">
        <f t="shared" si="1"/>
        <v>anhinga</v>
      </c>
      <c r="J11" t="s">
        <v>319</v>
      </c>
    </row>
    <row r="12" spans="1:10" x14ac:dyDescent="0.25">
      <c r="A12" s="27" t="s">
        <v>189</v>
      </c>
      <c r="B12" s="27" t="s">
        <v>90</v>
      </c>
      <c r="C12" s="27"/>
      <c r="D12" s="27" t="s">
        <v>190</v>
      </c>
      <c r="E12" s="27" t="s">
        <v>191</v>
      </c>
      <c r="F12" s="27" t="s">
        <v>179</v>
      </c>
      <c r="G12" s="27" t="s">
        <v>320</v>
      </c>
      <c r="H12" t="str">
        <f t="shared" si="0"/>
        <v>Sterna</v>
      </c>
      <c r="I12" t="str">
        <f t="shared" si="1"/>
        <v>paradisaea</v>
      </c>
      <c r="J12" t="s">
        <v>321</v>
      </c>
    </row>
    <row r="13" spans="1:10" x14ac:dyDescent="0.25">
      <c r="A13" s="10" t="s">
        <v>230</v>
      </c>
      <c r="B13" s="10" t="s">
        <v>231</v>
      </c>
      <c r="C13" s="10"/>
      <c r="D13" s="10" t="s">
        <v>232</v>
      </c>
      <c r="E13" s="10" t="s">
        <v>188</v>
      </c>
      <c r="F13" s="10" t="s">
        <v>226</v>
      </c>
      <c r="G13" s="10" t="s">
        <v>322</v>
      </c>
      <c r="H13" t="str">
        <f t="shared" si="0"/>
        <v>Coereba</v>
      </c>
      <c r="I13" t="str">
        <f t="shared" si="1"/>
        <v>flaveola</v>
      </c>
      <c r="J13" t="s">
        <v>323</v>
      </c>
    </row>
    <row r="14" spans="1:10" x14ac:dyDescent="0.25">
      <c r="A14" s="8" t="s">
        <v>16</v>
      </c>
      <c r="B14" s="8" t="s">
        <v>17</v>
      </c>
      <c r="C14" s="8"/>
      <c r="D14" s="8" t="s">
        <v>18</v>
      </c>
      <c r="E14" s="8" t="s">
        <v>19</v>
      </c>
      <c r="F14" s="8" t="s">
        <v>7</v>
      </c>
      <c r="G14" s="8" t="s">
        <v>8</v>
      </c>
      <c r="H14" s="40" t="s">
        <v>292</v>
      </c>
      <c r="I14" t="s">
        <v>293</v>
      </c>
      <c r="J14" t="str">
        <f>H14&amp;" " &amp; I14</f>
        <v xml:space="preserve"> Patagioenas fasciata</v>
      </c>
    </row>
    <row r="15" spans="1:10" x14ac:dyDescent="0.25">
      <c r="A15" s="34" t="s">
        <v>249</v>
      </c>
      <c r="B15" s="34" t="s">
        <v>250</v>
      </c>
      <c r="C15" s="34"/>
      <c r="D15" s="34" t="s">
        <v>251</v>
      </c>
      <c r="E15" s="34" t="s">
        <v>252</v>
      </c>
      <c r="F15" s="35" t="s">
        <v>247</v>
      </c>
      <c r="G15" s="35" t="s">
        <v>253</v>
      </c>
      <c r="H15" s="34" t="s">
        <v>325</v>
      </c>
      <c r="I15" t="str">
        <f t="shared" ref="I15:I60" si="2">TRIM(RIGHT(SUBSTITUTE(J15," ",REPT(" ",LEN(J15))),LEN(J15)))</f>
        <v>alba</v>
      </c>
      <c r="J15" t="s">
        <v>324</v>
      </c>
    </row>
    <row r="16" spans="1:10" x14ac:dyDescent="0.25">
      <c r="A16" s="12" t="s">
        <v>45</v>
      </c>
      <c r="B16" s="12" t="s">
        <v>46</v>
      </c>
      <c r="C16" s="12"/>
      <c r="D16" s="12" t="s">
        <v>28</v>
      </c>
      <c r="E16" s="12" t="s">
        <v>32</v>
      </c>
      <c r="F16" s="12" t="s">
        <v>41</v>
      </c>
      <c r="G16" s="13" t="s">
        <v>42</v>
      </c>
      <c r="H16" t="str">
        <f t="shared" ref="H16:H60" si="3">LEFT(J16,FIND(" ",J16) -1)</f>
        <v>Micrastur</v>
      </c>
      <c r="I16" t="str">
        <f t="shared" si="2"/>
        <v>ruficollis</v>
      </c>
      <c r="J16" t="s">
        <v>302</v>
      </c>
    </row>
    <row r="17" spans="1:10" x14ac:dyDescent="0.25">
      <c r="A17" s="36" t="s">
        <v>274</v>
      </c>
      <c r="B17" s="36" t="s">
        <v>173</v>
      </c>
      <c r="C17" s="36"/>
      <c r="D17" s="36" t="s">
        <v>275</v>
      </c>
      <c r="E17" s="36" t="s">
        <v>224</v>
      </c>
      <c r="F17" s="37" t="s">
        <v>264</v>
      </c>
      <c r="G17" s="36" t="s">
        <v>276</v>
      </c>
      <c r="H17" t="str">
        <f t="shared" si="3"/>
        <v>Nystalus</v>
      </c>
      <c r="I17" t="str">
        <f t="shared" si="2"/>
        <v>radiatus</v>
      </c>
      <c r="J17" t="s">
        <v>326</v>
      </c>
    </row>
    <row r="18" spans="1:10" x14ac:dyDescent="0.25">
      <c r="A18" s="28" t="s">
        <v>207</v>
      </c>
      <c r="B18" s="28" t="s">
        <v>208</v>
      </c>
      <c r="C18" s="28"/>
      <c r="D18" s="28" t="s">
        <v>209</v>
      </c>
      <c r="E18" s="28" t="s">
        <v>188</v>
      </c>
      <c r="F18" s="28" t="s">
        <v>205</v>
      </c>
      <c r="G18" s="28" t="s">
        <v>206</v>
      </c>
      <c r="H18" t="str">
        <f t="shared" si="3"/>
        <v>Megaceryle</v>
      </c>
      <c r="I18" t="str">
        <f t="shared" si="2"/>
        <v>alcyon</v>
      </c>
      <c r="J18" t="s">
        <v>328</v>
      </c>
    </row>
    <row r="19" spans="1:10" x14ac:dyDescent="0.25">
      <c r="A19" s="10" t="s">
        <v>27</v>
      </c>
      <c r="B19" s="10" t="s">
        <v>14</v>
      </c>
      <c r="C19" s="10"/>
      <c r="D19" s="10" t="s">
        <v>28</v>
      </c>
      <c r="E19" s="10" t="s">
        <v>19</v>
      </c>
      <c r="F19" s="10" t="s">
        <v>25</v>
      </c>
      <c r="G19" s="11" t="s">
        <v>26</v>
      </c>
      <c r="H19" t="str">
        <f t="shared" si="3"/>
        <v>Coccyzus</v>
      </c>
      <c r="I19" t="str">
        <f t="shared" si="2"/>
        <v>erythropthalmus</v>
      </c>
      <c r="J19" t="s">
        <v>296</v>
      </c>
    </row>
    <row r="20" spans="1:10" x14ac:dyDescent="0.25">
      <c r="A20" s="12" t="s">
        <v>327</v>
      </c>
      <c r="B20" s="12" t="s">
        <v>47</v>
      </c>
      <c r="C20" s="12"/>
      <c r="D20" s="12" t="s">
        <v>48</v>
      </c>
      <c r="E20" s="12" t="s">
        <v>32</v>
      </c>
      <c r="F20" s="12" t="s">
        <v>41</v>
      </c>
      <c r="G20" s="13" t="s">
        <v>42</v>
      </c>
      <c r="H20" t="str">
        <f t="shared" si="3"/>
        <v>Falco</v>
      </c>
      <c r="I20" t="str">
        <f t="shared" si="2"/>
        <v>rufigularis</v>
      </c>
      <c r="J20" t="s">
        <v>303</v>
      </c>
    </row>
    <row r="21" spans="1:10" x14ac:dyDescent="0.25">
      <c r="A21" s="31" t="s">
        <v>221</v>
      </c>
      <c r="B21" s="31" t="s">
        <v>222</v>
      </c>
      <c r="C21" s="31"/>
      <c r="D21" s="31" t="s">
        <v>223</v>
      </c>
      <c r="E21" s="31" t="s">
        <v>224</v>
      </c>
      <c r="F21" s="31" t="s">
        <v>219</v>
      </c>
      <c r="G21" s="31" t="s">
        <v>329</v>
      </c>
      <c r="H21" t="str">
        <f t="shared" si="3"/>
        <v>Chamaepetes</v>
      </c>
      <c r="I21" t="str">
        <f t="shared" si="2"/>
        <v>unicolor</v>
      </c>
      <c r="J21" t="s">
        <v>330</v>
      </c>
    </row>
    <row r="22" spans="1:10" x14ac:dyDescent="0.25">
      <c r="A22" s="19" t="s">
        <v>142</v>
      </c>
      <c r="B22" s="19" t="s">
        <v>143</v>
      </c>
      <c r="C22" s="19"/>
      <c r="D22" s="19" t="s">
        <v>144</v>
      </c>
      <c r="E22" s="21" t="s">
        <v>145</v>
      </c>
      <c r="F22" s="19" t="s">
        <v>137</v>
      </c>
      <c r="G22" s="19" t="s">
        <v>146</v>
      </c>
      <c r="H22" t="str">
        <f t="shared" si="3"/>
        <v>Coragyps</v>
      </c>
      <c r="I22" t="str">
        <f t="shared" si="2"/>
        <v>atratus</v>
      </c>
      <c r="J22" t="s">
        <v>331</v>
      </c>
    </row>
    <row r="23" spans="1:10" x14ac:dyDescent="0.25">
      <c r="A23" s="34" t="s">
        <v>260</v>
      </c>
      <c r="B23" s="34" t="s">
        <v>261</v>
      </c>
      <c r="C23" s="34"/>
      <c r="D23" s="34" t="s">
        <v>28</v>
      </c>
      <c r="E23" s="34" t="s">
        <v>224</v>
      </c>
      <c r="F23" s="35" t="s">
        <v>247</v>
      </c>
      <c r="G23" s="34" t="s">
        <v>248</v>
      </c>
      <c r="H23" t="str">
        <f t="shared" si="3"/>
        <v> Ciccaba</v>
      </c>
      <c r="I23" t="str">
        <f t="shared" si="2"/>
        <v>nigrolineata</v>
      </c>
      <c r="J23" t="s">
        <v>332</v>
      </c>
    </row>
    <row r="24" spans="1:10" x14ac:dyDescent="0.25">
      <c r="A24" s="23" t="s">
        <v>152</v>
      </c>
      <c r="B24" s="23" t="s">
        <v>153</v>
      </c>
      <c r="C24" s="23"/>
      <c r="D24" s="23" t="s">
        <v>154</v>
      </c>
      <c r="E24" s="24" t="s">
        <v>145</v>
      </c>
      <c r="F24" s="25" t="s">
        <v>155</v>
      </c>
      <c r="G24" s="24" t="s">
        <v>284</v>
      </c>
      <c r="H24" t="str">
        <f t="shared" si="3"/>
        <v>Dendrocygna</v>
      </c>
      <c r="I24" t="str">
        <f t="shared" si="2"/>
        <v>autumnalis</v>
      </c>
      <c r="J24" t="s">
        <v>333</v>
      </c>
    </row>
    <row r="25" spans="1:10" x14ac:dyDescent="0.25">
      <c r="A25" s="10" t="s">
        <v>233</v>
      </c>
      <c r="B25" s="10" t="s">
        <v>234</v>
      </c>
      <c r="C25" s="10"/>
      <c r="D25" s="10" t="s">
        <v>135</v>
      </c>
      <c r="E25" s="10" t="s">
        <v>55</v>
      </c>
      <c r="F25" s="10" t="s">
        <v>226</v>
      </c>
      <c r="G25" s="10" t="s">
        <v>282</v>
      </c>
      <c r="H25" t="str">
        <f t="shared" si="3"/>
        <v> Pittasoma</v>
      </c>
      <c r="I25" t="str">
        <f t="shared" si="2"/>
        <v>michleri</v>
      </c>
      <c r="J25" t="s">
        <v>334</v>
      </c>
    </row>
    <row r="26" spans="1:10" x14ac:dyDescent="0.25">
      <c r="A26" s="39" t="s">
        <v>235</v>
      </c>
      <c r="B26" s="39" t="s">
        <v>236</v>
      </c>
      <c r="C26" s="39"/>
      <c r="D26" s="39" t="s">
        <v>58</v>
      </c>
      <c r="E26" s="39" t="s">
        <v>252</v>
      </c>
      <c r="F26" s="39" t="s">
        <v>70</v>
      </c>
      <c r="G26" s="39" t="s">
        <v>83</v>
      </c>
      <c r="H26" t="str">
        <f t="shared" si="3"/>
        <v> Nycticorax</v>
      </c>
      <c r="I26" t="str">
        <f t="shared" si="2"/>
        <v>nycticorax</v>
      </c>
      <c r="J26" t="s">
        <v>335</v>
      </c>
    </row>
    <row r="27" spans="1:10" x14ac:dyDescent="0.25">
      <c r="A27" s="10" t="s">
        <v>225</v>
      </c>
      <c r="B27" s="10" t="s">
        <v>10</v>
      </c>
      <c r="C27" s="10"/>
      <c r="D27" s="10" t="s">
        <v>135</v>
      </c>
      <c r="E27" s="10" t="s">
        <v>162</v>
      </c>
      <c r="F27" s="10" t="s">
        <v>226</v>
      </c>
      <c r="G27" s="10" t="s">
        <v>227</v>
      </c>
      <c r="H27" t="str">
        <f t="shared" si="3"/>
        <v>Caryothraustes</v>
      </c>
      <c r="I27" t="str">
        <f t="shared" si="2"/>
        <v>poliogaster</v>
      </c>
      <c r="J27" t="s">
        <v>336</v>
      </c>
    </row>
    <row r="28" spans="1:10" x14ac:dyDescent="0.25">
      <c r="A28" s="36" t="s">
        <v>262</v>
      </c>
      <c r="B28" s="36" t="s">
        <v>263</v>
      </c>
      <c r="C28" s="36"/>
      <c r="D28" s="36" t="s">
        <v>28</v>
      </c>
      <c r="E28" s="36" t="s">
        <v>224</v>
      </c>
      <c r="F28" s="36" t="s">
        <v>264</v>
      </c>
      <c r="G28" s="36" t="s">
        <v>265</v>
      </c>
      <c r="H28" t="str">
        <f t="shared" si="3"/>
        <v> Ramphastos</v>
      </c>
      <c r="I28" t="str">
        <f t="shared" si="2"/>
        <v>ambiguus</v>
      </c>
      <c r="J28" t="s">
        <v>337</v>
      </c>
    </row>
    <row r="29" spans="1:10" x14ac:dyDescent="0.25">
      <c r="A29" s="32" t="s">
        <v>244</v>
      </c>
      <c r="B29" s="32" t="s">
        <v>204</v>
      </c>
      <c r="C29" s="32"/>
      <c r="D29" s="32" t="s">
        <v>28</v>
      </c>
      <c r="E29" s="32" t="s">
        <v>224</v>
      </c>
      <c r="F29" s="33" t="s">
        <v>238</v>
      </c>
      <c r="G29" s="32" t="s">
        <v>239</v>
      </c>
      <c r="H29" t="str">
        <f t="shared" si="3"/>
        <v> Trogon</v>
      </c>
      <c r="I29" t="str">
        <f t="shared" si="2"/>
        <v>melanurus</v>
      </c>
      <c r="J29" t="s">
        <v>338</v>
      </c>
    </row>
    <row r="30" spans="1:10" x14ac:dyDescent="0.25">
      <c r="A30" s="32" t="s">
        <v>242</v>
      </c>
      <c r="B30" s="32" t="s">
        <v>243</v>
      </c>
      <c r="C30" s="32"/>
      <c r="D30" s="32" t="s">
        <v>28</v>
      </c>
      <c r="E30" s="32" t="s">
        <v>55</v>
      </c>
      <c r="F30" s="33" t="s">
        <v>238</v>
      </c>
      <c r="G30" s="32" t="s">
        <v>239</v>
      </c>
      <c r="H30" t="str">
        <f t="shared" si="3"/>
        <v>Trogon</v>
      </c>
      <c r="I30" t="str">
        <f t="shared" si="2"/>
        <v>rufus</v>
      </c>
      <c r="J30" t="s">
        <v>339</v>
      </c>
    </row>
    <row r="31" spans="1:10" x14ac:dyDescent="0.25">
      <c r="A31" s="14" t="s">
        <v>121</v>
      </c>
      <c r="B31" s="14" t="s">
        <v>122</v>
      </c>
      <c r="C31" s="14"/>
      <c r="D31" s="14" t="s">
        <v>123</v>
      </c>
      <c r="E31" s="14" t="s">
        <v>19</v>
      </c>
      <c r="F31" s="14" t="s">
        <v>108</v>
      </c>
      <c r="G31" s="15" t="s">
        <v>124</v>
      </c>
      <c r="H31" t="str">
        <f t="shared" si="3"/>
        <v>Sula</v>
      </c>
      <c r="I31" t="str">
        <f t="shared" si="2"/>
        <v>nebouxii</v>
      </c>
      <c r="J31" t="s">
        <v>375</v>
      </c>
    </row>
    <row r="32" spans="1:10" x14ac:dyDescent="0.25">
      <c r="A32" s="16" t="s">
        <v>99</v>
      </c>
      <c r="B32" s="16" t="s">
        <v>37</v>
      </c>
      <c r="C32" s="16"/>
      <c r="D32" s="16" t="s">
        <v>28</v>
      </c>
      <c r="E32" s="16" t="s">
        <v>32</v>
      </c>
      <c r="F32" s="16" t="s">
        <v>97</v>
      </c>
      <c r="G32" s="17" t="s">
        <v>98</v>
      </c>
      <c r="H32" t="str">
        <f t="shared" si="3"/>
        <v>Pionus</v>
      </c>
      <c r="I32" t="str">
        <f t="shared" si="2"/>
        <v>menstruus</v>
      </c>
      <c r="J32" t="s">
        <v>376</v>
      </c>
    </row>
    <row r="33" spans="1:10" x14ac:dyDescent="0.25">
      <c r="A33" s="28" t="s">
        <v>210</v>
      </c>
      <c r="B33" s="28" t="s">
        <v>211</v>
      </c>
      <c r="C33" s="28"/>
      <c r="D33" s="28" t="s">
        <v>135</v>
      </c>
      <c r="E33" s="28" t="s">
        <v>55</v>
      </c>
      <c r="F33" s="28" t="s">
        <v>205</v>
      </c>
      <c r="G33" s="28" t="s">
        <v>206</v>
      </c>
      <c r="H33" t="str">
        <f t="shared" si="3"/>
        <v>Momotus</v>
      </c>
      <c r="I33" t="str">
        <f t="shared" si="2"/>
        <v>momota</v>
      </c>
      <c r="J33" t="s">
        <v>377</v>
      </c>
    </row>
    <row r="34" spans="1:10" x14ac:dyDescent="0.25">
      <c r="A34" s="29" t="s">
        <v>212</v>
      </c>
      <c r="B34" s="28" t="s">
        <v>213</v>
      </c>
      <c r="C34" s="28"/>
      <c r="D34" s="28" t="s">
        <v>135</v>
      </c>
      <c r="E34" s="28" t="s">
        <v>55</v>
      </c>
      <c r="F34" s="28" t="s">
        <v>205</v>
      </c>
      <c r="G34" s="28" t="s">
        <v>206</v>
      </c>
      <c r="H34" t="str">
        <f t="shared" si="3"/>
        <v>Electron</v>
      </c>
      <c r="I34" t="str">
        <f t="shared" si="2"/>
        <v>platyrhynchum</v>
      </c>
      <c r="J34" t="s">
        <v>378</v>
      </c>
    </row>
    <row r="35" spans="1:10" x14ac:dyDescent="0.25">
      <c r="A35" s="4" t="s">
        <v>77</v>
      </c>
      <c r="B35" s="4" t="s">
        <v>78</v>
      </c>
      <c r="C35" s="4"/>
      <c r="D35" s="4" t="s">
        <v>79</v>
      </c>
      <c r="E35" s="4" t="s">
        <v>12</v>
      </c>
      <c r="F35" s="4" t="s">
        <v>70</v>
      </c>
      <c r="G35" s="5" t="s">
        <v>80</v>
      </c>
      <c r="H35" t="str">
        <f t="shared" si="3"/>
        <v>Pelecanus</v>
      </c>
      <c r="I35" t="str">
        <f t="shared" si="2"/>
        <v>occidentalis</v>
      </c>
      <c r="J35" t="s">
        <v>379</v>
      </c>
    </row>
    <row r="36" spans="1:10" x14ac:dyDescent="0.25">
      <c r="A36" s="34" t="s">
        <v>257</v>
      </c>
      <c r="B36" s="34" t="s">
        <v>44</v>
      </c>
      <c r="C36" s="34"/>
      <c r="D36" s="34" t="s">
        <v>258</v>
      </c>
      <c r="E36" s="34" t="s">
        <v>259</v>
      </c>
      <c r="F36" s="35" t="s">
        <v>247</v>
      </c>
      <c r="G36" s="34" t="s">
        <v>248</v>
      </c>
      <c r="H36" t="str">
        <f t="shared" si="3"/>
        <v>Athene</v>
      </c>
      <c r="I36" t="str">
        <f t="shared" si="2"/>
        <v>cunicularia</v>
      </c>
      <c r="J36" t="s">
        <v>380</v>
      </c>
    </row>
    <row r="37" spans="1:10" x14ac:dyDescent="0.25">
      <c r="A37" s="16" t="s">
        <v>100</v>
      </c>
      <c r="B37" s="16" t="s">
        <v>101</v>
      </c>
      <c r="C37" s="16"/>
      <c r="D37" s="16" t="s">
        <v>102</v>
      </c>
      <c r="E37" s="16" t="s">
        <v>55</v>
      </c>
      <c r="F37" s="16" t="s">
        <v>97</v>
      </c>
      <c r="G37" s="17" t="s">
        <v>98</v>
      </c>
      <c r="H37" t="str">
        <f t="shared" si="3"/>
        <v>Ara</v>
      </c>
      <c r="I37" t="str">
        <f t="shared" si="2"/>
        <v>severus</v>
      </c>
      <c r="J37" t="s">
        <v>381</v>
      </c>
    </row>
    <row r="38" spans="1:10" x14ac:dyDescent="0.25">
      <c r="A38" s="4" t="s">
        <v>84</v>
      </c>
      <c r="B38" s="4" t="s">
        <v>85</v>
      </c>
      <c r="C38" s="4"/>
      <c r="D38" s="4" t="s">
        <v>58</v>
      </c>
      <c r="E38" s="4" t="s">
        <v>55</v>
      </c>
      <c r="F38" s="4" t="s">
        <v>70</v>
      </c>
      <c r="G38" s="5" t="s">
        <v>83</v>
      </c>
      <c r="H38" t="str">
        <f t="shared" si="3"/>
        <v>Ardea</v>
      </c>
      <c r="I38" t="str">
        <f t="shared" si="2"/>
        <v>cocoi</v>
      </c>
      <c r="J38" t="s">
        <v>382</v>
      </c>
    </row>
    <row r="39" spans="1:10" x14ac:dyDescent="0.25">
      <c r="A39" s="8" t="s">
        <v>23</v>
      </c>
      <c r="B39" s="8" t="s">
        <v>10</v>
      </c>
      <c r="C39" s="8"/>
      <c r="D39" s="8" t="s">
        <v>24</v>
      </c>
      <c r="E39" s="8" t="s">
        <v>12</v>
      </c>
      <c r="F39" s="8" t="s">
        <v>7</v>
      </c>
      <c r="G39" s="8" t="s">
        <v>8</v>
      </c>
      <c r="H39" t="str">
        <f t="shared" si="3"/>
        <v>Columbina</v>
      </c>
      <c r="I39" t="str">
        <f t="shared" si="2"/>
        <v>passerina</v>
      </c>
      <c r="J39" t="s">
        <v>295</v>
      </c>
    </row>
    <row r="40" spans="1:10" x14ac:dyDescent="0.25">
      <c r="A40" s="26" t="s">
        <v>165</v>
      </c>
      <c r="B40" s="26" t="s">
        <v>166</v>
      </c>
      <c r="C40" s="26"/>
      <c r="D40" s="26" t="s">
        <v>167</v>
      </c>
      <c r="E40" s="26" t="s">
        <v>19</v>
      </c>
      <c r="F40" s="26" t="s">
        <v>168</v>
      </c>
      <c r="G40" s="26" t="s">
        <v>169</v>
      </c>
      <c r="H40" t="str">
        <f t="shared" si="3"/>
        <v>Chordeiles</v>
      </c>
      <c r="I40" t="str">
        <f t="shared" si="2"/>
        <v>minor</v>
      </c>
      <c r="J40" t="s">
        <v>383</v>
      </c>
    </row>
    <row r="41" spans="1:10" x14ac:dyDescent="0.25">
      <c r="A41" s="26" t="s">
        <v>170</v>
      </c>
      <c r="B41" s="26" t="s">
        <v>171</v>
      </c>
      <c r="C41" s="26"/>
      <c r="D41" s="26" t="s">
        <v>135</v>
      </c>
      <c r="E41" s="26" t="s">
        <v>55</v>
      </c>
      <c r="F41" s="26" t="s">
        <v>168</v>
      </c>
      <c r="G41" s="26" t="s">
        <v>169</v>
      </c>
      <c r="H41" t="str">
        <f t="shared" si="3"/>
        <v>Nyctibius</v>
      </c>
      <c r="I41" t="str">
        <f t="shared" si="2"/>
        <v>jamaicensis</v>
      </c>
      <c r="J41" t="s">
        <v>384</v>
      </c>
    </row>
    <row r="42" spans="1:10" x14ac:dyDescent="0.25">
      <c r="A42" s="34" t="s">
        <v>254</v>
      </c>
      <c r="B42" s="35" t="s">
        <v>255</v>
      </c>
      <c r="C42" s="34"/>
      <c r="D42" s="35" t="s">
        <v>256</v>
      </c>
      <c r="E42" s="34" t="s">
        <v>224</v>
      </c>
      <c r="F42" s="35" t="s">
        <v>247</v>
      </c>
      <c r="G42" s="34" t="s">
        <v>248</v>
      </c>
      <c r="H42" t="str">
        <f t="shared" si="3"/>
        <v>Glaucidium</v>
      </c>
      <c r="I42" t="str">
        <f t="shared" si="2"/>
        <v>jardinii</v>
      </c>
      <c r="J42" t="s">
        <v>385</v>
      </c>
    </row>
    <row r="43" spans="1:10" x14ac:dyDescent="0.25">
      <c r="A43" s="31" t="s">
        <v>218</v>
      </c>
      <c r="B43" s="31" t="s">
        <v>44</v>
      </c>
      <c r="C43" s="31"/>
      <c r="D43" s="31" t="s">
        <v>178</v>
      </c>
      <c r="E43" s="31" t="s">
        <v>32</v>
      </c>
      <c r="F43" s="31" t="s">
        <v>219</v>
      </c>
      <c r="G43" s="31" t="s">
        <v>220</v>
      </c>
      <c r="H43" t="str">
        <f t="shared" si="3"/>
        <v>Colinus</v>
      </c>
      <c r="I43" t="str">
        <f t="shared" si="2"/>
        <v>cristatus</v>
      </c>
      <c r="J43" t="s">
        <v>386</v>
      </c>
    </row>
    <row r="44" spans="1:10" x14ac:dyDescent="0.25">
      <c r="A44" s="27" t="s">
        <v>177</v>
      </c>
      <c r="B44" s="27" t="s">
        <v>30</v>
      </c>
      <c r="C44" s="27"/>
      <c r="D44" s="27" t="s">
        <v>178</v>
      </c>
      <c r="E44" s="27" t="s">
        <v>32</v>
      </c>
      <c r="F44" s="27" t="s">
        <v>179</v>
      </c>
      <c r="G44" s="27" t="s">
        <v>180</v>
      </c>
      <c r="H44" t="str">
        <f t="shared" si="3"/>
        <v>Burhinus</v>
      </c>
      <c r="I44" t="str">
        <f t="shared" si="2"/>
        <v>bistriatus</v>
      </c>
      <c r="J44" t="s">
        <v>387</v>
      </c>
    </row>
    <row r="45" spans="1:10" x14ac:dyDescent="0.25">
      <c r="A45" s="23" t="s">
        <v>156</v>
      </c>
      <c r="B45" s="23" t="s">
        <v>40</v>
      </c>
      <c r="C45" s="23"/>
      <c r="D45" s="23" t="s">
        <v>58</v>
      </c>
      <c r="E45" s="23" t="s">
        <v>157</v>
      </c>
      <c r="F45" s="25" t="s">
        <v>155</v>
      </c>
      <c r="G45" s="24" t="s">
        <v>284</v>
      </c>
      <c r="H45" t="str">
        <f t="shared" si="3"/>
        <v>Dendrocygna</v>
      </c>
      <c r="I45" t="str">
        <f t="shared" si="2"/>
        <v>bicolor</v>
      </c>
      <c r="J45" t="s">
        <v>388</v>
      </c>
    </row>
    <row r="46" spans="1:10" x14ac:dyDescent="0.25">
      <c r="A46" s="32" t="s">
        <v>241</v>
      </c>
      <c r="B46" s="32" t="s">
        <v>166</v>
      </c>
      <c r="C46" s="32"/>
      <c r="D46" s="32" t="s">
        <v>28</v>
      </c>
      <c r="E46" s="32" t="s">
        <v>55</v>
      </c>
      <c r="F46" s="33" t="s">
        <v>238</v>
      </c>
      <c r="G46" s="32" t="s">
        <v>239</v>
      </c>
      <c r="H46" t="str">
        <f t="shared" si="3"/>
        <v>Trogon</v>
      </c>
      <c r="I46" t="str">
        <f t="shared" si="2"/>
        <v>violaceus</v>
      </c>
      <c r="J46" t="s">
        <v>389</v>
      </c>
    </row>
    <row r="47" spans="1:10" x14ac:dyDescent="0.25">
      <c r="A47" s="36" t="s">
        <v>271</v>
      </c>
      <c r="B47" s="36" t="s">
        <v>204</v>
      </c>
      <c r="C47" s="36"/>
      <c r="D47" s="36" t="s">
        <v>28</v>
      </c>
      <c r="E47" s="36" t="s">
        <v>224</v>
      </c>
      <c r="F47" s="37" t="s">
        <v>264</v>
      </c>
      <c r="G47" s="36" t="s">
        <v>272</v>
      </c>
      <c r="H47" t="str">
        <f t="shared" si="3"/>
        <v>Jacamerops</v>
      </c>
      <c r="I47" t="str">
        <f t="shared" si="2"/>
        <v>aureus</v>
      </c>
      <c r="J47" t="s">
        <v>390</v>
      </c>
    </row>
    <row r="48" spans="1:10" x14ac:dyDescent="0.25">
      <c r="A48" s="10" t="s">
        <v>29</v>
      </c>
      <c r="B48" s="10" t="s">
        <v>30</v>
      </c>
      <c r="C48" s="10"/>
      <c r="D48" s="10" t="s">
        <v>31</v>
      </c>
      <c r="E48" s="10" t="s">
        <v>32</v>
      </c>
      <c r="F48" s="10" t="s">
        <v>25</v>
      </c>
      <c r="G48" s="11" t="s">
        <v>26</v>
      </c>
      <c r="H48" t="str">
        <f t="shared" si="3"/>
        <v>Crotophaga</v>
      </c>
      <c r="I48" t="str">
        <f t="shared" si="2"/>
        <v>major</v>
      </c>
      <c r="J48" t="s">
        <v>297</v>
      </c>
    </row>
    <row r="49" spans="1:10" x14ac:dyDescent="0.25">
      <c r="A49" s="32" t="s">
        <v>240</v>
      </c>
      <c r="B49" s="32" t="s">
        <v>204</v>
      </c>
      <c r="C49" s="32"/>
      <c r="D49" s="32" t="s">
        <v>28</v>
      </c>
      <c r="E49" s="32" t="s">
        <v>55</v>
      </c>
      <c r="F49" s="33" t="s">
        <v>238</v>
      </c>
      <c r="G49" s="33" t="s">
        <v>239</v>
      </c>
      <c r="H49" t="str">
        <f t="shared" si="3"/>
        <v>Trogon</v>
      </c>
      <c r="I49" t="str">
        <f t="shared" si="2"/>
        <v>viridis</v>
      </c>
      <c r="J49" t="s">
        <v>391</v>
      </c>
    </row>
    <row r="50" spans="1:10" x14ac:dyDescent="0.25">
      <c r="A50" s="10" t="s">
        <v>33</v>
      </c>
      <c r="B50" s="10" t="s">
        <v>34</v>
      </c>
      <c r="C50" s="10"/>
      <c r="D50" s="10" t="s">
        <v>35</v>
      </c>
      <c r="E50" s="10" t="s">
        <v>32</v>
      </c>
      <c r="F50" s="10" t="s">
        <v>25</v>
      </c>
      <c r="G50" s="11" t="s">
        <v>26</v>
      </c>
      <c r="H50" t="str">
        <f t="shared" si="3"/>
        <v>Crotophaga</v>
      </c>
      <c r="I50" t="str">
        <f t="shared" si="2"/>
        <v>sulcirostris</v>
      </c>
      <c r="J50" t="s">
        <v>298</v>
      </c>
    </row>
    <row r="51" spans="1:10" x14ac:dyDescent="0.25">
      <c r="A51" s="19" t="s">
        <v>133</v>
      </c>
      <c r="B51" s="19" t="s">
        <v>134</v>
      </c>
      <c r="C51" s="19"/>
      <c r="D51" s="19" t="s">
        <v>135</v>
      </c>
      <c r="E51" s="20" t="s">
        <v>136</v>
      </c>
      <c r="F51" s="19" t="s">
        <v>137</v>
      </c>
      <c r="G51" s="19" t="s">
        <v>138</v>
      </c>
      <c r="H51" t="str">
        <f t="shared" si="3"/>
        <v>Harpia</v>
      </c>
      <c r="I51" t="str">
        <f t="shared" si="2"/>
        <v>harpyja</v>
      </c>
      <c r="J51" t="s">
        <v>374</v>
      </c>
    </row>
    <row r="52" spans="1:10" x14ac:dyDescent="0.25">
      <c r="A52" s="4" t="s">
        <v>195</v>
      </c>
      <c r="B52" s="4" t="s">
        <v>196</v>
      </c>
      <c r="C52" s="4"/>
      <c r="D52" s="4" t="s">
        <v>58</v>
      </c>
      <c r="E52" s="4" t="s">
        <v>55</v>
      </c>
      <c r="F52" s="4" t="s">
        <v>197</v>
      </c>
      <c r="G52" s="4" t="s">
        <v>198</v>
      </c>
      <c r="H52" t="str">
        <f t="shared" si="3"/>
        <v>Jabiru</v>
      </c>
      <c r="I52" t="str">
        <f t="shared" si="2"/>
        <v>mycteria</v>
      </c>
      <c r="J52" t="s">
        <v>392</v>
      </c>
    </row>
    <row r="53" spans="1:10" x14ac:dyDescent="0.25">
      <c r="A53" s="32" t="s">
        <v>237</v>
      </c>
      <c r="B53" s="32" t="s">
        <v>166</v>
      </c>
      <c r="C53" s="32"/>
      <c r="D53" s="33" t="s">
        <v>28</v>
      </c>
      <c r="E53" s="32" t="s">
        <v>224</v>
      </c>
      <c r="F53" s="33" t="s">
        <v>238</v>
      </c>
      <c r="G53" s="33" t="s">
        <v>239</v>
      </c>
      <c r="H53" t="str">
        <f t="shared" si="3"/>
        <v>Trogon</v>
      </c>
      <c r="I53" t="str">
        <f t="shared" si="2"/>
        <v>clathratus</v>
      </c>
      <c r="J53" t="s">
        <v>393</v>
      </c>
    </row>
    <row r="54" spans="1:10" x14ac:dyDescent="0.25">
      <c r="A54" s="12" t="s">
        <v>53</v>
      </c>
      <c r="B54" s="12" t="s">
        <v>54</v>
      </c>
      <c r="C54" s="12"/>
      <c r="D54" s="12" t="s">
        <v>28</v>
      </c>
      <c r="E54" s="12" t="s">
        <v>55</v>
      </c>
      <c r="F54" s="12" t="s">
        <v>41</v>
      </c>
      <c r="G54" s="13" t="s">
        <v>42</v>
      </c>
      <c r="H54" t="str">
        <f t="shared" si="3"/>
        <v>Herpetotheres</v>
      </c>
      <c r="I54" t="str">
        <f t="shared" si="2"/>
        <v>cachinnans</v>
      </c>
      <c r="J54" t="s">
        <v>305</v>
      </c>
    </row>
    <row r="55" spans="1:10" x14ac:dyDescent="0.25">
      <c r="A55" s="2" t="s">
        <v>87</v>
      </c>
      <c r="B55" s="2" t="s">
        <v>88</v>
      </c>
      <c r="C55" s="2"/>
      <c r="D55" s="2" t="s">
        <v>58</v>
      </c>
      <c r="E55" s="2" t="s">
        <v>12</v>
      </c>
      <c r="F55" s="2" t="s">
        <v>86</v>
      </c>
      <c r="G55" s="3" t="s">
        <v>89</v>
      </c>
      <c r="H55" t="str">
        <f t="shared" si="3"/>
        <v>Tachybaptus</v>
      </c>
      <c r="I55" t="str">
        <f t="shared" si="2"/>
        <v>dominicus</v>
      </c>
      <c r="J55" t="s">
        <v>394</v>
      </c>
    </row>
    <row r="56" spans="1:10" x14ac:dyDescent="0.25">
      <c r="A56" s="26" t="s">
        <v>172</v>
      </c>
      <c r="B56" s="26" t="s">
        <v>173</v>
      </c>
      <c r="C56" s="26"/>
      <c r="D56" s="26" t="s">
        <v>135</v>
      </c>
      <c r="E56" s="26" t="s">
        <v>12</v>
      </c>
      <c r="F56" s="26" t="s">
        <v>168</v>
      </c>
      <c r="G56" s="26" t="s">
        <v>169</v>
      </c>
      <c r="H56" t="str">
        <f t="shared" si="3"/>
        <v>Chordeiles</v>
      </c>
      <c r="I56" t="str">
        <f t="shared" si="2"/>
        <v>acutipennis</v>
      </c>
      <c r="J56" t="s">
        <v>395</v>
      </c>
    </row>
    <row r="57" spans="1:10" x14ac:dyDescent="0.25">
      <c r="A57" s="23" t="s">
        <v>158</v>
      </c>
      <c r="B57" s="23" t="s">
        <v>159</v>
      </c>
      <c r="C57" s="23"/>
      <c r="D57" s="23" t="s">
        <v>151</v>
      </c>
      <c r="E57" s="24" t="s">
        <v>145</v>
      </c>
      <c r="F57" s="25" t="s">
        <v>155</v>
      </c>
      <c r="G57" s="24" t="s">
        <v>284</v>
      </c>
      <c r="H57" t="str">
        <f t="shared" si="3"/>
        <v>Aythya</v>
      </c>
      <c r="I57" t="str">
        <f t="shared" si="2"/>
        <v>affinis</v>
      </c>
      <c r="J57" t="s">
        <v>396</v>
      </c>
    </row>
    <row r="58" spans="1:10" x14ac:dyDescent="0.25">
      <c r="A58" s="6" t="s">
        <v>67</v>
      </c>
      <c r="B58" s="6" t="s">
        <v>68</v>
      </c>
      <c r="C58" s="6"/>
      <c r="D58" s="6" t="s">
        <v>58</v>
      </c>
      <c r="E58" s="6" t="s">
        <v>12</v>
      </c>
      <c r="F58" s="6" t="s">
        <v>56</v>
      </c>
      <c r="G58" s="7" t="s">
        <v>69</v>
      </c>
      <c r="H58" t="str">
        <f t="shared" si="3"/>
        <v>Aramus</v>
      </c>
      <c r="I58" t="str">
        <f t="shared" si="2"/>
        <v>guarauna</v>
      </c>
      <c r="J58" t="s">
        <v>397</v>
      </c>
    </row>
    <row r="59" spans="1:10" x14ac:dyDescent="0.25">
      <c r="A59" s="10" t="s">
        <v>36</v>
      </c>
      <c r="B59" s="10" t="s">
        <v>37</v>
      </c>
      <c r="C59" s="10"/>
      <c r="D59" s="10" t="s">
        <v>38</v>
      </c>
      <c r="E59" s="10" t="s">
        <v>32</v>
      </c>
      <c r="F59" s="10" t="s">
        <v>25</v>
      </c>
      <c r="G59" s="11" t="s">
        <v>26</v>
      </c>
      <c r="H59" t="str">
        <f t="shared" si="3"/>
        <v>Coccycua</v>
      </c>
      <c r="I59" t="str">
        <f t="shared" si="2"/>
        <v>minuta</v>
      </c>
      <c r="J59" t="s">
        <v>299</v>
      </c>
    </row>
    <row r="60" spans="1:10" x14ac:dyDescent="0.25">
      <c r="A60" s="18" t="s">
        <v>130</v>
      </c>
      <c r="B60" s="18" t="s">
        <v>131</v>
      </c>
      <c r="C60" s="18"/>
      <c r="D60" s="18" t="s">
        <v>132</v>
      </c>
      <c r="E60" s="18" t="s">
        <v>55</v>
      </c>
      <c r="F60" s="45" t="s">
        <v>128</v>
      </c>
      <c r="G60" s="58" t="s">
        <v>129</v>
      </c>
      <c r="H60" t="str">
        <f t="shared" si="3"/>
        <v>Crypturellus</v>
      </c>
      <c r="I60" t="str">
        <f t="shared" si="2"/>
        <v>soui</v>
      </c>
      <c r="J60" t="s">
        <v>398</v>
      </c>
    </row>
    <row r="61" spans="1:10" x14ac:dyDescent="0.25">
      <c r="A61" s="2" t="s">
        <v>93</v>
      </c>
      <c r="B61" s="2" t="s">
        <v>94</v>
      </c>
      <c r="C61" s="2"/>
      <c r="D61" s="2" t="s">
        <v>95</v>
      </c>
      <c r="E61" s="2" t="s">
        <v>96</v>
      </c>
      <c r="F61" s="46" t="s">
        <v>91</v>
      </c>
      <c r="G61" s="59" t="s">
        <v>92</v>
      </c>
      <c r="H61" t="str">
        <f t="shared" ref="H61:H64" si="4">LEFT(J61,FIND(" ",J61) -1)</f>
        <v>Hydrobates</v>
      </c>
      <c r="I61" t="str">
        <f t="shared" ref="I61:I64" si="5">TRIM(RIGHT(SUBSTITUTE(J61," ",REPT(" ",LEN(J61))),LEN(J61)))</f>
        <v>castro</v>
      </c>
      <c r="J61" s="44" t="s">
        <v>364</v>
      </c>
    </row>
    <row r="62" spans="1:10" x14ac:dyDescent="0.25">
      <c r="A62" s="14" t="s">
        <v>112</v>
      </c>
      <c r="B62" s="14" t="s">
        <v>113</v>
      </c>
      <c r="C62" s="14"/>
      <c r="D62" s="14" t="s">
        <v>114</v>
      </c>
      <c r="E62" s="14" t="s">
        <v>116</v>
      </c>
      <c r="F62" s="68" t="s">
        <v>70</v>
      </c>
      <c r="G62" s="60" t="s">
        <v>115</v>
      </c>
      <c r="H62" t="str">
        <f t="shared" si="4"/>
        <v>Fregata</v>
      </c>
      <c r="I62" t="str">
        <f t="shared" si="5"/>
        <v>magnificens</v>
      </c>
      <c r="J62" s="44" t="s">
        <v>365</v>
      </c>
    </row>
    <row r="63" spans="1:10" x14ac:dyDescent="0.25">
      <c r="A63" s="4" t="s">
        <v>199</v>
      </c>
      <c r="B63" s="4" t="s">
        <v>200</v>
      </c>
      <c r="C63" s="4"/>
      <c r="D63" s="4" t="s">
        <v>58</v>
      </c>
      <c r="E63" s="4" t="s">
        <v>188</v>
      </c>
      <c r="F63" s="47" t="s">
        <v>197</v>
      </c>
      <c r="G63" s="47" t="s">
        <v>198</v>
      </c>
      <c r="H63" t="str">
        <f t="shared" si="4"/>
        <v>Ciconia</v>
      </c>
      <c r="I63" t="str">
        <f t="shared" si="5"/>
        <v>maguari</v>
      </c>
      <c r="J63" s="44" t="s">
        <v>366</v>
      </c>
    </row>
    <row r="64" spans="1:10" x14ac:dyDescent="0.25">
      <c r="A64" s="16" t="s">
        <v>103</v>
      </c>
      <c r="B64" s="16" t="s">
        <v>104</v>
      </c>
      <c r="C64" s="16"/>
      <c r="D64" s="16" t="s">
        <v>28</v>
      </c>
      <c r="E64" s="16" t="s">
        <v>55</v>
      </c>
      <c r="F64" s="48" t="s">
        <v>97</v>
      </c>
      <c r="G64" s="61" t="s">
        <v>98</v>
      </c>
      <c r="H64" t="str">
        <f t="shared" si="4"/>
        <v>Amazona</v>
      </c>
      <c r="I64" t="str">
        <f t="shared" si="5"/>
        <v>farinosa</v>
      </c>
      <c r="J64" s="44" t="s">
        <v>367</v>
      </c>
    </row>
    <row r="65" spans="1:10" x14ac:dyDescent="0.25">
      <c r="A65" s="8" t="s">
        <v>13</v>
      </c>
      <c r="B65" s="8" t="s">
        <v>14</v>
      </c>
      <c r="C65" s="8"/>
      <c r="D65" s="8" t="s">
        <v>15</v>
      </c>
      <c r="E65" s="8" t="s">
        <v>12</v>
      </c>
      <c r="F65" s="49" t="s">
        <v>7</v>
      </c>
      <c r="G65" s="49" t="s">
        <v>8</v>
      </c>
      <c r="H65" s="40" t="s">
        <v>290</v>
      </c>
      <c r="I65" s="40" t="s">
        <v>291</v>
      </c>
      <c r="J65" s="42" t="str">
        <f>H65&amp;" " &amp; I65</f>
        <v xml:space="preserve"> Zenaida macroura</v>
      </c>
    </row>
    <row r="66" spans="1:10" x14ac:dyDescent="0.25">
      <c r="A66" s="23" t="s">
        <v>160</v>
      </c>
      <c r="B66" s="23" t="s">
        <v>161</v>
      </c>
      <c r="C66" s="23"/>
      <c r="D66" s="23" t="s">
        <v>58</v>
      </c>
      <c r="E66" s="23" t="s">
        <v>162</v>
      </c>
      <c r="F66" s="25" t="s">
        <v>155</v>
      </c>
      <c r="G66" s="50" t="s">
        <v>284</v>
      </c>
      <c r="H66" t="str">
        <f t="shared" ref="H66:H79" si="6">LEFT(J66,FIND(" ",J66) -1)</f>
        <v>Cairina</v>
      </c>
      <c r="I66" t="str">
        <f t="shared" ref="I66:I79" si="7">TRIM(RIGHT(SUBSTITUTE(J66," ",REPT(" ",LEN(J66))),LEN(J66)))</f>
        <v>moschata</v>
      </c>
      <c r="J66" s="44" t="s">
        <v>368</v>
      </c>
    </row>
    <row r="67" spans="1:10" x14ac:dyDescent="0.25">
      <c r="A67" s="14" t="s">
        <v>117</v>
      </c>
      <c r="B67" s="14" t="s">
        <v>118</v>
      </c>
      <c r="C67" s="14"/>
      <c r="D67" s="14" t="s">
        <v>119</v>
      </c>
      <c r="E67" s="14" t="s">
        <v>12</v>
      </c>
      <c r="F67" s="68" t="s">
        <v>70</v>
      </c>
      <c r="G67" s="60" t="s">
        <v>120</v>
      </c>
      <c r="H67" t="str">
        <f t="shared" si="6"/>
        <v>Phalacrocorax</v>
      </c>
      <c r="I67" t="str">
        <f t="shared" si="7"/>
        <v>brasilianus</v>
      </c>
      <c r="J67" s="44" t="s">
        <v>369</v>
      </c>
    </row>
    <row r="68" spans="1:10" x14ac:dyDescent="0.25">
      <c r="A68" s="24" t="s">
        <v>283</v>
      </c>
      <c r="B68" s="23" t="s">
        <v>163</v>
      </c>
      <c r="C68" s="23"/>
      <c r="D68" s="23" t="s">
        <v>58</v>
      </c>
      <c r="E68" s="23" t="s">
        <v>164</v>
      </c>
      <c r="F68" s="25" t="s">
        <v>155</v>
      </c>
      <c r="G68" s="50" t="s">
        <v>284</v>
      </c>
      <c r="H68" t="str">
        <f t="shared" si="6"/>
        <v>Spatula</v>
      </c>
      <c r="I68" t="str">
        <f t="shared" si="7"/>
        <v>clypeata</v>
      </c>
      <c r="J68" s="44" t="s">
        <v>370</v>
      </c>
    </row>
    <row r="69" spans="1:10" x14ac:dyDescent="0.25">
      <c r="A69" s="26" t="s">
        <v>174</v>
      </c>
      <c r="B69" s="26" t="s">
        <v>175</v>
      </c>
      <c r="C69" s="26"/>
      <c r="D69" s="26" t="s">
        <v>176</v>
      </c>
      <c r="E69" s="26" t="s">
        <v>32</v>
      </c>
      <c r="F69" s="51" t="s">
        <v>168</v>
      </c>
      <c r="G69" s="69" t="s">
        <v>372</v>
      </c>
      <c r="H69" t="str">
        <f t="shared" si="6"/>
        <v>Steatornis</v>
      </c>
      <c r="I69" t="str">
        <f t="shared" si="7"/>
        <v>caripensis</v>
      </c>
      <c r="J69" s="44" t="s">
        <v>371</v>
      </c>
    </row>
    <row r="70" spans="1:10" x14ac:dyDescent="0.25">
      <c r="A70" s="16" t="s">
        <v>105</v>
      </c>
      <c r="B70" s="16" t="s">
        <v>106</v>
      </c>
      <c r="C70" s="16"/>
      <c r="D70" s="16" t="s">
        <v>28</v>
      </c>
      <c r="E70" s="16" t="s">
        <v>55</v>
      </c>
      <c r="F70" s="48" t="s">
        <v>97</v>
      </c>
      <c r="G70" s="61" t="s">
        <v>98</v>
      </c>
      <c r="H70" t="str">
        <f t="shared" si="6"/>
        <v>Brotogeris</v>
      </c>
      <c r="I70" t="str">
        <f t="shared" si="7"/>
        <v>jugularis</v>
      </c>
      <c r="J70" s="44" t="s">
        <v>373</v>
      </c>
    </row>
    <row r="71" spans="1:10" x14ac:dyDescent="0.25">
      <c r="A71" s="12" t="s">
        <v>49</v>
      </c>
      <c r="B71" s="12" t="s">
        <v>50</v>
      </c>
      <c r="C71" s="12"/>
      <c r="D71" s="12" t="s">
        <v>51</v>
      </c>
      <c r="E71" s="12" t="s">
        <v>52</v>
      </c>
      <c r="F71" s="52" t="s">
        <v>41</v>
      </c>
      <c r="G71" s="62" t="s">
        <v>42</v>
      </c>
      <c r="H71" t="str">
        <f t="shared" si="6"/>
        <v>Falco</v>
      </c>
      <c r="I71" t="str">
        <f t="shared" si="7"/>
        <v>peregrinus</v>
      </c>
      <c r="J71" s="43" t="s">
        <v>304</v>
      </c>
    </row>
    <row r="72" spans="1:10" x14ac:dyDescent="0.25">
      <c r="A72" s="2" t="s">
        <v>362</v>
      </c>
      <c r="B72" s="2" t="s">
        <v>90</v>
      </c>
      <c r="C72" s="2"/>
      <c r="D72" s="2" t="s">
        <v>28</v>
      </c>
      <c r="E72" s="2" t="s">
        <v>12</v>
      </c>
      <c r="F72" s="46" t="s">
        <v>86</v>
      </c>
      <c r="G72" s="59" t="s">
        <v>89</v>
      </c>
      <c r="H72" t="str">
        <f t="shared" si="6"/>
        <v>Podilymbus</v>
      </c>
      <c r="I72" t="str">
        <f t="shared" si="7"/>
        <v>podiceps</v>
      </c>
      <c r="J72" s="44" t="s">
        <v>363</v>
      </c>
    </row>
    <row r="73" spans="1:10" x14ac:dyDescent="0.25">
      <c r="A73" s="8" t="s">
        <v>20</v>
      </c>
      <c r="B73" s="8" t="s">
        <v>21</v>
      </c>
      <c r="C73" s="8"/>
      <c r="D73" s="8" t="s">
        <v>22</v>
      </c>
      <c r="E73" s="8" t="s">
        <v>19</v>
      </c>
      <c r="F73" s="49" t="s">
        <v>7</v>
      </c>
      <c r="G73" s="49" t="s">
        <v>8</v>
      </c>
      <c r="H73" t="str">
        <f t="shared" si="6"/>
        <v>Columbina</v>
      </c>
      <c r="I73" t="str">
        <f t="shared" si="7"/>
        <v>minuta</v>
      </c>
      <c r="J73" s="42" t="s">
        <v>294</v>
      </c>
    </row>
    <row r="74" spans="1:10" x14ac:dyDescent="0.25">
      <c r="A74" s="27" t="s">
        <v>192</v>
      </c>
      <c r="B74" s="27" t="s">
        <v>193</v>
      </c>
      <c r="C74" s="27"/>
      <c r="D74" s="27" t="s">
        <v>190</v>
      </c>
      <c r="E74" s="27" t="s">
        <v>194</v>
      </c>
      <c r="F74" s="53" t="s">
        <v>179</v>
      </c>
      <c r="G74" s="63" t="s">
        <v>361</v>
      </c>
      <c r="H74" t="str">
        <f t="shared" si="6"/>
        <v>Stercorarius</v>
      </c>
      <c r="I74" t="str">
        <f t="shared" si="7"/>
        <v>pomarinus</v>
      </c>
      <c r="J74" s="44" t="s">
        <v>360</v>
      </c>
    </row>
    <row r="75" spans="1:10" x14ac:dyDescent="0.25">
      <c r="A75" s="38" t="s">
        <v>277</v>
      </c>
      <c r="B75" s="38" t="s">
        <v>278</v>
      </c>
      <c r="C75" s="38"/>
      <c r="D75" s="38" t="s">
        <v>123</v>
      </c>
      <c r="E75" s="38" t="s">
        <v>279</v>
      </c>
      <c r="F75" s="38" t="s">
        <v>280</v>
      </c>
      <c r="G75" s="38" t="s">
        <v>281</v>
      </c>
      <c r="H75" t="str">
        <f t="shared" si="6"/>
        <v>Phaethon</v>
      </c>
      <c r="I75" t="str">
        <f t="shared" si="7"/>
        <v>aethereus</v>
      </c>
      <c r="J75" s="44" t="s">
        <v>355</v>
      </c>
    </row>
    <row r="76" spans="1:10" x14ac:dyDescent="0.25">
      <c r="A76" s="14" t="s">
        <v>358</v>
      </c>
      <c r="B76" s="14" t="s">
        <v>125</v>
      </c>
      <c r="C76" s="14"/>
      <c r="D76" s="14" t="s">
        <v>126</v>
      </c>
      <c r="E76" s="14" t="s">
        <v>127</v>
      </c>
      <c r="F76" s="54" t="s">
        <v>108</v>
      </c>
      <c r="G76" s="60" t="s">
        <v>124</v>
      </c>
      <c r="H76" t="str">
        <f t="shared" si="6"/>
        <v>Sula</v>
      </c>
      <c r="I76" t="str">
        <f t="shared" si="7"/>
        <v>sula</v>
      </c>
      <c r="J76" s="44" t="s">
        <v>357</v>
      </c>
    </row>
    <row r="77" spans="1:10" x14ac:dyDescent="0.25">
      <c r="A77" s="36" t="s">
        <v>273</v>
      </c>
      <c r="B77" s="36" t="s">
        <v>21</v>
      </c>
      <c r="C77" s="36"/>
      <c r="D77" s="36" t="s">
        <v>256</v>
      </c>
      <c r="E77" s="36" t="s">
        <v>224</v>
      </c>
      <c r="F77" s="37" t="s">
        <v>264</v>
      </c>
      <c r="G77" s="70" t="s">
        <v>265</v>
      </c>
      <c r="H77" t="str">
        <f t="shared" si="6"/>
        <v>Eubucco</v>
      </c>
      <c r="I77" t="str">
        <f t="shared" si="7"/>
        <v>bourcierii</v>
      </c>
      <c r="J77" s="44" t="s">
        <v>340</v>
      </c>
    </row>
    <row r="78" spans="1:10" x14ac:dyDescent="0.25">
      <c r="A78" s="16" t="s">
        <v>359</v>
      </c>
      <c r="B78" s="16" t="s">
        <v>107</v>
      </c>
      <c r="C78" s="16"/>
      <c r="D78" s="16" t="s">
        <v>28</v>
      </c>
      <c r="E78" s="16" t="s">
        <v>55</v>
      </c>
      <c r="F78" s="48" t="s">
        <v>97</v>
      </c>
      <c r="G78" s="61" t="s">
        <v>98</v>
      </c>
      <c r="H78" t="str">
        <f t="shared" si="6"/>
        <v>Amazona</v>
      </c>
      <c r="I78" t="str">
        <f t="shared" si="7"/>
        <v>autumnalis</v>
      </c>
      <c r="J78" s="44" t="s">
        <v>356</v>
      </c>
    </row>
    <row r="79" spans="1:10" x14ac:dyDescent="0.25">
      <c r="A79" s="4" t="s">
        <v>75</v>
      </c>
      <c r="B79" s="4" t="s">
        <v>76</v>
      </c>
      <c r="C79" s="4"/>
      <c r="D79" s="4" t="s">
        <v>73</v>
      </c>
      <c r="E79" s="4" t="s">
        <v>12</v>
      </c>
      <c r="F79" s="47" t="s">
        <v>70</v>
      </c>
      <c r="G79" s="64" t="s">
        <v>74</v>
      </c>
      <c r="H79" t="str">
        <f t="shared" si="6"/>
        <v>Platalea</v>
      </c>
      <c r="I79" t="str">
        <f t="shared" si="7"/>
        <v>ajaja</v>
      </c>
      <c r="J79" s="44" t="s">
        <v>341</v>
      </c>
    </row>
    <row r="80" spans="1:10" x14ac:dyDescent="0.25">
      <c r="A80" s="8" t="s">
        <v>9</v>
      </c>
      <c r="B80" s="8" t="s">
        <v>10</v>
      </c>
      <c r="C80" s="8"/>
      <c r="D80" s="9" t="s">
        <v>11</v>
      </c>
      <c r="E80" s="8" t="s">
        <v>12</v>
      </c>
      <c r="F80" s="49" t="s">
        <v>7</v>
      </c>
      <c r="G80" s="49" t="s">
        <v>8</v>
      </c>
      <c r="H80" s="40" t="s">
        <v>288</v>
      </c>
      <c r="I80" s="40" t="s">
        <v>289</v>
      </c>
      <c r="J80" s="42" t="str">
        <f>H80&amp;" " &amp; I80</f>
        <v>Columbina talpacoti</v>
      </c>
    </row>
    <row r="81" spans="1:10" x14ac:dyDescent="0.25">
      <c r="A81" s="28" t="s">
        <v>214</v>
      </c>
      <c r="B81" s="28" t="s">
        <v>215</v>
      </c>
      <c r="C81" s="28"/>
      <c r="D81" s="28" t="s">
        <v>135</v>
      </c>
      <c r="E81" s="28" t="s">
        <v>55</v>
      </c>
      <c r="F81" s="55" t="s">
        <v>205</v>
      </c>
      <c r="G81" s="65" t="s">
        <v>354</v>
      </c>
      <c r="H81" t="str">
        <f t="shared" ref="H81:H91" si="8">LEFT(J81,FIND(" ",J81) -1)</f>
        <v>Baryphthengus</v>
      </c>
      <c r="I81" t="str">
        <f t="shared" ref="I81:I91" si="9">TRIM(RIGHT(SUBSTITUTE(J81," ",REPT(" ",LEN(J81))),LEN(J81)))</f>
        <v>martii</v>
      </c>
      <c r="J81" s="44" t="s">
        <v>342</v>
      </c>
    </row>
    <row r="82" spans="1:10" x14ac:dyDescent="0.25">
      <c r="A82" s="19" t="s">
        <v>149</v>
      </c>
      <c r="B82" s="19" t="s">
        <v>150</v>
      </c>
      <c r="C82" s="19"/>
      <c r="D82" s="19" t="s">
        <v>151</v>
      </c>
      <c r="E82" s="21" t="s">
        <v>145</v>
      </c>
      <c r="F82" s="22" t="s">
        <v>137</v>
      </c>
      <c r="G82" s="22" t="s">
        <v>138</v>
      </c>
      <c r="H82" t="str">
        <f t="shared" si="8"/>
        <v>Rostrhamus</v>
      </c>
      <c r="I82" t="str">
        <f t="shared" si="9"/>
        <v>sociabilis</v>
      </c>
      <c r="J82" s="44" t="s">
        <v>343</v>
      </c>
    </row>
    <row r="83" spans="1:10" x14ac:dyDescent="0.25">
      <c r="A83" s="4" t="s">
        <v>81</v>
      </c>
      <c r="B83" s="4" t="s">
        <v>82</v>
      </c>
      <c r="C83" s="4"/>
      <c r="D83" s="4" t="s">
        <v>73</v>
      </c>
      <c r="E83" s="4" t="s">
        <v>12</v>
      </c>
      <c r="F83" s="47" t="s">
        <v>70</v>
      </c>
      <c r="G83" s="64" t="s">
        <v>83</v>
      </c>
      <c r="H83" t="str">
        <f t="shared" si="8"/>
        <v>Egretta</v>
      </c>
      <c r="I83" t="str">
        <f t="shared" si="9"/>
        <v>thula</v>
      </c>
      <c r="J83" s="44" t="s">
        <v>344</v>
      </c>
    </row>
    <row r="84" spans="1:10" x14ac:dyDescent="0.25">
      <c r="A84" s="6" t="s">
        <v>63</v>
      </c>
      <c r="B84" s="6" t="s">
        <v>64</v>
      </c>
      <c r="C84" s="6"/>
      <c r="D84" s="6" t="s">
        <v>58</v>
      </c>
      <c r="E84" s="6" t="s">
        <v>12</v>
      </c>
      <c r="F84" s="56" t="s">
        <v>56</v>
      </c>
      <c r="G84" s="66" t="s">
        <v>62</v>
      </c>
      <c r="H84" t="str">
        <f t="shared" si="8"/>
        <v>Porzana</v>
      </c>
      <c r="I84" t="str">
        <f t="shared" si="9"/>
        <v>carolina</v>
      </c>
      <c r="J84" s="44" t="s">
        <v>345</v>
      </c>
    </row>
    <row r="85" spans="1:10" x14ac:dyDescent="0.25">
      <c r="A85" s="34" t="s">
        <v>245</v>
      </c>
      <c r="B85" s="34" t="s">
        <v>246</v>
      </c>
      <c r="C85" s="34"/>
      <c r="D85" s="34" t="s">
        <v>28</v>
      </c>
      <c r="E85" s="34" t="s">
        <v>55</v>
      </c>
      <c r="F85" s="35" t="s">
        <v>247</v>
      </c>
      <c r="G85" s="35" t="s">
        <v>248</v>
      </c>
      <c r="H85" t="str">
        <f t="shared" si="8"/>
        <v>Pulsatrix</v>
      </c>
      <c r="I85" t="str">
        <f t="shared" si="9"/>
        <v>perspicillata</v>
      </c>
      <c r="J85" s="44" t="s">
        <v>346</v>
      </c>
    </row>
    <row r="86" spans="1:10" x14ac:dyDescent="0.25">
      <c r="A86" s="10" t="s">
        <v>39</v>
      </c>
      <c r="B86" s="10" t="s">
        <v>40</v>
      </c>
      <c r="C86" s="10"/>
      <c r="D86" s="10" t="s">
        <v>28</v>
      </c>
      <c r="E86" s="10" t="s">
        <v>32</v>
      </c>
      <c r="F86" s="57" t="s">
        <v>25</v>
      </c>
      <c r="G86" s="67" t="s">
        <v>26</v>
      </c>
      <c r="H86" t="str">
        <f t="shared" si="8"/>
        <v>Piaya</v>
      </c>
      <c r="I86" t="str">
        <f t="shared" si="9"/>
        <v>cayana</v>
      </c>
      <c r="J86" s="43" t="s">
        <v>300</v>
      </c>
    </row>
    <row r="87" spans="1:10" x14ac:dyDescent="0.25">
      <c r="A87" s="30" t="s">
        <v>216</v>
      </c>
      <c r="B87" s="30" t="s">
        <v>217</v>
      </c>
      <c r="C87" s="30"/>
      <c r="D87" s="30" t="s">
        <v>135</v>
      </c>
      <c r="E87" s="30" t="s">
        <v>32</v>
      </c>
      <c r="F87" s="63" t="s">
        <v>352</v>
      </c>
      <c r="G87" s="63" t="s">
        <v>353</v>
      </c>
      <c r="H87" t="str">
        <f t="shared" si="8"/>
        <v>Eurypyga</v>
      </c>
      <c r="I87" t="str">
        <f t="shared" si="9"/>
        <v>helias</v>
      </c>
      <c r="J87" s="44" t="s">
        <v>347</v>
      </c>
    </row>
    <row r="88" spans="1:10" x14ac:dyDescent="0.25">
      <c r="A88" s="6" t="s">
        <v>57</v>
      </c>
      <c r="B88" s="6" t="s">
        <v>14</v>
      </c>
      <c r="C88" s="6"/>
      <c r="D88" s="6" t="s">
        <v>58</v>
      </c>
      <c r="E88" s="6" t="s">
        <v>55</v>
      </c>
      <c r="F88" s="56" t="s">
        <v>56</v>
      </c>
      <c r="G88" s="66" t="s">
        <v>59</v>
      </c>
      <c r="H88" t="str">
        <f t="shared" si="8"/>
        <v>Heliornis</v>
      </c>
      <c r="I88" t="str">
        <f t="shared" si="9"/>
        <v>fulica</v>
      </c>
      <c r="J88" s="44" t="s">
        <v>348</v>
      </c>
    </row>
    <row r="89" spans="1:10" x14ac:dyDescent="0.25">
      <c r="A89" s="19" t="s">
        <v>147</v>
      </c>
      <c r="B89" s="19" t="s">
        <v>148</v>
      </c>
      <c r="C89" s="19"/>
      <c r="D89" s="19" t="s">
        <v>135</v>
      </c>
      <c r="E89" s="21" t="s">
        <v>136</v>
      </c>
      <c r="F89" s="22" t="s">
        <v>137</v>
      </c>
      <c r="G89" s="22" t="s">
        <v>138</v>
      </c>
      <c r="H89" t="str">
        <f t="shared" si="8"/>
        <v>Accipiter</v>
      </c>
      <c r="I89" t="str">
        <f t="shared" si="9"/>
        <v>superciliosus</v>
      </c>
      <c r="J89" s="44" t="s">
        <v>349</v>
      </c>
    </row>
    <row r="90" spans="1:10" x14ac:dyDescent="0.25">
      <c r="A90" s="19" t="s">
        <v>139</v>
      </c>
      <c r="B90" s="19" t="s">
        <v>140</v>
      </c>
      <c r="C90" s="19"/>
      <c r="D90" s="19" t="s">
        <v>141</v>
      </c>
      <c r="E90" s="21" t="s">
        <v>136</v>
      </c>
      <c r="F90" s="22" t="s">
        <v>137</v>
      </c>
      <c r="G90" s="22" t="s">
        <v>138</v>
      </c>
      <c r="H90" t="str">
        <f t="shared" si="8"/>
        <v>Pseudastur</v>
      </c>
      <c r="I90" t="str">
        <f t="shared" si="9"/>
        <v>albicollis</v>
      </c>
      <c r="J90" s="44" t="s">
        <v>350</v>
      </c>
    </row>
    <row r="91" spans="1:10" x14ac:dyDescent="0.25">
      <c r="A91" s="4" t="s">
        <v>201</v>
      </c>
      <c r="B91" s="4" t="s">
        <v>202</v>
      </c>
      <c r="C91" s="4"/>
      <c r="D91" s="4" t="s">
        <v>58</v>
      </c>
      <c r="E91" s="4" t="s">
        <v>32</v>
      </c>
      <c r="F91" s="47" t="s">
        <v>197</v>
      </c>
      <c r="G91" s="47" t="s">
        <v>198</v>
      </c>
      <c r="H91" t="str">
        <f t="shared" si="8"/>
        <v>Mycteria</v>
      </c>
      <c r="I91" t="str">
        <f t="shared" si="9"/>
        <v>americana</v>
      </c>
      <c r="J91" s="44" t="s">
        <v>351</v>
      </c>
    </row>
  </sheetData>
  <autoFilter ref="A1:J91" xr:uid="{00000000-0009-0000-0000-000000000000}">
    <sortState ref="A2:J91">
      <sortCondition ref="A1:A91"/>
    </sortState>
  </autoFilter>
  <sortState ref="A2:J91">
    <sortCondition ref="A2"/>
  </sortState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Gabriela Reyes</cp:lastModifiedBy>
  <dcterms:created xsi:type="dcterms:W3CDTF">2017-11-27T02:27:43Z</dcterms:created>
  <dcterms:modified xsi:type="dcterms:W3CDTF">2017-12-03T20:57:46Z</dcterms:modified>
</cp:coreProperties>
</file>