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trs Villamil\Dropbox\FormacionVirtual\U_Caldas\Ciclo 3\proyecto_base\diseño\bd\"/>
    </mc:Choice>
  </mc:AlternateContent>
  <xr:revisionPtr revIDLastSave="0" documentId="13_ncr:1_{EBC16246-8FFD-4B2A-8CFC-381DD7AB8B79}" xr6:coauthVersionLast="47" xr6:coauthVersionMax="47" xr10:uidLastSave="{00000000-0000-0000-0000-000000000000}"/>
  <bookViews>
    <workbookView xWindow="2640" yWindow="2640" windowWidth="15375" windowHeight="7875" firstSheet="3" activeTab="9" xr2:uid="{33B8157B-1B14-4D33-B20F-39C2EA445F14}"/>
  </bookViews>
  <sheets>
    <sheet name="Persona" sheetId="1" r:id="rId1"/>
    <sheet name="Docente" sheetId="2" r:id="rId2"/>
    <sheet name="Estudiante" sheetId="3" r:id="rId3"/>
    <sheet name="Acudiente" sheetId="4" r:id="rId4"/>
    <sheet name="Grado" sheetId="5" r:id="rId5"/>
    <sheet name="Grupo" sheetId="6" r:id="rId6"/>
    <sheet name="Matricula" sheetId="7" r:id="rId7"/>
    <sheet name="Area" sheetId="8" r:id="rId8"/>
    <sheet name="Asignatura" sheetId="9" r:id="rId9"/>
    <sheet name="Asignatura_Grup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G2" i="10"/>
  <c r="F2" i="10"/>
  <c r="E2" i="10"/>
  <c r="F3" i="9"/>
  <c r="G3" i="9"/>
  <c r="H3" i="9"/>
  <c r="I3" i="9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" i="9"/>
  <c r="G2" i="9"/>
  <c r="H2" i="9"/>
  <c r="I2" i="9"/>
  <c r="D3" i="8"/>
  <c r="E3" i="8"/>
  <c r="D4" i="8"/>
  <c r="E4" i="8"/>
  <c r="D5" i="8"/>
  <c r="E5" i="8"/>
  <c r="E2" i="8"/>
  <c r="D2" i="8"/>
  <c r="F3" i="7"/>
  <c r="F4" i="7"/>
  <c r="F5" i="7"/>
  <c r="F6" i="7"/>
  <c r="F2" i="7"/>
  <c r="G3" i="7"/>
  <c r="H3" i="7"/>
  <c r="I3" i="7"/>
  <c r="G4" i="7"/>
  <c r="H4" i="7"/>
  <c r="I4" i="7"/>
  <c r="G5" i="7"/>
  <c r="H5" i="7"/>
  <c r="I5" i="7"/>
  <c r="G6" i="7"/>
  <c r="H6" i="7"/>
  <c r="I6" i="7"/>
  <c r="I2" i="7"/>
  <c r="H2" i="7"/>
  <c r="G2" i="7"/>
  <c r="E3" i="6"/>
  <c r="F3" i="6"/>
  <c r="G3" i="6"/>
  <c r="E4" i="6"/>
  <c r="F4" i="6"/>
  <c r="G4" i="6"/>
  <c r="E5" i="6"/>
  <c r="F5" i="6"/>
  <c r="G5" i="6"/>
  <c r="E6" i="6"/>
  <c r="F6" i="6"/>
  <c r="G6" i="6"/>
  <c r="G2" i="6"/>
  <c r="F2" i="6"/>
  <c r="E2" i="6"/>
  <c r="D3" i="5"/>
  <c r="D4" i="5"/>
  <c r="D5" i="5"/>
  <c r="D6" i="5"/>
  <c r="D2" i="5"/>
  <c r="E3" i="5"/>
  <c r="E4" i="5"/>
  <c r="E5" i="5"/>
  <c r="E6" i="5"/>
  <c r="E2" i="5"/>
  <c r="G3" i="4"/>
  <c r="G4" i="4"/>
  <c r="G5" i="4"/>
  <c r="G6" i="4"/>
  <c r="G2" i="4"/>
  <c r="F3" i="4"/>
  <c r="F4" i="4"/>
  <c r="F5" i="4"/>
  <c r="F6" i="4"/>
  <c r="F2" i="4"/>
  <c r="E3" i="4"/>
  <c r="E4" i="4"/>
  <c r="E5" i="4"/>
  <c r="E6" i="4"/>
  <c r="E2" i="4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2" i="3"/>
  <c r="H2" i="3"/>
  <c r="G2" i="3"/>
  <c r="I2" i="3"/>
  <c r="F3" i="2"/>
  <c r="G3" i="2"/>
  <c r="H3" i="2"/>
  <c r="F4" i="2"/>
  <c r="G4" i="2"/>
  <c r="H4" i="2"/>
  <c r="F5" i="2"/>
  <c r="G5" i="2"/>
  <c r="H5" i="2"/>
  <c r="F6" i="2"/>
  <c r="G6" i="2"/>
  <c r="H6" i="2"/>
  <c r="H2" i="2"/>
  <c r="G2" i="2"/>
  <c r="F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3" i="1"/>
  <c r="I3" i="1"/>
  <c r="K3" i="1"/>
  <c r="L3" i="1"/>
  <c r="H4" i="1"/>
  <c r="I4" i="1"/>
  <c r="K4" i="1"/>
  <c r="L4" i="1"/>
  <c r="H5" i="1"/>
  <c r="I5" i="1"/>
  <c r="K5" i="1"/>
  <c r="L5" i="1"/>
  <c r="H6" i="1"/>
  <c r="I6" i="1"/>
  <c r="K6" i="1"/>
  <c r="L6" i="1"/>
  <c r="H7" i="1"/>
  <c r="I7" i="1"/>
  <c r="K7" i="1"/>
  <c r="L7" i="1"/>
  <c r="H8" i="1"/>
  <c r="I8" i="1"/>
  <c r="K8" i="1"/>
  <c r="L8" i="1"/>
  <c r="H9" i="1"/>
  <c r="I9" i="1"/>
  <c r="K9" i="1"/>
  <c r="L9" i="1"/>
  <c r="H10" i="1"/>
  <c r="I10" i="1"/>
  <c r="K10" i="1"/>
  <c r="L10" i="1"/>
  <c r="H11" i="1"/>
  <c r="I11" i="1"/>
  <c r="K11" i="1"/>
  <c r="L11" i="1"/>
  <c r="H12" i="1"/>
  <c r="I12" i="1"/>
  <c r="K12" i="1"/>
  <c r="L12" i="1"/>
  <c r="H13" i="1"/>
  <c r="I13" i="1"/>
  <c r="K13" i="1"/>
  <c r="L13" i="1"/>
  <c r="H14" i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I2" i="1"/>
  <c r="K2" i="1"/>
  <c r="L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" i="1"/>
  <c r="J2" i="1" s="1"/>
</calcChain>
</file>

<file path=xl/sharedStrings.xml><?xml version="1.0" encoding="utf-8"?>
<sst xmlns="http://schemas.openxmlformats.org/spreadsheetml/2006/main" count="323" uniqueCount="127">
  <si>
    <t>per_nombres</t>
  </si>
  <si>
    <t>per_apellidos</t>
  </si>
  <si>
    <t>per_identificacion</t>
  </si>
  <si>
    <t>per_telefono</t>
  </si>
  <si>
    <t>per_mail</t>
  </si>
  <si>
    <t>per_direccion</t>
  </si>
  <si>
    <t>VEGA ROJAS</t>
  </si>
  <si>
    <t>MARLENY</t>
  </si>
  <si>
    <t>HUERTAS</t>
  </si>
  <si>
    <t>AURA ZULY</t>
  </si>
  <si>
    <t>ZULLY ELENA</t>
  </si>
  <si>
    <t>CAMACHO CASTRO</t>
  </si>
  <si>
    <t>MARIA ZULAINA</t>
  </si>
  <si>
    <t>HERRAN DUARTE</t>
  </si>
  <si>
    <t>ZORAIDA STELLA</t>
  </si>
  <si>
    <t>PARRA DE GONZALEZ</t>
  </si>
  <si>
    <t>JASMIN</t>
  </si>
  <si>
    <t>MARTINEZ CONTRERAS</t>
  </si>
  <si>
    <t>ZULMA ROCIO</t>
  </si>
  <si>
    <t>CORREDOR PIRAGAUTA</t>
  </si>
  <si>
    <t>GLADIZ</t>
  </si>
  <si>
    <t>ALVAREZ BAUTISTA</t>
  </si>
  <si>
    <t>FREYA</t>
  </si>
  <si>
    <t>MOLANO P</t>
  </si>
  <si>
    <t>ZEYRUS CESAR</t>
  </si>
  <si>
    <t>ALFONSO ROSAS</t>
  </si>
  <si>
    <t>EDGAR HERNAN</t>
  </si>
  <si>
    <t>PEREZ SUAREZ</t>
  </si>
  <si>
    <t>ZENAIDA</t>
  </si>
  <si>
    <t>RUIZ BALAGUERA</t>
  </si>
  <si>
    <t>PINEROS PORRAS</t>
  </si>
  <si>
    <t>JAVIER</t>
  </si>
  <si>
    <t>ZARATE LARA</t>
  </si>
  <si>
    <t>FERNANDO</t>
  </si>
  <si>
    <t>ZARATE HERRERA</t>
  </si>
  <si>
    <t>JOSE MANUEL</t>
  </si>
  <si>
    <t>ZAPATA MONTOYA</t>
  </si>
  <si>
    <t>SANDRA</t>
  </si>
  <si>
    <t>GUERRERO GIL</t>
  </si>
  <si>
    <t>ZAMIRA</t>
  </si>
  <si>
    <t>RODRIGUEZ GUTIERREZ</t>
  </si>
  <si>
    <t>MANUEL</t>
  </si>
  <si>
    <t>CHAVEZ GOMEZ</t>
  </si>
  <si>
    <t>NICTHZY PAOLA</t>
  </si>
  <si>
    <t>CORTES JIMENEZ</t>
  </si>
  <si>
    <t>INSERT INTO dbo.Persona VALUES (</t>
  </si>
  <si>
    <t>KR 1 72 27</t>
  </si>
  <si>
    <t>KR 54 64A 75 TO 2 AP 301</t>
  </si>
  <si>
    <t>CL 86 87A 95</t>
  </si>
  <si>
    <t>CL 138 58D 01 ED 07 AP 104</t>
  </si>
  <si>
    <t>KR 111A 146 87</t>
  </si>
  <si>
    <t>CL 78 62 29</t>
  </si>
  <si>
    <t>KR 72F 39 35 SUR</t>
  </si>
  <si>
    <t>CL 33 BIS 4A 33</t>
  </si>
  <si>
    <t>CL 82 95D AP 311 BRR BACHUE II</t>
  </si>
  <si>
    <t>CL 23D 80B 07</t>
  </si>
  <si>
    <t>CL 66 81 26</t>
  </si>
  <si>
    <t>CL 98 19A 45</t>
  </si>
  <si>
    <t>KR 91A 54 78</t>
  </si>
  <si>
    <t>KR 7 126 30 AP 705 TO 2</t>
  </si>
  <si>
    <t>KR 14A 127A 91 AP 301</t>
  </si>
  <si>
    <t>KR 30 52 38</t>
  </si>
  <si>
    <t>CL 1C BIS 31B 10</t>
  </si>
  <si>
    <t>KR 86 86 50  AP 310 CON LTS NOGALES</t>
  </si>
  <si>
    <t>CL 58 16 32</t>
  </si>
  <si>
    <t>KR 1D 76B 27 SUR</t>
  </si>
  <si>
    <t>doc_profesion</t>
  </si>
  <si>
    <t>doc_salario</t>
  </si>
  <si>
    <t>Persona_per_Id</t>
  </si>
  <si>
    <t>Licenciado en Lenguas</t>
  </si>
  <si>
    <t>Licenciado en matemáticas</t>
  </si>
  <si>
    <t>Licenciado en Ciencias Sociales</t>
  </si>
  <si>
    <t>Licenciado en Biología</t>
  </si>
  <si>
    <t>Licenciado en Ed. Física</t>
  </si>
  <si>
    <t>INSERT INTO dbo.Docente VALUES (</t>
  </si>
  <si>
    <t>est_fec_nac</t>
  </si>
  <si>
    <t>per_Id</t>
  </si>
  <si>
    <t>est_madre_per_Id</t>
  </si>
  <si>
    <t>est_padre_per_Id</t>
  </si>
  <si>
    <t>INSERT INTO dbo.Estudiante VALUES (</t>
  </si>
  <si>
    <t>Estudiante_est_Id</t>
  </si>
  <si>
    <t>acu_Parentezco</t>
  </si>
  <si>
    <t>Padre</t>
  </si>
  <si>
    <t>Madre</t>
  </si>
  <si>
    <t>INSERT INTO dbo.Acudiente VALUES (</t>
  </si>
  <si>
    <t>gra_nombre</t>
  </si>
  <si>
    <t>gra_descripcion</t>
  </si>
  <si>
    <t>Primer Grupo 9</t>
  </si>
  <si>
    <t>Primer Grupo 8</t>
  </si>
  <si>
    <t>Primer Grupo 7</t>
  </si>
  <si>
    <t>Segundo Grupo 9</t>
  </si>
  <si>
    <t>Segundo Grupo 8</t>
  </si>
  <si>
    <t>INSERT INTO dbo.Grado VALUES (</t>
  </si>
  <si>
    <t>gru_nombre</t>
  </si>
  <si>
    <t>gru_descripcion</t>
  </si>
  <si>
    <t>director_grupo_per_Id</t>
  </si>
  <si>
    <t>INSERT INTO dbo.Grupo VALUES (</t>
  </si>
  <si>
    <t>mat_fecha_creacion</t>
  </si>
  <si>
    <t>mat_creador</t>
  </si>
  <si>
    <t>Grupo_gru_id</t>
  </si>
  <si>
    <t>ADMINISTRADOR</t>
  </si>
  <si>
    <t>INSERT INTO dbo.Matricula VALUES (</t>
  </si>
  <si>
    <t>area_nombre</t>
  </si>
  <si>
    <t>area_descripcion</t>
  </si>
  <si>
    <t>Humanidades</t>
  </si>
  <si>
    <t>Ciencias</t>
  </si>
  <si>
    <t>Deportes</t>
  </si>
  <si>
    <t>Lenguas</t>
  </si>
  <si>
    <t>INSERT INTO dbo.Area VALUES (</t>
  </si>
  <si>
    <t>asi_nombre</t>
  </si>
  <si>
    <t>asi_descripcion</t>
  </si>
  <si>
    <t>Area_area_id</t>
  </si>
  <si>
    <t>Grado_gra_id</t>
  </si>
  <si>
    <t>Cálculo</t>
  </si>
  <si>
    <t>Ciencias Naturales</t>
  </si>
  <si>
    <t>Ciencias Sociales</t>
  </si>
  <si>
    <t>Ciencias Políticas</t>
  </si>
  <si>
    <t>Español</t>
  </si>
  <si>
    <t>Inglés</t>
  </si>
  <si>
    <t>Francés</t>
  </si>
  <si>
    <t>Ed. Física</t>
  </si>
  <si>
    <t>Informática</t>
  </si>
  <si>
    <t>NULL</t>
  </si>
  <si>
    <t>INSERT INTO dbo.Asignatura VALUES (</t>
  </si>
  <si>
    <t>Asignatura_asi_id</t>
  </si>
  <si>
    <t>Docente_doc_Id</t>
  </si>
  <si>
    <t>INSERT INTO dbo.Asignatura_grupo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</si>
</sst>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1279-4191-4973-A488-79583F522D86}">
  <dimension ref="A1:M21"/>
  <sheetViews>
    <sheetView workbookViewId="0">
      <selection activeCell="G2" sqref="G1:M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 t="s">
        <v>7</v>
      </c>
      <c r="B2" t="s">
        <v>6</v>
      </c>
      <c r="C2">
        <f ca="1">INT(RAND()*9999999999+1)</f>
        <v>9089307904</v>
      </c>
      <c r="D2">
        <v>3145771611</v>
      </c>
      <c r="E2" t="str">
        <f>CONCATENATE(A2,"@mail.com")</f>
        <v>MARLENY@mail.com</v>
      </c>
      <c r="F2" t="s">
        <v>46</v>
      </c>
      <c r="G2" t="s">
        <v>45</v>
      </c>
      <c r="H2" t="str">
        <f>CONCATENATE("'",A2,"'",",")</f>
        <v>'MARLENY',</v>
      </c>
      <c r="I2" t="str">
        <f t="shared" ref="I2:L2" si="0">CONCATENATE("'",B2,"'",",")</f>
        <v>'VEGA ROJAS',</v>
      </c>
      <c r="J2" t="str">
        <f t="shared" ca="1" si="0"/>
        <v>'9089307904',</v>
      </c>
      <c r="K2" t="str">
        <f t="shared" si="0"/>
        <v>'3145771611',</v>
      </c>
      <c r="L2" t="str">
        <f t="shared" si="0"/>
        <v>'MARLENY@mail.com',</v>
      </c>
      <c r="M2" t="str">
        <f>CONCATENATE("'",F2,"'",")",";")</f>
        <v>'KR 1 72 27');</v>
      </c>
    </row>
    <row r="3" spans="1:13" x14ac:dyDescent="0.25">
      <c r="A3" t="s">
        <v>9</v>
      </c>
      <c r="B3" t="s">
        <v>8</v>
      </c>
      <c r="C3">
        <f t="shared" ref="C3:C21" ca="1" si="1">INT(RAND()*9999999999+1)</f>
        <v>4951807912</v>
      </c>
      <c r="D3">
        <v>3107620551</v>
      </c>
      <c r="E3" t="str">
        <f t="shared" ref="E3:E21" si="2">CONCATENATE(A3,"@mail.com")</f>
        <v>AURA ZULY@mail.com</v>
      </c>
      <c r="F3" t="s">
        <v>47</v>
      </c>
      <c r="G3" t="s">
        <v>45</v>
      </c>
      <c r="H3" t="str">
        <f t="shared" ref="H3:H21" si="3">CONCATENATE("'",A3,"'",",")</f>
        <v>'AURA ZULY',</v>
      </c>
      <c r="I3" t="str">
        <f t="shared" ref="I3:I21" si="4">CONCATENATE("'",B3,"'",",")</f>
        <v>'HUERTAS',</v>
      </c>
      <c r="J3" t="str">
        <f t="shared" ref="J3:J21" ca="1" si="5">CONCATENATE("'",C3,"'",",")</f>
        <v>'4951807912',</v>
      </c>
      <c r="K3" t="str">
        <f t="shared" ref="K3:K21" si="6">CONCATENATE("'",D3,"'",",")</f>
        <v>'3107620551',</v>
      </c>
      <c r="L3" t="str">
        <f t="shared" ref="L3:L21" si="7">CONCATENATE("'",E3,"'",",")</f>
        <v>'AURA ZULY@mail.com',</v>
      </c>
      <c r="M3" t="str">
        <f t="shared" ref="M3:M21" si="8">CONCATENATE("'",F3,"'",")",";")</f>
        <v>'KR 54 64A 75 TO 2 AP 301');</v>
      </c>
    </row>
    <row r="4" spans="1:13" x14ac:dyDescent="0.25">
      <c r="A4" t="s">
        <v>10</v>
      </c>
      <c r="B4" t="s">
        <v>11</v>
      </c>
      <c r="C4">
        <f t="shared" ca="1" si="1"/>
        <v>7886229576</v>
      </c>
      <c r="D4">
        <v>3223082457</v>
      </c>
      <c r="E4" t="str">
        <f t="shared" si="2"/>
        <v>ZULLY ELENA@mail.com</v>
      </c>
      <c r="F4" t="s">
        <v>48</v>
      </c>
      <c r="G4" t="s">
        <v>45</v>
      </c>
      <c r="H4" t="str">
        <f t="shared" si="3"/>
        <v>'ZULLY ELENA',</v>
      </c>
      <c r="I4" t="str">
        <f t="shared" si="4"/>
        <v>'CAMACHO CASTRO',</v>
      </c>
      <c r="J4" t="str">
        <f t="shared" ca="1" si="5"/>
        <v>'7886229576',</v>
      </c>
      <c r="K4" t="str">
        <f t="shared" si="6"/>
        <v>'3223082457',</v>
      </c>
      <c r="L4" t="str">
        <f t="shared" si="7"/>
        <v>'ZULLY ELENA@mail.com',</v>
      </c>
      <c r="M4" t="str">
        <f t="shared" si="8"/>
        <v>'CL 86 87A 95');</v>
      </c>
    </row>
    <row r="5" spans="1:13" x14ac:dyDescent="0.25">
      <c r="A5" t="s">
        <v>12</v>
      </c>
      <c r="B5" t="s">
        <v>13</v>
      </c>
      <c r="C5">
        <f t="shared" ca="1" si="1"/>
        <v>3697963099</v>
      </c>
      <c r="D5">
        <v>3208549240</v>
      </c>
      <c r="E5" t="str">
        <f t="shared" si="2"/>
        <v>MARIA ZULAINA@mail.com</v>
      </c>
      <c r="F5" t="s">
        <v>49</v>
      </c>
      <c r="G5" t="s">
        <v>45</v>
      </c>
      <c r="H5" t="str">
        <f t="shared" si="3"/>
        <v>'MARIA ZULAINA',</v>
      </c>
      <c r="I5" t="str">
        <f t="shared" si="4"/>
        <v>'HERRAN DUARTE',</v>
      </c>
      <c r="J5" t="str">
        <f t="shared" ca="1" si="5"/>
        <v>'3697963099',</v>
      </c>
      <c r="K5" t="str">
        <f t="shared" si="6"/>
        <v>'3208549240',</v>
      </c>
      <c r="L5" t="str">
        <f t="shared" si="7"/>
        <v>'MARIA ZULAINA@mail.com',</v>
      </c>
      <c r="M5" t="str">
        <f t="shared" si="8"/>
        <v>'CL 138 58D 01 ED 07 AP 104');</v>
      </c>
    </row>
    <row r="6" spans="1:13" x14ac:dyDescent="0.25">
      <c r="A6" t="s">
        <v>14</v>
      </c>
      <c r="B6" t="s">
        <v>15</v>
      </c>
      <c r="C6">
        <f t="shared" ca="1" si="1"/>
        <v>2506660623</v>
      </c>
      <c r="D6">
        <v>3212333991</v>
      </c>
      <c r="E6" t="str">
        <f t="shared" si="2"/>
        <v>ZORAIDA STELLA@mail.com</v>
      </c>
      <c r="F6" t="s">
        <v>50</v>
      </c>
      <c r="G6" t="s">
        <v>45</v>
      </c>
      <c r="H6" t="str">
        <f t="shared" si="3"/>
        <v>'ZORAIDA STELLA',</v>
      </c>
      <c r="I6" t="str">
        <f t="shared" si="4"/>
        <v>'PARRA DE GONZALEZ',</v>
      </c>
      <c r="J6" t="str">
        <f t="shared" ca="1" si="5"/>
        <v>'2506660623',</v>
      </c>
      <c r="K6" t="str">
        <f t="shared" si="6"/>
        <v>'3212333991',</v>
      </c>
      <c r="L6" t="str">
        <f t="shared" si="7"/>
        <v>'ZORAIDA STELLA@mail.com',</v>
      </c>
      <c r="M6" t="str">
        <f t="shared" si="8"/>
        <v>'KR 111A 146 87');</v>
      </c>
    </row>
    <row r="7" spans="1:13" x14ac:dyDescent="0.25">
      <c r="A7" t="s">
        <v>16</v>
      </c>
      <c r="B7" t="s">
        <v>17</v>
      </c>
      <c r="C7">
        <f t="shared" ca="1" si="1"/>
        <v>7878964052</v>
      </c>
      <c r="D7">
        <v>3165369304</v>
      </c>
      <c r="E7" t="str">
        <f t="shared" si="2"/>
        <v>JASMIN@mail.com</v>
      </c>
      <c r="F7" t="s">
        <v>51</v>
      </c>
      <c r="G7" t="s">
        <v>45</v>
      </c>
      <c r="H7" t="str">
        <f t="shared" si="3"/>
        <v>'JASMIN',</v>
      </c>
      <c r="I7" t="str">
        <f t="shared" si="4"/>
        <v>'MARTINEZ CONTRERAS',</v>
      </c>
      <c r="J7" t="str">
        <f t="shared" ca="1" si="5"/>
        <v>'7878964052',</v>
      </c>
      <c r="K7" t="str">
        <f t="shared" si="6"/>
        <v>'3165369304',</v>
      </c>
      <c r="L7" t="str">
        <f t="shared" si="7"/>
        <v>'JASMIN@mail.com',</v>
      </c>
      <c r="M7" t="str">
        <f t="shared" si="8"/>
        <v>'CL 78 62 29');</v>
      </c>
    </row>
    <row r="8" spans="1:13" x14ac:dyDescent="0.25">
      <c r="A8" t="s">
        <v>18</v>
      </c>
      <c r="B8" t="s">
        <v>19</v>
      </c>
      <c r="C8">
        <f t="shared" ca="1" si="1"/>
        <v>4568723790</v>
      </c>
      <c r="D8">
        <v>3123931948</v>
      </c>
      <c r="E8" t="str">
        <f t="shared" si="2"/>
        <v>ZULMA ROCIO@mail.com</v>
      </c>
      <c r="F8" t="s">
        <v>52</v>
      </c>
      <c r="G8" t="s">
        <v>45</v>
      </c>
      <c r="H8" t="str">
        <f t="shared" si="3"/>
        <v>'ZULMA ROCIO',</v>
      </c>
      <c r="I8" t="str">
        <f t="shared" si="4"/>
        <v>'CORREDOR PIRAGAUTA',</v>
      </c>
      <c r="J8" t="str">
        <f t="shared" ca="1" si="5"/>
        <v>'4568723790',</v>
      </c>
      <c r="K8" t="str">
        <f t="shared" si="6"/>
        <v>'3123931948',</v>
      </c>
      <c r="L8" t="str">
        <f t="shared" si="7"/>
        <v>'ZULMA ROCIO@mail.com',</v>
      </c>
      <c r="M8" t="str">
        <f t="shared" si="8"/>
        <v>'KR 72F 39 35 SUR');</v>
      </c>
    </row>
    <row r="9" spans="1:13" x14ac:dyDescent="0.25">
      <c r="A9" t="s">
        <v>20</v>
      </c>
      <c r="B9" t="s">
        <v>21</v>
      </c>
      <c r="C9">
        <f t="shared" ca="1" si="1"/>
        <v>3168980373</v>
      </c>
      <c r="D9">
        <v>3212007174</v>
      </c>
      <c r="E9" t="str">
        <f t="shared" si="2"/>
        <v>GLADIZ@mail.com</v>
      </c>
      <c r="F9" t="s">
        <v>53</v>
      </c>
      <c r="G9" t="s">
        <v>45</v>
      </c>
      <c r="H9" t="str">
        <f t="shared" si="3"/>
        <v>'GLADIZ',</v>
      </c>
      <c r="I9" t="str">
        <f t="shared" si="4"/>
        <v>'ALVAREZ BAUTISTA',</v>
      </c>
      <c r="J9" t="str">
        <f t="shared" ca="1" si="5"/>
        <v>'3168980373',</v>
      </c>
      <c r="K9" t="str">
        <f t="shared" si="6"/>
        <v>'3212007174',</v>
      </c>
      <c r="L9" t="str">
        <f t="shared" si="7"/>
        <v>'GLADIZ@mail.com',</v>
      </c>
      <c r="M9" t="str">
        <f t="shared" si="8"/>
        <v>'CL 33 BIS 4A 33');</v>
      </c>
    </row>
    <row r="10" spans="1:13" x14ac:dyDescent="0.25">
      <c r="A10" t="s">
        <v>22</v>
      </c>
      <c r="B10" t="s">
        <v>23</v>
      </c>
      <c r="C10">
        <f t="shared" ca="1" si="1"/>
        <v>3591344211</v>
      </c>
      <c r="D10">
        <v>3214792803</v>
      </c>
      <c r="E10" t="str">
        <f t="shared" si="2"/>
        <v>FREYA@mail.com</v>
      </c>
      <c r="F10" t="s">
        <v>54</v>
      </c>
      <c r="G10" t="s">
        <v>45</v>
      </c>
      <c r="H10" t="str">
        <f t="shared" si="3"/>
        <v>'FREYA',</v>
      </c>
      <c r="I10" t="str">
        <f t="shared" si="4"/>
        <v>'MOLANO P',</v>
      </c>
      <c r="J10" t="str">
        <f t="shared" ca="1" si="5"/>
        <v>'3591344211',</v>
      </c>
      <c r="K10" t="str">
        <f t="shared" si="6"/>
        <v>'3214792803',</v>
      </c>
      <c r="L10" t="str">
        <f t="shared" si="7"/>
        <v>'FREYA@mail.com',</v>
      </c>
      <c r="M10" t="str">
        <f t="shared" si="8"/>
        <v>'CL 82 95D AP 311 BRR BACHUE II');</v>
      </c>
    </row>
    <row r="11" spans="1:13" x14ac:dyDescent="0.25">
      <c r="A11" t="s">
        <v>24</v>
      </c>
      <c r="B11" t="s">
        <v>25</v>
      </c>
      <c r="C11">
        <f t="shared" ca="1" si="1"/>
        <v>6013070863</v>
      </c>
      <c r="D11">
        <v>3182180111</v>
      </c>
      <c r="E11" t="str">
        <f t="shared" si="2"/>
        <v>ZEYRUS CESAR@mail.com</v>
      </c>
      <c r="F11" t="s">
        <v>55</v>
      </c>
      <c r="G11" t="s">
        <v>45</v>
      </c>
      <c r="H11" t="str">
        <f t="shared" si="3"/>
        <v>'ZEYRUS CESAR',</v>
      </c>
      <c r="I11" t="str">
        <f t="shared" si="4"/>
        <v>'ALFONSO ROSAS',</v>
      </c>
      <c r="J11" t="str">
        <f t="shared" ca="1" si="5"/>
        <v>'6013070863',</v>
      </c>
      <c r="K11" t="str">
        <f t="shared" si="6"/>
        <v>'3182180111',</v>
      </c>
      <c r="L11" t="str">
        <f t="shared" si="7"/>
        <v>'ZEYRUS CESAR@mail.com',</v>
      </c>
      <c r="M11" t="str">
        <f t="shared" si="8"/>
        <v>'CL 23D 80B 07');</v>
      </c>
    </row>
    <row r="12" spans="1:13" x14ac:dyDescent="0.25">
      <c r="A12" t="s">
        <v>26</v>
      </c>
      <c r="B12" t="s">
        <v>27</v>
      </c>
      <c r="C12">
        <f t="shared" ca="1" si="1"/>
        <v>7345615516</v>
      </c>
      <c r="D12">
        <v>3208010142</v>
      </c>
      <c r="E12" t="str">
        <f t="shared" si="2"/>
        <v>EDGAR HERNAN@mail.com</v>
      </c>
      <c r="F12" t="s">
        <v>56</v>
      </c>
      <c r="G12" t="s">
        <v>45</v>
      </c>
      <c r="H12" t="str">
        <f t="shared" si="3"/>
        <v>'EDGAR HERNAN',</v>
      </c>
      <c r="I12" t="str">
        <f t="shared" si="4"/>
        <v>'PEREZ SUAREZ',</v>
      </c>
      <c r="J12" t="str">
        <f t="shared" ca="1" si="5"/>
        <v>'7345615516',</v>
      </c>
      <c r="K12" t="str">
        <f t="shared" si="6"/>
        <v>'3208010142',</v>
      </c>
      <c r="L12" t="str">
        <f t="shared" si="7"/>
        <v>'EDGAR HERNAN@mail.com',</v>
      </c>
      <c r="M12" t="str">
        <f t="shared" si="8"/>
        <v>'CL 66 81 26');</v>
      </c>
    </row>
    <row r="13" spans="1:13" x14ac:dyDescent="0.25">
      <c r="A13" t="s">
        <v>28</v>
      </c>
      <c r="B13" t="s">
        <v>29</v>
      </c>
      <c r="C13">
        <f t="shared" ca="1" si="1"/>
        <v>2196434223</v>
      </c>
      <c r="D13">
        <v>3164207057</v>
      </c>
      <c r="E13" t="str">
        <f t="shared" si="2"/>
        <v>ZENAIDA@mail.com</v>
      </c>
      <c r="F13" t="s">
        <v>57</v>
      </c>
      <c r="G13" t="s">
        <v>45</v>
      </c>
      <c r="H13" t="str">
        <f t="shared" si="3"/>
        <v>'ZENAIDA',</v>
      </c>
      <c r="I13" t="str">
        <f t="shared" si="4"/>
        <v>'RUIZ BALAGUERA',</v>
      </c>
      <c r="J13" t="str">
        <f t="shared" ca="1" si="5"/>
        <v>'2196434223',</v>
      </c>
      <c r="K13" t="str">
        <f t="shared" si="6"/>
        <v>'3164207057',</v>
      </c>
      <c r="L13" t="str">
        <f t="shared" si="7"/>
        <v>'ZENAIDA@mail.com',</v>
      </c>
      <c r="M13" t="str">
        <f t="shared" si="8"/>
        <v>'CL 98 19A 45');</v>
      </c>
    </row>
    <row r="14" spans="1:13" x14ac:dyDescent="0.25">
      <c r="A14" t="s">
        <v>28</v>
      </c>
      <c r="B14" t="s">
        <v>30</v>
      </c>
      <c r="C14">
        <f t="shared" ca="1" si="1"/>
        <v>6122422867</v>
      </c>
      <c r="D14">
        <v>3214061266</v>
      </c>
      <c r="E14" t="str">
        <f t="shared" si="2"/>
        <v>ZENAIDA@mail.com</v>
      </c>
      <c r="F14" t="s">
        <v>58</v>
      </c>
      <c r="G14" t="s">
        <v>45</v>
      </c>
      <c r="H14" t="str">
        <f t="shared" si="3"/>
        <v>'ZENAIDA',</v>
      </c>
      <c r="I14" t="str">
        <f t="shared" si="4"/>
        <v>'PINEROS PORRAS',</v>
      </c>
      <c r="J14" t="str">
        <f t="shared" ca="1" si="5"/>
        <v>'6122422867',</v>
      </c>
      <c r="K14" t="str">
        <f t="shared" si="6"/>
        <v>'3214061266',</v>
      </c>
      <c r="L14" t="str">
        <f t="shared" si="7"/>
        <v>'ZENAIDA@mail.com',</v>
      </c>
      <c r="M14" t="str">
        <f t="shared" si="8"/>
        <v>'KR 91A 54 78');</v>
      </c>
    </row>
    <row r="15" spans="1:13" x14ac:dyDescent="0.25">
      <c r="A15" t="s">
        <v>31</v>
      </c>
      <c r="B15" t="s">
        <v>32</v>
      </c>
      <c r="C15">
        <f t="shared" ca="1" si="1"/>
        <v>1347562624</v>
      </c>
      <c r="D15">
        <v>3102870083</v>
      </c>
      <c r="E15" t="str">
        <f t="shared" si="2"/>
        <v>JAVIER@mail.com</v>
      </c>
      <c r="F15" t="s">
        <v>59</v>
      </c>
      <c r="G15" t="s">
        <v>45</v>
      </c>
      <c r="H15" t="str">
        <f t="shared" si="3"/>
        <v>'JAVIER',</v>
      </c>
      <c r="I15" t="str">
        <f t="shared" si="4"/>
        <v>'ZARATE LARA',</v>
      </c>
      <c r="J15" t="str">
        <f t="shared" ca="1" si="5"/>
        <v>'1347562624',</v>
      </c>
      <c r="K15" t="str">
        <f t="shared" si="6"/>
        <v>'3102870083',</v>
      </c>
      <c r="L15" t="str">
        <f t="shared" si="7"/>
        <v>'JAVIER@mail.com',</v>
      </c>
      <c r="M15" t="str">
        <f t="shared" si="8"/>
        <v>'KR 7 126 30 AP 705 TO 2');</v>
      </c>
    </row>
    <row r="16" spans="1:13" x14ac:dyDescent="0.25">
      <c r="A16" t="s">
        <v>33</v>
      </c>
      <c r="B16" t="s">
        <v>34</v>
      </c>
      <c r="C16">
        <f t="shared" ca="1" si="1"/>
        <v>7506086788</v>
      </c>
      <c r="D16">
        <v>6156075</v>
      </c>
      <c r="E16" t="str">
        <f t="shared" si="2"/>
        <v>FERNANDO@mail.com</v>
      </c>
      <c r="F16" t="s">
        <v>60</v>
      </c>
      <c r="G16" t="s">
        <v>45</v>
      </c>
      <c r="H16" t="str">
        <f t="shared" si="3"/>
        <v>'FERNANDO',</v>
      </c>
      <c r="I16" t="str">
        <f t="shared" si="4"/>
        <v>'ZARATE HERRERA',</v>
      </c>
      <c r="J16" t="str">
        <f t="shared" ca="1" si="5"/>
        <v>'7506086788',</v>
      </c>
      <c r="K16" t="str">
        <f t="shared" si="6"/>
        <v>'6156075',</v>
      </c>
      <c r="L16" t="str">
        <f t="shared" si="7"/>
        <v>'FERNANDO@mail.com',</v>
      </c>
      <c r="M16" t="str">
        <f t="shared" si="8"/>
        <v>'KR 14A 127A 91 AP 301');</v>
      </c>
    </row>
    <row r="17" spans="1:13" x14ac:dyDescent="0.25">
      <c r="A17" t="s">
        <v>35</v>
      </c>
      <c r="B17" t="s">
        <v>36</v>
      </c>
      <c r="C17">
        <f t="shared" ca="1" si="1"/>
        <v>2818589202</v>
      </c>
      <c r="D17">
        <v>3203496318</v>
      </c>
      <c r="E17" t="str">
        <f t="shared" si="2"/>
        <v>JOSE MANUEL@mail.com</v>
      </c>
      <c r="F17" t="s">
        <v>61</v>
      </c>
      <c r="G17" t="s">
        <v>45</v>
      </c>
      <c r="H17" t="str">
        <f t="shared" si="3"/>
        <v>'JOSE MANUEL',</v>
      </c>
      <c r="I17" t="str">
        <f t="shared" si="4"/>
        <v>'ZAPATA MONTOYA',</v>
      </c>
      <c r="J17" t="str">
        <f t="shared" ca="1" si="5"/>
        <v>'2818589202',</v>
      </c>
      <c r="K17" t="str">
        <f t="shared" si="6"/>
        <v>'3203496318',</v>
      </c>
      <c r="L17" t="str">
        <f t="shared" si="7"/>
        <v>'JOSE MANUEL@mail.com',</v>
      </c>
      <c r="M17" t="str">
        <f t="shared" si="8"/>
        <v>'KR 30 52 38');</v>
      </c>
    </row>
    <row r="18" spans="1:13" x14ac:dyDescent="0.25">
      <c r="A18" t="s">
        <v>37</v>
      </c>
      <c r="B18" t="s">
        <v>38</v>
      </c>
      <c r="C18">
        <f t="shared" ca="1" si="1"/>
        <v>6245560634</v>
      </c>
      <c r="D18">
        <v>3144779666</v>
      </c>
      <c r="E18" t="str">
        <f t="shared" si="2"/>
        <v>SANDRA@mail.com</v>
      </c>
      <c r="F18" t="s">
        <v>62</v>
      </c>
      <c r="G18" t="s">
        <v>45</v>
      </c>
      <c r="H18" t="str">
        <f t="shared" si="3"/>
        <v>'SANDRA',</v>
      </c>
      <c r="I18" t="str">
        <f t="shared" si="4"/>
        <v>'GUERRERO GIL',</v>
      </c>
      <c r="J18" t="str">
        <f t="shared" ca="1" si="5"/>
        <v>'6245560634',</v>
      </c>
      <c r="K18" t="str">
        <f t="shared" si="6"/>
        <v>'3144779666',</v>
      </c>
      <c r="L18" t="str">
        <f t="shared" si="7"/>
        <v>'SANDRA@mail.com',</v>
      </c>
      <c r="M18" t="str">
        <f t="shared" si="8"/>
        <v>'CL 1C BIS 31B 10');</v>
      </c>
    </row>
    <row r="19" spans="1:13" x14ac:dyDescent="0.25">
      <c r="A19" t="s">
        <v>39</v>
      </c>
      <c r="B19" t="s">
        <v>40</v>
      </c>
      <c r="C19">
        <f t="shared" ca="1" si="1"/>
        <v>6051455836</v>
      </c>
      <c r="D19">
        <v>3168292377</v>
      </c>
      <c r="E19" t="str">
        <f t="shared" si="2"/>
        <v>ZAMIRA@mail.com</v>
      </c>
      <c r="F19" t="s">
        <v>63</v>
      </c>
      <c r="G19" t="s">
        <v>45</v>
      </c>
      <c r="H19" t="str">
        <f t="shared" si="3"/>
        <v>'ZAMIRA',</v>
      </c>
      <c r="I19" t="str">
        <f t="shared" si="4"/>
        <v>'RODRIGUEZ GUTIERREZ',</v>
      </c>
      <c r="J19" t="str">
        <f t="shared" ca="1" si="5"/>
        <v>'6051455836',</v>
      </c>
      <c r="K19" t="str">
        <f t="shared" si="6"/>
        <v>'3168292377',</v>
      </c>
      <c r="L19" t="str">
        <f t="shared" si="7"/>
        <v>'ZAMIRA@mail.com',</v>
      </c>
      <c r="M19" t="str">
        <f t="shared" si="8"/>
        <v>'KR 86 86 50  AP 310 CON LTS NOGALES');</v>
      </c>
    </row>
    <row r="20" spans="1:13" x14ac:dyDescent="0.25">
      <c r="A20" t="s">
        <v>41</v>
      </c>
      <c r="B20" t="s">
        <v>42</v>
      </c>
      <c r="C20">
        <f t="shared" ca="1" si="1"/>
        <v>7141220713</v>
      </c>
      <c r="D20">
        <v>3143969150</v>
      </c>
      <c r="E20" t="str">
        <f t="shared" si="2"/>
        <v>MANUEL@mail.com</v>
      </c>
      <c r="F20" t="s">
        <v>64</v>
      </c>
      <c r="G20" t="s">
        <v>45</v>
      </c>
      <c r="H20" t="str">
        <f t="shared" si="3"/>
        <v>'MANUEL',</v>
      </c>
      <c r="I20" t="str">
        <f t="shared" si="4"/>
        <v>'CHAVEZ GOMEZ',</v>
      </c>
      <c r="J20" t="str">
        <f t="shared" ca="1" si="5"/>
        <v>'7141220713',</v>
      </c>
      <c r="K20" t="str">
        <f t="shared" si="6"/>
        <v>'3143969150',</v>
      </c>
      <c r="L20" t="str">
        <f t="shared" si="7"/>
        <v>'MANUEL@mail.com',</v>
      </c>
      <c r="M20" t="str">
        <f t="shared" si="8"/>
        <v>'CL 58 16 32');</v>
      </c>
    </row>
    <row r="21" spans="1:13" x14ac:dyDescent="0.25">
      <c r="A21" t="s">
        <v>43</v>
      </c>
      <c r="B21" t="s">
        <v>44</v>
      </c>
      <c r="C21">
        <f t="shared" ca="1" si="1"/>
        <v>4928860916</v>
      </c>
      <c r="D21">
        <v>3115471083</v>
      </c>
      <c r="E21" t="str">
        <f t="shared" si="2"/>
        <v>NICTHZY PAOLA@mail.com</v>
      </c>
      <c r="F21" t="s">
        <v>65</v>
      </c>
      <c r="G21" t="s">
        <v>45</v>
      </c>
      <c r="H21" t="str">
        <f t="shared" si="3"/>
        <v>'NICTHZY PAOLA',</v>
      </c>
      <c r="I21" t="str">
        <f t="shared" si="4"/>
        <v>'CORTES JIMENEZ',</v>
      </c>
      <c r="J21" t="str">
        <f t="shared" ca="1" si="5"/>
        <v>'4928860916',</v>
      </c>
      <c r="K21" t="str">
        <f t="shared" si="6"/>
        <v>'3115471083',</v>
      </c>
      <c r="L21" t="str">
        <f t="shared" si="7"/>
        <v>'NICTHZY PAOLA@mail.com',</v>
      </c>
      <c r="M21" t="str">
        <f t="shared" si="8"/>
        <v>'KR 1D 76B 27 SUR');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9EC5-ECB7-4755-B259-6DDB75FA0A88}">
  <dimension ref="A1:G28"/>
  <sheetViews>
    <sheetView tabSelected="1" topLeftCell="A22" workbookViewId="0">
      <selection activeCell="D2" sqref="D2:G28"/>
    </sheetView>
  </sheetViews>
  <sheetFormatPr baseColWidth="10" defaultRowHeight="15" x14ac:dyDescent="0.25"/>
  <cols>
    <col min="1" max="1" width="16.7109375" bestFit="1" customWidth="1"/>
    <col min="2" max="2" width="15.28515625" bestFit="1" customWidth="1"/>
    <col min="3" max="3" width="13" bestFit="1" customWidth="1"/>
  </cols>
  <sheetData>
    <row r="1" spans="1:7" x14ac:dyDescent="0.25">
      <c r="A1" t="s">
        <v>124</v>
      </c>
      <c r="B1" t="s">
        <v>125</v>
      </c>
      <c r="C1" t="s">
        <v>99</v>
      </c>
      <c r="E1" t="s">
        <v>124</v>
      </c>
      <c r="F1" t="s">
        <v>125</v>
      </c>
      <c r="G1" t="s">
        <v>99</v>
      </c>
    </row>
    <row r="2" spans="1:7" x14ac:dyDescent="0.25">
      <c r="A2">
        <v>1</v>
      </c>
      <c r="B2">
        <v>2</v>
      </c>
      <c r="C2">
        <v>1</v>
      </c>
      <c r="D2" t="s">
        <v>126</v>
      </c>
      <c r="E2" t="str">
        <f>CONCATENATE("'",A2,"'",",")</f>
        <v>'1',</v>
      </c>
      <c r="F2" t="str">
        <f>CONCATENATE("'",B2,"'",",")</f>
        <v>'2',</v>
      </c>
      <c r="G2" t="str">
        <f>CONCATENATE("'",C2,"'",")",";")</f>
        <v>'1');</v>
      </c>
    </row>
    <row r="3" spans="1:7" x14ac:dyDescent="0.25">
      <c r="A3">
        <v>10</v>
      </c>
      <c r="B3">
        <v>2</v>
      </c>
      <c r="C3">
        <v>3</v>
      </c>
      <c r="D3" t="s">
        <v>126</v>
      </c>
      <c r="E3" t="str">
        <f t="shared" ref="E3:E28" si="0">CONCATENATE("'",A3,"'",",")</f>
        <v>'10',</v>
      </c>
      <c r="F3" t="str">
        <f t="shared" ref="F3:F28" si="1">CONCATENATE("'",B3,"'",",")</f>
        <v>'2',</v>
      </c>
      <c r="G3" t="str">
        <f t="shared" ref="G3:G28" si="2">CONCATENATE("'",C3,"'",")",";")</f>
        <v>'3');</v>
      </c>
    </row>
    <row r="4" spans="1:7" x14ac:dyDescent="0.25">
      <c r="A4">
        <v>19</v>
      </c>
      <c r="B4">
        <v>2</v>
      </c>
      <c r="C4">
        <v>5</v>
      </c>
      <c r="D4" t="s">
        <v>126</v>
      </c>
      <c r="E4" t="str">
        <f t="shared" si="0"/>
        <v>'19',</v>
      </c>
      <c r="F4" t="str">
        <f t="shared" si="1"/>
        <v>'2',</v>
      </c>
      <c r="G4" t="str">
        <f t="shared" si="2"/>
        <v>'5');</v>
      </c>
    </row>
    <row r="5" spans="1:7" x14ac:dyDescent="0.25">
      <c r="A5">
        <v>2</v>
      </c>
      <c r="B5">
        <v>4</v>
      </c>
      <c r="C5">
        <v>1</v>
      </c>
      <c r="D5" t="s">
        <v>126</v>
      </c>
      <c r="E5" t="str">
        <f t="shared" si="0"/>
        <v>'2',</v>
      </c>
      <c r="F5" t="str">
        <f t="shared" si="1"/>
        <v>'4',</v>
      </c>
      <c r="G5" t="str">
        <f t="shared" si="2"/>
        <v>'1');</v>
      </c>
    </row>
    <row r="6" spans="1:7" x14ac:dyDescent="0.25">
      <c r="A6">
        <v>11</v>
      </c>
      <c r="B6">
        <v>4</v>
      </c>
      <c r="C6">
        <v>3</v>
      </c>
      <c r="D6" t="s">
        <v>126</v>
      </c>
      <c r="E6" t="str">
        <f t="shared" si="0"/>
        <v>'11',</v>
      </c>
      <c r="F6" t="str">
        <f t="shared" si="1"/>
        <v>'4',</v>
      </c>
      <c r="G6" t="str">
        <f t="shared" si="2"/>
        <v>'3');</v>
      </c>
    </row>
    <row r="7" spans="1:7" x14ac:dyDescent="0.25">
      <c r="A7">
        <v>20</v>
      </c>
      <c r="B7">
        <v>4</v>
      </c>
      <c r="C7">
        <v>5</v>
      </c>
      <c r="D7" t="s">
        <v>126</v>
      </c>
      <c r="E7" t="str">
        <f t="shared" si="0"/>
        <v>'20',</v>
      </c>
      <c r="F7" t="str">
        <f t="shared" si="1"/>
        <v>'4',</v>
      </c>
      <c r="G7" t="str">
        <f t="shared" si="2"/>
        <v>'5');</v>
      </c>
    </row>
    <row r="8" spans="1:7" x14ac:dyDescent="0.25">
      <c r="A8">
        <v>3</v>
      </c>
      <c r="B8">
        <v>3</v>
      </c>
      <c r="C8">
        <v>1</v>
      </c>
      <c r="D8" t="s">
        <v>126</v>
      </c>
      <c r="E8" t="str">
        <f t="shared" si="0"/>
        <v>'3',</v>
      </c>
      <c r="F8" t="str">
        <f t="shared" si="1"/>
        <v>'3',</v>
      </c>
      <c r="G8" t="str">
        <f t="shared" si="2"/>
        <v>'1');</v>
      </c>
    </row>
    <row r="9" spans="1:7" x14ac:dyDescent="0.25">
      <c r="A9">
        <v>12</v>
      </c>
      <c r="B9">
        <v>3</v>
      </c>
      <c r="C9">
        <v>3</v>
      </c>
      <c r="D9" t="s">
        <v>126</v>
      </c>
      <c r="E9" t="str">
        <f t="shared" si="0"/>
        <v>'12',</v>
      </c>
      <c r="F9" t="str">
        <f t="shared" si="1"/>
        <v>'3',</v>
      </c>
      <c r="G9" t="str">
        <f t="shared" si="2"/>
        <v>'3');</v>
      </c>
    </row>
    <row r="10" spans="1:7" x14ac:dyDescent="0.25">
      <c r="A10">
        <v>21</v>
      </c>
      <c r="B10">
        <v>3</v>
      </c>
      <c r="C10">
        <v>5</v>
      </c>
      <c r="D10" t="s">
        <v>126</v>
      </c>
      <c r="E10" t="str">
        <f t="shared" si="0"/>
        <v>'21',</v>
      </c>
      <c r="F10" t="str">
        <f t="shared" si="1"/>
        <v>'3',</v>
      </c>
      <c r="G10" t="str">
        <f t="shared" si="2"/>
        <v>'5');</v>
      </c>
    </row>
    <row r="11" spans="1:7" x14ac:dyDescent="0.25">
      <c r="A11">
        <v>4</v>
      </c>
      <c r="B11">
        <v>3</v>
      </c>
      <c r="C11">
        <v>1</v>
      </c>
      <c r="D11" t="s">
        <v>126</v>
      </c>
      <c r="E11" t="str">
        <f t="shared" si="0"/>
        <v>'4',</v>
      </c>
      <c r="F11" t="str">
        <f t="shared" si="1"/>
        <v>'3',</v>
      </c>
      <c r="G11" t="str">
        <f t="shared" si="2"/>
        <v>'1');</v>
      </c>
    </row>
    <row r="12" spans="1:7" x14ac:dyDescent="0.25">
      <c r="A12">
        <v>13</v>
      </c>
      <c r="B12">
        <v>3</v>
      </c>
      <c r="C12">
        <v>3</v>
      </c>
      <c r="D12" t="s">
        <v>126</v>
      </c>
      <c r="E12" t="str">
        <f t="shared" si="0"/>
        <v>'13',</v>
      </c>
      <c r="F12" t="str">
        <f t="shared" si="1"/>
        <v>'3',</v>
      </c>
      <c r="G12" t="str">
        <f t="shared" si="2"/>
        <v>'3');</v>
      </c>
    </row>
    <row r="13" spans="1:7" x14ac:dyDescent="0.25">
      <c r="A13">
        <v>22</v>
      </c>
      <c r="B13">
        <v>3</v>
      </c>
      <c r="C13">
        <v>5</v>
      </c>
      <c r="D13" t="s">
        <v>126</v>
      </c>
      <c r="E13" t="str">
        <f t="shared" si="0"/>
        <v>'22',</v>
      </c>
      <c r="F13" t="str">
        <f t="shared" si="1"/>
        <v>'3',</v>
      </c>
      <c r="G13" t="str">
        <f t="shared" si="2"/>
        <v>'5');</v>
      </c>
    </row>
    <row r="14" spans="1:7" x14ac:dyDescent="0.25">
      <c r="A14">
        <v>5</v>
      </c>
      <c r="B14">
        <v>1</v>
      </c>
      <c r="C14">
        <v>1</v>
      </c>
      <c r="D14" t="s">
        <v>126</v>
      </c>
      <c r="E14" t="str">
        <f t="shared" si="0"/>
        <v>'5',</v>
      </c>
      <c r="F14" t="str">
        <f t="shared" si="1"/>
        <v>'1',</v>
      </c>
      <c r="G14" t="str">
        <f t="shared" si="2"/>
        <v>'1');</v>
      </c>
    </row>
    <row r="15" spans="1:7" x14ac:dyDescent="0.25">
      <c r="A15">
        <v>14</v>
      </c>
      <c r="B15">
        <v>1</v>
      </c>
      <c r="C15">
        <v>3</v>
      </c>
      <c r="D15" t="s">
        <v>126</v>
      </c>
      <c r="E15" t="str">
        <f t="shared" si="0"/>
        <v>'14',</v>
      </c>
      <c r="F15" t="str">
        <f t="shared" si="1"/>
        <v>'1',</v>
      </c>
      <c r="G15" t="str">
        <f t="shared" si="2"/>
        <v>'3');</v>
      </c>
    </row>
    <row r="16" spans="1:7" x14ac:dyDescent="0.25">
      <c r="A16">
        <v>23</v>
      </c>
      <c r="B16">
        <v>1</v>
      </c>
      <c r="C16">
        <v>5</v>
      </c>
      <c r="D16" t="s">
        <v>126</v>
      </c>
      <c r="E16" t="str">
        <f t="shared" si="0"/>
        <v>'23',</v>
      </c>
      <c r="F16" t="str">
        <f t="shared" si="1"/>
        <v>'1',</v>
      </c>
      <c r="G16" t="str">
        <f t="shared" si="2"/>
        <v>'5');</v>
      </c>
    </row>
    <row r="17" spans="1:7" x14ac:dyDescent="0.25">
      <c r="A17">
        <v>6</v>
      </c>
      <c r="B17">
        <v>1</v>
      </c>
      <c r="C17">
        <v>1</v>
      </c>
      <c r="D17" t="s">
        <v>126</v>
      </c>
      <c r="E17" t="str">
        <f t="shared" si="0"/>
        <v>'6',</v>
      </c>
      <c r="F17" t="str">
        <f t="shared" si="1"/>
        <v>'1',</v>
      </c>
      <c r="G17" t="str">
        <f t="shared" si="2"/>
        <v>'1');</v>
      </c>
    </row>
    <row r="18" spans="1:7" x14ac:dyDescent="0.25">
      <c r="A18">
        <v>15</v>
      </c>
      <c r="B18">
        <v>1</v>
      </c>
      <c r="C18">
        <v>3</v>
      </c>
      <c r="D18" t="s">
        <v>126</v>
      </c>
      <c r="E18" t="str">
        <f t="shared" si="0"/>
        <v>'15',</v>
      </c>
      <c r="F18" t="str">
        <f t="shared" si="1"/>
        <v>'1',</v>
      </c>
      <c r="G18" t="str">
        <f t="shared" si="2"/>
        <v>'3');</v>
      </c>
    </row>
    <row r="19" spans="1:7" x14ac:dyDescent="0.25">
      <c r="A19">
        <v>24</v>
      </c>
      <c r="B19">
        <v>1</v>
      </c>
      <c r="C19">
        <v>5</v>
      </c>
      <c r="D19" t="s">
        <v>126</v>
      </c>
      <c r="E19" t="str">
        <f t="shared" si="0"/>
        <v>'24',</v>
      </c>
      <c r="F19" t="str">
        <f t="shared" si="1"/>
        <v>'1',</v>
      </c>
      <c r="G19" t="str">
        <f t="shared" si="2"/>
        <v>'5');</v>
      </c>
    </row>
    <row r="20" spans="1:7" x14ac:dyDescent="0.25">
      <c r="A20">
        <v>7</v>
      </c>
      <c r="B20">
        <v>1</v>
      </c>
      <c r="C20">
        <v>1</v>
      </c>
      <c r="D20" t="s">
        <v>126</v>
      </c>
      <c r="E20" t="str">
        <f t="shared" si="0"/>
        <v>'7',</v>
      </c>
      <c r="F20" t="str">
        <f t="shared" si="1"/>
        <v>'1',</v>
      </c>
      <c r="G20" t="str">
        <f t="shared" si="2"/>
        <v>'1');</v>
      </c>
    </row>
    <row r="21" spans="1:7" x14ac:dyDescent="0.25">
      <c r="A21">
        <v>16</v>
      </c>
      <c r="B21">
        <v>1</v>
      </c>
      <c r="C21">
        <v>3</v>
      </c>
      <c r="D21" t="s">
        <v>126</v>
      </c>
      <c r="E21" t="str">
        <f t="shared" si="0"/>
        <v>'16',</v>
      </c>
      <c r="F21" t="str">
        <f t="shared" si="1"/>
        <v>'1',</v>
      </c>
      <c r="G21" t="str">
        <f t="shared" si="2"/>
        <v>'3');</v>
      </c>
    </row>
    <row r="22" spans="1:7" x14ac:dyDescent="0.25">
      <c r="A22">
        <v>25</v>
      </c>
      <c r="B22">
        <v>1</v>
      </c>
      <c r="C22">
        <v>5</v>
      </c>
      <c r="D22" t="s">
        <v>126</v>
      </c>
      <c r="E22" t="str">
        <f t="shared" si="0"/>
        <v>'25',</v>
      </c>
      <c r="F22" t="str">
        <f t="shared" si="1"/>
        <v>'1',</v>
      </c>
      <c r="G22" t="str">
        <f t="shared" si="2"/>
        <v>'5');</v>
      </c>
    </row>
    <row r="23" spans="1:7" x14ac:dyDescent="0.25">
      <c r="A23">
        <v>8</v>
      </c>
      <c r="B23">
        <v>5</v>
      </c>
      <c r="C23">
        <v>1</v>
      </c>
      <c r="D23" t="s">
        <v>126</v>
      </c>
      <c r="E23" t="str">
        <f t="shared" si="0"/>
        <v>'8',</v>
      </c>
      <c r="F23" t="str">
        <f t="shared" si="1"/>
        <v>'5',</v>
      </c>
      <c r="G23" t="str">
        <f t="shared" si="2"/>
        <v>'1');</v>
      </c>
    </row>
    <row r="24" spans="1:7" x14ac:dyDescent="0.25">
      <c r="A24">
        <v>17</v>
      </c>
      <c r="B24">
        <v>5</v>
      </c>
      <c r="C24">
        <v>3</v>
      </c>
      <c r="D24" t="s">
        <v>126</v>
      </c>
      <c r="E24" t="str">
        <f t="shared" si="0"/>
        <v>'17',</v>
      </c>
      <c r="F24" t="str">
        <f t="shared" si="1"/>
        <v>'5',</v>
      </c>
      <c r="G24" t="str">
        <f t="shared" si="2"/>
        <v>'3');</v>
      </c>
    </row>
    <row r="25" spans="1:7" x14ac:dyDescent="0.25">
      <c r="A25">
        <v>26</v>
      </c>
      <c r="B25">
        <v>5</v>
      </c>
      <c r="C25">
        <v>5</v>
      </c>
      <c r="D25" t="s">
        <v>126</v>
      </c>
      <c r="E25" t="str">
        <f t="shared" si="0"/>
        <v>'26',</v>
      </c>
      <c r="F25" t="str">
        <f t="shared" si="1"/>
        <v>'5',</v>
      </c>
      <c r="G25" t="str">
        <f t="shared" si="2"/>
        <v>'5');</v>
      </c>
    </row>
    <row r="26" spans="1:7" x14ac:dyDescent="0.25">
      <c r="A26">
        <v>9</v>
      </c>
      <c r="B26">
        <v>5</v>
      </c>
      <c r="C26">
        <v>1</v>
      </c>
      <c r="D26" t="s">
        <v>126</v>
      </c>
      <c r="E26" t="str">
        <f t="shared" si="0"/>
        <v>'9',</v>
      </c>
      <c r="F26" t="str">
        <f t="shared" si="1"/>
        <v>'5',</v>
      </c>
      <c r="G26" t="str">
        <f t="shared" si="2"/>
        <v>'1');</v>
      </c>
    </row>
    <row r="27" spans="1:7" x14ac:dyDescent="0.25">
      <c r="A27">
        <v>18</v>
      </c>
      <c r="B27">
        <v>5</v>
      </c>
      <c r="C27">
        <v>3</v>
      </c>
      <c r="D27" t="s">
        <v>126</v>
      </c>
      <c r="E27" t="str">
        <f t="shared" si="0"/>
        <v>'18',</v>
      </c>
      <c r="F27" t="str">
        <f t="shared" si="1"/>
        <v>'5',</v>
      </c>
      <c r="G27" t="str">
        <f t="shared" si="2"/>
        <v>'3');</v>
      </c>
    </row>
    <row r="28" spans="1:7" x14ac:dyDescent="0.25">
      <c r="A28">
        <v>27</v>
      </c>
      <c r="B28">
        <v>5</v>
      </c>
      <c r="C28">
        <v>5</v>
      </c>
      <c r="D28" t="s">
        <v>126</v>
      </c>
      <c r="E28" t="str">
        <f t="shared" si="0"/>
        <v>'27',</v>
      </c>
      <c r="F28" t="str">
        <f t="shared" si="1"/>
        <v>'5',</v>
      </c>
      <c r="G28" t="str">
        <f t="shared" si="2"/>
        <v>'5');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B619-DC0B-4F05-BF9C-445E6466D3EF}">
  <dimension ref="A1:H6"/>
  <sheetViews>
    <sheetView workbookViewId="0">
      <selection activeCell="F2" sqref="F2:H2"/>
    </sheetView>
  </sheetViews>
  <sheetFormatPr baseColWidth="10" defaultRowHeight="15" x14ac:dyDescent="0.25"/>
  <sheetData>
    <row r="1" spans="1:8" x14ac:dyDescent="0.25">
      <c r="A1" t="s">
        <v>66</v>
      </c>
      <c r="B1" t="s">
        <v>67</v>
      </c>
      <c r="C1" t="s">
        <v>68</v>
      </c>
      <c r="F1" t="s">
        <v>66</v>
      </c>
      <c r="G1" t="s">
        <v>67</v>
      </c>
      <c r="H1" t="s">
        <v>68</v>
      </c>
    </row>
    <row r="2" spans="1:8" x14ac:dyDescent="0.25">
      <c r="A2" t="s">
        <v>69</v>
      </c>
      <c r="B2">
        <v>3500000</v>
      </c>
      <c r="C2">
        <v>1</v>
      </c>
      <c r="E2" t="s">
        <v>74</v>
      </c>
      <c r="F2" t="str">
        <f>CONCATENATE("'",A2,"'",",")</f>
        <v>'Licenciado en Lenguas',</v>
      </c>
      <c r="G2" t="str">
        <f>CONCATENATE("'",B2,"'",",")</f>
        <v>'3500000',</v>
      </c>
      <c r="H2" t="str">
        <f>CONCATENATE("'",C2,"'",")",";")</f>
        <v>'1');</v>
      </c>
    </row>
    <row r="3" spans="1:8" x14ac:dyDescent="0.25">
      <c r="A3" t="s">
        <v>70</v>
      </c>
      <c r="B3">
        <v>3400000</v>
      </c>
      <c r="C3">
        <v>2</v>
      </c>
      <c r="E3" t="s">
        <v>74</v>
      </c>
      <c r="F3" t="str">
        <f t="shared" ref="F3:F6" si="0">CONCATENATE("'",A3,"'",",")</f>
        <v>'Licenciado en matemáticas',</v>
      </c>
      <c r="G3" t="str">
        <f t="shared" ref="G3:G6" si="1">CONCATENATE("'",B3,"'",",")</f>
        <v>'3400000',</v>
      </c>
      <c r="H3" t="str">
        <f t="shared" ref="H3:H6" si="2">CONCATENATE("'",C3,"'",")",";")</f>
        <v>'2');</v>
      </c>
    </row>
    <row r="4" spans="1:8" x14ac:dyDescent="0.25">
      <c r="A4" t="s">
        <v>71</v>
      </c>
      <c r="B4">
        <v>2500000</v>
      </c>
      <c r="C4">
        <v>3</v>
      </c>
      <c r="E4" t="s">
        <v>74</v>
      </c>
      <c r="F4" t="str">
        <f t="shared" si="0"/>
        <v>'Licenciado en Ciencias Sociales',</v>
      </c>
      <c r="G4" t="str">
        <f t="shared" si="1"/>
        <v>'2500000',</v>
      </c>
      <c r="H4" t="str">
        <f t="shared" si="2"/>
        <v>'3');</v>
      </c>
    </row>
    <row r="5" spans="1:8" x14ac:dyDescent="0.25">
      <c r="A5" t="s">
        <v>72</v>
      </c>
      <c r="B5">
        <v>3100000</v>
      </c>
      <c r="C5">
        <v>4</v>
      </c>
      <c r="E5" t="s">
        <v>74</v>
      </c>
      <c r="F5" t="str">
        <f t="shared" si="0"/>
        <v>'Licenciado en Biología',</v>
      </c>
      <c r="G5" t="str">
        <f t="shared" si="1"/>
        <v>'3100000',</v>
      </c>
      <c r="H5" t="str">
        <f t="shared" si="2"/>
        <v>'4');</v>
      </c>
    </row>
    <row r="6" spans="1:8" x14ac:dyDescent="0.25">
      <c r="A6" t="s">
        <v>73</v>
      </c>
      <c r="B6">
        <v>1250000</v>
      </c>
      <c r="C6">
        <v>5</v>
      </c>
      <c r="E6" t="s">
        <v>74</v>
      </c>
      <c r="F6" t="str">
        <f t="shared" si="0"/>
        <v>'Licenciado en Ed. Física',</v>
      </c>
      <c r="G6" t="str">
        <f t="shared" si="1"/>
        <v>'1250000',</v>
      </c>
      <c r="H6" t="str">
        <f t="shared" si="2"/>
        <v>'5');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E085-8998-4A7A-8387-ABD4ECFC4037}">
  <dimension ref="A1:I6"/>
  <sheetViews>
    <sheetView workbookViewId="0">
      <selection activeCell="E2" sqref="E2:I2"/>
    </sheetView>
  </sheetViews>
  <sheetFormatPr baseColWidth="10" defaultRowHeight="15" x14ac:dyDescent="0.25"/>
  <sheetData>
    <row r="1" spans="1:9" x14ac:dyDescent="0.25">
      <c r="A1" t="s">
        <v>75</v>
      </c>
      <c r="B1" t="s">
        <v>78</v>
      </c>
      <c r="C1" t="s">
        <v>76</v>
      </c>
      <c r="D1" t="s">
        <v>77</v>
      </c>
      <c r="F1" t="s">
        <v>75</v>
      </c>
      <c r="G1" t="s">
        <v>78</v>
      </c>
      <c r="H1" t="s">
        <v>76</v>
      </c>
      <c r="I1" t="s">
        <v>77</v>
      </c>
    </row>
    <row r="2" spans="1:9" x14ac:dyDescent="0.25">
      <c r="A2" s="1">
        <v>38494</v>
      </c>
      <c r="B2">
        <v>3</v>
      </c>
      <c r="C2">
        <v>6</v>
      </c>
      <c r="D2">
        <v>11</v>
      </c>
      <c r="E2" t="s">
        <v>79</v>
      </c>
      <c r="F2" t="str">
        <f>CONCATENATE("'",TEXT(A2,"YYYY-MM-DD"),"'",",")</f>
        <v>'2005-05-22',</v>
      </c>
      <c r="G2" t="str">
        <f>CONCATENATE("'",B2,"'",",")</f>
        <v>'3',</v>
      </c>
      <c r="H2" t="str">
        <f>CONCATENATE("'",C2,"'",",")</f>
        <v>'6',</v>
      </c>
      <c r="I2" t="str">
        <f>CONCATENATE("'",D2,"'",")",";")</f>
        <v>'11');</v>
      </c>
    </row>
    <row r="3" spans="1:9" x14ac:dyDescent="0.25">
      <c r="A3" s="1">
        <v>38830</v>
      </c>
      <c r="B3">
        <v>20</v>
      </c>
      <c r="C3">
        <v>7</v>
      </c>
      <c r="D3">
        <v>12</v>
      </c>
      <c r="E3" t="s">
        <v>79</v>
      </c>
      <c r="F3" t="str">
        <f t="shared" ref="F3:F6" si="0">CONCATENATE("'",TEXT(A3,"YYYY-MM-DD"),"'",",")</f>
        <v>'2006-04-23',</v>
      </c>
      <c r="G3" t="str">
        <f t="shared" ref="G3:G6" si="1">CONCATENATE("'",B3,"'",",")</f>
        <v>'20',</v>
      </c>
      <c r="H3" t="str">
        <f t="shared" ref="H3:H6" si="2">CONCATENATE("'",C3,"'",",")</f>
        <v>'7',</v>
      </c>
      <c r="I3" t="str">
        <f t="shared" ref="I3:I6" si="3">CONCATENATE("'",D3,"'",")",";")</f>
        <v>'12');</v>
      </c>
    </row>
    <row r="4" spans="1:9" x14ac:dyDescent="0.25">
      <c r="A4" s="1">
        <v>39794</v>
      </c>
      <c r="B4">
        <v>15</v>
      </c>
      <c r="C4">
        <v>8</v>
      </c>
      <c r="D4">
        <v>14</v>
      </c>
      <c r="E4" t="s">
        <v>79</v>
      </c>
      <c r="F4" t="str">
        <f t="shared" si="0"/>
        <v>'2008-12-12',</v>
      </c>
      <c r="G4" t="str">
        <f t="shared" si="1"/>
        <v>'15',</v>
      </c>
      <c r="H4" t="str">
        <f t="shared" si="2"/>
        <v>'8',</v>
      </c>
      <c r="I4" t="str">
        <f t="shared" si="3"/>
        <v>'14');</v>
      </c>
    </row>
    <row r="5" spans="1:9" x14ac:dyDescent="0.25">
      <c r="A5" s="1">
        <v>38551</v>
      </c>
      <c r="B5">
        <v>17</v>
      </c>
      <c r="C5">
        <v>9</v>
      </c>
      <c r="D5">
        <v>13</v>
      </c>
      <c r="E5" t="s">
        <v>79</v>
      </c>
      <c r="F5" t="str">
        <f t="shared" si="0"/>
        <v>'2005-07-18',</v>
      </c>
      <c r="G5" t="str">
        <f t="shared" si="1"/>
        <v>'17',</v>
      </c>
      <c r="H5" t="str">
        <f t="shared" si="2"/>
        <v>'9',</v>
      </c>
      <c r="I5" t="str">
        <f t="shared" si="3"/>
        <v>'13');</v>
      </c>
    </row>
    <row r="6" spans="1:9" x14ac:dyDescent="0.25">
      <c r="A6" s="1">
        <v>38353</v>
      </c>
      <c r="B6">
        <v>18</v>
      </c>
      <c r="C6">
        <v>10</v>
      </c>
      <c r="D6">
        <v>19</v>
      </c>
      <c r="E6" t="s">
        <v>79</v>
      </c>
      <c r="F6" t="str">
        <f t="shared" si="0"/>
        <v>'2005-01-01',</v>
      </c>
      <c r="G6" t="str">
        <f t="shared" si="1"/>
        <v>'18',</v>
      </c>
      <c r="H6" t="str">
        <f t="shared" si="2"/>
        <v>'10',</v>
      </c>
      <c r="I6" t="str">
        <f t="shared" si="3"/>
        <v>'19');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A686-4CEA-400D-8A29-0CE6C04D3BCF}">
  <dimension ref="A1:G6"/>
  <sheetViews>
    <sheetView workbookViewId="0">
      <selection activeCell="D2" sqref="D2:G6"/>
    </sheetView>
  </sheetViews>
  <sheetFormatPr baseColWidth="10" defaultRowHeight="15" x14ac:dyDescent="0.25"/>
  <sheetData>
    <row r="1" spans="1:7" x14ac:dyDescent="0.25">
      <c r="A1" t="s">
        <v>68</v>
      </c>
      <c r="B1" t="s">
        <v>80</v>
      </c>
      <c r="C1" t="s">
        <v>81</v>
      </c>
      <c r="E1" t="s">
        <v>68</v>
      </c>
      <c r="F1" t="s">
        <v>80</v>
      </c>
      <c r="G1" t="s">
        <v>81</v>
      </c>
    </row>
    <row r="2" spans="1:7" x14ac:dyDescent="0.25">
      <c r="A2">
        <v>3</v>
      </c>
      <c r="B2">
        <v>1</v>
      </c>
      <c r="C2" t="s">
        <v>82</v>
      </c>
      <c r="D2" t="s">
        <v>84</v>
      </c>
      <c r="E2" t="str">
        <f>CONCATENATE("'",A2,"'",",")</f>
        <v>'3',</v>
      </c>
      <c r="F2" t="str">
        <f>CONCATENATE("'",B2,"'",",")</f>
        <v>'1',</v>
      </c>
      <c r="G2" t="str">
        <f>CONCATENATE("'",C2,"'",")",";")</f>
        <v>'Padre');</v>
      </c>
    </row>
    <row r="3" spans="1:7" x14ac:dyDescent="0.25">
      <c r="A3">
        <v>12</v>
      </c>
      <c r="B3">
        <v>2</v>
      </c>
      <c r="C3" t="s">
        <v>83</v>
      </c>
      <c r="D3" t="s">
        <v>84</v>
      </c>
      <c r="E3" t="str">
        <f t="shared" ref="E3:E6" si="0">CONCATENATE("'",A3,"'",",")</f>
        <v>'12',</v>
      </c>
      <c r="F3" t="str">
        <f t="shared" ref="F3:F6" si="1">CONCATENATE("'",B3,"'",",")</f>
        <v>'2',</v>
      </c>
      <c r="G3" t="str">
        <f t="shared" ref="G3:G6" si="2">CONCATENATE("'",C3,"'",")",";")</f>
        <v>'Madre');</v>
      </c>
    </row>
    <row r="4" spans="1:7" x14ac:dyDescent="0.25">
      <c r="A4">
        <v>15</v>
      </c>
      <c r="B4">
        <v>3</v>
      </c>
      <c r="C4" t="s">
        <v>82</v>
      </c>
      <c r="D4" t="s">
        <v>84</v>
      </c>
      <c r="E4" t="str">
        <f t="shared" si="0"/>
        <v>'15',</v>
      </c>
      <c r="F4" t="str">
        <f t="shared" si="1"/>
        <v>'3',</v>
      </c>
      <c r="G4" t="str">
        <f t="shared" si="2"/>
        <v>'Padre');</v>
      </c>
    </row>
    <row r="5" spans="1:7" x14ac:dyDescent="0.25">
      <c r="A5">
        <v>13</v>
      </c>
      <c r="B5">
        <v>4</v>
      </c>
      <c r="C5" t="s">
        <v>83</v>
      </c>
      <c r="D5" t="s">
        <v>84</v>
      </c>
      <c r="E5" t="str">
        <f t="shared" si="0"/>
        <v>'13',</v>
      </c>
      <c r="F5" t="str">
        <f t="shared" si="1"/>
        <v>'4',</v>
      </c>
      <c r="G5" t="str">
        <f t="shared" si="2"/>
        <v>'Madre');</v>
      </c>
    </row>
    <row r="6" spans="1:7" x14ac:dyDescent="0.25">
      <c r="A6">
        <v>19</v>
      </c>
      <c r="B6">
        <v>5</v>
      </c>
      <c r="C6" t="s">
        <v>83</v>
      </c>
      <c r="D6" t="s">
        <v>84</v>
      </c>
      <c r="E6" t="str">
        <f t="shared" si="0"/>
        <v>'19',</v>
      </c>
      <c r="F6" t="str">
        <f t="shared" si="1"/>
        <v>'5',</v>
      </c>
      <c r="G6" t="str">
        <f t="shared" si="2"/>
        <v>'Madre');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052C-53EA-41EB-8A39-2BEBBFE2C590}">
  <dimension ref="A1:E6"/>
  <sheetViews>
    <sheetView workbookViewId="0">
      <selection activeCell="C2" sqref="C2:E6"/>
    </sheetView>
  </sheetViews>
  <sheetFormatPr baseColWidth="10" defaultRowHeight="15" x14ac:dyDescent="0.25"/>
  <sheetData>
    <row r="1" spans="1:5" x14ac:dyDescent="0.25">
      <c r="A1" t="s">
        <v>85</v>
      </c>
      <c r="B1" t="s">
        <v>86</v>
      </c>
      <c r="D1" t="s">
        <v>85</v>
      </c>
      <c r="E1" t="s">
        <v>86</v>
      </c>
    </row>
    <row r="2" spans="1:5" x14ac:dyDescent="0.25">
      <c r="A2">
        <v>901</v>
      </c>
      <c r="B2" t="s">
        <v>87</v>
      </c>
      <c r="C2" t="s">
        <v>92</v>
      </c>
      <c r="D2" t="str">
        <f>CONCATENATE("'",A2,"'",",")</f>
        <v>'901',</v>
      </c>
      <c r="E2" t="str">
        <f>CONCATENATE("'",B2,"'",")",";")</f>
        <v>'Primer Grupo 9');</v>
      </c>
    </row>
    <row r="3" spans="1:5" x14ac:dyDescent="0.25">
      <c r="A3">
        <v>902</v>
      </c>
      <c r="B3" t="s">
        <v>90</v>
      </c>
      <c r="C3" t="s">
        <v>92</v>
      </c>
      <c r="D3" t="str">
        <f t="shared" ref="D3:D6" si="0">CONCATENATE("'",A3,"'",",")</f>
        <v>'902',</v>
      </c>
      <c r="E3" t="str">
        <f t="shared" ref="E3:E6" si="1">CONCATENATE("'",B3,"'",")",";")</f>
        <v>'Segundo Grupo 9');</v>
      </c>
    </row>
    <row r="4" spans="1:5" x14ac:dyDescent="0.25">
      <c r="A4">
        <v>801</v>
      </c>
      <c r="B4" t="s">
        <v>88</v>
      </c>
      <c r="C4" t="s">
        <v>92</v>
      </c>
      <c r="D4" t="str">
        <f t="shared" si="0"/>
        <v>'801',</v>
      </c>
      <c r="E4" t="str">
        <f t="shared" si="1"/>
        <v>'Primer Grupo 8');</v>
      </c>
    </row>
    <row r="5" spans="1:5" x14ac:dyDescent="0.25">
      <c r="A5">
        <v>802</v>
      </c>
      <c r="B5" t="s">
        <v>91</v>
      </c>
      <c r="C5" t="s">
        <v>92</v>
      </c>
      <c r="D5" t="str">
        <f t="shared" si="0"/>
        <v>'802',</v>
      </c>
      <c r="E5" t="str">
        <f t="shared" si="1"/>
        <v>'Segundo Grupo 8');</v>
      </c>
    </row>
    <row r="6" spans="1:5" x14ac:dyDescent="0.25">
      <c r="A6">
        <v>701</v>
      </c>
      <c r="B6" t="s">
        <v>89</v>
      </c>
      <c r="C6" t="s">
        <v>92</v>
      </c>
      <c r="D6" t="str">
        <f t="shared" si="0"/>
        <v>'701',</v>
      </c>
      <c r="E6" t="str">
        <f t="shared" si="1"/>
        <v>'Primer Grupo 7');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647A-308F-40FA-BFFD-6B6608EEEFD1}">
  <dimension ref="A1:G6"/>
  <sheetViews>
    <sheetView workbookViewId="0">
      <selection activeCell="D2" sqref="D2"/>
    </sheetView>
  </sheetViews>
  <sheetFormatPr baseColWidth="10" defaultRowHeight="15" x14ac:dyDescent="0.25"/>
  <sheetData>
    <row r="1" spans="1:7" x14ac:dyDescent="0.25">
      <c r="A1" t="s">
        <v>93</v>
      </c>
      <c r="B1" t="s">
        <v>94</v>
      </c>
      <c r="C1" t="s">
        <v>95</v>
      </c>
      <c r="E1" t="s">
        <v>93</v>
      </c>
      <c r="F1" t="s">
        <v>94</v>
      </c>
      <c r="G1" t="s">
        <v>95</v>
      </c>
    </row>
    <row r="2" spans="1:7" x14ac:dyDescent="0.25">
      <c r="A2">
        <v>901</v>
      </c>
      <c r="B2" t="s">
        <v>87</v>
      </c>
      <c r="C2">
        <v>1</v>
      </c>
      <c r="D2" t="s">
        <v>96</v>
      </c>
      <c r="E2" t="str">
        <f>CONCATENATE("'",A2,"'",",")</f>
        <v>'901',</v>
      </c>
      <c r="F2" t="str">
        <f>CONCATENATE("'",B2,"'",",")</f>
        <v>'Primer Grupo 9',</v>
      </c>
      <c r="G2" t="str">
        <f>CONCATENATE("'",C2,"'",")",";")</f>
        <v>'1');</v>
      </c>
    </row>
    <row r="3" spans="1:7" x14ac:dyDescent="0.25">
      <c r="A3">
        <v>902</v>
      </c>
      <c r="B3" t="s">
        <v>90</v>
      </c>
      <c r="C3">
        <v>2</v>
      </c>
      <c r="D3" t="s">
        <v>96</v>
      </c>
      <c r="E3" t="str">
        <f t="shared" ref="E3:E6" si="0">CONCATENATE("'",A3,"'",",")</f>
        <v>'902',</v>
      </c>
      <c r="F3" t="str">
        <f t="shared" ref="F3:F6" si="1">CONCATENATE("'",B3,"'",",")</f>
        <v>'Segundo Grupo 9',</v>
      </c>
      <c r="G3" t="str">
        <f t="shared" ref="G3:G6" si="2">CONCATENATE("'",C3,"'",")",";")</f>
        <v>'2');</v>
      </c>
    </row>
    <row r="4" spans="1:7" x14ac:dyDescent="0.25">
      <c r="A4">
        <v>801</v>
      </c>
      <c r="B4" t="s">
        <v>88</v>
      </c>
      <c r="C4">
        <v>3</v>
      </c>
      <c r="D4" t="s">
        <v>96</v>
      </c>
      <c r="E4" t="str">
        <f t="shared" si="0"/>
        <v>'801',</v>
      </c>
      <c r="F4" t="str">
        <f t="shared" si="1"/>
        <v>'Primer Grupo 8',</v>
      </c>
      <c r="G4" t="str">
        <f t="shared" si="2"/>
        <v>'3');</v>
      </c>
    </row>
    <row r="5" spans="1:7" x14ac:dyDescent="0.25">
      <c r="A5">
        <v>802</v>
      </c>
      <c r="B5" t="s">
        <v>91</v>
      </c>
      <c r="C5">
        <v>4</v>
      </c>
      <c r="D5" t="s">
        <v>96</v>
      </c>
      <c r="E5" t="str">
        <f t="shared" si="0"/>
        <v>'802',</v>
      </c>
      <c r="F5" t="str">
        <f t="shared" si="1"/>
        <v>'Segundo Grupo 8',</v>
      </c>
      <c r="G5" t="str">
        <f t="shared" si="2"/>
        <v>'4');</v>
      </c>
    </row>
    <row r="6" spans="1:7" x14ac:dyDescent="0.25">
      <c r="A6">
        <v>701</v>
      </c>
      <c r="B6" t="s">
        <v>89</v>
      </c>
      <c r="C6">
        <v>5</v>
      </c>
      <c r="D6" t="s">
        <v>96</v>
      </c>
      <c r="E6" t="str">
        <f t="shared" si="0"/>
        <v>'701',</v>
      </c>
      <c r="F6" t="str">
        <f t="shared" si="1"/>
        <v>'Primer Grupo 7',</v>
      </c>
      <c r="G6" t="str">
        <f t="shared" si="2"/>
        <v>'5');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BA92-0B73-46E2-B097-A0A204347197}">
  <dimension ref="A1:I6"/>
  <sheetViews>
    <sheetView workbookViewId="0">
      <selection activeCell="H9" sqref="H9"/>
    </sheetView>
  </sheetViews>
  <sheetFormatPr baseColWidth="10" defaultRowHeight="15" x14ac:dyDescent="0.25"/>
  <cols>
    <col min="5" max="5" width="33.5703125" bestFit="1" customWidth="1"/>
    <col min="6" max="6" width="18.85546875" bestFit="1" customWidth="1"/>
    <col min="7" max="7" width="17.7109375" bestFit="1" customWidth="1"/>
    <col min="8" max="8" width="17" bestFit="1" customWidth="1"/>
    <col min="9" max="9" width="13" bestFit="1" customWidth="1"/>
  </cols>
  <sheetData>
    <row r="1" spans="1:9" x14ac:dyDescent="0.25">
      <c r="A1" t="s">
        <v>97</v>
      </c>
      <c r="B1" t="s">
        <v>98</v>
      </c>
      <c r="C1" t="s">
        <v>80</v>
      </c>
      <c r="D1" t="s">
        <v>99</v>
      </c>
      <c r="F1" t="s">
        <v>97</v>
      </c>
      <c r="G1" t="s">
        <v>98</v>
      </c>
      <c r="H1" t="s">
        <v>80</v>
      </c>
      <c r="I1" t="s">
        <v>99</v>
      </c>
    </row>
    <row r="2" spans="1:9" x14ac:dyDescent="0.25">
      <c r="A2" s="1">
        <v>36526</v>
      </c>
      <c r="B2" t="s">
        <v>100</v>
      </c>
      <c r="C2">
        <v>1</v>
      </c>
      <c r="D2">
        <v>1</v>
      </c>
      <c r="E2" t="s">
        <v>101</v>
      </c>
      <c r="F2" t="str">
        <f>CONCATENATE("'",TEXT(A2,"YYYY-MM-DD"),"'",",")</f>
        <v>'2000-01-01',</v>
      </c>
      <c r="G2" t="str">
        <f>CONCATENATE("'",B2,"'",",")</f>
        <v>'ADMINISTRADOR',</v>
      </c>
      <c r="H2" t="str">
        <f>CONCATENATE("'",C2,"'",",")</f>
        <v>'1',</v>
      </c>
      <c r="I2" t="str">
        <f>CONCATENATE("'",D2,"'",")",";")</f>
        <v>'1');</v>
      </c>
    </row>
    <row r="3" spans="1:9" x14ac:dyDescent="0.25">
      <c r="A3" s="1">
        <v>36526</v>
      </c>
      <c r="B3" t="s">
        <v>100</v>
      </c>
      <c r="C3">
        <v>2</v>
      </c>
      <c r="D3">
        <v>1</v>
      </c>
      <c r="E3" t="s">
        <v>101</v>
      </c>
      <c r="F3" t="str">
        <f t="shared" ref="F3:F6" si="0">CONCATENATE("'",TEXT(A3,"YYYY-MM-DD"),"'",",")</f>
        <v>'2000-01-01',</v>
      </c>
      <c r="G3" t="str">
        <f t="shared" ref="G3:G6" si="1">CONCATENATE("'",B3,"'",",")</f>
        <v>'ADMINISTRADOR',</v>
      </c>
      <c r="H3" t="str">
        <f t="shared" ref="H3:H6" si="2">CONCATENATE("'",C3,"'",",")</f>
        <v>'2',</v>
      </c>
      <c r="I3" t="str">
        <f t="shared" ref="I3:I6" si="3">CONCATENATE("'",D3,"'",")",";")</f>
        <v>'1');</v>
      </c>
    </row>
    <row r="4" spans="1:9" x14ac:dyDescent="0.25">
      <c r="A4" s="1">
        <v>36526</v>
      </c>
      <c r="B4" t="s">
        <v>100</v>
      </c>
      <c r="C4">
        <v>3</v>
      </c>
      <c r="D4">
        <v>3</v>
      </c>
      <c r="E4" t="s">
        <v>101</v>
      </c>
      <c r="F4" t="str">
        <f t="shared" si="0"/>
        <v>'2000-01-01',</v>
      </c>
      <c r="G4" t="str">
        <f t="shared" si="1"/>
        <v>'ADMINISTRADOR',</v>
      </c>
      <c r="H4" t="str">
        <f t="shared" si="2"/>
        <v>'3',</v>
      </c>
      <c r="I4" t="str">
        <f t="shared" si="3"/>
        <v>'3');</v>
      </c>
    </row>
    <row r="5" spans="1:9" x14ac:dyDescent="0.25">
      <c r="A5" s="1">
        <v>36526</v>
      </c>
      <c r="B5" t="s">
        <v>100</v>
      </c>
      <c r="C5">
        <v>4</v>
      </c>
      <c r="D5">
        <v>3</v>
      </c>
      <c r="E5" t="s">
        <v>101</v>
      </c>
      <c r="F5" t="str">
        <f t="shared" si="0"/>
        <v>'2000-01-01',</v>
      </c>
      <c r="G5" t="str">
        <f t="shared" si="1"/>
        <v>'ADMINISTRADOR',</v>
      </c>
      <c r="H5" t="str">
        <f t="shared" si="2"/>
        <v>'4',</v>
      </c>
      <c r="I5" t="str">
        <f t="shared" si="3"/>
        <v>'3');</v>
      </c>
    </row>
    <row r="6" spans="1:9" x14ac:dyDescent="0.25">
      <c r="A6" s="1">
        <v>36526</v>
      </c>
      <c r="B6" t="s">
        <v>100</v>
      </c>
      <c r="C6">
        <v>5</v>
      </c>
      <c r="D6">
        <v>5</v>
      </c>
      <c r="E6" t="s">
        <v>101</v>
      </c>
      <c r="F6" t="str">
        <f t="shared" si="0"/>
        <v>'2000-01-01',</v>
      </c>
      <c r="G6" t="str">
        <f t="shared" si="1"/>
        <v>'ADMINISTRADOR',</v>
      </c>
      <c r="H6" t="str">
        <f t="shared" si="2"/>
        <v>'5',</v>
      </c>
      <c r="I6" t="str">
        <f t="shared" si="3"/>
        <v>'5');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8FBE-EFC3-49F0-8C01-E44DB4F35D13}">
  <dimension ref="A1:E5"/>
  <sheetViews>
    <sheetView workbookViewId="0">
      <selection activeCell="C2" sqref="C2:E5"/>
    </sheetView>
  </sheetViews>
  <sheetFormatPr baseColWidth="10" defaultRowHeight="15" x14ac:dyDescent="0.25"/>
  <sheetData>
    <row r="1" spans="1:5" x14ac:dyDescent="0.25">
      <c r="A1" t="s">
        <v>102</v>
      </c>
      <c r="B1" t="s">
        <v>103</v>
      </c>
      <c r="D1" t="s">
        <v>102</v>
      </c>
      <c r="E1" t="s">
        <v>103</v>
      </c>
    </row>
    <row r="2" spans="1:5" x14ac:dyDescent="0.25">
      <c r="A2" t="s">
        <v>104</v>
      </c>
      <c r="B2" t="s">
        <v>104</v>
      </c>
      <c r="C2" t="s">
        <v>108</v>
      </c>
      <c r="D2" t="str">
        <f>CONCATENATE("'",A2,"'",",")</f>
        <v>'Humanidades',</v>
      </c>
      <c r="E2" t="str">
        <f>CONCATENATE("'",B2,"'",")",";")</f>
        <v>'Humanidades');</v>
      </c>
    </row>
    <row r="3" spans="1:5" x14ac:dyDescent="0.25">
      <c r="A3" t="s">
        <v>105</v>
      </c>
      <c r="B3" t="s">
        <v>105</v>
      </c>
      <c r="C3" t="s">
        <v>108</v>
      </c>
      <c r="D3" t="str">
        <f t="shared" ref="D3:D5" si="0">CONCATENATE("'",A3,"'",",")</f>
        <v>'Ciencias',</v>
      </c>
      <c r="E3" t="str">
        <f t="shared" ref="E3:E5" si="1">CONCATENATE("'",B3,"'",")",";")</f>
        <v>'Ciencias');</v>
      </c>
    </row>
    <row r="4" spans="1:5" x14ac:dyDescent="0.25">
      <c r="A4" t="s">
        <v>106</v>
      </c>
      <c r="B4" t="s">
        <v>106</v>
      </c>
      <c r="C4" t="s">
        <v>108</v>
      </c>
      <c r="D4" t="str">
        <f t="shared" si="0"/>
        <v>'Deportes',</v>
      </c>
      <c r="E4" t="str">
        <f t="shared" si="1"/>
        <v>'Deportes');</v>
      </c>
    </row>
    <row r="5" spans="1:5" x14ac:dyDescent="0.25">
      <c r="A5" t="s">
        <v>107</v>
      </c>
      <c r="B5" t="s">
        <v>107</v>
      </c>
      <c r="C5" t="s">
        <v>108</v>
      </c>
      <c r="D5" t="str">
        <f t="shared" si="0"/>
        <v>'Lenguas',</v>
      </c>
      <c r="E5" t="str">
        <f t="shared" si="1"/>
        <v>'Lenguas');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DE86-79A3-4972-AA15-8C016CDD29B5}">
  <dimension ref="A1:I28"/>
  <sheetViews>
    <sheetView workbookViewId="0">
      <selection activeCell="B1" sqref="B1"/>
    </sheetView>
  </sheetViews>
  <sheetFormatPr baseColWidth="10" defaultRowHeight="15" x14ac:dyDescent="0.25"/>
  <sheetData>
    <row r="1" spans="1:9" x14ac:dyDescent="0.25">
      <c r="A1" t="s">
        <v>109</v>
      </c>
      <c r="B1" t="s">
        <v>110</v>
      </c>
      <c r="C1" t="s">
        <v>111</v>
      </c>
      <c r="D1" t="s">
        <v>112</v>
      </c>
      <c r="F1" t="s">
        <v>109</v>
      </c>
      <c r="G1" t="s">
        <v>110</v>
      </c>
      <c r="H1" t="s">
        <v>111</v>
      </c>
      <c r="I1" t="s">
        <v>112</v>
      </c>
    </row>
    <row r="2" spans="1:9" x14ac:dyDescent="0.25">
      <c r="A2" t="s">
        <v>113</v>
      </c>
      <c r="B2" t="s">
        <v>122</v>
      </c>
      <c r="C2">
        <v>5</v>
      </c>
      <c r="D2">
        <v>1</v>
      </c>
      <c r="E2" t="s">
        <v>123</v>
      </c>
      <c r="F2" t="str">
        <f t="shared" ref="F2" si="0">CONCATENATE("'",A2,"'",",")</f>
        <v>'Cálculo',</v>
      </c>
      <c r="G2" t="str">
        <f t="shared" ref="G2" si="1">CONCATENATE("'",B2,"'",",")</f>
        <v>'NULL',</v>
      </c>
      <c r="H2" t="str">
        <f t="shared" ref="H2" si="2">CONCATENATE("'",C2,"'",",")</f>
        <v>'5',</v>
      </c>
      <c r="I2" t="str">
        <f t="shared" ref="I2" si="3">CONCATENATE("'",D2,"'",")",";")</f>
        <v>'1');</v>
      </c>
    </row>
    <row r="3" spans="1:9" x14ac:dyDescent="0.25">
      <c r="A3" t="s">
        <v>114</v>
      </c>
      <c r="B3" t="s">
        <v>122</v>
      </c>
      <c r="C3">
        <v>2</v>
      </c>
      <c r="D3">
        <v>1</v>
      </c>
      <c r="E3" t="s">
        <v>123</v>
      </c>
      <c r="F3" t="str">
        <f t="shared" ref="F3:F28" si="4">CONCATENATE("'",A3,"'",",")</f>
        <v>'Ciencias Naturales',</v>
      </c>
      <c r="G3" t="str">
        <f t="shared" ref="G3:G28" si="5">CONCATENATE("'",B3,"'",",")</f>
        <v>'NULL',</v>
      </c>
      <c r="H3" t="str">
        <f t="shared" ref="H3:H28" si="6">CONCATENATE("'",C3,"'",",")</f>
        <v>'2',</v>
      </c>
      <c r="I3" t="str">
        <f t="shared" ref="I3:I28" si="7">CONCATENATE("'",D3,"'",")",";")</f>
        <v>'1');</v>
      </c>
    </row>
    <row r="4" spans="1:9" x14ac:dyDescent="0.25">
      <c r="A4" t="s">
        <v>115</v>
      </c>
      <c r="B4" t="s">
        <v>122</v>
      </c>
      <c r="C4">
        <v>2</v>
      </c>
      <c r="D4">
        <v>1</v>
      </c>
      <c r="E4" t="s">
        <v>123</v>
      </c>
      <c r="F4" t="str">
        <f t="shared" si="4"/>
        <v>'Ciencias Sociales',</v>
      </c>
      <c r="G4" t="str">
        <f t="shared" si="5"/>
        <v>'NULL',</v>
      </c>
      <c r="H4" t="str">
        <f t="shared" si="6"/>
        <v>'2',</v>
      </c>
      <c r="I4" t="str">
        <f t="shared" si="7"/>
        <v>'1');</v>
      </c>
    </row>
    <row r="5" spans="1:9" x14ac:dyDescent="0.25">
      <c r="A5" t="s">
        <v>116</v>
      </c>
      <c r="B5" t="s">
        <v>122</v>
      </c>
      <c r="C5">
        <v>2</v>
      </c>
      <c r="D5">
        <v>1</v>
      </c>
      <c r="E5" t="s">
        <v>123</v>
      </c>
      <c r="F5" t="str">
        <f t="shared" si="4"/>
        <v>'Ciencias Políticas',</v>
      </c>
      <c r="G5" t="str">
        <f t="shared" si="5"/>
        <v>'NULL',</v>
      </c>
      <c r="H5" t="str">
        <f t="shared" si="6"/>
        <v>'2',</v>
      </c>
      <c r="I5" t="str">
        <f t="shared" si="7"/>
        <v>'1');</v>
      </c>
    </row>
    <row r="6" spans="1:9" x14ac:dyDescent="0.25">
      <c r="A6" t="s">
        <v>117</v>
      </c>
      <c r="B6" t="s">
        <v>122</v>
      </c>
      <c r="C6">
        <v>1</v>
      </c>
      <c r="D6">
        <v>1</v>
      </c>
      <c r="E6" t="s">
        <v>123</v>
      </c>
      <c r="F6" t="str">
        <f t="shared" si="4"/>
        <v>'Español',</v>
      </c>
      <c r="G6" t="str">
        <f t="shared" si="5"/>
        <v>'NULL',</v>
      </c>
      <c r="H6" t="str">
        <f t="shared" si="6"/>
        <v>'1',</v>
      </c>
      <c r="I6" t="str">
        <f t="shared" si="7"/>
        <v>'1');</v>
      </c>
    </row>
    <row r="7" spans="1:9" x14ac:dyDescent="0.25">
      <c r="A7" t="s">
        <v>118</v>
      </c>
      <c r="B7" t="s">
        <v>122</v>
      </c>
      <c r="C7">
        <v>1</v>
      </c>
      <c r="D7">
        <v>1</v>
      </c>
      <c r="E7" t="s">
        <v>123</v>
      </c>
      <c r="F7" t="str">
        <f t="shared" si="4"/>
        <v>'Inglés',</v>
      </c>
      <c r="G7" t="str">
        <f t="shared" si="5"/>
        <v>'NULL',</v>
      </c>
      <c r="H7" t="str">
        <f t="shared" si="6"/>
        <v>'1',</v>
      </c>
      <c r="I7" t="str">
        <f t="shared" si="7"/>
        <v>'1');</v>
      </c>
    </row>
    <row r="8" spans="1:9" x14ac:dyDescent="0.25">
      <c r="A8" t="s">
        <v>119</v>
      </c>
      <c r="B8" t="s">
        <v>122</v>
      </c>
      <c r="C8">
        <v>1</v>
      </c>
      <c r="D8">
        <v>1</v>
      </c>
      <c r="E8" t="s">
        <v>123</v>
      </c>
      <c r="F8" t="str">
        <f t="shared" si="4"/>
        <v>'Francés',</v>
      </c>
      <c r="G8" t="str">
        <f t="shared" si="5"/>
        <v>'NULL',</v>
      </c>
      <c r="H8" t="str">
        <f t="shared" si="6"/>
        <v>'1',</v>
      </c>
      <c r="I8" t="str">
        <f t="shared" si="7"/>
        <v>'1');</v>
      </c>
    </row>
    <row r="9" spans="1:9" x14ac:dyDescent="0.25">
      <c r="A9" t="s">
        <v>120</v>
      </c>
      <c r="B9" t="s">
        <v>122</v>
      </c>
      <c r="C9">
        <v>3</v>
      </c>
      <c r="D9">
        <v>1</v>
      </c>
      <c r="E9" t="s">
        <v>123</v>
      </c>
      <c r="F9" t="str">
        <f t="shared" si="4"/>
        <v>'Ed. Física',</v>
      </c>
      <c r="G9" t="str">
        <f t="shared" si="5"/>
        <v>'NULL',</v>
      </c>
      <c r="H9" t="str">
        <f t="shared" si="6"/>
        <v>'3',</v>
      </c>
      <c r="I9" t="str">
        <f t="shared" si="7"/>
        <v>'1');</v>
      </c>
    </row>
    <row r="10" spans="1:9" x14ac:dyDescent="0.25">
      <c r="A10" t="s">
        <v>121</v>
      </c>
      <c r="B10" t="s">
        <v>122</v>
      </c>
      <c r="C10">
        <v>5</v>
      </c>
      <c r="D10">
        <v>1</v>
      </c>
      <c r="E10" t="s">
        <v>123</v>
      </c>
      <c r="F10" t="str">
        <f t="shared" si="4"/>
        <v>'Informática',</v>
      </c>
      <c r="G10" t="str">
        <f t="shared" si="5"/>
        <v>'NULL',</v>
      </c>
      <c r="H10" t="str">
        <f t="shared" si="6"/>
        <v>'5',</v>
      </c>
      <c r="I10" t="str">
        <f t="shared" si="7"/>
        <v>'1');</v>
      </c>
    </row>
    <row r="11" spans="1:9" x14ac:dyDescent="0.25">
      <c r="A11" t="s">
        <v>113</v>
      </c>
      <c r="B11" t="s">
        <v>122</v>
      </c>
      <c r="C11">
        <v>5</v>
      </c>
      <c r="D11">
        <v>3</v>
      </c>
      <c r="E11" t="s">
        <v>123</v>
      </c>
      <c r="F11" t="str">
        <f t="shared" si="4"/>
        <v>'Cálculo',</v>
      </c>
      <c r="G11" t="str">
        <f t="shared" si="5"/>
        <v>'NULL',</v>
      </c>
      <c r="H11" t="str">
        <f t="shared" si="6"/>
        <v>'5',</v>
      </c>
      <c r="I11" t="str">
        <f t="shared" si="7"/>
        <v>'3');</v>
      </c>
    </row>
    <row r="12" spans="1:9" x14ac:dyDescent="0.25">
      <c r="A12" t="s">
        <v>114</v>
      </c>
      <c r="B12" t="s">
        <v>122</v>
      </c>
      <c r="C12">
        <v>2</v>
      </c>
      <c r="D12">
        <v>3</v>
      </c>
      <c r="E12" t="s">
        <v>123</v>
      </c>
      <c r="F12" t="str">
        <f t="shared" si="4"/>
        <v>'Ciencias Naturales',</v>
      </c>
      <c r="G12" t="str">
        <f t="shared" si="5"/>
        <v>'NULL',</v>
      </c>
      <c r="H12" t="str">
        <f t="shared" si="6"/>
        <v>'2',</v>
      </c>
      <c r="I12" t="str">
        <f t="shared" si="7"/>
        <v>'3');</v>
      </c>
    </row>
    <row r="13" spans="1:9" x14ac:dyDescent="0.25">
      <c r="A13" t="s">
        <v>115</v>
      </c>
      <c r="B13" t="s">
        <v>122</v>
      </c>
      <c r="C13">
        <v>2</v>
      </c>
      <c r="D13">
        <v>3</v>
      </c>
      <c r="E13" t="s">
        <v>123</v>
      </c>
      <c r="F13" t="str">
        <f t="shared" si="4"/>
        <v>'Ciencias Sociales',</v>
      </c>
      <c r="G13" t="str">
        <f t="shared" si="5"/>
        <v>'NULL',</v>
      </c>
      <c r="H13" t="str">
        <f t="shared" si="6"/>
        <v>'2',</v>
      </c>
      <c r="I13" t="str">
        <f t="shared" si="7"/>
        <v>'3');</v>
      </c>
    </row>
    <row r="14" spans="1:9" x14ac:dyDescent="0.25">
      <c r="A14" t="s">
        <v>116</v>
      </c>
      <c r="B14" t="s">
        <v>122</v>
      </c>
      <c r="C14">
        <v>2</v>
      </c>
      <c r="D14">
        <v>3</v>
      </c>
      <c r="E14" t="s">
        <v>123</v>
      </c>
      <c r="F14" t="str">
        <f t="shared" si="4"/>
        <v>'Ciencias Políticas',</v>
      </c>
      <c r="G14" t="str">
        <f t="shared" si="5"/>
        <v>'NULL',</v>
      </c>
      <c r="H14" t="str">
        <f t="shared" si="6"/>
        <v>'2',</v>
      </c>
      <c r="I14" t="str">
        <f t="shared" si="7"/>
        <v>'3');</v>
      </c>
    </row>
    <row r="15" spans="1:9" x14ac:dyDescent="0.25">
      <c r="A15" t="s">
        <v>117</v>
      </c>
      <c r="B15" t="s">
        <v>122</v>
      </c>
      <c r="C15">
        <v>1</v>
      </c>
      <c r="D15">
        <v>3</v>
      </c>
      <c r="E15" t="s">
        <v>123</v>
      </c>
      <c r="F15" t="str">
        <f t="shared" si="4"/>
        <v>'Español',</v>
      </c>
      <c r="G15" t="str">
        <f t="shared" si="5"/>
        <v>'NULL',</v>
      </c>
      <c r="H15" t="str">
        <f t="shared" si="6"/>
        <v>'1',</v>
      </c>
      <c r="I15" t="str">
        <f t="shared" si="7"/>
        <v>'3');</v>
      </c>
    </row>
    <row r="16" spans="1:9" x14ac:dyDescent="0.25">
      <c r="A16" t="s">
        <v>118</v>
      </c>
      <c r="B16" t="s">
        <v>122</v>
      </c>
      <c r="C16">
        <v>1</v>
      </c>
      <c r="D16">
        <v>3</v>
      </c>
      <c r="E16" t="s">
        <v>123</v>
      </c>
      <c r="F16" t="str">
        <f t="shared" si="4"/>
        <v>'Inglés',</v>
      </c>
      <c r="G16" t="str">
        <f t="shared" si="5"/>
        <v>'NULL',</v>
      </c>
      <c r="H16" t="str">
        <f t="shared" si="6"/>
        <v>'1',</v>
      </c>
      <c r="I16" t="str">
        <f t="shared" si="7"/>
        <v>'3');</v>
      </c>
    </row>
    <row r="17" spans="1:9" x14ac:dyDescent="0.25">
      <c r="A17" t="s">
        <v>119</v>
      </c>
      <c r="B17" t="s">
        <v>122</v>
      </c>
      <c r="C17">
        <v>1</v>
      </c>
      <c r="D17">
        <v>3</v>
      </c>
      <c r="E17" t="s">
        <v>123</v>
      </c>
      <c r="F17" t="str">
        <f t="shared" si="4"/>
        <v>'Francés',</v>
      </c>
      <c r="G17" t="str">
        <f t="shared" si="5"/>
        <v>'NULL',</v>
      </c>
      <c r="H17" t="str">
        <f t="shared" si="6"/>
        <v>'1',</v>
      </c>
      <c r="I17" t="str">
        <f t="shared" si="7"/>
        <v>'3');</v>
      </c>
    </row>
    <row r="18" spans="1:9" x14ac:dyDescent="0.25">
      <c r="A18" t="s">
        <v>120</v>
      </c>
      <c r="B18" t="s">
        <v>122</v>
      </c>
      <c r="C18">
        <v>3</v>
      </c>
      <c r="D18">
        <v>3</v>
      </c>
      <c r="E18" t="s">
        <v>123</v>
      </c>
      <c r="F18" t="str">
        <f t="shared" si="4"/>
        <v>'Ed. Física',</v>
      </c>
      <c r="G18" t="str">
        <f t="shared" si="5"/>
        <v>'NULL',</v>
      </c>
      <c r="H18" t="str">
        <f t="shared" si="6"/>
        <v>'3',</v>
      </c>
      <c r="I18" t="str">
        <f t="shared" si="7"/>
        <v>'3');</v>
      </c>
    </row>
    <row r="19" spans="1:9" x14ac:dyDescent="0.25">
      <c r="A19" t="s">
        <v>121</v>
      </c>
      <c r="B19" t="s">
        <v>122</v>
      </c>
      <c r="C19">
        <v>5</v>
      </c>
      <c r="D19">
        <v>3</v>
      </c>
      <c r="E19" t="s">
        <v>123</v>
      </c>
      <c r="F19" t="str">
        <f t="shared" si="4"/>
        <v>'Informática',</v>
      </c>
      <c r="G19" t="str">
        <f t="shared" si="5"/>
        <v>'NULL',</v>
      </c>
      <c r="H19" t="str">
        <f t="shared" si="6"/>
        <v>'5',</v>
      </c>
      <c r="I19" t="str">
        <f t="shared" si="7"/>
        <v>'3');</v>
      </c>
    </row>
    <row r="20" spans="1:9" x14ac:dyDescent="0.25">
      <c r="A20" t="s">
        <v>113</v>
      </c>
      <c r="B20" t="s">
        <v>122</v>
      </c>
      <c r="C20">
        <v>5</v>
      </c>
      <c r="D20">
        <v>5</v>
      </c>
      <c r="E20" t="s">
        <v>123</v>
      </c>
      <c r="F20" t="str">
        <f t="shared" si="4"/>
        <v>'Cálculo',</v>
      </c>
      <c r="G20" t="str">
        <f t="shared" si="5"/>
        <v>'NULL',</v>
      </c>
      <c r="H20" t="str">
        <f t="shared" si="6"/>
        <v>'5',</v>
      </c>
      <c r="I20" t="str">
        <f t="shared" si="7"/>
        <v>'5');</v>
      </c>
    </row>
    <row r="21" spans="1:9" x14ac:dyDescent="0.25">
      <c r="A21" t="s">
        <v>114</v>
      </c>
      <c r="B21" t="s">
        <v>122</v>
      </c>
      <c r="C21">
        <v>2</v>
      </c>
      <c r="D21">
        <v>5</v>
      </c>
      <c r="E21" t="s">
        <v>123</v>
      </c>
      <c r="F21" t="str">
        <f t="shared" si="4"/>
        <v>'Ciencias Naturales',</v>
      </c>
      <c r="G21" t="str">
        <f t="shared" si="5"/>
        <v>'NULL',</v>
      </c>
      <c r="H21" t="str">
        <f t="shared" si="6"/>
        <v>'2',</v>
      </c>
      <c r="I21" t="str">
        <f t="shared" si="7"/>
        <v>'5');</v>
      </c>
    </row>
    <row r="22" spans="1:9" x14ac:dyDescent="0.25">
      <c r="A22" t="s">
        <v>115</v>
      </c>
      <c r="B22" t="s">
        <v>122</v>
      </c>
      <c r="C22">
        <v>2</v>
      </c>
      <c r="D22">
        <v>5</v>
      </c>
      <c r="E22" t="s">
        <v>123</v>
      </c>
      <c r="F22" t="str">
        <f t="shared" si="4"/>
        <v>'Ciencias Sociales',</v>
      </c>
      <c r="G22" t="str">
        <f t="shared" si="5"/>
        <v>'NULL',</v>
      </c>
      <c r="H22" t="str">
        <f t="shared" si="6"/>
        <v>'2',</v>
      </c>
      <c r="I22" t="str">
        <f t="shared" si="7"/>
        <v>'5');</v>
      </c>
    </row>
    <row r="23" spans="1:9" x14ac:dyDescent="0.25">
      <c r="A23" t="s">
        <v>116</v>
      </c>
      <c r="B23" t="s">
        <v>122</v>
      </c>
      <c r="C23">
        <v>2</v>
      </c>
      <c r="D23">
        <v>5</v>
      </c>
      <c r="E23" t="s">
        <v>123</v>
      </c>
      <c r="F23" t="str">
        <f t="shared" si="4"/>
        <v>'Ciencias Políticas',</v>
      </c>
      <c r="G23" t="str">
        <f t="shared" si="5"/>
        <v>'NULL',</v>
      </c>
      <c r="H23" t="str">
        <f t="shared" si="6"/>
        <v>'2',</v>
      </c>
      <c r="I23" t="str">
        <f t="shared" si="7"/>
        <v>'5');</v>
      </c>
    </row>
    <row r="24" spans="1:9" x14ac:dyDescent="0.25">
      <c r="A24" t="s">
        <v>117</v>
      </c>
      <c r="B24" t="s">
        <v>122</v>
      </c>
      <c r="C24">
        <v>1</v>
      </c>
      <c r="D24">
        <v>5</v>
      </c>
      <c r="E24" t="s">
        <v>123</v>
      </c>
      <c r="F24" t="str">
        <f t="shared" si="4"/>
        <v>'Español',</v>
      </c>
      <c r="G24" t="str">
        <f t="shared" si="5"/>
        <v>'NULL',</v>
      </c>
      <c r="H24" t="str">
        <f t="shared" si="6"/>
        <v>'1',</v>
      </c>
      <c r="I24" t="str">
        <f t="shared" si="7"/>
        <v>'5');</v>
      </c>
    </row>
    <row r="25" spans="1:9" x14ac:dyDescent="0.25">
      <c r="A25" t="s">
        <v>118</v>
      </c>
      <c r="B25" t="s">
        <v>122</v>
      </c>
      <c r="C25">
        <v>1</v>
      </c>
      <c r="D25">
        <v>5</v>
      </c>
      <c r="E25" t="s">
        <v>123</v>
      </c>
      <c r="F25" t="str">
        <f t="shared" si="4"/>
        <v>'Inglés',</v>
      </c>
      <c r="G25" t="str">
        <f t="shared" si="5"/>
        <v>'NULL',</v>
      </c>
      <c r="H25" t="str">
        <f t="shared" si="6"/>
        <v>'1',</v>
      </c>
      <c r="I25" t="str">
        <f t="shared" si="7"/>
        <v>'5');</v>
      </c>
    </row>
    <row r="26" spans="1:9" x14ac:dyDescent="0.25">
      <c r="A26" t="s">
        <v>119</v>
      </c>
      <c r="B26" t="s">
        <v>122</v>
      </c>
      <c r="C26">
        <v>1</v>
      </c>
      <c r="D26">
        <v>5</v>
      </c>
      <c r="E26" t="s">
        <v>123</v>
      </c>
      <c r="F26" t="str">
        <f t="shared" si="4"/>
        <v>'Francés',</v>
      </c>
      <c r="G26" t="str">
        <f t="shared" si="5"/>
        <v>'NULL',</v>
      </c>
      <c r="H26" t="str">
        <f t="shared" si="6"/>
        <v>'1',</v>
      </c>
      <c r="I26" t="str">
        <f t="shared" si="7"/>
        <v>'5');</v>
      </c>
    </row>
    <row r="27" spans="1:9" x14ac:dyDescent="0.25">
      <c r="A27" t="s">
        <v>120</v>
      </c>
      <c r="B27" t="s">
        <v>122</v>
      </c>
      <c r="C27">
        <v>3</v>
      </c>
      <c r="D27">
        <v>5</v>
      </c>
      <c r="E27" t="s">
        <v>123</v>
      </c>
      <c r="F27" t="str">
        <f t="shared" si="4"/>
        <v>'Ed. Física',</v>
      </c>
      <c r="G27" t="str">
        <f t="shared" si="5"/>
        <v>'NULL',</v>
      </c>
      <c r="H27" t="str">
        <f t="shared" si="6"/>
        <v>'3',</v>
      </c>
      <c r="I27" t="str">
        <f t="shared" si="7"/>
        <v>'5');</v>
      </c>
    </row>
    <row r="28" spans="1:9" x14ac:dyDescent="0.25">
      <c r="A28" t="s">
        <v>121</v>
      </c>
      <c r="B28" t="s">
        <v>122</v>
      </c>
      <c r="C28">
        <v>5</v>
      </c>
      <c r="D28">
        <v>5</v>
      </c>
      <c r="E28" t="s">
        <v>123</v>
      </c>
      <c r="F28" t="str">
        <f t="shared" si="4"/>
        <v>'Informática',</v>
      </c>
      <c r="G28" t="str">
        <f t="shared" si="5"/>
        <v>'NULL',</v>
      </c>
      <c r="H28" t="str">
        <f t="shared" si="6"/>
        <v>'5',</v>
      </c>
      <c r="I28" t="str">
        <f t="shared" si="7"/>
        <v>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Persona</vt:lpstr>
      <vt:lpstr>Docente</vt:lpstr>
      <vt:lpstr>Estudiante</vt:lpstr>
      <vt:lpstr>Acudiente</vt:lpstr>
      <vt:lpstr>Grado</vt:lpstr>
      <vt:lpstr>Grupo</vt:lpstr>
      <vt:lpstr>Matricula</vt:lpstr>
      <vt:lpstr>Area</vt:lpstr>
      <vt:lpstr>Asignatura</vt:lpstr>
      <vt:lpstr>Asignatura_Grupo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Carvajal</dc:creator>
  <cp:lastModifiedBy>Andtrs Villamil</cp:lastModifiedBy>
  <dcterms:created xsi:type="dcterms:W3CDTF">2021-10-03T01:48:01Z</dcterms:created>
  <dcterms:modified xsi:type="dcterms:W3CDTF">2021-10-03T18:34:36Z</dcterms:modified>
</cp:coreProperties>
</file>