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ork\Documents\demandsystemEE\Raport\"/>
    </mc:Choice>
  </mc:AlternateContent>
  <xr:revisionPtr revIDLastSave="0" documentId="13_ncr:1_{27F67B37-1E2C-4360-8976-940B44D02DF8}" xr6:coauthVersionLast="36" xr6:coauthVersionMax="36" xr10:uidLastSave="{00000000-0000-0000-0000-000000000000}"/>
  <bookViews>
    <workbookView xWindow="0" yWindow="0" windowWidth="24680" windowHeight="11900" activeTab="1" xr2:uid="{B3CF5CF4-4A18-426D-8607-2ACA7CC7028C}"/>
  </bookViews>
  <sheets>
    <sheet name="english" sheetId="1" r:id="rId1"/>
    <sheet name="estoni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2" l="1"/>
  <c r="F15" i="2"/>
  <c r="F14" i="2"/>
  <c r="F13" i="2"/>
  <c r="F12" i="2"/>
  <c r="F11" i="2"/>
  <c r="F10" i="2"/>
  <c r="F9" i="2"/>
  <c r="F8" i="2"/>
  <c r="F7" i="2"/>
  <c r="F6" i="2"/>
  <c r="F5" i="2"/>
  <c r="F4" i="2"/>
  <c r="F3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<sst xmlns="http://schemas.openxmlformats.org/spreadsheetml/2006/main" count="111" uniqueCount="81">
  <si>
    <t>LEU 1996-2007</t>
  </si>
  <si>
    <t>LEU 2010-2019</t>
  </si>
  <si>
    <t>Prices</t>
  </si>
  <si>
    <t>Expenditure total</t>
  </si>
  <si>
    <t>Food and non-alcoholic beverages</t>
  </si>
  <si>
    <t>Alcoholic beverages</t>
  </si>
  <si>
    <t>Tobacco</t>
  </si>
  <si>
    <t>Clothing and footwear</t>
  </si>
  <si>
    <t>Housing</t>
  </si>
  <si>
    <t>Household equipment and operation</t>
  </si>
  <si>
    <t>Health</t>
  </si>
  <si>
    <t>Transport</t>
  </si>
  <si>
    <t>Communication services</t>
  </si>
  <si>
    <t>Recreation, leisure and entertainment</t>
  </si>
  <si>
    <t>Education</t>
  </si>
  <si>
    <t>Hotels, cafés, restaurants</t>
  </si>
  <si>
    <t>Miscellaneous goods and services</t>
  </si>
  <si>
    <t>Non-monetary consumption</t>
  </si>
  <si>
    <t>Consumption expenditure</t>
  </si>
  <si>
    <t>Other expenditure</t>
  </si>
  <si>
    <t>Alcoholic beverages and tobacco</t>
  </si>
  <si>
    <t>Communication</t>
  </si>
  <si>
    <t>Recreation and culture</t>
  </si>
  <si>
    <t>Restaurants and hotels</t>
  </si>
  <si>
    <t>CP00 - All-items HICP</t>
  </si>
  <si>
    <t>CP01 - Food and non-alcoholic beverages</t>
  </si>
  <si>
    <t>CP02 - Alcoholic beverages, tobacco and narcotics</t>
  </si>
  <si>
    <t>CP03 - Clothing and footwear</t>
  </si>
  <si>
    <t>CP04 - Housing, water, electricity, gas and other fuels</t>
  </si>
  <si>
    <t>CP05 - Furnishings, household equipment and routine household maintenance</t>
  </si>
  <si>
    <t>CP06 - Health</t>
  </si>
  <si>
    <t>CP07 - Transport</t>
  </si>
  <si>
    <t>CP08 - Communications</t>
  </si>
  <si>
    <t>CP09 - Recreation and culture</t>
  </si>
  <si>
    <t>CP10 - Education</t>
  </si>
  <si>
    <t>CP11 - Restaurants and hotels</t>
  </si>
  <si>
    <t>CP12 - Miscellaneous goods and services</t>
  </si>
  <si>
    <t>Hinnaindeks</t>
  </si>
  <si>
    <t>Kokku</t>
  </si>
  <si>
    <t>Toit ja mittealkohoolsed joogid</t>
  </si>
  <si>
    <t>Alkohoolsed joogid ja tubakatooted</t>
  </si>
  <si>
    <t>Riietus ja jalatsid</t>
  </si>
  <si>
    <t>Eluase</t>
  </si>
  <si>
    <t>Majapidamine</t>
  </si>
  <si>
    <t>Tervishoid</t>
  </si>
  <si>
    <t>Side</t>
  </si>
  <si>
    <t>Vaba aeg</t>
  </si>
  <si>
    <t>Haridus ja lasteasutused</t>
  </si>
  <si>
    <t>Söömine väljaspool kodu, majutus</t>
  </si>
  <si>
    <t>Mitmesugused kaubad ja teenused</t>
  </si>
  <si>
    <t>Kulutused kokku</t>
  </si>
  <si>
    <t>Tarbimiskulud</t>
  </si>
  <si>
    <t>Toit ja alkoholita joogid</t>
  </si>
  <si>
    <t>Alkoholjoogid ja tubakas</t>
  </si>
  <si>
    <t>Rõivad ja jalatsid</t>
  </si>
  <si>
    <t>Majapidamiskulud</t>
  </si>
  <si>
    <t>Haridus</t>
  </si>
  <si>
    <t>Restoranid ja hotellid</t>
  </si>
  <si>
    <t>Muud kulutused</t>
  </si>
  <si>
    <t>CP00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</si>
  <si>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</si>
  <si>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</si>
  <si>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</si>
  <si>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</si>
  <si>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</si>
  <si>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</si>
  <si>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</si>
  <si>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</si>
  <si>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</si>
  <si>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</si>
  <si>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</si>
  <si>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</si>
  <si>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Toit ja alkoholivabad joogid</t>
  </si>
  <si>
    <t>Alkohoolsed joogid</t>
  </si>
  <si>
    <t>Tubakatooted</t>
  </si>
  <si>
    <t>Rõivad ja jalanõud</t>
  </si>
  <si>
    <t>Sideteenused</t>
  </si>
  <si>
    <t>Hotellid, kohvikud, restoranid</t>
  </si>
  <si>
    <t>Mitterahaline tarbimine</t>
  </si>
  <si>
    <t>Lühend</t>
  </si>
  <si>
    <t>Nimetus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</si>
</sst>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2">
    <xf numFmtId="0" fontId="0" fillId="0" borderId="0" xfId="0"/>
    <xf numFmtId="0" fontId="1" fillId="0" borderId="0" xfId="1" applyFont="1" applyFill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DE84-E4BA-47FF-8F2F-5EB75ADCF75A}">
  <dimension ref="B1:D18"/>
  <sheetViews>
    <sheetView zoomScale="190" zoomScaleNormal="190" workbookViewId="0">
      <selection activeCell="C9" sqref="C9"/>
    </sheetView>
  </sheetViews>
  <sheetFormatPr defaultRowHeight="14.5" x14ac:dyDescent="0.35"/>
  <cols>
    <col min="2" max="2" width="38.26953125" bestFit="1" customWidth="1"/>
    <col min="3" max="3" width="36.453125" bestFit="1" customWidth="1"/>
    <col min="4" max="4" width="72.453125" bestFit="1" customWidth="1"/>
  </cols>
  <sheetData>
    <row r="1" spans="2:4" x14ac:dyDescent="0.35">
      <c r="B1" t="s">
        <v>0</v>
      </c>
      <c r="C1" t="s">
        <v>1</v>
      </c>
      <c r="D1" t="s">
        <v>2</v>
      </c>
    </row>
    <row r="2" spans="2:4" x14ac:dyDescent="0.35">
      <c r="B2" t="s">
        <v>3</v>
      </c>
      <c r="C2" t="s">
        <v>3</v>
      </c>
    </row>
    <row r="3" spans="2:4" x14ac:dyDescent="0.35">
      <c r="B3" t="s">
        <v>18</v>
      </c>
      <c r="C3" t="s">
        <v>18</v>
      </c>
      <c r="D3" t="s">
        <v>24</v>
      </c>
    </row>
    <row r="4" spans="2:4" x14ac:dyDescent="0.35">
      <c r="B4" t="s">
        <v>4</v>
      </c>
      <c r="C4" t="s">
        <v>4</v>
      </c>
      <c r="D4" t="s">
        <v>25</v>
      </c>
    </row>
    <row r="5" spans="2:4" x14ac:dyDescent="0.35">
      <c r="B5" t="s">
        <v>5</v>
      </c>
      <c r="C5" t="s">
        <v>20</v>
      </c>
      <c r="D5" t="s">
        <v>26</v>
      </c>
    </row>
    <row r="6" spans="2:4" x14ac:dyDescent="0.35">
      <c r="B6" t="s">
        <v>6</v>
      </c>
    </row>
    <row r="7" spans="2:4" x14ac:dyDescent="0.35">
      <c r="B7" t="s">
        <v>7</v>
      </c>
      <c r="C7" t="s">
        <v>7</v>
      </c>
      <c r="D7" t="s">
        <v>27</v>
      </c>
    </row>
    <row r="8" spans="2:4" x14ac:dyDescent="0.35">
      <c r="B8" t="s">
        <v>8</v>
      </c>
      <c r="C8" t="s">
        <v>8</v>
      </c>
      <c r="D8" t="s">
        <v>28</v>
      </c>
    </row>
    <row r="9" spans="2:4" x14ac:dyDescent="0.35">
      <c r="B9" t="s">
        <v>9</v>
      </c>
      <c r="C9" t="s">
        <v>9</v>
      </c>
      <c r="D9" t="s">
        <v>29</v>
      </c>
    </row>
    <row r="10" spans="2:4" x14ac:dyDescent="0.35">
      <c r="B10" t="s">
        <v>10</v>
      </c>
      <c r="C10" t="s">
        <v>10</v>
      </c>
      <c r="D10" t="s">
        <v>30</v>
      </c>
    </row>
    <row r="11" spans="2:4" x14ac:dyDescent="0.35">
      <c r="B11" t="s">
        <v>11</v>
      </c>
      <c r="C11" t="s">
        <v>11</v>
      </c>
      <c r="D11" t="s">
        <v>31</v>
      </c>
    </row>
    <row r="12" spans="2:4" x14ac:dyDescent="0.35">
      <c r="B12" t="s">
        <v>12</v>
      </c>
      <c r="C12" t="s">
        <v>21</v>
      </c>
      <c r="D12" t="s">
        <v>32</v>
      </c>
    </row>
    <row r="13" spans="2:4" x14ac:dyDescent="0.35">
      <c r="B13" t="s">
        <v>13</v>
      </c>
      <c r="C13" t="s">
        <v>22</v>
      </c>
      <c r="D13" t="s">
        <v>33</v>
      </c>
    </row>
    <row r="14" spans="2:4" x14ac:dyDescent="0.35">
      <c r="B14" t="s">
        <v>14</v>
      </c>
      <c r="C14" t="s">
        <v>14</v>
      </c>
      <c r="D14" t="s">
        <v>34</v>
      </c>
    </row>
    <row r="15" spans="2:4" x14ac:dyDescent="0.35">
      <c r="B15" t="s">
        <v>15</v>
      </c>
      <c r="C15" t="s">
        <v>23</v>
      </c>
      <c r="D15" t="s">
        <v>35</v>
      </c>
    </row>
    <row r="16" spans="2:4" x14ac:dyDescent="0.35">
      <c r="B16" t="s">
        <v>16</v>
      </c>
      <c r="C16" t="s">
        <v>16</v>
      </c>
      <c r="D16" t="s">
        <v>36</v>
      </c>
    </row>
    <row r="17" spans="2:3" x14ac:dyDescent="0.35">
      <c r="B17" t="s">
        <v>17</v>
      </c>
    </row>
    <row r="18" spans="2:3" x14ac:dyDescent="0.35">
      <c r="B18" t="s">
        <v>19</v>
      </c>
      <c r="C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725F-DF8E-4DFB-9DD2-68C3FA681DD3}">
  <dimension ref="A1:F19"/>
  <sheetViews>
    <sheetView tabSelected="1" zoomScale="190" zoomScaleNormal="190" workbookViewId="0">
      <selection activeCell="E21" sqref="E21"/>
    </sheetView>
  </sheetViews>
  <sheetFormatPr defaultRowHeight="14.5" x14ac:dyDescent="0.35"/>
  <cols>
    <col min="1" max="1" width="30.36328125" customWidth="1"/>
    <col min="2" max="2" width="31.54296875" customWidth="1"/>
    <col min="3" max="3" width="35.36328125" bestFit="1" customWidth="1"/>
    <col min="4" max="4" width="11.08984375" bestFit="1" customWidth="1"/>
    <col min="5" max="5" width="30.7265625" bestFit="1" customWidth="1"/>
  </cols>
  <sheetData>
    <row r="1" spans="1:6" x14ac:dyDescent="0.35">
      <c r="A1" t="s">
        <v>0</v>
      </c>
      <c r="B1" t="s">
        <v>1</v>
      </c>
      <c r="C1" t="s">
        <v>37</v>
      </c>
      <c r="D1" t="s">
        <v>79</v>
      </c>
      <c r="E1" t="s">
        <v>80</v>
      </c>
    </row>
    <row r="2" spans="1:6" x14ac:dyDescent="0.35">
      <c r="A2" s="1" t="s">
        <v>50</v>
      </c>
      <c r="B2" s="1" t="s">
        <v>50</v>
      </c>
      <c r="D2" s="1"/>
    </row>
    <row r="3" spans="1:6" x14ac:dyDescent="0.35">
      <c r="A3" s="1" t="s">
        <v>51</v>
      </c>
      <c r="B3" s="1" t="s">
        <v>51</v>
      </c>
      <c r="C3" t="str">
        <f>CONCATENATE(D3," ", E3)</f>
        <v>CP00 Kokku</v>
      </c>
      <c r="D3" s="1" t="s">
        <v>59</v>
      </c>
      <c r="E3" s="1" t="s">
        <v>38</v>
      </c>
      <c r="F3" t="str">
        <f>CONCATENATE("coicop == ", """", D3, """", " ~ ", """", B3,"""")</f>
        <v>coicop == "CP00" ~ "Tarbimiskulud"</v>
      </c>
    </row>
    <row r="4" spans="1:6" x14ac:dyDescent="0.35">
      <c r="A4" s="1" t="s">
        <v>72</v>
      </c>
      <c r="B4" s="1" t="s">
        <v>52</v>
      </c>
      <c r="C4" t="str">
        <f>CONCATENATE(D4," ", E4)</f>
        <v>CP01 Toit ja mittealkohoolsed joogid</v>
      </c>
      <c r="D4" s="1" t="s">
        <v>60</v>
      </c>
      <c r="E4" s="1" t="s">
        <v>39</v>
      </c>
      <c r="F4" t="str">
        <f t="shared" ref="F4:F16" si="0">CONCATENATE("coicop == ", """", D4, """", " ~ ", """", B4,"""")</f>
        <v>coicop == "CP01" ~ "Toit ja alkoholita joogid"</v>
      </c>
    </row>
    <row r="5" spans="1:6" x14ac:dyDescent="0.35">
      <c r="A5" s="1" t="s">
        <v>73</v>
      </c>
      <c r="B5" s="1" t="s">
        <v>53</v>
      </c>
      <c r="C5" t="str">
        <f>CONCATENATE(D5," ", E5)</f>
        <v>CP02 Alkohoolsed joogid ja tubakatooted</v>
      </c>
      <c r="D5" s="1" t="s">
        <v>61</v>
      </c>
      <c r="E5" s="1" t="s">
        <v>40</v>
      </c>
      <c r="F5" t="str">
        <f t="shared" si="0"/>
        <v>coicop == "CP02" ~ "Alkoholjoogid ja tubakas"</v>
      </c>
    </row>
    <row r="6" spans="1:6" x14ac:dyDescent="0.35">
      <c r="A6" s="1" t="s">
        <v>74</v>
      </c>
      <c r="C6" t="str">
        <f>CONCATENATE(D6," ", E6)</f>
        <v xml:space="preserve"> </v>
      </c>
      <c r="F6" t="str">
        <f t="shared" si="0"/>
        <v>coicop == "" ~ ""</v>
      </c>
    </row>
    <row r="7" spans="1:6" x14ac:dyDescent="0.35">
      <c r="A7" s="1" t="s">
        <v>75</v>
      </c>
      <c r="B7" s="1" t="s">
        <v>54</v>
      </c>
      <c r="C7" t="str">
        <f>CONCATENATE(D7," ", E7)</f>
        <v>CP03 Riietus ja jalatsid</v>
      </c>
      <c r="D7" s="1" t="s">
        <v>62</v>
      </c>
      <c r="E7" s="1" t="s">
        <v>41</v>
      </c>
      <c r="F7" t="str">
        <f t="shared" si="0"/>
        <v>coicop == "CP03" ~ "Rõivad ja jalatsid"</v>
      </c>
    </row>
    <row r="8" spans="1:6" x14ac:dyDescent="0.35">
      <c r="A8" s="1" t="s">
        <v>42</v>
      </c>
      <c r="B8" s="1" t="s">
        <v>42</v>
      </c>
      <c r="C8" t="str">
        <f>CONCATENATE(D8," ", E8)</f>
        <v>CP04 Eluase</v>
      </c>
      <c r="D8" s="1" t="s">
        <v>63</v>
      </c>
      <c r="E8" s="1" t="s">
        <v>42</v>
      </c>
      <c r="F8" t="str">
        <f t="shared" si="0"/>
        <v>coicop == "CP04" ~ "Eluase"</v>
      </c>
    </row>
    <row r="9" spans="1:6" x14ac:dyDescent="0.35">
      <c r="A9" s="1" t="s">
        <v>55</v>
      </c>
      <c r="B9" s="1" t="s">
        <v>55</v>
      </c>
      <c r="C9" t="str">
        <f>CONCATENATE(D9," ", E9)</f>
        <v>CP05 Majapidamine</v>
      </c>
      <c r="D9" s="1" t="s">
        <v>64</v>
      </c>
      <c r="E9" s="1" t="s">
        <v>43</v>
      </c>
      <c r="F9" t="str">
        <f t="shared" si="0"/>
        <v>coicop == "CP05" ~ "Majapidamiskulud"</v>
      </c>
    </row>
    <row r="10" spans="1:6" x14ac:dyDescent="0.35">
      <c r="A10" s="1" t="s">
        <v>44</v>
      </c>
      <c r="B10" s="1" t="s">
        <v>44</v>
      </c>
      <c r="C10" t="str">
        <f>CONCATENATE(D10," ", E10)</f>
        <v>CP06 Tervishoid</v>
      </c>
      <c r="D10" s="1" t="s">
        <v>65</v>
      </c>
      <c r="E10" s="1" t="s">
        <v>44</v>
      </c>
      <c r="F10" t="str">
        <f t="shared" si="0"/>
        <v>coicop == "CP06" ~ "Tervishoid"</v>
      </c>
    </row>
    <row r="11" spans="1:6" x14ac:dyDescent="0.35">
      <c r="A11" s="1" t="s">
        <v>11</v>
      </c>
      <c r="B11" s="1" t="s">
        <v>11</v>
      </c>
      <c r="C11" t="str">
        <f>CONCATENATE(D11," ", E11)</f>
        <v>CP07 Transport</v>
      </c>
      <c r="D11" s="1" t="s">
        <v>66</v>
      </c>
      <c r="E11" s="1" t="s">
        <v>11</v>
      </c>
      <c r="F11" t="str">
        <f t="shared" si="0"/>
        <v>coicop == "CP07" ~ "Transport"</v>
      </c>
    </row>
    <row r="12" spans="1:6" x14ac:dyDescent="0.35">
      <c r="A12" s="1" t="s">
        <v>76</v>
      </c>
      <c r="B12" s="1" t="s">
        <v>45</v>
      </c>
      <c r="C12" t="str">
        <f>CONCATENATE(D12," ", E12)</f>
        <v>CP08 Side</v>
      </c>
      <c r="D12" s="1" t="s">
        <v>67</v>
      </c>
      <c r="E12" s="1" t="s">
        <v>45</v>
      </c>
      <c r="F12" t="str">
        <f t="shared" si="0"/>
        <v>coicop == "CP08" ~ "Side"</v>
      </c>
    </row>
    <row r="13" spans="1:6" x14ac:dyDescent="0.35">
      <c r="A13" s="1" t="s">
        <v>46</v>
      </c>
      <c r="B13" s="1" t="s">
        <v>46</v>
      </c>
      <c r="C13" t="str">
        <f>CONCATENATE(D13," ", E13)</f>
        <v>CP09 Vaba aeg</v>
      </c>
      <c r="D13" s="1" t="s">
        <v>68</v>
      </c>
      <c r="E13" s="1" t="s">
        <v>46</v>
      </c>
      <c r="F13" t="str">
        <f t="shared" si="0"/>
        <v>coicop == "CP09" ~ "Vaba aeg"</v>
      </c>
    </row>
    <row r="14" spans="1:6" x14ac:dyDescent="0.35">
      <c r="A14" s="1" t="s">
        <v>56</v>
      </c>
      <c r="B14" s="1" t="s">
        <v>56</v>
      </c>
      <c r="C14" t="str">
        <f>CONCATENATE(D14," ", E14)</f>
        <v>CP10 Haridus ja lasteasutused</v>
      </c>
      <c r="D14" s="1" t="s">
        <v>69</v>
      </c>
      <c r="E14" s="1" t="s">
        <v>47</v>
      </c>
      <c r="F14" t="str">
        <f t="shared" si="0"/>
        <v>coicop == "CP10" ~ "Haridus"</v>
      </c>
    </row>
    <row r="15" spans="1:6" x14ac:dyDescent="0.35">
      <c r="A15" s="1" t="s">
        <v>77</v>
      </c>
      <c r="B15" s="1" t="s">
        <v>57</v>
      </c>
      <c r="C15" t="str">
        <f>CONCATENATE(D15," ", E15)</f>
        <v>CP11 Söömine väljaspool kodu, majutus</v>
      </c>
      <c r="D15" s="1" t="s">
        <v>70</v>
      </c>
      <c r="E15" s="1" t="s">
        <v>48</v>
      </c>
      <c r="F15" t="str">
        <f t="shared" si="0"/>
        <v>coicop == "CP11" ~ "Restoranid ja hotellid"</v>
      </c>
    </row>
    <row r="16" spans="1:6" x14ac:dyDescent="0.35">
      <c r="A16" s="1" t="s">
        <v>49</v>
      </c>
      <c r="B16" s="1" t="s">
        <v>49</v>
      </c>
      <c r="C16" t="str">
        <f>CONCATENATE(D16," ", E16)</f>
        <v>CP12 Mitmesugused kaubad ja teenused</v>
      </c>
      <c r="D16" s="1" t="s">
        <v>71</v>
      </c>
      <c r="E16" s="1" t="s">
        <v>49</v>
      </c>
      <c r="F16" t="str">
        <f t="shared" si="0"/>
        <v>coicop == "CP12" ~ "Mitmesugused kaubad ja teenused"</v>
      </c>
    </row>
    <row r="17" spans="1:4" x14ac:dyDescent="0.35">
      <c r="A17" s="1" t="s">
        <v>78</v>
      </c>
      <c r="D17" s="1"/>
    </row>
    <row r="18" spans="1:4" x14ac:dyDescent="0.35">
      <c r="A18" s="1" t="s">
        <v>58</v>
      </c>
      <c r="B18" s="1" t="s">
        <v>58</v>
      </c>
      <c r="D18" s="1"/>
    </row>
    <row r="19" spans="1:4" x14ac:dyDescent="0.35">
      <c r="D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estonian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Võrk</dc:creator>
  <cp:lastModifiedBy>Andres Võrk</cp:lastModifiedBy>
  <dcterms:created xsi:type="dcterms:W3CDTF">2021-03-14T15:39:21Z</dcterms:created>
  <dcterms:modified xsi:type="dcterms:W3CDTF">2021-03-18T08:32:37Z</dcterms:modified>
</cp:coreProperties>
</file>