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ork\OneDrive - Tartu Ülikool\CITIS\Som_Perepoliitika\VHToolaud\lahteandmed\"/>
    </mc:Choice>
  </mc:AlternateContent>
  <xr:revisionPtr revIDLastSave="0" documentId="13_ncr:1_{A139A961-ED6E-4431-B454-A65807346E3A}" xr6:coauthVersionLast="36" xr6:coauthVersionMax="36" xr10:uidLastSave="{00000000-0000-0000-0000-000000000000}"/>
  <bookViews>
    <workbookView xWindow="0" yWindow="0" windowWidth="38400" windowHeight="19020" xr2:uid="{00000000-000D-0000-FFFF-FFFF00000000}"/>
  </bookViews>
  <sheets>
    <sheet name="TV21" sheetId="2" r:id="rId1"/>
  </sheets>
  <calcPr calcId="191029"/>
</workbook>
</file>

<file path=xl/calcChain.xml><?xml version="1.0" encoding="utf-8"?>
<calcChain xmlns="http://schemas.openxmlformats.org/spreadsheetml/2006/main">
  <c r="K31" i="2" l="1"/>
  <c r="J30" i="2"/>
  <c r="K30" i="2"/>
  <c r="K26" i="2"/>
  <c r="K22" i="2"/>
  <c r="K18" i="2"/>
  <c r="K14" i="2"/>
  <c r="K10" i="2"/>
  <c r="K6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<sst xmlns="http://schemas.openxmlformats.org/spreadsheetml/2006/main" count="49" uniqueCount="25">
  <si>
    <t>TV21 Ajutise töövõimetushüvitise kasutus alaliikide kaupa</t>
  </si>
  <si>
    <t>Hüvitatud lehtede arv</t>
  </si>
  <si>
    <t>Hüvitatud päevade arv</t>
  </si>
  <si>
    <t>Haigekassa makstud hüvitised</t>
  </si>
  <si>
    <t>Isikuid</t>
  </si>
  <si>
    <t>Ühe päeva keskmine hüvitis</t>
  </si>
  <si>
    <t>Sünnitushüvitis kokku</t>
  </si>
  <si>
    <t>2014</t>
  </si>
  <si>
    <t>I kvartal</t>
  </si>
  <si>
    <t>II kvartal</t>
  </si>
  <si>
    <t>III kvartal</t>
  </si>
  <si>
    <t>IV kvartal</t>
  </si>
  <si>
    <t>2015</t>
  </si>
  <si>
    <t>2016</t>
  </si>
  <si>
    <t>2017</t>
  </si>
  <si>
    <t>2018</t>
  </si>
  <si>
    <t>2019</t>
  </si>
  <si>
    <t>2020</t>
  </si>
  <si>
    <t>Andmed on võetud Eesti Haigekassa andmebaasist 
* 2019 andmed seisuga 23.03.2020</t>
  </si>
  <si>
    <t xml:space="preserve">
Statistika on TVH-de esitamise aja järgi.</t>
  </si>
  <si>
    <t>Prognoos</t>
  </si>
  <si>
    <t>I-III osakaal kogu aastas</t>
  </si>
  <si>
    <t>I-III kvartal</t>
  </si>
  <si>
    <t>Keskmine</t>
  </si>
  <si>
    <t>Selle kopeerid käsitsi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</si>
</sst>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2" borderId="0" xfId="0" applyFill="1" applyProtection="1"/>
    <xf numFmtId="1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E17" sqref="E17"/>
    </sheetView>
  </sheetViews>
  <sheetFormatPr defaultRowHeight="15" x14ac:dyDescent="0.25"/>
  <cols>
    <col min="1" max="1" width="40.7109375" customWidth="1"/>
    <col min="2" max="2" width="7" customWidth="1"/>
    <col min="3" max="3" width="11.140625" customWidth="1"/>
    <col min="4" max="4" width="22.28515625" customWidth="1"/>
    <col min="5" max="5" width="22.85546875" customWidth="1"/>
    <col min="6" max="6" width="29.42578125" customWidth="1"/>
    <col min="7" max="7" width="8.85546875" customWidth="1"/>
    <col min="8" max="8" width="27.85546875" customWidth="1"/>
  </cols>
  <sheetData>
    <row r="1" spans="1:12" ht="18.75" x14ac:dyDescent="0.3">
      <c r="A1" s="1" t="s">
        <v>0</v>
      </c>
    </row>
    <row r="3" spans="1:12" x14ac:dyDescent="0.25"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J3" s="2" t="s">
        <v>21</v>
      </c>
      <c r="K3" s="2" t="s">
        <v>22</v>
      </c>
      <c r="L3" s="2" t="s">
        <v>20</v>
      </c>
    </row>
    <row r="4" spans="1:12" x14ac:dyDescent="0.25">
      <c r="A4" s="2" t="s">
        <v>6</v>
      </c>
      <c r="B4" s="2" t="s">
        <v>7</v>
      </c>
      <c r="C4" s="2" t="s">
        <v>8</v>
      </c>
      <c r="D4" s="3">
        <v>2531</v>
      </c>
      <c r="E4" s="3">
        <v>352812</v>
      </c>
      <c r="F4" s="3">
        <v>10813699</v>
      </c>
      <c r="G4" s="3">
        <v>2530</v>
      </c>
      <c r="H4" s="3">
        <v>30.7</v>
      </c>
      <c r="J4">
        <f>SUM(F4:F4)/SUM(F4:F7)</f>
        <v>0.28505474170814649</v>
      </c>
    </row>
    <row r="5" spans="1:12" x14ac:dyDescent="0.25">
      <c r="C5" s="2" t="s">
        <v>9</v>
      </c>
      <c r="D5" s="3">
        <v>2727</v>
      </c>
      <c r="E5" s="3">
        <v>379664</v>
      </c>
      <c r="F5" s="3">
        <v>10607524</v>
      </c>
      <c r="G5" s="3">
        <v>2727</v>
      </c>
      <c r="H5" s="3">
        <v>27.9</v>
      </c>
      <c r="J5">
        <f>SUM(F4:F5)/SUM(F4:F7)</f>
        <v>0.5646746029584887</v>
      </c>
    </row>
    <row r="6" spans="1:12" x14ac:dyDescent="0.25">
      <c r="C6" s="2" t="s">
        <v>10</v>
      </c>
      <c r="D6" s="3">
        <v>2603</v>
      </c>
      <c r="E6" s="3">
        <v>362435</v>
      </c>
      <c r="F6" s="3">
        <v>9423595</v>
      </c>
      <c r="G6" s="3">
        <v>2603</v>
      </c>
      <c r="H6" s="3">
        <v>26</v>
      </c>
      <c r="J6" s="5">
        <f>SUM(F4:F6)/SUM(F4:F7)</f>
        <v>0.81308547870851478</v>
      </c>
      <c r="K6" s="6">
        <f>SUM(F4:F6)</f>
        <v>30844818</v>
      </c>
    </row>
    <row r="7" spans="1:12" x14ac:dyDescent="0.25">
      <c r="C7" s="2" t="s">
        <v>11</v>
      </c>
      <c r="D7" s="3">
        <v>2082</v>
      </c>
      <c r="E7" s="3">
        <v>290065</v>
      </c>
      <c r="F7" s="3">
        <v>7090699</v>
      </c>
      <c r="G7" s="3">
        <v>2082</v>
      </c>
      <c r="H7" s="3">
        <v>24.4</v>
      </c>
      <c r="J7">
        <f>SUM(F4:F7)/SUM(F4:F7)</f>
        <v>1</v>
      </c>
    </row>
    <row r="8" spans="1:12" x14ac:dyDescent="0.25">
      <c r="B8" s="2" t="s">
        <v>12</v>
      </c>
      <c r="C8" s="2" t="s">
        <v>8</v>
      </c>
      <c r="D8" s="3">
        <v>2775</v>
      </c>
      <c r="E8" s="3">
        <v>386358</v>
      </c>
      <c r="F8" s="3">
        <v>12654749</v>
      </c>
      <c r="G8" s="3">
        <v>2776</v>
      </c>
      <c r="H8" s="3">
        <v>32.799999999999997</v>
      </c>
      <c r="J8">
        <f t="shared" ref="J8" si="0">SUM(F8:F8)/SUM(F8:F11)</f>
        <v>0.29899855353184429</v>
      </c>
    </row>
    <row r="9" spans="1:12" x14ac:dyDescent="0.25">
      <c r="C9" s="2" t="s">
        <v>9</v>
      </c>
      <c r="D9" s="3">
        <v>2709</v>
      </c>
      <c r="E9" s="3">
        <v>377395</v>
      </c>
      <c r="F9" s="3">
        <v>11142084</v>
      </c>
      <c r="G9" s="3">
        <v>2709</v>
      </c>
      <c r="H9" s="3">
        <v>29.5</v>
      </c>
      <c r="J9">
        <f t="shared" ref="J9" si="1">SUM(F8:F9)/SUM(F8:F11)</f>
        <v>0.56225679747886415</v>
      </c>
    </row>
    <row r="10" spans="1:12" x14ac:dyDescent="0.25">
      <c r="C10" s="2" t="s">
        <v>10</v>
      </c>
      <c r="D10" s="3">
        <v>2741</v>
      </c>
      <c r="E10" s="3">
        <v>382749</v>
      </c>
      <c r="F10" s="3">
        <v>10638561</v>
      </c>
      <c r="G10" s="3">
        <v>2741</v>
      </c>
      <c r="H10" s="3">
        <v>27.8</v>
      </c>
      <c r="J10" s="5">
        <f t="shared" ref="J10" si="2">SUM(F8:F10)/SUM(F8:F11)</f>
        <v>0.81361811255988947</v>
      </c>
      <c r="K10" s="6">
        <f>SUM(F8:F10)</f>
        <v>34435394</v>
      </c>
    </row>
    <row r="11" spans="1:12" x14ac:dyDescent="0.25">
      <c r="C11" s="2" t="s">
        <v>11</v>
      </c>
      <c r="D11" s="3">
        <v>2134</v>
      </c>
      <c r="E11" s="3">
        <v>297232</v>
      </c>
      <c r="F11" s="3">
        <v>7888386</v>
      </c>
      <c r="G11" s="3">
        <v>2135</v>
      </c>
      <c r="H11" s="3">
        <v>26.5</v>
      </c>
      <c r="J11">
        <f t="shared" ref="J11" si="3">SUM(F8:F11)/SUM(F8:F11)</f>
        <v>1</v>
      </c>
    </row>
    <row r="12" spans="1:12" x14ac:dyDescent="0.25">
      <c r="B12" s="2" t="s">
        <v>13</v>
      </c>
      <c r="C12" s="2" t="s">
        <v>8</v>
      </c>
      <c r="D12" s="3">
        <v>2966</v>
      </c>
      <c r="E12" s="3">
        <v>412894</v>
      </c>
      <c r="F12" s="3">
        <v>14475503</v>
      </c>
      <c r="G12" s="3">
        <v>2966</v>
      </c>
      <c r="H12" s="3">
        <v>35.1</v>
      </c>
      <c r="J12">
        <f t="shared" ref="J12" si="4">SUM(F12:F12)/SUM(F12:F15)</f>
        <v>0.30916192542303844</v>
      </c>
    </row>
    <row r="13" spans="1:12" x14ac:dyDescent="0.25">
      <c r="C13" s="2" t="s">
        <v>9</v>
      </c>
      <c r="D13" s="3">
        <v>2822</v>
      </c>
      <c r="E13" s="3">
        <v>393885</v>
      </c>
      <c r="F13" s="3">
        <v>12837880</v>
      </c>
      <c r="G13" s="3">
        <v>2823</v>
      </c>
      <c r="H13" s="3">
        <v>32.6</v>
      </c>
      <c r="J13">
        <f t="shared" ref="J13" si="5">SUM(F12:F13)/SUM(F12:F15)</f>
        <v>0.58334816262321842</v>
      </c>
    </row>
    <row r="14" spans="1:12" x14ac:dyDescent="0.25">
      <c r="C14" s="2" t="s">
        <v>10</v>
      </c>
      <c r="D14" s="3">
        <v>2654</v>
      </c>
      <c r="E14" s="3">
        <v>371075</v>
      </c>
      <c r="F14" s="3">
        <v>11025672</v>
      </c>
      <c r="G14" s="3">
        <v>2655</v>
      </c>
      <c r="H14" s="3">
        <v>29.7</v>
      </c>
      <c r="J14" s="5">
        <f t="shared" ref="J14" si="6">SUM(F12:F14)/SUM(F12:F15)</f>
        <v>0.81882999593863981</v>
      </c>
      <c r="K14" s="6">
        <f>SUM(F12:F14)</f>
        <v>38339055</v>
      </c>
    </row>
    <row r="15" spans="1:12" x14ac:dyDescent="0.25">
      <c r="C15" s="2" t="s">
        <v>11</v>
      </c>
      <c r="D15" s="3">
        <v>2144</v>
      </c>
      <c r="E15" s="3">
        <v>299345</v>
      </c>
      <c r="F15" s="3">
        <v>8482697</v>
      </c>
      <c r="G15" s="3">
        <v>2144</v>
      </c>
      <c r="H15" s="3">
        <v>28.3</v>
      </c>
      <c r="J15">
        <f t="shared" ref="J15" si="7">SUM(F12:F15)/SUM(F12:F15)</f>
        <v>1</v>
      </c>
    </row>
    <row r="16" spans="1:12" x14ac:dyDescent="0.25">
      <c r="B16" s="2" t="s">
        <v>14</v>
      </c>
      <c r="C16" s="2" t="s">
        <v>8</v>
      </c>
      <c r="D16" s="3">
        <v>2714</v>
      </c>
      <c r="E16" s="3">
        <v>378735</v>
      </c>
      <c r="F16" s="3">
        <v>14120793</v>
      </c>
      <c r="G16" s="3">
        <v>2715</v>
      </c>
      <c r="H16" s="3">
        <v>37.299999999999997</v>
      </c>
      <c r="J16">
        <f t="shared" ref="J16" si="8">SUM(F16:F16)/SUM(F16:F19)</f>
        <v>0.28654820606545467</v>
      </c>
    </row>
    <row r="17" spans="2:12" x14ac:dyDescent="0.25">
      <c r="C17" s="2" t="s">
        <v>9</v>
      </c>
      <c r="D17" s="3">
        <v>2829</v>
      </c>
      <c r="E17" s="3">
        <v>395078</v>
      </c>
      <c r="F17" s="3">
        <v>13665510</v>
      </c>
      <c r="G17" s="3">
        <v>2829</v>
      </c>
      <c r="H17" s="3">
        <v>34.6</v>
      </c>
      <c r="J17">
        <f t="shared" ref="J17" si="9">SUM(F16:F17)/SUM(F16:F19)</f>
        <v>0.56385751691432351</v>
      </c>
    </row>
    <row r="18" spans="2:12" x14ac:dyDescent="0.25">
      <c r="C18" s="2" t="s">
        <v>10</v>
      </c>
      <c r="D18" s="3">
        <v>2718</v>
      </c>
      <c r="E18" s="3">
        <v>379171</v>
      </c>
      <c r="F18" s="3">
        <v>12102486</v>
      </c>
      <c r="G18" s="3">
        <v>2719</v>
      </c>
      <c r="H18" s="3">
        <v>31.9</v>
      </c>
      <c r="J18" s="5">
        <f t="shared" ref="J18" si="10">SUM(F16:F18)/SUM(F16:F19)</f>
        <v>0.80944894030196746</v>
      </c>
      <c r="K18" s="6">
        <f>SUM(F16:F18)</f>
        <v>39888789</v>
      </c>
    </row>
    <row r="19" spans="2:12" x14ac:dyDescent="0.25">
      <c r="C19" s="2" t="s">
        <v>11</v>
      </c>
      <c r="D19" s="3">
        <v>2259</v>
      </c>
      <c r="E19" s="3">
        <v>315161</v>
      </c>
      <c r="F19" s="3">
        <v>9390155</v>
      </c>
      <c r="G19" s="3">
        <v>2260</v>
      </c>
      <c r="H19" s="3">
        <v>29.8</v>
      </c>
      <c r="J19">
        <f t="shared" ref="J19" si="11">SUM(F16:F19)/SUM(F16:F19)</f>
        <v>1</v>
      </c>
    </row>
    <row r="20" spans="2:12" x14ac:dyDescent="0.25">
      <c r="B20" s="2" t="s">
        <v>15</v>
      </c>
      <c r="C20" s="2" t="s">
        <v>8</v>
      </c>
      <c r="D20" s="3">
        <v>2966</v>
      </c>
      <c r="E20" s="3">
        <v>413438</v>
      </c>
      <c r="F20" s="3">
        <v>15963054</v>
      </c>
      <c r="G20" s="3">
        <v>2966</v>
      </c>
      <c r="H20" s="3">
        <v>38.6</v>
      </c>
      <c r="J20">
        <f t="shared" ref="J20" si="12">SUM(F20:F20)/SUM(F20:F23)</f>
        <v>0.29715463532019465</v>
      </c>
    </row>
    <row r="21" spans="2:12" x14ac:dyDescent="0.25">
      <c r="C21" s="2" t="s">
        <v>9</v>
      </c>
      <c r="D21" s="3">
        <v>3043</v>
      </c>
      <c r="E21" s="3">
        <v>425043</v>
      </c>
      <c r="F21" s="3">
        <v>15218278</v>
      </c>
      <c r="G21" s="3">
        <v>3043</v>
      </c>
      <c r="H21" s="3">
        <v>35.799999999999997</v>
      </c>
      <c r="J21">
        <f t="shared" ref="J21" si="13">SUM(F20:F21)/SUM(F20:F23)</f>
        <v>0.58044515412012732</v>
      </c>
    </row>
    <row r="22" spans="2:12" x14ac:dyDescent="0.25">
      <c r="C22" s="2" t="s">
        <v>10</v>
      </c>
      <c r="D22" s="3">
        <v>2769</v>
      </c>
      <c r="E22" s="3">
        <v>385425</v>
      </c>
      <c r="F22" s="3">
        <v>12923678</v>
      </c>
      <c r="G22" s="3">
        <v>2769</v>
      </c>
      <c r="H22" s="3">
        <v>33.5</v>
      </c>
      <c r="J22" s="5">
        <f t="shared" ref="J22" si="14">SUM(F20:F22)/SUM(F20:F23)</f>
        <v>0.82102135107376928</v>
      </c>
      <c r="K22" s="6">
        <f>SUM(F20:F22)</f>
        <v>44105010</v>
      </c>
    </row>
    <row r="23" spans="2:12" x14ac:dyDescent="0.25">
      <c r="C23" s="2" t="s">
        <v>11</v>
      </c>
      <c r="D23" s="3">
        <v>2204</v>
      </c>
      <c r="E23" s="3">
        <v>307393</v>
      </c>
      <c r="F23" s="3">
        <v>9614677</v>
      </c>
      <c r="G23" s="3">
        <v>2204</v>
      </c>
      <c r="H23" s="3">
        <v>31.3</v>
      </c>
      <c r="J23">
        <f t="shared" ref="J23" si="15">SUM(F20:F23)/SUM(F20:F23)</f>
        <v>1</v>
      </c>
    </row>
    <row r="24" spans="2:12" x14ac:dyDescent="0.25">
      <c r="B24" s="2" t="s">
        <v>16</v>
      </c>
      <c r="C24" s="2" t="s">
        <v>8</v>
      </c>
      <c r="D24" s="3">
        <v>2924</v>
      </c>
      <c r="E24" s="3">
        <v>407707</v>
      </c>
      <c r="F24" s="3">
        <v>16838590</v>
      </c>
      <c r="G24" s="3">
        <v>2924</v>
      </c>
      <c r="H24" s="3">
        <v>41.3</v>
      </c>
      <c r="J24">
        <f t="shared" ref="J24" si="16">SUM(F24:F24)/SUM(F24:F27)</f>
        <v>0.2965391737892365</v>
      </c>
    </row>
    <row r="25" spans="2:12" x14ac:dyDescent="0.25">
      <c r="C25" s="2" t="s">
        <v>9</v>
      </c>
      <c r="D25" s="3">
        <v>2849</v>
      </c>
      <c r="E25" s="3">
        <v>397655</v>
      </c>
      <c r="F25" s="3">
        <v>15016230</v>
      </c>
      <c r="G25" s="3">
        <v>2849</v>
      </c>
      <c r="H25" s="3">
        <v>37.799999999999997</v>
      </c>
      <c r="J25">
        <f t="shared" ref="J25" si="17">SUM(F24:F25)/SUM(F24:F27)</f>
        <v>0.56098533214508139</v>
      </c>
    </row>
    <row r="26" spans="2:12" x14ac:dyDescent="0.25">
      <c r="C26" s="2" t="s">
        <v>10</v>
      </c>
      <c r="D26" s="3">
        <v>2812</v>
      </c>
      <c r="E26" s="3">
        <v>392044</v>
      </c>
      <c r="F26" s="3">
        <v>14154575</v>
      </c>
      <c r="G26" s="3">
        <v>2812</v>
      </c>
      <c r="H26" s="3">
        <v>36.1</v>
      </c>
      <c r="J26" s="5">
        <f t="shared" ref="J26" si="18">SUM(F24:F26)/SUM(F24:F27)</f>
        <v>0.8102571521631341</v>
      </c>
      <c r="K26" s="6">
        <f>SUM(F24:F26)</f>
        <v>46009395</v>
      </c>
    </row>
    <row r="27" spans="2:12" x14ac:dyDescent="0.25">
      <c r="C27" s="2" t="s">
        <v>11</v>
      </c>
      <c r="D27" s="3">
        <v>2223</v>
      </c>
      <c r="E27" s="3">
        <v>309911</v>
      </c>
      <c r="F27" s="3">
        <v>10774300</v>
      </c>
      <c r="G27" s="3">
        <v>2223</v>
      </c>
      <c r="H27" s="3">
        <v>34.799999999999997</v>
      </c>
      <c r="J27">
        <f t="shared" ref="J27" si="19">SUM(F24:F27)/SUM(F24:F27)</f>
        <v>1</v>
      </c>
    </row>
    <row r="28" spans="2:12" x14ac:dyDescent="0.25">
      <c r="B28" s="2" t="s">
        <v>17</v>
      </c>
      <c r="C28" s="2" t="s">
        <v>8</v>
      </c>
      <c r="D28" s="3">
        <v>2674</v>
      </c>
      <c r="E28" s="3">
        <v>372814</v>
      </c>
      <c r="F28" s="3">
        <v>15021795</v>
      </c>
      <c r="G28" s="3">
        <v>2674</v>
      </c>
      <c r="H28" s="3">
        <v>40.299999999999997</v>
      </c>
    </row>
    <row r="29" spans="2:12" x14ac:dyDescent="0.25">
      <c r="C29" s="2" t="s">
        <v>9</v>
      </c>
      <c r="D29" s="3">
        <v>2717</v>
      </c>
      <c r="E29" s="3">
        <v>379666</v>
      </c>
      <c r="F29" s="3">
        <v>15081312</v>
      </c>
      <c r="G29" s="3">
        <v>2717</v>
      </c>
      <c r="H29" s="3">
        <v>39.700000000000003</v>
      </c>
    </row>
    <row r="30" spans="2:12" x14ac:dyDescent="0.25">
      <c r="C30" s="2" t="s">
        <v>10</v>
      </c>
      <c r="D30" s="3">
        <v>2536</v>
      </c>
      <c r="E30" s="3">
        <v>353968</v>
      </c>
      <c r="F30" s="3">
        <v>14146144</v>
      </c>
      <c r="G30" s="3">
        <v>2536</v>
      </c>
      <c r="H30" s="3">
        <v>40</v>
      </c>
      <c r="I30" t="s">
        <v>23</v>
      </c>
      <c r="J30">
        <f>AVERAGE(J6,J10,J14,J18,J22,J26)</f>
        <v>0.81437683845765252</v>
      </c>
      <c r="K30" s="6">
        <f>SUM(F28:F30)</f>
        <v>44249251</v>
      </c>
    </row>
    <row r="31" spans="2:12" x14ac:dyDescent="0.25">
      <c r="C31" s="2" t="s">
        <v>11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K31" s="2">
        <f>K30/J30</f>
        <v>54335104.966643713</v>
      </c>
      <c r="L31" t="s">
        <v>24</v>
      </c>
    </row>
    <row r="33" spans="1:1" ht="45" x14ac:dyDescent="0.25">
      <c r="A33" s="4" t="s">
        <v>18</v>
      </c>
    </row>
    <row r="34" spans="1:1" ht="30" x14ac:dyDescent="0.25">
      <c r="A34" s="4" t="s">
        <v>19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Võrk</cp:lastModifiedBy>
  <dcterms:created xsi:type="dcterms:W3CDTF">2021-01-20T08:25:08Z</dcterms:created>
  <dcterms:modified xsi:type="dcterms:W3CDTF">2021-01-20T08:32:58Z</dcterms:modified>
</cp:coreProperties>
</file>