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avork\OneDrive - Tartu Ülikool\CITIS\Som_Perepoliitika\VHToolaud\lahteandmed\"/>
    </mc:Choice>
  </mc:AlternateContent>
  <xr:revisionPtr revIDLastSave="0" documentId="13_ncr:1_{27CFC809-6CF4-486D-90E1-813B332511B1}" xr6:coauthVersionLast="36" xr6:coauthVersionMax="36" xr10:uidLastSave="{00000000-0000-0000-0000-000000000000}"/>
  <bookViews>
    <workbookView xWindow="0" yWindow="0" windowWidth="23040" windowHeight="8610" xr2:uid="{00000000-000D-0000-FFFF-FFFF00000000}"/>
  </bookViews>
  <sheets>
    <sheet name="2020" sheetId="26" r:id="rId1"/>
    <sheet name="2019" sheetId="21" r:id="rId2"/>
    <sheet name="2018" sheetId="14" r:id="rId3"/>
    <sheet name="2017" sheetId="17" r:id="rId4"/>
    <sheet name="2016" sheetId="15" r:id="rId5"/>
    <sheet name="2015" sheetId="16" r:id="rId6"/>
    <sheet name="2014" sheetId="4" r:id="rId7"/>
    <sheet name="2013" sheetId="5" r:id="rId8"/>
    <sheet name="2012" sheetId="6" r:id="rId9"/>
    <sheet name="2011" sheetId="7" r:id="rId10"/>
    <sheet name="2010" sheetId="8" r:id="rId11"/>
    <sheet name="2009" sheetId="3" r:id="rId12"/>
    <sheet name="2008" sheetId="10" r:id="rId13"/>
    <sheet name="2007" sheetId="11" r:id="rId14"/>
    <sheet name="2006" sheetId="12" r:id="rId15"/>
    <sheet name="2005" sheetId="13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6" l="1"/>
  <c r="E31" i="26"/>
  <c r="E30" i="26"/>
  <c r="E26" i="26"/>
  <c r="E25" i="26"/>
  <c r="E24" i="26"/>
  <c r="E23" i="26"/>
  <c r="E19" i="26"/>
  <c r="E17" i="26"/>
  <c r="E16" i="26"/>
  <c r="E12" i="26"/>
  <c r="E11" i="26"/>
  <c r="E10" i="26"/>
  <c r="E9" i="26"/>
  <c r="E38" i="21" l="1"/>
  <c r="E33" i="21"/>
  <c r="E32" i="21"/>
  <c r="E31" i="21"/>
  <c r="E30" i="21"/>
  <c r="E26" i="21"/>
  <c r="E25" i="21"/>
  <c r="E24" i="21"/>
  <c r="E23" i="21"/>
  <c r="E17" i="21"/>
  <c r="E16" i="21"/>
  <c r="E12" i="21"/>
  <c r="E11" i="21"/>
  <c r="E10" i="21"/>
  <c r="E9" i="21"/>
  <c r="E32" i="14" l="1"/>
  <c r="E31" i="14"/>
  <c r="E30" i="14"/>
  <c r="E25" i="14"/>
  <c r="E24" i="14"/>
  <c r="E23" i="14"/>
  <c r="E19" i="14"/>
  <c r="E17" i="14"/>
  <c r="E16" i="14"/>
  <c r="E12" i="14"/>
  <c r="E11" i="14"/>
  <c r="E10" i="14"/>
  <c r="E9" i="14"/>
  <c r="C44" i="10" l="1"/>
  <c r="B44" i="10"/>
  <c r="C29" i="8"/>
  <c r="B29" i="8"/>
  <c r="C22" i="8"/>
  <c r="B22" i="8"/>
  <c r="C15" i="8"/>
  <c r="B15" i="8"/>
  <c r="C8" i="8"/>
  <c r="B8" i="8"/>
  <c r="C29" i="7"/>
  <c r="B29" i="7"/>
  <c r="C22" i="7"/>
  <c r="B22" i="7"/>
  <c r="C15" i="7"/>
  <c r="B15" i="7"/>
  <c r="C8" i="7"/>
  <c r="B8" i="7"/>
  <c r="B44" i="7" l="1"/>
  <c r="B44" i="8"/>
  <c r="C44" i="7"/>
  <c r="C44" i="8"/>
</calcChain>
</file>

<file path=xl/sharedStrings.xml><?xml version="1.0" encoding="utf-8"?>
<sst xmlns="http://schemas.openxmlformats.org/spreadsheetml/2006/main" count="838" uniqueCount="49">
  <si>
    <t>Aruanne ''Määratud vanemahüvitised liikide lõikes'' mingi hetke seisuga</t>
  </si>
  <si>
    <t>Toetuse liik</t>
  </si>
  <si>
    <t>Määratud hüvitiste arv</t>
  </si>
  <si>
    <t>Summa</t>
  </si>
  <si>
    <t>Keskmine hüvitis</t>
  </si>
  <si>
    <t>Osa-kaal  (%)</t>
  </si>
  <si>
    <t>Vanemahüvitis 100% ühe kalendrikuu tulu suuruses</t>
  </si>
  <si>
    <t>sh. emale</t>
  </si>
  <si>
    <t>sh. isale</t>
  </si>
  <si>
    <t>sh. eestkostjale</t>
  </si>
  <si>
    <t>sh. hooldajale</t>
  </si>
  <si>
    <t>sh. lapsendajale</t>
  </si>
  <si>
    <t>sh. võõrasvanemale</t>
  </si>
  <si>
    <t>Vanemahüvitis määratud maksimaalses suuruses</t>
  </si>
  <si>
    <t>Vanemahüvitis kuupalga alammääras</t>
  </si>
  <si>
    <t>Vanemahüvitis hüvitise määras</t>
  </si>
  <si>
    <t xml:space="preserve">Vanemahüvitis kuupalga alammääras kui eelmine </t>
  </si>
  <si>
    <t>laps noorem kui 2,5 aastane ja puudub tulu määramise alusaastal</t>
  </si>
  <si>
    <t>KOKKU</t>
  </si>
  <si>
    <t>Vabariigi koond</t>
  </si>
  <si>
    <t>Aruanne ''Määratud vanemahüvitised liikide lõikes''</t>
  </si>
  <si>
    <t>Osakaal (%)</t>
  </si>
  <si>
    <t>Vanemahüvitis kuupalga alammääras kui eelmine laps noorem kui 2,5 aastane ja puudub tulu määramise alusaastal</t>
  </si>
  <si>
    <t xml:space="preserve"> </t>
  </si>
  <si>
    <t>Väljavõte SKA infosüsteemist</t>
  </si>
  <si>
    <t>seisuga 31.detsember 2009</t>
  </si>
  <si>
    <t>seisuga 31. detsember 2014</t>
  </si>
  <si>
    <t>seisuga 31. detsember 2013</t>
  </si>
  <si>
    <t>seisuga 31. detsember  2012</t>
  </si>
  <si>
    <t>seisuga 31.detsember  2011</t>
  </si>
  <si>
    <t>seisuga 31. detsember  2010</t>
  </si>
  <si>
    <t>seisuga 31. detsember  2008</t>
  </si>
  <si>
    <t>Seisuga 31.detsember 2018</t>
  </si>
  <si>
    <t>seisuga 31. detsember 2016</t>
  </si>
  <si>
    <t>seisuga 31. detsember 2015</t>
  </si>
  <si>
    <t>seisuga 31. detsember 2017</t>
  </si>
  <si>
    <t>Seisuga 31.detsember 2019</t>
  </si>
  <si>
    <t>Kalendriaastal määratud vanemahüvitised liikide lõikes</t>
  </si>
  <si>
    <t>2019 aastal</t>
  </si>
  <si>
    <t>Seisuga 31.12.2019</t>
  </si>
  <si>
    <t>Saajaid kokku</t>
  </si>
  <si>
    <t>Mehed</t>
  </si>
  <si>
    <t>Naised</t>
  </si>
  <si>
    <t>Vanemahüvitis kuupalga alammääras kui eelmine laps noorem kui 2,5 aastane ja puudub tulu</t>
  </si>
  <si>
    <t>03.02.2020 08:10:30</t>
  </si>
  <si>
    <t>Kalendriaastal esmakordselt määratud vanemahüvitised liikide lõikes</t>
  </si>
  <si>
    <t>03.02.2020 08:15:01</t>
  </si>
  <si>
    <t>Seisuga 30.november 2020</t>
  </si>
  <si>
    <t>andmed võetud 21.12.2020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</si>
</sst>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86"/>
    </font>
    <font>
      <sz val="9.5"/>
      <name val="ArialMT"/>
    </font>
    <font>
      <sz val="10"/>
      <name val="Arial"/>
      <family val="2"/>
      <charset val="186"/>
    </font>
    <font>
      <sz val="8"/>
      <color indexed="10"/>
      <name val="Tahoma"/>
      <family val="2"/>
      <charset val="186"/>
    </font>
    <font>
      <sz val="10"/>
      <color indexed="8"/>
      <name val="Arial"/>
      <family val="2"/>
      <charset val="186"/>
    </font>
    <font>
      <sz val="10"/>
      <color indexed="10"/>
      <name val="Tahoma"/>
      <family val="2"/>
      <charset val="186"/>
    </font>
    <font>
      <b/>
      <sz val="10"/>
      <color indexed="8"/>
      <name val="Arial"/>
      <family val="2"/>
      <charset val="186"/>
    </font>
    <font>
      <sz val="10"/>
      <name val="Tahoma"/>
      <family val="2"/>
      <charset val="186"/>
    </font>
    <font>
      <sz val="10"/>
      <name val="Arial"/>
      <family val="2"/>
    </font>
    <font>
      <b/>
      <sz val="12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b/>
      <sz val="8"/>
      <color indexed="8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pivotButton="1"/>
    <xf numFmtId="0" fontId="12" fillId="0" borderId="0"/>
  </cellStyleXfs>
  <cellXfs count="102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3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3" fontId="0" fillId="0" borderId="1" xfId="0" applyNumberFormat="1" applyBorder="1" applyAlignment="1" applyProtection="1">
      <alignment wrapText="1"/>
      <protection locked="0"/>
    </xf>
    <xf numFmtId="4" fontId="0" fillId="0" borderId="1" xfId="0" applyNumberFormat="1" applyBorder="1" applyAlignment="1" applyProtection="1">
      <alignment wrapText="1"/>
      <protection locked="0"/>
    </xf>
    <xf numFmtId="0" fontId="5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0" borderId="1" xfId="0" applyNumberFormat="1" applyBorder="1"/>
    <xf numFmtId="4" fontId="0" fillId="0" borderId="0" xfId="0" applyNumberFormat="1" applyAlignment="1">
      <alignment horizontal="center"/>
    </xf>
    <xf numFmtId="3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3" fontId="1" fillId="0" borderId="1" xfId="0" applyNumberFormat="1" applyFont="1" applyBorder="1"/>
    <xf numFmtId="0" fontId="4" fillId="0" borderId="0" xfId="0" applyFont="1" applyBorder="1"/>
    <xf numFmtId="0" fontId="6" fillId="0" borderId="0" xfId="0" applyFont="1"/>
    <xf numFmtId="0" fontId="4" fillId="0" borderId="0" xfId="0" applyFont="1"/>
    <xf numFmtId="0" fontId="8" fillId="0" borderId="0" xfId="1" applyFont="1" applyAlignment="1">
      <alignment vertical="top" wrapText="1"/>
    </xf>
    <xf numFmtId="3" fontId="6" fillId="0" borderId="0" xfId="1" applyNumberFormat="1" applyFont="1" applyAlignment="1">
      <alignment wrapText="1"/>
    </xf>
    <xf numFmtId="4" fontId="9" fillId="0" borderId="0" xfId="1" applyNumberFormat="1" applyFont="1" applyAlignment="1">
      <alignment vertical="top" wrapText="1"/>
    </xf>
    <xf numFmtId="0" fontId="9" fillId="0" borderId="0" xfId="1" applyFont="1" applyAlignment="1">
      <alignment vertical="top" wrapText="1"/>
    </xf>
    <xf numFmtId="0" fontId="3" fillId="0" borderId="0" xfId="1" applyFont="1" applyAlignment="1">
      <alignment wrapText="1"/>
    </xf>
    <xf numFmtId="3" fontId="9" fillId="0" borderId="0" xfId="1" applyNumberFormat="1" applyFont="1" applyAlignment="1">
      <alignment vertical="top" wrapText="1"/>
    </xf>
    <xf numFmtId="0" fontId="8" fillId="0" borderId="2" xfId="1" applyFont="1" applyBorder="1" applyAlignment="1">
      <alignment vertical="top" wrapText="1"/>
    </xf>
    <xf numFmtId="3" fontId="8" fillId="0" borderId="3" xfId="1" applyNumberFormat="1" applyFont="1" applyBorder="1" applyAlignment="1">
      <alignment vertical="top" wrapText="1"/>
    </xf>
    <xf numFmtId="4" fontId="8" fillId="0" borderId="3" xfId="1" applyNumberFormat="1" applyFont="1" applyBorder="1" applyAlignment="1">
      <alignment vertical="top" wrapText="1"/>
    </xf>
    <xf numFmtId="0" fontId="8" fillId="0" borderId="4" xfId="1" applyFont="1" applyBorder="1" applyAlignment="1">
      <alignment vertical="top" wrapText="1"/>
    </xf>
    <xf numFmtId="0" fontId="10" fillId="0" borderId="5" xfId="1" applyFont="1" applyBorder="1" applyAlignment="1">
      <alignment vertical="top" wrapText="1"/>
    </xf>
    <xf numFmtId="3" fontId="6" fillId="0" borderId="6" xfId="1" applyNumberFormat="1" applyFont="1" applyFill="1" applyBorder="1" applyAlignment="1">
      <alignment vertical="top" wrapText="1"/>
    </xf>
    <xf numFmtId="4" fontId="6" fillId="0" borderId="6" xfId="1" applyNumberFormat="1" applyFont="1" applyFill="1" applyBorder="1" applyAlignment="1">
      <alignment vertical="top" wrapText="1"/>
    </xf>
    <xf numFmtId="0" fontId="11" fillId="0" borderId="7" xfId="1" applyFont="1" applyFill="1" applyBorder="1" applyAlignment="1">
      <alignment vertical="top" wrapText="1"/>
    </xf>
    <xf numFmtId="0" fontId="8" fillId="0" borderId="8" xfId="1" applyFont="1" applyBorder="1" applyAlignment="1">
      <alignment vertical="top" wrapText="1"/>
    </xf>
    <xf numFmtId="3" fontId="6" fillId="0" borderId="1" xfId="1" applyNumberFormat="1" applyFont="1" applyFill="1" applyBorder="1" applyAlignment="1">
      <alignment vertical="top" wrapText="1"/>
    </xf>
    <xf numFmtId="4" fontId="6" fillId="0" borderId="1" xfId="1" applyNumberFormat="1" applyFont="1" applyFill="1" applyBorder="1" applyAlignment="1">
      <alignment vertical="top" wrapText="1"/>
    </xf>
    <xf numFmtId="10" fontId="6" fillId="0" borderId="9" xfId="1" applyNumberFormat="1" applyFont="1" applyFill="1" applyBorder="1" applyAlignment="1">
      <alignment vertical="top" wrapText="1"/>
    </xf>
    <xf numFmtId="3" fontId="11" fillId="0" borderId="1" xfId="1" applyNumberFormat="1" applyFont="1" applyFill="1" applyBorder="1" applyAlignment="1">
      <alignment vertical="top" wrapText="1"/>
    </xf>
    <xf numFmtId="4" fontId="11" fillId="0" borderId="1" xfId="1" applyNumberFormat="1" applyFont="1" applyFill="1" applyBorder="1" applyAlignment="1">
      <alignment vertical="top" wrapText="1"/>
    </xf>
    <xf numFmtId="0" fontId="11" fillId="0" borderId="9" xfId="1" applyFont="1" applyFill="1" applyBorder="1" applyAlignment="1">
      <alignment vertical="top" wrapText="1"/>
    </xf>
    <xf numFmtId="0" fontId="10" fillId="0" borderId="8" xfId="1" applyFont="1" applyBorder="1" applyAlignment="1">
      <alignment vertical="top" wrapText="1"/>
    </xf>
    <xf numFmtId="10" fontId="11" fillId="0" borderId="9" xfId="1" applyNumberFormat="1" applyFont="1" applyFill="1" applyBorder="1" applyAlignment="1">
      <alignment vertical="top" wrapText="1"/>
    </xf>
    <xf numFmtId="0" fontId="8" fillId="0" borderId="10" xfId="1" applyFont="1" applyBorder="1" applyAlignment="1">
      <alignment vertical="top" wrapText="1"/>
    </xf>
    <xf numFmtId="3" fontId="11" fillId="0" borderId="11" xfId="1" applyNumberFormat="1" applyFont="1" applyFill="1" applyBorder="1" applyAlignment="1">
      <alignment vertical="top" wrapText="1"/>
    </xf>
    <xf numFmtId="4" fontId="11" fillId="0" borderId="11" xfId="1" applyNumberFormat="1" applyFont="1" applyFill="1" applyBorder="1" applyAlignment="1">
      <alignment vertical="top" wrapText="1"/>
    </xf>
    <xf numFmtId="0" fontId="11" fillId="0" borderId="12" xfId="1" applyFont="1" applyFill="1" applyBorder="1" applyAlignment="1">
      <alignment vertical="top" wrapText="1"/>
    </xf>
    <xf numFmtId="0" fontId="10" fillId="0" borderId="13" xfId="1" applyFont="1" applyBorder="1" applyAlignment="1">
      <alignment vertical="top" wrapText="1"/>
    </xf>
    <xf numFmtId="3" fontId="6" fillId="0" borderId="14" xfId="1" applyNumberFormat="1" applyFont="1" applyFill="1" applyBorder="1" applyAlignment="1">
      <alignment vertical="top" wrapText="1"/>
    </xf>
    <xf numFmtId="4" fontId="6" fillId="0" borderId="14" xfId="1" applyNumberFormat="1" applyFont="1" applyFill="1" applyBorder="1" applyAlignment="1">
      <alignment vertical="top" wrapText="1"/>
    </xf>
    <xf numFmtId="0" fontId="11" fillId="0" borderId="15" xfId="1" applyFont="1" applyFill="1" applyBorder="1" applyAlignment="1">
      <alignment vertical="top" wrapText="1"/>
    </xf>
    <xf numFmtId="3" fontId="11" fillId="0" borderId="0" xfId="1" applyNumberFormat="1" applyFont="1" applyAlignment="1">
      <alignment vertical="top" wrapText="1"/>
    </xf>
    <xf numFmtId="4" fontId="11" fillId="0" borderId="0" xfId="1" applyNumberFormat="1" applyFont="1" applyAlignment="1">
      <alignment vertical="top" wrapText="1"/>
    </xf>
    <xf numFmtId="0" fontId="11" fillId="0" borderId="0" xfId="1" applyFont="1" applyAlignment="1">
      <alignment vertical="top" wrapText="1"/>
    </xf>
    <xf numFmtId="1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4" fillId="0" borderId="16" xfId="0" applyFont="1" applyBorder="1"/>
    <xf numFmtId="3" fontId="8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vertical="top"/>
    </xf>
    <xf numFmtId="0" fontId="6" fillId="0" borderId="16" xfId="0" applyFont="1" applyBorder="1"/>
    <xf numFmtId="0" fontId="4" fillId="0" borderId="16" xfId="0" applyFont="1" applyBorder="1" applyAlignment="1">
      <alignment wrapText="1"/>
    </xf>
    <xf numFmtId="3" fontId="8" fillId="0" borderId="1" xfId="1" applyNumberFormat="1" applyFont="1" applyBorder="1" applyAlignment="1">
      <alignment vertical="top"/>
    </xf>
    <xf numFmtId="4" fontId="8" fillId="0" borderId="1" xfId="1" applyNumberFormat="1" applyFont="1" applyBorder="1" applyAlignment="1">
      <alignment vertical="top"/>
    </xf>
    <xf numFmtId="0" fontId="0" fillId="0" borderId="16" xfId="0" applyBorder="1"/>
    <xf numFmtId="0" fontId="7" fillId="0" borderId="0" xfId="1" applyAlignment="1">
      <alignment vertical="top"/>
    </xf>
    <xf numFmtId="0" fontId="0" fillId="0" borderId="0" xfId="0" applyAlignment="1">
      <alignment horizontal="center"/>
    </xf>
    <xf numFmtId="3" fontId="6" fillId="0" borderId="6" xfId="1" applyNumberFormat="1" applyFont="1" applyBorder="1" applyAlignment="1">
      <alignment vertical="top" wrapText="1"/>
    </xf>
    <xf numFmtId="4" fontId="6" fillId="0" borderId="6" xfId="1" applyNumberFormat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3" fontId="6" fillId="0" borderId="1" xfId="1" applyNumberFormat="1" applyFont="1" applyBorder="1" applyAlignment="1">
      <alignment vertical="top" wrapText="1"/>
    </xf>
    <xf numFmtId="4" fontId="6" fillId="0" borderId="1" xfId="1" applyNumberFormat="1" applyFont="1" applyBorder="1" applyAlignment="1">
      <alignment vertical="top" wrapText="1"/>
    </xf>
    <xf numFmtId="10" fontId="6" fillId="0" borderId="9" xfId="1" applyNumberFormat="1" applyFont="1" applyBorder="1" applyAlignment="1">
      <alignment vertical="top" wrapText="1"/>
    </xf>
    <xf numFmtId="3" fontId="11" fillId="0" borderId="1" xfId="1" applyNumberFormat="1" applyFont="1" applyBorder="1" applyAlignment="1">
      <alignment vertical="top" wrapText="1"/>
    </xf>
    <xf numFmtId="4" fontId="11" fillId="0" borderId="1" xfId="1" applyNumberFormat="1" applyFont="1" applyBorder="1" applyAlignment="1">
      <alignment vertical="top" wrapText="1"/>
    </xf>
    <xf numFmtId="0" fontId="11" fillId="0" borderId="9" xfId="1" applyFont="1" applyBorder="1" applyAlignment="1">
      <alignment vertical="top" wrapText="1"/>
    </xf>
    <xf numFmtId="3" fontId="11" fillId="0" borderId="11" xfId="1" applyNumberFormat="1" applyFont="1" applyBorder="1" applyAlignment="1">
      <alignment vertical="top" wrapText="1"/>
    </xf>
    <xf numFmtId="4" fontId="11" fillId="0" borderId="11" xfId="1" applyNumberFormat="1" applyFont="1" applyBorder="1" applyAlignment="1">
      <alignment vertical="top" wrapText="1"/>
    </xf>
    <xf numFmtId="0" fontId="11" fillId="0" borderId="12" xfId="1" applyFont="1" applyBorder="1" applyAlignment="1">
      <alignment vertical="top" wrapText="1"/>
    </xf>
    <xf numFmtId="3" fontId="6" fillId="0" borderId="14" xfId="1" applyNumberFormat="1" applyFont="1" applyBorder="1" applyAlignment="1">
      <alignment vertical="top" wrapText="1"/>
    </xf>
    <xf numFmtId="4" fontId="6" fillId="0" borderId="14" xfId="1" applyNumberFormat="1" applyFont="1" applyBorder="1" applyAlignment="1">
      <alignment vertical="top" wrapText="1"/>
    </xf>
    <xf numFmtId="0" fontId="11" fillId="0" borderId="15" xfId="1" applyFont="1" applyBorder="1" applyAlignment="1">
      <alignment vertical="top" wrapText="1"/>
    </xf>
    <xf numFmtId="0" fontId="13" fillId="0" borderId="0" xfId="2" applyFont="1" applyAlignment="1">
      <alignment vertical="top"/>
    </xf>
    <xf numFmtId="0" fontId="12" fillId="0" borderId="0" xfId="2" applyAlignment="1">
      <alignment vertical="top"/>
    </xf>
    <xf numFmtId="0" fontId="8" fillId="0" borderId="0" xfId="2" applyFont="1" applyAlignment="1">
      <alignment vertical="top"/>
    </xf>
    <xf numFmtId="0" fontId="14" fillId="0" borderId="0" xfId="2" applyFont="1" applyAlignment="1">
      <alignment vertical="top"/>
    </xf>
    <xf numFmtId="3" fontId="14" fillId="0" borderId="0" xfId="2" applyNumberFormat="1" applyFont="1" applyAlignment="1">
      <alignment vertical="top"/>
    </xf>
    <xf numFmtId="0" fontId="14" fillId="0" borderId="0" xfId="2" applyFont="1" applyAlignment="1">
      <alignment vertical="top" wrapText="1"/>
    </xf>
    <xf numFmtId="3" fontId="12" fillId="0" borderId="0" xfId="2" applyNumberFormat="1" applyAlignment="1">
      <alignment vertical="top"/>
    </xf>
    <xf numFmtId="0" fontId="15" fillId="0" borderId="0" xfId="2" applyFont="1" applyAlignment="1">
      <alignment vertical="top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</cellXfs>
  <cellStyles count="3">
    <cellStyle name="Normaallaad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509B-71C0-463A-A5D0-2242101466CD}">
  <dimension ref="A2:G47"/>
  <sheetViews>
    <sheetView tabSelected="1" workbookViewId="0"/>
  </sheetViews>
  <sheetFormatPr defaultColWidth="9.1796875" defaultRowHeight="12.5"/>
  <cols>
    <col min="1" max="1" width="49.1796875" style="33" bestFit="1" customWidth="1"/>
    <col min="2" max="2" width="10.2695312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6" width="11.7265625" style="33" bestFit="1" customWidth="1"/>
    <col min="7" max="7" width="12.7265625" style="33" bestFit="1" customWidth="1"/>
    <col min="8" max="16384" width="9.1796875" style="33"/>
  </cols>
  <sheetData>
    <row r="2" spans="1:5" ht="12.75" customHeight="1">
      <c r="A2" s="30" t="s">
        <v>19</v>
      </c>
      <c r="B2" s="31"/>
    </row>
    <row r="4" spans="1:5" ht="13">
      <c r="A4" s="34" t="s">
        <v>20</v>
      </c>
    </row>
    <row r="5" spans="1:5">
      <c r="A5" s="30" t="s">
        <v>47</v>
      </c>
    </row>
    <row r="6" spans="1:5" ht="13" thickBot="1">
      <c r="A6" s="30"/>
    </row>
    <row r="7" spans="1:5" ht="25.5" thickBot="1">
      <c r="A7" s="36" t="s">
        <v>1</v>
      </c>
      <c r="B7" s="37" t="s">
        <v>2</v>
      </c>
      <c r="C7" s="38" t="s">
        <v>3</v>
      </c>
      <c r="D7" s="38" t="s">
        <v>4</v>
      </c>
      <c r="E7" s="39" t="s">
        <v>21</v>
      </c>
    </row>
    <row r="8" spans="1:5" ht="13">
      <c r="A8" s="40" t="s">
        <v>6</v>
      </c>
      <c r="B8" s="41">
        <v>11881</v>
      </c>
      <c r="C8" s="42">
        <v>18077035.359999999</v>
      </c>
      <c r="D8" s="42">
        <v>1521.51</v>
      </c>
      <c r="E8" s="43"/>
    </row>
    <row r="9" spans="1:5">
      <c r="A9" s="44" t="s">
        <v>7</v>
      </c>
      <c r="B9" s="45">
        <v>9550</v>
      </c>
      <c r="C9" s="46">
        <v>13700835.109999999</v>
      </c>
      <c r="D9" s="46">
        <v>1434.64</v>
      </c>
      <c r="E9" s="47">
        <f>B9/$B$8</f>
        <v>0.8038043935695649</v>
      </c>
    </row>
    <row r="10" spans="1:5">
      <c r="A10" s="44" t="s">
        <v>8</v>
      </c>
      <c r="B10" s="45">
        <v>2318</v>
      </c>
      <c r="C10" s="46">
        <v>4361298.24</v>
      </c>
      <c r="D10" s="46">
        <v>1881.49</v>
      </c>
      <c r="E10" s="47">
        <f>B10/$B$8</f>
        <v>0.19510142243918863</v>
      </c>
    </row>
    <row r="11" spans="1:5">
      <c r="A11" s="44" t="s">
        <v>9</v>
      </c>
      <c r="B11" s="45">
        <v>8</v>
      </c>
      <c r="C11" s="46">
        <v>7289.82</v>
      </c>
      <c r="D11" s="46">
        <v>911.23</v>
      </c>
      <c r="E11" s="47">
        <f>B11/$B$8</f>
        <v>6.7334399461324807E-4</v>
      </c>
    </row>
    <row r="12" spans="1:5">
      <c r="A12" s="44" t="s">
        <v>10</v>
      </c>
      <c r="B12" s="45">
        <v>5</v>
      </c>
      <c r="C12" s="46">
        <v>7612.19</v>
      </c>
      <c r="D12" s="46">
        <v>1522.44</v>
      </c>
      <c r="E12" s="47">
        <f>B12/$B$8</f>
        <v>4.2083999663328003E-4</v>
      </c>
    </row>
    <row r="13" spans="1:5">
      <c r="A13" s="44" t="s">
        <v>11</v>
      </c>
      <c r="B13" s="45"/>
      <c r="C13" s="46"/>
      <c r="D13" s="46"/>
      <c r="E13" s="47"/>
    </row>
    <row r="14" spans="1:5">
      <c r="A14" s="44" t="s">
        <v>12</v>
      </c>
      <c r="B14" s="48"/>
      <c r="C14" s="49"/>
      <c r="D14" s="49"/>
      <c r="E14" s="50"/>
    </row>
    <row r="15" spans="1:5" ht="13">
      <c r="A15" s="51" t="s">
        <v>13</v>
      </c>
      <c r="B15" s="45">
        <v>489</v>
      </c>
      <c r="C15" s="46">
        <v>1701689.1</v>
      </c>
      <c r="D15" s="46">
        <v>3479.94</v>
      </c>
      <c r="E15" s="50"/>
    </row>
    <row r="16" spans="1:5">
      <c r="A16" s="44" t="s">
        <v>7</v>
      </c>
      <c r="B16" s="45">
        <v>257</v>
      </c>
      <c r="C16" s="46">
        <v>897022.2</v>
      </c>
      <c r="D16" s="46">
        <v>3490.36</v>
      </c>
      <c r="E16" s="47">
        <f>B16/$B$15</f>
        <v>0.52556237218813906</v>
      </c>
    </row>
    <row r="17" spans="1:6">
      <c r="A17" s="44" t="s">
        <v>8</v>
      </c>
      <c r="B17" s="45">
        <v>230</v>
      </c>
      <c r="C17" s="46">
        <v>797799</v>
      </c>
      <c r="D17" s="46">
        <v>3468.69</v>
      </c>
      <c r="E17" s="47">
        <f>B17/$B$15</f>
        <v>0.47034764826175868</v>
      </c>
    </row>
    <row r="18" spans="1:6">
      <c r="A18" s="44" t="s">
        <v>9</v>
      </c>
      <c r="B18" s="48"/>
      <c r="C18" s="49"/>
      <c r="D18" s="49"/>
      <c r="E18" s="47"/>
    </row>
    <row r="19" spans="1:6">
      <c r="A19" s="44" t="s">
        <v>10</v>
      </c>
      <c r="B19" s="48">
        <v>2</v>
      </c>
      <c r="C19" s="49">
        <v>6867.9</v>
      </c>
      <c r="D19" s="49">
        <v>3433.95</v>
      </c>
      <c r="E19" s="47">
        <f>B19/$B$15</f>
        <v>4.0899795501022499E-3</v>
      </c>
    </row>
    <row r="20" spans="1:6">
      <c r="A20" s="44" t="s">
        <v>11</v>
      </c>
      <c r="B20" s="48"/>
      <c r="C20" s="49"/>
      <c r="D20" s="49"/>
      <c r="E20" s="47"/>
    </row>
    <row r="21" spans="1:6">
      <c r="A21" s="44" t="s">
        <v>12</v>
      </c>
      <c r="B21" s="48"/>
      <c r="C21" s="49"/>
      <c r="D21" s="49"/>
      <c r="E21" s="47"/>
    </row>
    <row r="22" spans="1:6" ht="13">
      <c r="A22" s="51" t="s">
        <v>14</v>
      </c>
      <c r="B22" s="45">
        <v>2741</v>
      </c>
      <c r="C22" s="46">
        <v>1600744</v>
      </c>
      <c r="D22" s="46">
        <v>584</v>
      </c>
      <c r="E22" s="50"/>
    </row>
    <row r="23" spans="1:6">
      <c r="A23" s="44" t="s">
        <v>7</v>
      </c>
      <c r="B23" s="45">
        <v>2708</v>
      </c>
      <c r="C23" s="46">
        <v>1581472</v>
      </c>
      <c r="D23" s="46">
        <v>584</v>
      </c>
      <c r="E23" s="47">
        <f>B23/$B$22</f>
        <v>0.9879605983217804</v>
      </c>
      <c r="F23" s="32"/>
    </row>
    <row r="24" spans="1:6">
      <c r="A24" s="44" t="s">
        <v>8</v>
      </c>
      <c r="B24" s="45">
        <v>29</v>
      </c>
      <c r="C24" s="46">
        <v>16936</v>
      </c>
      <c r="D24" s="46">
        <v>584</v>
      </c>
      <c r="E24" s="47">
        <f>B24/$B$22</f>
        <v>1.0580080262677856E-2</v>
      </c>
    </row>
    <row r="25" spans="1:6">
      <c r="A25" s="44" t="s">
        <v>9</v>
      </c>
      <c r="B25" s="45">
        <v>2</v>
      </c>
      <c r="C25" s="46">
        <v>1168</v>
      </c>
      <c r="D25" s="46">
        <v>584</v>
      </c>
      <c r="E25" s="47">
        <f>B25/$B$22</f>
        <v>7.2966070777088653E-4</v>
      </c>
    </row>
    <row r="26" spans="1:6">
      <c r="A26" s="44" t="s">
        <v>10</v>
      </c>
      <c r="B26" s="45">
        <v>2</v>
      </c>
      <c r="C26" s="46">
        <v>1168</v>
      </c>
      <c r="D26" s="46">
        <v>584</v>
      </c>
      <c r="E26" s="47">
        <f>B26/$B$22</f>
        <v>7.2966070777088653E-4</v>
      </c>
    </row>
    <row r="27" spans="1:6">
      <c r="A27" s="44" t="s">
        <v>11</v>
      </c>
      <c r="B27" s="48"/>
      <c r="C27" s="49"/>
      <c r="D27" s="49"/>
      <c r="E27" s="50"/>
    </row>
    <row r="28" spans="1:6">
      <c r="A28" s="44" t="s">
        <v>12</v>
      </c>
      <c r="B28" s="48"/>
      <c r="C28" s="49"/>
      <c r="D28" s="49"/>
      <c r="E28" s="50"/>
    </row>
    <row r="29" spans="1:6" ht="13">
      <c r="A29" s="51" t="s">
        <v>15</v>
      </c>
      <c r="B29" s="45">
        <v>1574</v>
      </c>
      <c r="C29" s="46">
        <v>825044</v>
      </c>
      <c r="D29" s="46">
        <v>524.16999999999996</v>
      </c>
      <c r="E29" s="50"/>
    </row>
    <row r="30" spans="1:6">
      <c r="A30" s="44" t="s">
        <v>7</v>
      </c>
      <c r="B30" s="45">
        <v>1549</v>
      </c>
      <c r="C30" s="46">
        <v>812024</v>
      </c>
      <c r="D30" s="46">
        <v>524.22</v>
      </c>
      <c r="E30" s="47">
        <f>B30/$B$29</f>
        <v>0.98411689961880555</v>
      </c>
    </row>
    <row r="31" spans="1:6">
      <c r="A31" s="44" t="s">
        <v>8</v>
      </c>
      <c r="B31" s="45">
        <v>24</v>
      </c>
      <c r="C31" s="46">
        <v>12520</v>
      </c>
      <c r="D31" s="46">
        <v>521.66999999999996</v>
      </c>
      <c r="E31" s="47">
        <f>B31/$B$29</f>
        <v>1.5247776365946633E-2</v>
      </c>
    </row>
    <row r="32" spans="1:6">
      <c r="A32" s="44" t="s">
        <v>9</v>
      </c>
      <c r="B32" s="45"/>
      <c r="C32" s="46"/>
      <c r="D32" s="46"/>
      <c r="E32" s="47"/>
    </row>
    <row r="33" spans="1:7">
      <c r="A33" s="44" t="s">
        <v>10</v>
      </c>
      <c r="B33" s="48">
        <v>1</v>
      </c>
      <c r="C33" s="49">
        <v>500</v>
      </c>
      <c r="D33" s="49">
        <v>500</v>
      </c>
      <c r="E33" s="47">
        <f>B33/$B$29</f>
        <v>6.3532401524777639E-4</v>
      </c>
    </row>
    <row r="34" spans="1:7">
      <c r="A34" s="44" t="s">
        <v>11</v>
      </c>
      <c r="B34" s="48"/>
      <c r="C34" s="49"/>
      <c r="D34" s="49"/>
      <c r="E34" s="50"/>
    </row>
    <row r="35" spans="1:7">
      <c r="A35" s="44" t="s">
        <v>12</v>
      </c>
      <c r="B35" s="48"/>
      <c r="C35" s="49"/>
      <c r="D35" s="49"/>
      <c r="E35" s="50"/>
    </row>
    <row r="36" spans="1:7" ht="39">
      <c r="A36" s="51" t="s">
        <v>22</v>
      </c>
      <c r="B36" s="48"/>
      <c r="C36" s="49"/>
      <c r="D36" s="49"/>
      <c r="E36" s="50"/>
    </row>
    <row r="37" spans="1:7" ht="13">
      <c r="A37" s="51"/>
      <c r="B37" s="48"/>
      <c r="C37" s="49"/>
      <c r="D37" s="49"/>
      <c r="E37" s="50"/>
    </row>
    <row r="38" spans="1:7">
      <c r="A38" s="44" t="s">
        <v>7</v>
      </c>
      <c r="B38" s="48"/>
      <c r="C38" s="49"/>
      <c r="D38" s="49"/>
      <c r="E38" s="52"/>
    </row>
    <row r="39" spans="1:7">
      <c r="A39" s="44" t="s">
        <v>8</v>
      </c>
      <c r="B39" s="48"/>
      <c r="C39" s="49"/>
      <c r="D39" s="49"/>
      <c r="E39" s="50"/>
    </row>
    <row r="40" spans="1:7">
      <c r="A40" s="44" t="s">
        <v>9</v>
      </c>
      <c r="B40" s="48"/>
      <c r="C40" s="49"/>
      <c r="D40" s="49"/>
      <c r="E40" s="50"/>
    </row>
    <row r="41" spans="1:7">
      <c r="A41" s="44" t="s">
        <v>10</v>
      </c>
      <c r="B41" s="48"/>
      <c r="C41" s="49"/>
      <c r="D41" s="49"/>
      <c r="E41" s="50"/>
    </row>
    <row r="42" spans="1:7">
      <c r="A42" s="44" t="s">
        <v>11</v>
      </c>
      <c r="B42" s="48"/>
      <c r="C42" s="49"/>
      <c r="D42" s="49"/>
      <c r="E42" s="50"/>
    </row>
    <row r="43" spans="1:7" ht="13" thickBot="1">
      <c r="A43" s="53" t="s">
        <v>12</v>
      </c>
      <c r="B43" s="54"/>
      <c r="C43" s="55"/>
      <c r="D43" s="55"/>
      <c r="E43" s="56"/>
    </row>
    <row r="44" spans="1:7" ht="13.5" thickBot="1">
      <c r="A44" s="57" t="s">
        <v>18</v>
      </c>
      <c r="B44" s="58">
        <v>16685</v>
      </c>
      <c r="C44" s="59">
        <v>22204512.460000001</v>
      </c>
      <c r="D44" s="59">
        <v>1330.76</v>
      </c>
      <c r="E44" s="60"/>
      <c r="G44" s="32"/>
    </row>
    <row r="45" spans="1:7">
      <c r="B45" s="61"/>
      <c r="C45" s="62"/>
      <c r="D45" s="62"/>
      <c r="E45" s="63"/>
    </row>
    <row r="47" spans="1:7">
      <c r="A47" s="63" t="s">
        <v>48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1"/>
  <sheetViews>
    <sheetView topLeftCell="A26" workbookViewId="0">
      <selection activeCell="B29" sqref="B29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3" max="263" width="16.81640625" customWidth="1"/>
    <col min="265" max="265" width="15.179687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19" max="519" width="16.81640625" customWidth="1"/>
    <col min="521" max="521" width="15.179687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5" max="775" width="16.81640625" customWidth="1"/>
    <col min="777" max="777" width="15.179687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1" max="1031" width="16.81640625" customWidth="1"/>
    <col min="1033" max="1033" width="15.179687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7" max="1287" width="16.81640625" customWidth="1"/>
    <col min="1289" max="1289" width="15.179687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3" max="1543" width="16.81640625" customWidth="1"/>
    <col min="1545" max="1545" width="15.179687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799" max="1799" width="16.81640625" customWidth="1"/>
    <col min="1801" max="1801" width="15.179687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5" max="2055" width="16.81640625" customWidth="1"/>
    <col min="2057" max="2057" width="15.179687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1" max="2311" width="16.81640625" customWidth="1"/>
    <col min="2313" max="2313" width="15.179687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7" max="2567" width="16.81640625" customWidth="1"/>
    <col min="2569" max="2569" width="15.179687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3" max="2823" width="16.81640625" customWidth="1"/>
    <col min="2825" max="2825" width="15.179687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79" max="3079" width="16.81640625" customWidth="1"/>
    <col min="3081" max="3081" width="15.179687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5" max="3335" width="16.81640625" customWidth="1"/>
    <col min="3337" max="3337" width="15.179687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1" max="3591" width="16.81640625" customWidth="1"/>
    <col min="3593" max="3593" width="15.179687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7" max="3847" width="16.81640625" customWidth="1"/>
    <col min="3849" max="3849" width="15.179687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3" max="4103" width="16.81640625" customWidth="1"/>
    <col min="4105" max="4105" width="15.179687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59" max="4359" width="16.81640625" customWidth="1"/>
    <col min="4361" max="4361" width="15.179687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5" max="4615" width="16.81640625" customWidth="1"/>
    <col min="4617" max="4617" width="15.179687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1" max="4871" width="16.81640625" customWidth="1"/>
    <col min="4873" max="4873" width="15.179687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7" max="5127" width="16.81640625" customWidth="1"/>
    <col min="5129" max="5129" width="15.179687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3" max="5383" width="16.81640625" customWidth="1"/>
    <col min="5385" max="5385" width="15.179687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39" max="5639" width="16.81640625" customWidth="1"/>
    <col min="5641" max="5641" width="15.179687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5" max="5895" width="16.81640625" customWidth="1"/>
    <col min="5897" max="5897" width="15.179687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1" max="6151" width="16.81640625" customWidth="1"/>
    <col min="6153" max="6153" width="15.179687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7" max="6407" width="16.81640625" customWidth="1"/>
    <col min="6409" max="6409" width="15.179687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3" max="6663" width="16.81640625" customWidth="1"/>
    <col min="6665" max="6665" width="15.179687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19" max="6919" width="16.81640625" customWidth="1"/>
    <col min="6921" max="6921" width="15.179687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5" max="7175" width="16.81640625" customWidth="1"/>
    <col min="7177" max="7177" width="15.179687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1" max="7431" width="16.81640625" customWidth="1"/>
    <col min="7433" max="7433" width="15.179687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7" max="7687" width="16.81640625" customWidth="1"/>
    <col min="7689" max="7689" width="15.179687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3" max="7943" width="16.81640625" customWidth="1"/>
    <col min="7945" max="7945" width="15.179687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199" max="8199" width="16.81640625" customWidth="1"/>
    <col min="8201" max="8201" width="15.179687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5" max="8455" width="16.81640625" customWidth="1"/>
    <col min="8457" max="8457" width="15.179687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1" max="8711" width="16.81640625" customWidth="1"/>
    <col min="8713" max="8713" width="15.179687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7" max="8967" width="16.81640625" customWidth="1"/>
    <col min="8969" max="8969" width="15.179687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3" max="9223" width="16.81640625" customWidth="1"/>
    <col min="9225" max="9225" width="15.179687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79" max="9479" width="16.81640625" customWidth="1"/>
    <col min="9481" max="9481" width="15.179687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5" max="9735" width="16.81640625" customWidth="1"/>
    <col min="9737" max="9737" width="15.179687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1" max="9991" width="16.81640625" customWidth="1"/>
    <col min="9993" max="9993" width="15.179687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7" max="10247" width="16.81640625" customWidth="1"/>
    <col min="10249" max="10249" width="15.179687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3" max="10503" width="16.81640625" customWidth="1"/>
    <col min="10505" max="10505" width="15.179687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59" max="10759" width="16.81640625" customWidth="1"/>
    <col min="10761" max="10761" width="15.179687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5" max="11015" width="16.81640625" customWidth="1"/>
    <col min="11017" max="11017" width="15.179687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1" max="11271" width="16.81640625" customWidth="1"/>
    <col min="11273" max="11273" width="15.179687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7" max="11527" width="16.81640625" customWidth="1"/>
    <col min="11529" max="11529" width="15.179687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3" max="11783" width="16.81640625" customWidth="1"/>
    <col min="11785" max="11785" width="15.179687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39" max="12039" width="16.81640625" customWidth="1"/>
    <col min="12041" max="12041" width="15.179687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5" max="12295" width="16.81640625" customWidth="1"/>
    <col min="12297" max="12297" width="15.179687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1" max="12551" width="16.81640625" customWidth="1"/>
    <col min="12553" max="12553" width="15.179687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7" max="12807" width="16.81640625" customWidth="1"/>
    <col min="12809" max="12809" width="15.179687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3" max="13063" width="16.81640625" customWidth="1"/>
    <col min="13065" max="13065" width="15.179687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19" max="13319" width="16.81640625" customWidth="1"/>
    <col min="13321" max="13321" width="15.179687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5" max="13575" width="16.81640625" customWidth="1"/>
    <col min="13577" max="13577" width="15.179687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1" max="13831" width="16.81640625" customWidth="1"/>
    <col min="13833" max="13833" width="15.179687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7" max="14087" width="16.81640625" customWidth="1"/>
    <col min="14089" max="14089" width="15.179687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3" max="14343" width="16.81640625" customWidth="1"/>
    <col min="14345" max="14345" width="15.179687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599" max="14599" width="16.81640625" customWidth="1"/>
    <col min="14601" max="14601" width="15.179687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5" max="14855" width="16.81640625" customWidth="1"/>
    <col min="14857" max="14857" width="15.179687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1" max="15111" width="16.81640625" customWidth="1"/>
    <col min="15113" max="15113" width="15.179687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7" max="15367" width="16.81640625" customWidth="1"/>
    <col min="15369" max="15369" width="15.179687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3" max="15623" width="16.81640625" customWidth="1"/>
    <col min="15625" max="15625" width="15.179687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79" max="15879" width="16.81640625" customWidth="1"/>
    <col min="15881" max="15881" width="15.179687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5" max="16135" width="16.81640625" customWidth="1"/>
    <col min="16137" max="16137" width="15.1796875" customWidth="1"/>
  </cols>
  <sheetData>
    <row r="1" spans="1:5">
      <c r="A1" t="s">
        <v>23</v>
      </c>
      <c r="B1" t="s">
        <v>23</v>
      </c>
      <c r="C1" t="s">
        <v>23</v>
      </c>
    </row>
    <row r="2" spans="1:5">
      <c r="A2" t="s">
        <v>19</v>
      </c>
      <c r="B2" t="s">
        <v>23</v>
      </c>
      <c r="C2" s="101" t="s">
        <v>24</v>
      </c>
      <c r="D2" s="101"/>
      <c r="E2" s="101"/>
    </row>
    <row r="3" spans="1:5">
      <c r="C3" t="s">
        <v>23</v>
      </c>
    </row>
    <row r="4" spans="1:5" ht="14">
      <c r="A4" s="1" t="s">
        <v>20</v>
      </c>
    </row>
    <row r="5" spans="1:5">
      <c r="A5" t="s">
        <v>29</v>
      </c>
    </row>
    <row r="6" spans="1:5">
      <c r="B6" t="s">
        <v>23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67" t="s">
        <v>6</v>
      </c>
      <c r="B8" s="9">
        <f>SUM(B9:B14)</f>
        <v>11885</v>
      </c>
      <c r="C8" s="10">
        <f>SUM(C9:C14)</f>
        <v>10404900.899999999</v>
      </c>
      <c r="D8" s="10">
        <v>875.46</v>
      </c>
      <c r="E8" s="8"/>
    </row>
    <row r="9" spans="1:5">
      <c r="A9" s="74" t="s">
        <v>7</v>
      </c>
      <c r="B9" s="9">
        <v>11031</v>
      </c>
      <c r="C9" s="10">
        <v>9440665.3699999992</v>
      </c>
      <c r="D9" s="10">
        <v>855.83</v>
      </c>
      <c r="E9" s="16">
        <v>92.8</v>
      </c>
    </row>
    <row r="10" spans="1:5">
      <c r="A10" s="74" t="s">
        <v>8</v>
      </c>
      <c r="B10" s="9">
        <v>832</v>
      </c>
      <c r="C10" s="10">
        <v>947660.57</v>
      </c>
      <c r="D10" s="10">
        <v>1139.02</v>
      </c>
      <c r="E10" s="17">
        <v>7</v>
      </c>
    </row>
    <row r="11" spans="1:5">
      <c r="A11" s="74" t="s">
        <v>9</v>
      </c>
      <c r="B11" s="9">
        <v>7</v>
      </c>
      <c r="C11" s="10">
        <v>5093.87</v>
      </c>
      <c r="D11" s="10">
        <v>727.7</v>
      </c>
      <c r="E11" s="8">
        <v>0.1</v>
      </c>
    </row>
    <row r="12" spans="1:5">
      <c r="A12" s="74" t="s">
        <v>10</v>
      </c>
      <c r="B12" s="9">
        <v>9</v>
      </c>
      <c r="C12" s="10">
        <v>8079.43</v>
      </c>
      <c r="D12" s="10">
        <v>897.71</v>
      </c>
      <c r="E12" s="16">
        <v>0.1</v>
      </c>
    </row>
    <row r="13" spans="1:5">
      <c r="A13" s="74" t="s">
        <v>11</v>
      </c>
      <c r="B13" s="9">
        <v>6</v>
      </c>
      <c r="C13" s="10">
        <v>3401.66</v>
      </c>
      <c r="D13" s="10">
        <v>566.94000000000005</v>
      </c>
      <c r="E13" s="8">
        <v>0.1</v>
      </c>
    </row>
    <row r="14" spans="1:5">
      <c r="A14" s="74" t="s">
        <v>12</v>
      </c>
      <c r="B14" s="9"/>
      <c r="C14" s="7"/>
      <c r="D14" s="7"/>
      <c r="E14" s="8"/>
    </row>
    <row r="15" spans="1:5" ht="13">
      <c r="A15" s="67" t="s">
        <v>13</v>
      </c>
      <c r="B15" s="9">
        <f>SUM(B16:B21)</f>
        <v>586</v>
      </c>
      <c r="C15" s="10">
        <f>SUM(C16:C21)</f>
        <v>1274226.72</v>
      </c>
      <c r="D15" s="10">
        <v>2174.4499999999998</v>
      </c>
      <c r="E15" s="8"/>
    </row>
    <row r="16" spans="1:5">
      <c r="A16" s="74" t="s">
        <v>7</v>
      </c>
      <c r="B16" s="9">
        <v>478</v>
      </c>
      <c r="C16" s="10">
        <v>1038365.45</v>
      </c>
      <c r="D16" s="10">
        <v>2172.31</v>
      </c>
      <c r="E16" s="17">
        <v>81.599999999999994</v>
      </c>
    </row>
    <row r="17" spans="1:5">
      <c r="A17" s="74" t="s">
        <v>8</v>
      </c>
      <c r="B17" s="9">
        <v>106</v>
      </c>
      <c r="C17" s="10">
        <v>231447.14</v>
      </c>
      <c r="D17" s="10">
        <v>2183.46</v>
      </c>
      <c r="E17" s="17">
        <v>18.100000000000001</v>
      </c>
    </row>
    <row r="18" spans="1:5">
      <c r="A18" s="74" t="s">
        <v>9</v>
      </c>
      <c r="B18" s="9"/>
      <c r="C18" s="7"/>
      <c r="D18" s="7"/>
      <c r="E18" s="8"/>
    </row>
    <row r="19" spans="1:5">
      <c r="A19" s="74" t="s">
        <v>10</v>
      </c>
      <c r="B19" s="9">
        <v>1</v>
      </c>
      <c r="C19" s="10">
        <v>2157.0300000000002</v>
      </c>
      <c r="D19" s="10">
        <v>2157.0300000000002</v>
      </c>
      <c r="E19" s="16">
        <v>0.2</v>
      </c>
    </row>
    <row r="20" spans="1:5">
      <c r="A20" s="74" t="s">
        <v>11</v>
      </c>
      <c r="B20" s="9">
        <v>1</v>
      </c>
      <c r="C20" s="10">
        <v>2257.1</v>
      </c>
      <c r="D20" s="10">
        <v>2257.1</v>
      </c>
      <c r="E20" s="16">
        <v>0.2</v>
      </c>
    </row>
    <row r="21" spans="1:5">
      <c r="A21" s="74" t="s">
        <v>12</v>
      </c>
      <c r="B21" s="9"/>
      <c r="C21" s="7"/>
      <c r="D21" s="7"/>
      <c r="E21" s="8"/>
    </row>
    <row r="22" spans="1:5" ht="13">
      <c r="A22" s="67" t="s">
        <v>14</v>
      </c>
      <c r="B22" s="9">
        <f>SUM(B23:B28)</f>
        <v>2810</v>
      </c>
      <c r="C22" s="10">
        <f>SUM(C23:C28)</f>
        <v>781236.2</v>
      </c>
      <c r="D22" s="10">
        <v>278.02</v>
      </c>
      <c r="E22" s="8"/>
    </row>
    <row r="23" spans="1:5">
      <c r="A23" s="74" t="s">
        <v>7</v>
      </c>
      <c r="B23" s="9">
        <v>2780</v>
      </c>
      <c r="C23" s="10">
        <v>772895.6</v>
      </c>
      <c r="D23" s="10">
        <v>278.02</v>
      </c>
      <c r="E23" s="17">
        <v>98.9</v>
      </c>
    </row>
    <row r="24" spans="1:5">
      <c r="A24" s="74" t="s">
        <v>8</v>
      </c>
      <c r="B24" s="9">
        <v>29</v>
      </c>
      <c r="C24" s="10">
        <v>8062.58</v>
      </c>
      <c r="D24" s="10">
        <v>278.02</v>
      </c>
      <c r="E24" s="17">
        <v>1</v>
      </c>
    </row>
    <row r="25" spans="1:5">
      <c r="A25" s="74" t="s">
        <v>9</v>
      </c>
      <c r="B25" s="9">
        <v>1</v>
      </c>
      <c r="C25" s="7">
        <v>278.02</v>
      </c>
      <c r="D25" s="7">
        <v>278.02</v>
      </c>
      <c r="E25" s="8"/>
    </row>
    <row r="26" spans="1:5">
      <c r="A26" s="74" t="s">
        <v>10</v>
      </c>
      <c r="B26" s="9"/>
      <c r="C26" s="10"/>
      <c r="D26" s="10"/>
      <c r="E26" s="8"/>
    </row>
    <row r="27" spans="1:5">
      <c r="A27" s="74" t="s">
        <v>11</v>
      </c>
      <c r="B27" s="9"/>
      <c r="C27" s="10"/>
      <c r="D27" s="10"/>
      <c r="E27" s="8"/>
    </row>
    <row r="28" spans="1:5">
      <c r="A28" s="74" t="s">
        <v>12</v>
      </c>
      <c r="B28" s="9"/>
      <c r="C28" s="7"/>
      <c r="D28" s="7"/>
      <c r="E28" s="8"/>
    </row>
    <row r="29" spans="1:5" ht="13">
      <c r="A29" s="67" t="s">
        <v>15</v>
      </c>
      <c r="B29" s="9">
        <f>SUM(B30:B35)</f>
        <v>3624</v>
      </c>
      <c r="C29" s="10">
        <f>SUM(C30:C35)</f>
        <v>1007544.4799999999</v>
      </c>
      <c r="D29" s="10">
        <v>278.02</v>
      </c>
      <c r="E29" s="8"/>
    </row>
    <row r="30" spans="1:5">
      <c r="A30" s="74" t="s">
        <v>7</v>
      </c>
      <c r="B30" s="9">
        <v>3597</v>
      </c>
      <c r="C30" s="10">
        <v>1000037.94</v>
      </c>
      <c r="D30" s="10">
        <v>278.02</v>
      </c>
      <c r="E30" s="17">
        <v>99.2</v>
      </c>
    </row>
    <row r="31" spans="1:5">
      <c r="A31" s="74" t="s">
        <v>8</v>
      </c>
      <c r="B31" s="9">
        <v>22</v>
      </c>
      <c r="C31" s="10">
        <v>6116.44</v>
      </c>
      <c r="D31" s="10">
        <v>278.02</v>
      </c>
      <c r="E31" s="16">
        <v>0.6</v>
      </c>
    </row>
    <row r="32" spans="1:5">
      <c r="A32" s="74" t="s">
        <v>9</v>
      </c>
      <c r="B32" s="9">
        <v>4</v>
      </c>
      <c r="C32" s="10">
        <v>1112.08</v>
      </c>
      <c r="D32" s="10">
        <v>278.02</v>
      </c>
      <c r="E32" s="8">
        <v>0.1</v>
      </c>
    </row>
    <row r="33" spans="1:5">
      <c r="A33" s="74" t="s">
        <v>10</v>
      </c>
      <c r="B33" s="9">
        <v>1</v>
      </c>
      <c r="C33" s="10">
        <v>278.02</v>
      </c>
      <c r="D33" s="10">
        <v>278.02</v>
      </c>
      <c r="E33" s="16"/>
    </row>
    <row r="34" spans="1:5">
      <c r="A34" s="74" t="s">
        <v>11</v>
      </c>
      <c r="B34" s="9"/>
      <c r="C34" s="7"/>
      <c r="D34" s="7"/>
      <c r="E34" s="8"/>
    </row>
    <row r="35" spans="1:5">
      <c r="A35" s="74" t="s">
        <v>12</v>
      </c>
      <c r="B35" s="9"/>
      <c r="C35" s="7"/>
      <c r="D35" s="7"/>
      <c r="E35" s="8"/>
    </row>
    <row r="36" spans="1:5" ht="13">
      <c r="A36" s="67" t="s">
        <v>16</v>
      </c>
      <c r="B36" s="9"/>
      <c r="C36" s="7"/>
      <c r="D36" s="7"/>
      <c r="E36" s="8"/>
    </row>
    <row r="37" spans="1:5" ht="26">
      <c r="A37" s="71" t="s">
        <v>17</v>
      </c>
      <c r="B37" s="9"/>
      <c r="C37" s="7"/>
      <c r="D37" s="7"/>
      <c r="E37" s="8"/>
    </row>
    <row r="38" spans="1:5">
      <c r="A38" s="74" t="s">
        <v>7</v>
      </c>
      <c r="B38" s="9"/>
      <c r="C38" s="7"/>
      <c r="D38" s="7"/>
      <c r="E38" s="8"/>
    </row>
    <row r="39" spans="1:5">
      <c r="A39" s="74" t="s">
        <v>8</v>
      </c>
      <c r="B39" s="9"/>
      <c r="C39" s="7"/>
      <c r="D39" s="7"/>
      <c r="E39" s="8"/>
    </row>
    <row r="40" spans="1:5">
      <c r="A40" s="74" t="s">
        <v>9</v>
      </c>
      <c r="B40" s="9"/>
      <c r="C40" s="7"/>
      <c r="D40" s="7"/>
      <c r="E40" s="8"/>
    </row>
    <row r="41" spans="1:5">
      <c r="A41" s="74" t="s">
        <v>10</v>
      </c>
      <c r="B41" s="9"/>
      <c r="C41" s="7"/>
      <c r="D41" s="7"/>
      <c r="E41" s="8"/>
    </row>
    <row r="42" spans="1:5">
      <c r="A42" s="74" t="s">
        <v>11</v>
      </c>
      <c r="B42" s="9"/>
      <c r="C42" s="7"/>
      <c r="D42" s="7"/>
      <c r="E42" s="8"/>
    </row>
    <row r="43" spans="1:5">
      <c r="A43" s="74" t="s">
        <v>12</v>
      </c>
      <c r="B43" s="9"/>
      <c r="C43" s="7"/>
      <c r="D43" s="7"/>
      <c r="E43" s="8"/>
    </row>
    <row r="44" spans="1:5" ht="13">
      <c r="A44" s="67" t="s">
        <v>18</v>
      </c>
      <c r="B44" s="9">
        <f>B8+B15+B22+B29+B37</f>
        <v>18905</v>
      </c>
      <c r="C44" s="10">
        <f>C8+C15+C22+C29+C37</f>
        <v>13467908.299999999</v>
      </c>
      <c r="D44" s="10">
        <v>712.4</v>
      </c>
      <c r="E44" s="8"/>
    </row>
    <row r="47" spans="1:5">
      <c r="A47" t="s">
        <v>23</v>
      </c>
    </row>
    <row r="48" spans="1:5">
      <c r="A48" t="s">
        <v>23</v>
      </c>
    </row>
    <row r="51" spans="1:1">
      <c r="A51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1"/>
  <sheetViews>
    <sheetView topLeftCell="A31" workbookViewId="0">
      <selection activeCell="A37" sqref="A37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3" max="263" width="16.81640625" customWidth="1"/>
    <col min="265" max="265" width="15.179687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19" max="519" width="16.81640625" customWidth="1"/>
    <col min="521" max="521" width="15.179687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5" max="775" width="16.81640625" customWidth="1"/>
    <col min="777" max="777" width="15.179687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1" max="1031" width="16.81640625" customWidth="1"/>
    <col min="1033" max="1033" width="15.179687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7" max="1287" width="16.81640625" customWidth="1"/>
    <col min="1289" max="1289" width="15.179687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3" max="1543" width="16.81640625" customWidth="1"/>
    <col min="1545" max="1545" width="15.179687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799" max="1799" width="16.81640625" customWidth="1"/>
    <col min="1801" max="1801" width="15.179687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5" max="2055" width="16.81640625" customWidth="1"/>
    <col min="2057" max="2057" width="15.179687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1" max="2311" width="16.81640625" customWidth="1"/>
    <col min="2313" max="2313" width="15.179687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7" max="2567" width="16.81640625" customWidth="1"/>
    <col min="2569" max="2569" width="15.179687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3" max="2823" width="16.81640625" customWidth="1"/>
    <col min="2825" max="2825" width="15.179687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79" max="3079" width="16.81640625" customWidth="1"/>
    <col min="3081" max="3081" width="15.179687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5" max="3335" width="16.81640625" customWidth="1"/>
    <col min="3337" max="3337" width="15.179687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1" max="3591" width="16.81640625" customWidth="1"/>
    <col min="3593" max="3593" width="15.179687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7" max="3847" width="16.81640625" customWidth="1"/>
    <col min="3849" max="3849" width="15.179687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3" max="4103" width="16.81640625" customWidth="1"/>
    <col min="4105" max="4105" width="15.179687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59" max="4359" width="16.81640625" customWidth="1"/>
    <col min="4361" max="4361" width="15.179687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5" max="4615" width="16.81640625" customWidth="1"/>
    <col min="4617" max="4617" width="15.179687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1" max="4871" width="16.81640625" customWidth="1"/>
    <col min="4873" max="4873" width="15.179687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7" max="5127" width="16.81640625" customWidth="1"/>
    <col min="5129" max="5129" width="15.179687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3" max="5383" width="16.81640625" customWidth="1"/>
    <col min="5385" max="5385" width="15.179687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39" max="5639" width="16.81640625" customWidth="1"/>
    <col min="5641" max="5641" width="15.179687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5" max="5895" width="16.81640625" customWidth="1"/>
    <col min="5897" max="5897" width="15.179687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1" max="6151" width="16.81640625" customWidth="1"/>
    <col min="6153" max="6153" width="15.179687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7" max="6407" width="16.81640625" customWidth="1"/>
    <col min="6409" max="6409" width="15.179687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3" max="6663" width="16.81640625" customWidth="1"/>
    <col min="6665" max="6665" width="15.179687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19" max="6919" width="16.81640625" customWidth="1"/>
    <col min="6921" max="6921" width="15.179687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5" max="7175" width="16.81640625" customWidth="1"/>
    <col min="7177" max="7177" width="15.179687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1" max="7431" width="16.81640625" customWidth="1"/>
    <col min="7433" max="7433" width="15.179687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7" max="7687" width="16.81640625" customWidth="1"/>
    <col min="7689" max="7689" width="15.179687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3" max="7943" width="16.81640625" customWidth="1"/>
    <col min="7945" max="7945" width="15.179687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199" max="8199" width="16.81640625" customWidth="1"/>
    <col min="8201" max="8201" width="15.179687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5" max="8455" width="16.81640625" customWidth="1"/>
    <col min="8457" max="8457" width="15.179687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1" max="8711" width="16.81640625" customWidth="1"/>
    <col min="8713" max="8713" width="15.179687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7" max="8967" width="16.81640625" customWidth="1"/>
    <col min="8969" max="8969" width="15.179687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3" max="9223" width="16.81640625" customWidth="1"/>
    <col min="9225" max="9225" width="15.179687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79" max="9479" width="16.81640625" customWidth="1"/>
    <col min="9481" max="9481" width="15.179687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5" max="9735" width="16.81640625" customWidth="1"/>
    <col min="9737" max="9737" width="15.179687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1" max="9991" width="16.81640625" customWidth="1"/>
    <col min="9993" max="9993" width="15.179687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7" max="10247" width="16.81640625" customWidth="1"/>
    <col min="10249" max="10249" width="15.179687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3" max="10503" width="16.81640625" customWidth="1"/>
    <col min="10505" max="10505" width="15.179687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59" max="10759" width="16.81640625" customWidth="1"/>
    <col min="10761" max="10761" width="15.179687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5" max="11015" width="16.81640625" customWidth="1"/>
    <col min="11017" max="11017" width="15.179687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1" max="11271" width="16.81640625" customWidth="1"/>
    <col min="11273" max="11273" width="15.179687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7" max="11527" width="16.81640625" customWidth="1"/>
    <col min="11529" max="11529" width="15.179687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3" max="11783" width="16.81640625" customWidth="1"/>
    <col min="11785" max="11785" width="15.179687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39" max="12039" width="16.81640625" customWidth="1"/>
    <col min="12041" max="12041" width="15.179687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5" max="12295" width="16.81640625" customWidth="1"/>
    <col min="12297" max="12297" width="15.179687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1" max="12551" width="16.81640625" customWidth="1"/>
    <col min="12553" max="12553" width="15.179687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7" max="12807" width="16.81640625" customWidth="1"/>
    <col min="12809" max="12809" width="15.179687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3" max="13063" width="16.81640625" customWidth="1"/>
    <col min="13065" max="13065" width="15.179687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19" max="13319" width="16.81640625" customWidth="1"/>
    <col min="13321" max="13321" width="15.179687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5" max="13575" width="16.81640625" customWidth="1"/>
    <col min="13577" max="13577" width="15.179687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1" max="13831" width="16.81640625" customWidth="1"/>
    <col min="13833" max="13833" width="15.179687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7" max="14087" width="16.81640625" customWidth="1"/>
    <col min="14089" max="14089" width="15.179687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3" max="14343" width="16.81640625" customWidth="1"/>
    <col min="14345" max="14345" width="15.179687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599" max="14599" width="16.81640625" customWidth="1"/>
    <col min="14601" max="14601" width="15.179687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5" max="14855" width="16.81640625" customWidth="1"/>
    <col min="14857" max="14857" width="15.179687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1" max="15111" width="16.81640625" customWidth="1"/>
    <col min="15113" max="15113" width="15.179687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7" max="15367" width="16.81640625" customWidth="1"/>
    <col min="15369" max="15369" width="15.179687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3" max="15623" width="16.81640625" customWidth="1"/>
    <col min="15625" max="15625" width="15.179687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79" max="15879" width="16.81640625" customWidth="1"/>
    <col min="15881" max="15881" width="15.179687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5" max="16135" width="16.81640625" customWidth="1"/>
    <col min="16137" max="16137" width="15.1796875" customWidth="1"/>
  </cols>
  <sheetData>
    <row r="1" spans="1:5">
      <c r="A1" t="s">
        <v>23</v>
      </c>
      <c r="B1" t="s">
        <v>23</v>
      </c>
      <c r="C1" t="s">
        <v>23</v>
      </c>
    </row>
    <row r="2" spans="1:5">
      <c r="A2" t="s">
        <v>19</v>
      </c>
      <c r="B2" t="s">
        <v>23</v>
      </c>
      <c r="C2" s="101" t="s">
        <v>24</v>
      </c>
      <c r="D2" s="101"/>
      <c r="E2" s="101"/>
    </row>
    <row r="3" spans="1:5">
      <c r="C3" t="s">
        <v>23</v>
      </c>
    </row>
    <row r="4" spans="1:5" ht="14">
      <c r="A4" s="1" t="s">
        <v>20</v>
      </c>
    </row>
    <row r="5" spans="1:5">
      <c r="A5" t="s">
        <v>30</v>
      </c>
    </row>
    <row r="6" spans="1:5">
      <c r="B6" t="s">
        <v>23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67" t="s">
        <v>6</v>
      </c>
      <c r="B8" s="9">
        <f>SUM(B9:B14)</f>
        <v>11005</v>
      </c>
      <c r="C8" s="10">
        <f>SUM(C9:C14)</f>
        <v>149690943.14000002</v>
      </c>
      <c r="D8" s="10">
        <v>13602.08</v>
      </c>
      <c r="E8" s="8"/>
    </row>
    <row r="9" spans="1:5">
      <c r="A9" s="74" t="s">
        <v>7</v>
      </c>
      <c r="B9" s="9">
        <v>10160</v>
      </c>
      <c r="C9" s="10">
        <v>134773155.31999999</v>
      </c>
      <c r="D9" s="10">
        <v>13265.17</v>
      </c>
      <c r="E9" s="16">
        <v>92.3</v>
      </c>
    </row>
    <row r="10" spans="1:5">
      <c r="A10" s="74" t="s">
        <v>8</v>
      </c>
      <c r="B10" s="9">
        <v>833</v>
      </c>
      <c r="C10" s="10">
        <v>14777329.51</v>
      </c>
      <c r="D10" s="10">
        <v>17739.89</v>
      </c>
      <c r="E10" s="16">
        <v>7.6</v>
      </c>
    </row>
    <row r="11" spans="1:5">
      <c r="A11" s="74" t="s">
        <v>9</v>
      </c>
      <c r="B11" s="9">
        <v>4</v>
      </c>
      <c r="C11" s="10">
        <v>30926.02</v>
      </c>
      <c r="D11" s="10">
        <v>7731.51</v>
      </c>
      <c r="E11" s="8"/>
    </row>
    <row r="12" spans="1:5">
      <c r="A12" s="74" t="s">
        <v>10</v>
      </c>
      <c r="B12" s="9">
        <v>5</v>
      </c>
      <c r="C12" s="10">
        <v>57964.21</v>
      </c>
      <c r="D12" s="10">
        <v>11592.84</v>
      </c>
      <c r="E12" s="16"/>
    </row>
    <row r="13" spans="1:5">
      <c r="A13" s="74" t="s">
        <v>11</v>
      </c>
      <c r="B13" s="9">
        <v>3</v>
      </c>
      <c r="C13" s="10">
        <v>51568.08</v>
      </c>
      <c r="D13" s="10">
        <v>17189.36</v>
      </c>
      <c r="E13" s="8"/>
    </row>
    <row r="14" spans="1:5">
      <c r="A14" s="74" t="s">
        <v>12</v>
      </c>
      <c r="B14" s="9"/>
      <c r="C14" s="7"/>
      <c r="D14" s="7"/>
      <c r="E14" s="8"/>
    </row>
    <row r="15" spans="1:5" ht="13">
      <c r="A15" s="67" t="s">
        <v>13</v>
      </c>
      <c r="B15" s="9">
        <f>SUM(B16:B21)</f>
        <v>462</v>
      </c>
      <c r="C15" s="10">
        <f>SUM(C16:C21)</f>
        <v>15637116</v>
      </c>
      <c r="D15" s="10">
        <v>33846.57</v>
      </c>
      <c r="E15" s="8"/>
    </row>
    <row r="16" spans="1:5">
      <c r="A16" s="74" t="s">
        <v>7</v>
      </c>
      <c r="B16" s="9">
        <v>369</v>
      </c>
      <c r="C16" s="10">
        <v>12549969</v>
      </c>
      <c r="D16" s="10">
        <v>34010.76</v>
      </c>
      <c r="E16" s="16">
        <v>79.900000000000006</v>
      </c>
    </row>
    <row r="17" spans="1:5">
      <c r="A17" s="74" t="s">
        <v>8</v>
      </c>
      <c r="B17" s="9">
        <v>89</v>
      </c>
      <c r="C17" s="10">
        <v>2945883</v>
      </c>
      <c r="D17" s="10">
        <v>33099.81</v>
      </c>
      <c r="E17" s="16">
        <v>19.3</v>
      </c>
    </row>
    <row r="18" spans="1:5">
      <c r="A18" s="74" t="s">
        <v>9</v>
      </c>
      <c r="B18" s="9"/>
      <c r="C18" s="7"/>
      <c r="D18" s="7"/>
      <c r="E18" s="8"/>
    </row>
    <row r="19" spans="1:5">
      <c r="A19" s="74" t="s">
        <v>10</v>
      </c>
      <c r="B19" s="9">
        <v>2</v>
      </c>
      <c r="C19" s="10">
        <v>70632</v>
      </c>
      <c r="D19" s="10">
        <v>35316</v>
      </c>
      <c r="E19" s="16">
        <v>0.4</v>
      </c>
    </row>
    <row r="20" spans="1:5">
      <c r="A20" s="74" t="s">
        <v>11</v>
      </c>
      <c r="B20" s="9">
        <v>2</v>
      </c>
      <c r="C20" s="10">
        <v>70632</v>
      </c>
      <c r="D20" s="10">
        <v>35316</v>
      </c>
      <c r="E20" s="16">
        <v>0.4</v>
      </c>
    </row>
    <row r="21" spans="1:5">
      <c r="A21" s="74" t="s">
        <v>12</v>
      </c>
      <c r="B21" s="9"/>
      <c r="C21" s="7"/>
      <c r="D21" s="7"/>
      <c r="E21" s="8"/>
    </row>
    <row r="22" spans="1:5" ht="13">
      <c r="A22" s="67" t="s">
        <v>14</v>
      </c>
      <c r="B22" s="9">
        <f>SUM(B23:B28)</f>
        <v>2617</v>
      </c>
      <c r="C22" s="10">
        <f>SUM(C23:C28)</f>
        <v>11383950</v>
      </c>
      <c r="D22" s="10">
        <v>4350</v>
      </c>
      <c r="E22" s="8"/>
    </row>
    <row r="23" spans="1:5">
      <c r="A23" s="74" t="s">
        <v>7</v>
      </c>
      <c r="B23" s="9">
        <v>2601</v>
      </c>
      <c r="C23" s="10">
        <v>11314350</v>
      </c>
      <c r="D23" s="10">
        <v>4350</v>
      </c>
      <c r="E23" s="16">
        <v>99.4</v>
      </c>
    </row>
    <row r="24" spans="1:5">
      <c r="A24" s="74" t="s">
        <v>8</v>
      </c>
      <c r="B24" s="9">
        <v>14</v>
      </c>
      <c r="C24" s="10">
        <v>60900</v>
      </c>
      <c r="D24" s="10">
        <v>4350</v>
      </c>
      <c r="E24" s="16">
        <v>0.5</v>
      </c>
    </row>
    <row r="25" spans="1:5">
      <c r="A25" s="74" t="s">
        <v>9</v>
      </c>
      <c r="B25" s="9"/>
      <c r="C25" s="7"/>
      <c r="D25" s="7"/>
      <c r="E25" s="8"/>
    </row>
    <row r="26" spans="1:5">
      <c r="A26" s="74" t="s">
        <v>10</v>
      </c>
      <c r="B26" s="9">
        <v>1</v>
      </c>
      <c r="C26" s="10">
        <v>4350</v>
      </c>
      <c r="D26" s="10">
        <v>4350</v>
      </c>
      <c r="E26" s="8"/>
    </row>
    <row r="27" spans="1:5">
      <c r="A27" s="74" t="s">
        <v>11</v>
      </c>
      <c r="B27" s="9">
        <v>1</v>
      </c>
      <c r="C27" s="10">
        <v>4350</v>
      </c>
      <c r="D27" s="10">
        <v>4350</v>
      </c>
      <c r="E27" s="8"/>
    </row>
    <row r="28" spans="1:5">
      <c r="A28" s="74" t="s">
        <v>12</v>
      </c>
      <c r="B28" s="9"/>
      <c r="C28" s="7"/>
      <c r="D28" s="7"/>
      <c r="E28" s="8"/>
    </row>
    <row r="29" spans="1:5" ht="13">
      <c r="A29" s="67" t="s">
        <v>15</v>
      </c>
      <c r="B29" s="9">
        <f>SUM(B30:B35)</f>
        <v>3151</v>
      </c>
      <c r="C29" s="10">
        <f>SUM(C30:C35)</f>
        <v>13706850</v>
      </c>
      <c r="D29" s="10">
        <v>4350</v>
      </c>
      <c r="E29" s="8"/>
    </row>
    <row r="30" spans="1:5">
      <c r="A30" s="74" t="s">
        <v>7</v>
      </c>
      <c r="B30" s="9">
        <v>3130</v>
      </c>
      <c r="C30" s="10">
        <v>13615500</v>
      </c>
      <c r="D30" s="10">
        <v>4350</v>
      </c>
      <c r="E30" s="16">
        <v>99.3</v>
      </c>
    </row>
    <row r="31" spans="1:5">
      <c r="A31" s="74" t="s">
        <v>8</v>
      </c>
      <c r="B31" s="9">
        <v>19</v>
      </c>
      <c r="C31" s="10">
        <v>82650</v>
      </c>
      <c r="D31" s="10">
        <v>4350</v>
      </c>
      <c r="E31" s="16">
        <v>0.6</v>
      </c>
    </row>
    <row r="32" spans="1:5">
      <c r="A32" s="74" t="s">
        <v>9</v>
      </c>
      <c r="B32" s="9">
        <v>2</v>
      </c>
      <c r="C32" s="10">
        <v>8700</v>
      </c>
      <c r="D32" s="10">
        <v>4350</v>
      </c>
      <c r="E32" s="8">
        <v>0.1</v>
      </c>
    </row>
    <row r="33" spans="1:5">
      <c r="A33" s="74" t="s">
        <v>10</v>
      </c>
      <c r="B33" s="9"/>
      <c r="C33" s="10"/>
      <c r="D33" s="10"/>
      <c r="E33" s="16"/>
    </row>
    <row r="34" spans="1:5">
      <c r="A34" s="74" t="s">
        <v>11</v>
      </c>
      <c r="B34" s="9"/>
      <c r="C34" s="7"/>
      <c r="D34" s="7"/>
      <c r="E34" s="8"/>
    </row>
    <row r="35" spans="1:5">
      <c r="A35" s="74" t="s">
        <v>12</v>
      </c>
      <c r="B35" s="9"/>
      <c r="C35" s="7"/>
      <c r="D35" s="7"/>
      <c r="E35" s="8"/>
    </row>
    <row r="36" spans="1:5" ht="13">
      <c r="A36" s="67" t="s">
        <v>16</v>
      </c>
      <c r="B36" s="9"/>
      <c r="C36" s="7"/>
      <c r="D36" s="7"/>
      <c r="E36" s="8"/>
    </row>
    <row r="37" spans="1:5" ht="26">
      <c r="A37" s="71" t="s">
        <v>17</v>
      </c>
      <c r="B37" s="9"/>
      <c r="C37" s="7"/>
      <c r="D37" s="7"/>
      <c r="E37" s="8"/>
    </row>
    <row r="38" spans="1:5">
      <c r="A38" s="74" t="s">
        <v>7</v>
      </c>
      <c r="B38" s="9"/>
      <c r="C38" s="7"/>
      <c r="D38" s="7"/>
      <c r="E38" s="8"/>
    </row>
    <row r="39" spans="1:5">
      <c r="A39" s="74" t="s">
        <v>8</v>
      </c>
      <c r="B39" s="9"/>
      <c r="C39" s="7"/>
      <c r="D39" s="7"/>
      <c r="E39" s="8"/>
    </row>
    <row r="40" spans="1:5">
      <c r="A40" s="74" t="s">
        <v>9</v>
      </c>
      <c r="B40" s="9"/>
      <c r="C40" s="7"/>
      <c r="D40" s="7"/>
      <c r="E40" s="8"/>
    </row>
    <row r="41" spans="1:5">
      <c r="A41" s="74" t="s">
        <v>10</v>
      </c>
      <c r="B41" s="9"/>
      <c r="C41" s="7"/>
      <c r="D41" s="7"/>
      <c r="E41" s="8"/>
    </row>
    <row r="42" spans="1:5">
      <c r="A42" s="74" t="s">
        <v>11</v>
      </c>
      <c r="B42" s="9"/>
      <c r="C42" s="7"/>
      <c r="D42" s="7"/>
      <c r="E42" s="8"/>
    </row>
    <row r="43" spans="1:5">
      <c r="A43" s="74" t="s">
        <v>12</v>
      </c>
      <c r="B43" s="9"/>
      <c r="C43" s="7"/>
      <c r="D43" s="7"/>
      <c r="E43" s="8"/>
    </row>
    <row r="44" spans="1:5" ht="13">
      <c r="A44" s="67" t="s">
        <v>18</v>
      </c>
      <c r="B44" s="9">
        <f>B8+B15+B22+B29+B37</f>
        <v>17235</v>
      </c>
      <c r="C44" s="10">
        <f>C8+C15+C22+C29+C37</f>
        <v>190418859.14000002</v>
      </c>
      <c r="D44" s="10">
        <v>11048.38</v>
      </c>
      <c r="E44" s="8"/>
    </row>
    <row r="47" spans="1:5">
      <c r="A47" t="s">
        <v>23</v>
      </c>
    </row>
    <row r="48" spans="1:5">
      <c r="A48" t="s">
        <v>23</v>
      </c>
    </row>
    <row r="51" spans="1:1">
      <c r="A51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1"/>
  <sheetViews>
    <sheetView topLeftCell="A31" workbookViewId="0">
      <selection activeCell="B37" sqref="B37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3" max="263" width="16.81640625" customWidth="1"/>
    <col min="265" max="265" width="15.179687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19" max="519" width="16.81640625" customWidth="1"/>
    <col min="521" max="521" width="15.179687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5" max="775" width="16.81640625" customWidth="1"/>
    <col min="777" max="777" width="15.179687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1" max="1031" width="16.81640625" customWidth="1"/>
    <col min="1033" max="1033" width="15.179687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7" max="1287" width="16.81640625" customWidth="1"/>
    <col min="1289" max="1289" width="15.179687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3" max="1543" width="16.81640625" customWidth="1"/>
    <col min="1545" max="1545" width="15.179687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799" max="1799" width="16.81640625" customWidth="1"/>
    <col min="1801" max="1801" width="15.179687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5" max="2055" width="16.81640625" customWidth="1"/>
    <col min="2057" max="2057" width="15.179687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1" max="2311" width="16.81640625" customWidth="1"/>
    <col min="2313" max="2313" width="15.179687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7" max="2567" width="16.81640625" customWidth="1"/>
    <col min="2569" max="2569" width="15.179687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3" max="2823" width="16.81640625" customWidth="1"/>
    <col min="2825" max="2825" width="15.179687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79" max="3079" width="16.81640625" customWidth="1"/>
    <col min="3081" max="3081" width="15.179687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5" max="3335" width="16.81640625" customWidth="1"/>
    <col min="3337" max="3337" width="15.179687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1" max="3591" width="16.81640625" customWidth="1"/>
    <col min="3593" max="3593" width="15.179687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7" max="3847" width="16.81640625" customWidth="1"/>
    <col min="3849" max="3849" width="15.179687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3" max="4103" width="16.81640625" customWidth="1"/>
    <col min="4105" max="4105" width="15.179687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59" max="4359" width="16.81640625" customWidth="1"/>
    <col min="4361" max="4361" width="15.179687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5" max="4615" width="16.81640625" customWidth="1"/>
    <col min="4617" max="4617" width="15.179687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1" max="4871" width="16.81640625" customWidth="1"/>
    <col min="4873" max="4873" width="15.179687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7" max="5127" width="16.81640625" customWidth="1"/>
    <col min="5129" max="5129" width="15.179687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3" max="5383" width="16.81640625" customWidth="1"/>
    <col min="5385" max="5385" width="15.179687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39" max="5639" width="16.81640625" customWidth="1"/>
    <col min="5641" max="5641" width="15.179687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5" max="5895" width="16.81640625" customWidth="1"/>
    <col min="5897" max="5897" width="15.179687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1" max="6151" width="16.81640625" customWidth="1"/>
    <col min="6153" max="6153" width="15.179687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7" max="6407" width="16.81640625" customWidth="1"/>
    <col min="6409" max="6409" width="15.179687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3" max="6663" width="16.81640625" customWidth="1"/>
    <col min="6665" max="6665" width="15.179687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19" max="6919" width="16.81640625" customWidth="1"/>
    <col min="6921" max="6921" width="15.179687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5" max="7175" width="16.81640625" customWidth="1"/>
    <col min="7177" max="7177" width="15.179687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1" max="7431" width="16.81640625" customWidth="1"/>
    <col min="7433" max="7433" width="15.179687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7" max="7687" width="16.81640625" customWidth="1"/>
    <col min="7689" max="7689" width="15.179687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3" max="7943" width="16.81640625" customWidth="1"/>
    <col min="7945" max="7945" width="15.179687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199" max="8199" width="16.81640625" customWidth="1"/>
    <col min="8201" max="8201" width="15.179687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5" max="8455" width="16.81640625" customWidth="1"/>
    <col min="8457" max="8457" width="15.179687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1" max="8711" width="16.81640625" customWidth="1"/>
    <col min="8713" max="8713" width="15.179687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7" max="8967" width="16.81640625" customWidth="1"/>
    <col min="8969" max="8969" width="15.179687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3" max="9223" width="16.81640625" customWidth="1"/>
    <col min="9225" max="9225" width="15.179687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79" max="9479" width="16.81640625" customWidth="1"/>
    <col min="9481" max="9481" width="15.179687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5" max="9735" width="16.81640625" customWidth="1"/>
    <col min="9737" max="9737" width="15.179687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1" max="9991" width="16.81640625" customWidth="1"/>
    <col min="9993" max="9993" width="15.179687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7" max="10247" width="16.81640625" customWidth="1"/>
    <col min="10249" max="10249" width="15.179687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3" max="10503" width="16.81640625" customWidth="1"/>
    <col min="10505" max="10505" width="15.179687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59" max="10759" width="16.81640625" customWidth="1"/>
    <col min="10761" max="10761" width="15.179687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5" max="11015" width="16.81640625" customWidth="1"/>
    <col min="11017" max="11017" width="15.179687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1" max="11271" width="16.81640625" customWidth="1"/>
    <col min="11273" max="11273" width="15.179687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7" max="11527" width="16.81640625" customWidth="1"/>
    <col min="11529" max="11529" width="15.179687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3" max="11783" width="16.81640625" customWidth="1"/>
    <col min="11785" max="11785" width="15.179687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39" max="12039" width="16.81640625" customWidth="1"/>
    <col min="12041" max="12041" width="15.179687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5" max="12295" width="16.81640625" customWidth="1"/>
    <col min="12297" max="12297" width="15.179687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1" max="12551" width="16.81640625" customWidth="1"/>
    <col min="12553" max="12553" width="15.179687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7" max="12807" width="16.81640625" customWidth="1"/>
    <col min="12809" max="12809" width="15.179687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3" max="13063" width="16.81640625" customWidth="1"/>
    <col min="13065" max="13065" width="15.179687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19" max="13319" width="16.81640625" customWidth="1"/>
    <col min="13321" max="13321" width="15.179687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5" max="13575" width="16.81640625" customWidth="1"/>
    <col min="13577" max="13577" width="15.179687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1" max="13831" width="16.81640625" customWidth="1"/>
    <col min="13833" max="13833" width="15.179687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7" max="14087" width="16.81640625" customWidth="1"/>
    <col min="14089" max="14089" width="15.179687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3" max="14343" width="16.81640625" customWidth="1"/>
    <col min="14345" max="14345" width="15.179687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599" max="14599" width="16.81640625" customWidth="1"/>
    <col min="14601" max="14601" width="15.179687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5" max="14855" width="16.81640625" customWidth="1"/>
    <col min="14857" max="14857" width="15.179687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1" max="15111" width="16.81640625" customWidth="1"/>
    <col min="15113" max="15113" width="15.179687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7" max="15367" width="16.81640625" customWidth="1"/>
    <col min="15369" max="15369" width="15.179687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3" max="15623" width="16.81640625" customWidth="1"/>
    <col min="15625" max="15625" width="15.179687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79" max="15879" width="16.81640625" customWidth="1"/>
    <col min="15881" max="15881" width="15.179687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5" max="16135" width="16.81640625" customWidth="1"/>
    <col min="16137" max="16137" width="15.1796875" customWidth="1"/>
  </cols>
  <sheetData>
    <row r="1" spans="1:5">
      <c r="A1" t="s">
        <v>23</v>
      </c>
      <c r="B1" t="s">
        <v>23</v>
      </c>
      <c r="C1" t="s">
        <v>23</v>
      </c>
    </row>
    <row r="2" spans="1:5">
      <c r="A2" t="s">
        <v>19</v>
      </c>
      <c r="B2" t="s">
        <v>23</v>
      </c>
      <c r="C2" s="101" t="s">
        <v>24</v>
      </c>
      <c r="D2" s="101"/>
      <c r="E2" s="101"/>
    </row>
    <row r="3" spans="1:5">
      <c r="C3" t="s">
        <v>23</v>
      </c>
    </row>
    <row r="4" spans="1:5" ht="14">
      <c r="A4" s="1" t="s">
        <v>20</v>
      </c>
    </row>
    <row r="5" spans="1:5">
      <c r="A5" t="s">
        <v>25</v>
      </c>
    </row>
    <row r="6" spans="1:5">
      <c r="B6" t="s">
        <v>23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5" t="s">
        <v>6</v>
      </c>
      <c r="B8" s="11">
        <v>11208</v>
      </c>
      <c r="C8" s="12">
        <v>148354118.28</v>
      </c>
      <c r="D8" s="12">
        <v>13236.45</v>
      </c>
      <c r="E8" s="8"/>
    </row>
    <row r="9" spans="1:5">
      <c r="A9" s="8" t="s">
        <v>7</v>
      </c>
      <c r="B9" s="11">
        <v>10224</v>
      </c>
      <c r="C9" s="12">
        <v>131356603.58</v>
      </c>
      <c r="D9" s="12">
        <v>12847.87</v>
      </c>
      <c r="E9" s="16">
        <v>91.2</v>
      </c>
    </row>
    <row r="10" spans="1:5">
      <c r="A10" s="8" t="s">
        <v>8</v>
      </c>
      <c r="B10" s="11">
        <v>964</v>
      </c>
      <c r="C10" s="12">
        <v>16775744.25</v>
      </c>
      <c r="D10" s="12">
        <v>17402.22</v>
      </c>
      <c r="E10" s="16">
        <v>8.6</v>
      </c>
    </row>
    <row r="11" spans="1:5">
      <c r="A11" s="8" t="s">
        <v>9</v>
      </c>
      <c r="B11" s="11">
        <v>8</v>
      </c>
      <c r="C11" s="12">
        <v>53160.34</v>
      </c>
      <c r="D11" s="12">
        <v>6645.04</v>
      </c>
      <c r="E11" s="16">
        <v>0.1</v>
      </c>
    </row>
    <row r="12" spans="1:5">
      <c r="A12" s="8" t="s">
        <v>10</v>
      </c>
      <c r="B12" s="11">
        <v>6</v>
      </c>
      <c r="C12" s="12">
        <v>71506.7</v>
      </c>
      <c r="D12" s="12">
        <v>11917.78</v>
      </c>
      <c r="E12" s="16">
        <v>0.1</v>
      </c>
    </row>
    <row r="13" spans="1:5">
      <c r="A13" s="8" t="s">
        <v>11</v>
      </c>
      <c r="B13" s="11">
        <v>6</v>
      </c>
      <c r="C13" s="12">
        <v>97103.41</v>
      </c>
      <c r="D13" s="12">
        <v>16183.9</v>
      </c>
      <c r="E13" s="16">
        <v>0.1</v>
      </c>
    </row>
    <row r="14" spans="1:5">
      <c r="A14" s="8" t="s">
        <v>12</v>
      </c>
      <c r="B14" s="20"/>
      <c r="C14" s="21"/>
      <c r="D14" s="21"/>
      <c r="E14" s="8"/>
    </row>
    <row r="15" spans="1:5" ht="13">
      <c r="A15" s="5" t="s">
        <v>13</v>
      </c>
      <c r="B15" s="11">
        <v>849</v>
      </c>
      <c r="C15" s="12">
        <v>25283001</v>
      </c>
      <c r="D15" s="12">
        <v>29779.74</v>
      </c>
      <c r="E15" s="8"/>
    </row>
    <row r="16" spans="1:5">
      <c r="A16" s="8" t="s">
        <v>7</v>
      </c>
      <c r="B16" s="11">
        <v>656</v>
      </c>
      <c r="C16" s="12">
        <v>19644864</v>
      </c>
      <c r="D16" s="12">
        <v>29946.44</v>
      </c>
      <c r="E16" s="16">
        <v>77.3</v>
      </c>
    </row>
    <row r="17" spans="1:5">
      <c r="A17" s="8" t="s">
        <v>8</v>
      </c>
      <c r="B17" s="11">
        <v>192</v>
      </c>
      <c r="C17" s="12">
        <v>5607408</v>
      </c>
      <c r="D17" s="12">
        <v>29205.25</v>
      </c>
      <c r="E17" s="16">
        <v>22.6</v>
      </c>
    </row>
    <row r="18" spans="1:5">
      <c r="A18" s="8" t="s">
        <v>9</v>
      </c>
      <c r="B18" s="20"/>
      <c r="C18" s="21"/>
      <c r="D18" s="21"/>
      <c r="E18" s="8"/>
    </row>
    <row r="19" spans="1:5">
      <c r="A19" s="8" t="s">
        <v>10</v>
      </c>
      <c r="B19" s="20"/>
      <c r="C19" s="21"/>
      <c r="D19" s="21"/>
      <c r="E19" s="8"/>
    </row>
    <row r="20" spans="1:5">
      <c r="A20" s="8" t="s">
        <v>11</v>
      </c>
      <c r="B20" s="11">
        <v>1</v>
      </c>
      <c r="C20" s="12">
        <v>30729</v>
      </c>
      <c r="D20" s="12">
        <v>30729</v>
      </c>
      <c r="E20" s="16">
        <v>0.1</v>
      </c>
    </row>
    <row r="21" spans="1:5">
      <c r="A21" s="8" t="s">
        <v>12</v>
      </c>
      <c r="B21" s="20"/>
      <c r="C21" s="21"/>
      <c r="D21" s="21"/>
      <c r="E21" s="8"/>
    </row>
    <row r="22" spans="1:5" ht="13">
      <c r="A22" s="5" t="s">
        <v>14</v>
      </c>
      <c r="B22" s="11">
        <v>3297</v>
      </c>
      <c r="C22" s="12">
        <v>14341950</v>
      </c>
      <c r="D22" s="12">
        <v>4350</v>
      </c>
      <c r="E22" s="8"/>
    </row>
    <row r="23" spans="1:5">
      <c r="A23" s="8" t="s">
        <v>7</v>
      </c>
      <c r="B23" s="11">
        <v>3266</v>
      </c>
      <c r="C23" s="12">
        <v>14207100</v>
      </c>
      <c r="D23" s="12">
        <v>4350</v>
      </c>
      <c r="E23" s="16">
        <v>99.1</v>
      </c>
    </row>
    <row r="24" spans="1:5">
      <c r="A24" s="8" t="s">
        <v>8</v>
      </c>
      <c r="B24" s="11">
        <v>24</v>
      </c>
      <c r="C24" s="12">
        <v>104400</v>
      </c>
      <c r="D24" s="12">
        <v>4350</v>
      </c>
      <c r="E24" s="16">
        <v>0.7</v>
      </c>
    </row>
    <row r="25" spans="1:5">
      <c r="A25" s="8" t="s">
        <v>9</v>
      </c>
      <c r="B25" s="11">
        <v>2</v>
      </c>
      <c r="C25" s="12">
        <v>8700</v>
      </c>
      <c r="D25" s="12">
        <v>4350</v>
      </c>
      <c r="E25" s="16">
        <v>0.1</v>
      </c>
    </row>
    <row r="26" spans="1:5">
      <c r="A26" s="8" t="s">
        <v>10</v>
      </c>
      <c r="B26" s="11">
        <v>4</v>
      </c>
      <c r="C26" s="12">
        <v>17400</v>
      </c>
      <c r="D26" s="12">
        <v>4350</v>
      </c>
      <c r="E26" s="16">
        <v>0.1</v>
      </c>
    </row>
    <row r="27" spans="1:5">
      <c r="A27" s="8" t="s">
        <v>11</v>
      </c>
      <c r="B27" s="11">
        <v>1</v>
      </c>
      <c r="C27" s="12">
        <v>4350</v>
      </c>
      <c r="D27" s="12">
        <v>4350</v>
      </c>
      <c r="E27" s="8"/>
    </row>
    <row r="28" spans="1:5">
      <c r="A28" s="8" t="s">
        <v>12</v>
      </c>
      <c r="B28" s="20"/>
      <c r="C28" s="21"/>
      <c r="D28" s="21"/>
      <c r="E28" s="8"/>
    </row>
    <row r="29" spans="1:5" ht="13">
      <c r="A29" s="5" t="s">
        <v>15</v>
      </c>
      <c r="B29" s="11">
        <v>2506</v>
      </c>
      <c r="C29" s="12">
        <v>10280850</v>
      </c>
      <c r="D29" s="12">
        <v>4102.49</v>
      </c>
      <c r="E29" s="8"/>
    </row>
    <row r="30" spans="1:5">
      <c r="A30" s="8" t="s">
        <v>7</v>
      </c>
      <c r="B30" s="11">
        <v>2484</v>
      </c>
      <c r="C30" s="12">
        <v>10191900</v>
      </c>
      <c r="D30" s="12">
        <v>4103.0200000000004</v>
      </c>
      <c r="E30" s="16">
        <v>99.1</v>
      </c>
    </row>
    <row r="31" spans="1:5">
      <c r="A31" s="8" t="s">
        <v>8</v>
      </c>
      <c r="B31" s="11">
        <v>19</v>
      </c>
      <c r="C31" s="12">
        <v>76650</v>
      </c>
      <c r="D31" s="12">
        <v>4034.21</v>
      </c>
      <c r="E31" s="16">
        <v>0.8</v>
      </c>
    </row>
    <row r="32" spans="1:5">
      <c r="A32" s="8" t="s">
        <v>9</v>
      </c>
      <c r="B32" s="11">
        <v>3</v>
      </c>
      <c r="C32" s="12">
        <v>12300</v>
      </c>
      <c r="D32" s="12">
        <v>4100</v>
      </c>
      <c r="E32" s="16">
        <v>0.1</v>
      </c>
    </row>
    <row r="33" spans="1:5">
      <c r="A33" s="8" t="s">
        <v>10</v>
      </c>
      <c r="B33" s="20"/>
      <c r="C33" s="21"/>
      <c r="D33" s="21"/>
      <c r="E33" s="8"/>
    </row>
    <row r="34" spans="1:5">
      <c r="A34" s="8" t="s">
        <v>11</v>
      </c>
      <c r="B34" s="20"/>
      <c r="C34" s="21"/>
      <c r="D34" s="21"/>
      <c r="E34" s="8"/>
    </row>
    <row r="35" spans="1:5">
      <c r="A35" s="8" t="s">
        <v>12</v>
      </c>
      <c r="B35" s="20"/>
      <c r="C35" s="21"/>
      <c r="D35" s="21"/>
      <c r="E35" s="8"/>
    </row>
    <row r="36" spans="1:5" ht="13">
      <c r="A36" s="5" t="s">
        <v>16</v>
      </c>
      <c r="B36" s="20"/>
      <c r="C36" s="21"/>
      <c r="D36" s="21"/>
      <c r="E36" s="8"/>
    </row>
    <row r="37" spans="1:5" ht="26">
      <c r="A37" s="25" t="s">
        <v>17</v>
      </c>
      <c r="B37" s="20"/>
      <c r="C37" s="21"/>
      <c r="D37" s="21"/>
      <c r="E37" s="8"/>
    </row>
    <row r="38" spans="1:5">
      <c r="A38" s="8" t="s">
        <v>7</v>
      </c>
      <c r="B38" s="20"/>
      <c r="C38" s="21"/>
      <c r="D38" s="21"/>
      <c r="E38" s="8"/>
    </row>
    <row r="39" spans="1:5">
      <c r="A39" s="8" t="s">
        <v>8</v>
      </c>
      <c r="B39" s="20"/>
      <c r="C39" s="21"/>
      <c r="D39" s="21"/>
      <c r="E39" s="8"/>
    </row>
    <row r="40" spans="1:5">
      <c r="A40" s="8" t="s">
        <v>9</v>
      </c>
      <c r="B40" s="20"/>
      <c r="C40" s="21"/>
      <c r="D40" s="21"/>
      <c r="E40" s="8"/>
    </row>
    <row r="41" spans="1:5">
      <c r="A41" s="8" t="s">
        <v>10</v>
      </c>
      <c r="B41" s="20"/>
      <c r="C41" s="21"/>
      <c r="D41" s="21"/>
      <c r="E41" s="8"/>
    </row>
    <row r="42" spans="1:5">
      <c r="A42" s="8" t="s">
        <v>11</v>
      </c>
      <c r="B42" s="20"/>
      <c r="C42" s="21"/>
      <c r="D42" s="21"/>
      <c r="E42" s="8"/>
    </row>
    <row r="43" spans="1:5">
      <c r="A43" s="8" t="s">
        <v>12</v>
      </c>
      <c r="B43" s="20"/>
      <c r="C43" s="21"/>
      <c r="D43" s="21"/>
      <c r="E43" s="8"/>
    </row>
    <row r="44" spans="1:5" ht="13">
      <c r="A44" s="5" t="s">
        <v>18</v>
      </c>
      <c r="B44" s="11">
        <v>17860</v>
      </c>
      <c r="C44" s="12">
        <v>198259919.28</v>
      </c>
      <c r="D44" s="12">
        <v>11100.78</v>
      </c>
      <c r="E44" s="8"/>
    </row>
    <row r="45" spans="1:5">
      <c r="B45" s="64"/>
    </row>
    <row r="47" spans="1:5">
      <c r="A47" t="s">
        <v>23</v>
      </c>
    </row>
    <row r="48" spans="1:5">
      <c r="A48" t="s">
        <v>23</v>
      </c>
    </row>
    <row r="51" spans="1:1">
      <c r="A51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1"/>
  <sheetViews>
    <sheetView topLeftCell="A31" workbookViewId="0">
      <selection activeCell="A35" sqref="A35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9" max="9" width="12.45312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5" max="265" width="12.45312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21" max="521" width="12.45312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7" max="777" width="12.45312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3" max="1033" width="12.45312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9" max="1289" width="12.45312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5" max="1545" width="12.45312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801" max="1801" width="12.45312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7" max="2057" width="12.45312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3" max="2313" width="12.45312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9" max="2569" width="12.45312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5" max="2825" width="12.45312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81" max="3081" width="12.45312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7" max="3337" width="12.45312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3" max="3593" width="12.45312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9" max="3849" width="12.45312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5" max="4105" width="12.45312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61" max="4361" width="12.45312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7" max="4617" width="12.45312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3" max="4873" width="12.45312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9" max="5129" width="12.45312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5" max="5385" width="12.45312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41" max="5641" width="12.45312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7" max="5897" width="12.45312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3" max="6153" width="12.45312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9" max="6409" width="12.45312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5" max="6665" width="12.45312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21" max="6921" width="12.45312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7" max="7177" width="12.45312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3" max="7433" width="12.45312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9" max="7689" width="12.45312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5" max="7945" width="12.45312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201" max="8201" width="12.45312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7" max="8457" width="12.45312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3" max="8713" width="12.45312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9" max="8969" width="12.45312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5" max="9225" width="12.45312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81" max="9481" width="12.45312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7" max="9737" width="12.45312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3" max="9993" width="12.45312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9" max="10249" width="12.45312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5" max="10505" width="12.45312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61" max="10761" width="12.45312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7" max="11017" width="12.45312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3" max="11273" width="12.45312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9" max="11529" width="12.45312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5" max="11785" width="12.45312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41" max="12041" width="12.45312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7" max="12297" width="12.45312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3" max="12553" width="12.45312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9" max="12809" width="12.45312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5" max="13065" width="12.45312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21" max="13321" width="12.45312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7" max="13577" width="12.45312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3" max="13833" width="12.45312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9" max="14089" width="12.45312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5" max="14345" width="12.45312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601" max="14601" width="12.45312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7" max="14857" width="12.45312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3" max="15113" width="12.45312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9" max="15369" width="12.45312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5" max="15625" width="12.45312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81" max="15881" width="12.45312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7" max="16137" width="12.453125" customWidth="1"/>
  </cols>
  <sheetData>
    <row r="1" spans="1:8">
      <c r="A1" t="s">
        <v>23</v>
      </c>
      <c r="B1" t="s">
        <v>23</v>
      </c>
      <c r="C1" t="s">
        <v>23</v>
      </c>
    </row>
    <row r="2" spans="1:8">
      <c r="A2" t="s">
        <v>19</v>
      </c>
      <c r="B2" t="s">
        <v>23</v>
      </c>
      <c r="C2" s="101" t="s">
        <v>24</v>
      </c>
      <c r="D2" s="101"/>
      <c r="E2" s="101"/>
    </row>
    <row r="3" spans="1:8">
      <c r="C3" t="s">
        <v>23</v>
      </c>
    </row>
    <row r="4" spans="1:8" ht="14">
      <c r="A4" s="1" t="s">
        <v>20</v>
      </c>
    </row>
    <row r="5" spans="1:8">
      <c r="A5" t="s">
        <v>31</v>
      </c>
    </row>
    <row r="6" spans="1:8">
      <c r="B6" t="s">
        <v>23</v>
      </c>
    </row>
    <row r="7" spans="1:8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8" ht="13">
      <c r="A8" s="5" t="s">
        <v>6</v>
      </c>
      <c r="B8" s="6">
        <v>9918</v>
      </c>
      <c r="C8" s="7">
        <v>108782655.38</v>
      </c>
      <c r="D8" s="7">
        <v>10968.2</v>
      </c>
      <c r="E8" s="8"/>
    </row>
    <row r="9" spans="1:8">
      <c r="A9" s="8" t="s">
        <v>7</v>
      </c>
      <c r="B9" s="6">
        <v>9344</v>
      </c>
      <c r="C9" s="7">
        <v>100798590.37</v>
      </c>
      <c r="D9" s="7">
        <v>10787.52</v>
      </c>
      <c r="E9" s="8">
        <v>94.2</v>
      </c>
    </row>
    <row r="10" spans="1:8">
      <c r="A10" s="8" t="s">
        <v>8</v>
      </c>
      <c r="B10" s="6">
        <v>557</v>
      </c>
      <c r="C10" s="7">
        <v>7822075.1500000004</v>
      </c>
      <c r="D10" s="7">
        <v>14043.22</v>
      </c>
      <c r="E10" s="18">
        <v>5.6</v>
      </c>
      <c r="H10" s="76"/>
    </row>
    <row r="11" spans="1:8">
      <c r="A11" s="8" t="s">
        <v>9</v>
      </c>
      <c r="B11" s="6">
        <v>9</v>
      </c>
      <c r="C11" s="7">
        <v>67229.94</v>
      </c>
      <c r="D11" s="7">
        <v>7469.99</v>
      </c>
      <c r="E11" s="8">
        <v>0.1</v>
      </c>
    </row>
    <row r="12" spans="1:8">
      <c r="A12" s="8" t="s">
        <v>10</v>
      </c>
      <c r="B12" s="6">
        <v>6</v>
      </c>
      <c r="C12" s="7">
        <v>59978.86</v>
      </c>
      <c r="D12" s="7">
        <v>9996.48</v>
      </c>
      <c r="E12" s="8">
        <v>0.1</v>
      </c>
    </row>
    <row r="13" spans="1:8">
      <c r="A13" s="8" t="s">
        <v>11</v>
      </c>
      <c r="B13" s="6">
        <v>2</v>
      </c>
      <c r="C13" s="7">
        <v>34781.06</v>
      </c>
      <c r="D13" s="7">
        <v>17390.53</v>
      </c>
      <c r="E13" s="8"/>
    </row>
    <row r="14" spans="1:8">
      <c r="A14" s="8" t="s">
        <v>12</v>
      </c>
      <c r="B14" s="6"/>
      <c r="C14" s="7"/>
      <c r="D14" s="7"/>
      <c r="E14" s="8"/>
    </row>
    <row r="15" spans="1:8" ht="13">
      <c r="A15" s="5" t="s">
        <v>13</v>
      </c>
      <c r="B15" s="6">
        <v>902</v>
      </c>
      <c r="C15" s="7">
        <v>22344168</v>
      </c>
      <c r="D15" s="7">
        <v>24771.8</v>
      </c>
      <c r="E15" s="8"/>
    </row>
    <row r="16" spans="1:8">
      <c r="A16" s="8" t="s">
        <v>7</v>
      </c>
      <c r="B16" s="6">
        <v>762</v>
      </c>
      <c r="C16" s="7">
        <v>18922458</v>
      </c>
      <c r="D16" s="7">
        <v>24832.62</v>
      </c>
      <c r="E16" s="8">
        <v>84.5</v>
      </c>
    </row>
    <row r="17" spans="1:5">
      <c r="A17" s="8" t="s">
        <v>8</v>
      </c>
      <c r="B17" s="6">
        <v>138</v>
      </c>
      <c r="C17" s="7">
        <v>3371292</v>
      </c>
      <c r="D17" s="7">
        <v>24429.65</v>
      </c>
      <c r="E17" s="8">
        <v>15.3</v>
      </c>
    </row>
    <row r="18" spans="1:5">
      <c r="A18" s="8" t="s">
        <v>9</v>
      </c>
      <c r="B18" s="6"/>
      <c r="C18" s="7"/>
      <c r="D18" s="7"/>
      <c r="E18" s="8"/>
    </row>
    <row r="19" spans="1:5">
      <c r="A19" s="8" t="s">
        <v>10</v>
      </c>
      <c r="B19" s="6">
        <v>2</v>
      </c>
      <c r="C19" s="7">
        <v>50418</v>
      </c>
      <c r="D19" s="7">
        <v>25209</v>
      </c>
      <c r="E19" s="8">
        <v>0.2</v>
      </c>
    </row>
    <row r="20" spans="1:5">
      <c r="A20" s="8" t="s">
        <v>11</v>
      </c>
      <c r="B20" s="6"/>
      <c r="C20" s="7"/>
      <c r="D20" s="7"/>
      <c r="E20" s="8"/>
    </row>
    <row r="21" spans="1:5">
      <c r="A21" s="8" t="s">
        <v>12</v>
      </c>
      <c r="B21" s="6"/>
      <c r="C21" s="7"/>
      <c r="D21" s="7"/>
      <c r="E21" s="8"/>
    </row>
    <row r="22" spans="1:5" ht="13">
      <c r="A22" s="5" t="s">
        <v>14</v>
      </c>
      <c r="B22" s="6">
        <v>3993</v>
      </c>
      <c r="C22" s="7">
        <v>17369550</v>
      </c>
      <c r="D22" s="7">
        <v>4350</v>
      </c>
      <c r="E22" s="8"/>
    </row>
    <row r="23" spans="1:5">
      <c r="A23" s="8" t="s">
        <v>7</v>
      </c>
      <c r="B23" s="6">
        <v>3958</v>
      </c>
      <c r="C23" s="7">
        <v>17217300</v>
      </c>
      <c r="D23" s="7">
        <v>4350</v>
      </c>
      <c r="E23" s="8">
        <v>99.1</v>
      </c>
    </row>
    <row r="24" spans="1:5">
      <c r="A24" s="8" t="s">
        <v>8</v>
      </c>
      <c r="B24" s="6">
        <v>32</v>
      </c>
      <c r="C24" s="7">
        <v>139200</v>
      </c>
      <c r="D24" s="7">
        <v>4350</v>
      </c>
      <c r="E24" s="8">
        <v>0.8</v>
      </c>
    </row>
    <row r="25" spans="1:5">
      <c r="A25" s="8" t="s">
        <v>9</v>
      </c>
      <c r="B25" s="6">
        <v>3</v>
      </c>
      <c r="C25" s="7">
        <v>13050</v>
      </c>
      <c r="D25" s="7">
        <v>4350</v>
      </c>
      <c r="E25" s="8">
        <v>0.1</v>
      </c>
    </row>
    <row r="26" spans="1:5">
      <c r="A26" s="8" t="s">
        <v>10</v>
      </c>
      <c r="B26" s="6"/>
      <c r="C26" s="7"/>
      <c r="D26" s="7"/>
      <c r="E26" s="8"/>
    </row>
    <row r="27" spans="1:5">
      <c r="A27" s="8" t="s">
        <v>11</v>
      </c>
      <c r="B27" s="6"/>
      <c r="C27" s="7"/>
      <c r="D27" s="7"/>
      <c r="E27" s="8"/>
    </row>
    <row r="28" spans="1:5">
      <c r="A28" s="8" t="s">
        <v>12</v>
      </c>
      <c r="B28" s="6"/>
      <c r="C28" s="7"/>
      <c r="D28" s="7"/>
      <c r="E28" s="8"/>
    </row>
    <row r="29" spans="1:5" ht="13">
      <c r="A29" s="5" t="s">
        <v>15</v>
      </c>
      <c r="B29" s="6">
        <v>2773</v>
      </c>
      <c r="C29" s="7">
        <v>9036400</v>
      </c>
      <c r="D29" s="7">
        <v>3258.71</v>
      </c>
      <c r="E29" s="8"/>
    </row>
    <row r="30" spans="1:5">
      <c r="A30" s="8" t="s">
        <v>7</v>
      </c>
      <c r="B30" s="6">
        <v>2750</v>
      </c>
      <c r="C30" s="7">
        <v>8965430</v>
      </c>
      <c r="D30" s="7">
        <v>3260.16</v>
      </c>
      <c r="E30" s="8">
        <v>99.2</v>
      </c>
    </row>
    <row r="31" spans="1:5">
      <c r="A31" s="8" t="s">
        <v>8</v>
      </c>
      <c r="B31" s="6">
        <v>21</v>
      </c>
      <c r="C31" s="7">
        <v>63770</v>
      </c>
      <c r="D31" s="7">
        <v>3036.67</v>
      </c>
      <c r="E31" s="8">
        <v>0.8</v>
      </c>
    </row>
    <row r="32" spans="1:5">
      <c r="A32" s="8" t="s">
        <v>9</v>
      </c>
      <c r="B32" s="6">
        <v>1</v>
      </c>
      <c r="C32" s="7">
        <v>3600</v>
      </c>
      <c r="D32" s="7">
        <v>3600</v>
      </c>
      <c r="E32" s="8"/>
    </row>
    <row r="33" spans="1:5">
      <c r="A33" s="8" t="s">
        <v>10</v>
      </c>
      <c r="B33" s="6">
        <v>1</v>
      </c>
      <c r="C33" s="7">
        <v>3600</v>
      </c>
      <c r="D33" s="7">
        <v>3600</v>
      </c>
      <c r="E33" s="8"/>
    </row>
    <row r="34" spans="1:5">
      <c r="A34" s="8" t="s">
        <v>11</v>
      </c>
      <c r="B34" s="6"/>
      <c r="C34" s="7"/>
      <c r="D34" s="7"/>
      <c r="E34" s="8"/>
    </row>
    <row r="35" spans="1:5">
      <c r="A35" s="8" t="s">
        <v>12</v>
      </c>
      <c r="B35" s="6"/>
      <c r="C35" s="7"/>
      <c r="D35" s="7"/>
      <c r="E35" s="8"/>
    </row>
    <row r="36" spans="1:5" ht="13">
      <c r="A36" s="5" t="s">
        <v>16</v>
      </c>
      <c r="B36" s="6"/>
      <c r="C36" s="7"/>
      <c r="D36" s="7"/>
      <c r="E36" s="8"/>
    </row>
    <row r="37" spans="1:5" ht="26">
      <c r="A37" s="25" t="s">
        <v>17</v>
      </c>
      <c r="B37" s="6"/>
      <c r="C37" s="7"/>
      <c r="D37" s="7"/>
      <c r="E37" s="8"/>
    </row>
    <row r="38" spans="1:5">
      <c r="A38" s="8" t="s">
        <v>7</v>
      </c>
      <c r="B38" s="6"/>
      <c r="C38" s="7"/>
      <c r="D38" s="7"/>
      <c r="E38" s="8"/>
    </row>
    <row r="39" spans="1:5">
      <c r="A39" s="8" t="s">
        <v>8</v>
      </c>
      <c r="B39" s="6"/>
      <c r="C39" s="7"/>
      <c r="D39" s="7"/>
      <c r="E39" s="8"/>
    </row>
    <row r="40" spans="1:5">
      <c r="A40" s="8" t="s">
        <v>9</v>
      </c>
      <c r="B40" s="6"/>
      <c r="C40" s="7"/>
      <c r="D40" s="7"/>
      <c r="E40" s="8"/>
    </row>
    <row r="41" spans="1:5">
      <c r="A41" s="8" t="s">
        <v>10</v>
      </c>
      <c r="B41" s="6"/>
      <c r="C41" s="7"/>
      <c r="D41" s="7"/>
      <c r="E41" s="8"/>
    </row>
    <row r="42" spans="1:5">
      <c r="A42" s="8" t="s">
        <v>11</v>
      </c>
      <c r="B42" s="6"/>
      <c r="C42" s="7"/>
      <c r="D42" s="7"/>
      <c r="E42" s="8"/>
    </row>
    <row r="43" spans="1:5">
      <c r="A43" s="8" t="s">
        <v>12</v>
      </c>
      <c r="B43" s="6"/>
      <c r="C43" s="7"/>
      <c r="D43" s="7"/>
      <c r="E43" s="8"/>
    </row>
    <row r="44" spans="1:5" ht="13">
      <c r="A44" s="5" t="s">
        <v>18</v>
      </c>
      <c r="B44" s="6">
        <f>B8+B15+B22+B29+B37</f>
        <v>17586</v>
      </c>
      <c r="C44" s="7">
        <f>C8+C15+C22+C29+C37</f>
        <v>157532773.38</v>
      </c>
      <c r="D44" s="7">
        <v>8957.85</v>
      </c>
      <c r="E44" s="8"/>
    </row>
    <row r="45" spans="1:5">
      <c r="B45" s="64"/>
    </row>
    <row r="47" spans="1:5">
      <c r="A47" t="s">
        <v>23</v>
      </c>
    </row>
    <row r="48" spans="1:5">
      <c r="A48" t="s">
        <v>23</v>
      </c>
    </row>
    <row r="51" spans="1:1">
      <c r="A51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4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A45" sqref="A45"/>
    </sheetView>
  </sheetViews>
  <sheetFormatPr defaultRowHeight="12.5"/>
  <cols>
    <col min="1" max="1" width="47.26953125" customWidth="1"/>
    <col min="2" max="2" width="10.1796875" bestFit="1" customWidth="1"/>
    <col min="3" max="3" width="12.81640625" customWidth="1"/>
  </cols>
  <sheetData>
    <row r="1" spans="1:5" ht="14">
      <c r="A1" s="1" t="s">
        <v>0</v>
      </c>
    </row>
    <row r="2" spans="1:5" ht="13">
      <c r="B2" s="2"/>
    </row>
    <row r="3" spans="1:5" ht="13">
      <c r="B3" s="2"/>
    </row>
    <row r="4" spans="1:5" ht="13">
      <c r="B4" s="2"/>
    </row>
    <row r="5" spans="1:5" ht="13">
      <c r="A5" s="2">
        <v>39447</v>
      </c>
      <c r="B5" s="2"/>
    </row>
    <row r="6" spans="1:5" ht="13">
      <c r="B6" s="2"/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5" t="s">
        <v>6</v>
      </c>
      <c r="B8" s="6">
        <v>6692</v>
      </c>
      <c r="C8" s="7">
        <v>61774589.009999998</v>
      </c>
      <c r="D8" s="7">
        <v>9231.11</v>
      </c>
      <c r="E8" s="8"/>
    </row>
    <row r="9" spans="1:5">
      <c r="A9" s="8" t="s">
        <v>7</v>
      </c>
      <c r="B9" s="6">
        <v>6427</v>
      </c>
      <c r="C9" s="7">
        <v>58569042.299999997</v>
      </c>
      <c r="D9" s="7">
        <v>9112.9699999999993</v>
      </c>
      <c r="E9" s="8">
        <v>94.8</v>
      </c>
    </row>
    <row r="10" spans="1:5">
      <c r="A10" s="8" t="s">
        <v>8</v>
      </c>
      <c r="B10" s="6">
        <v>253</v>
      </c>
      <c r="C10" s="7">
        <v>3107047.53</v>
      </c>
      <c r="D10" s="7">
        <v>12280.82</v>
      </c>
      <c r="E10" s="18">
        <v>5</v>
      </c>
    </row>
    <row r="11" spans="1:5">
      <c r="A11" s="8" t="s">
        <v>9</v>
      </c>
      <c r="B11" s="6"/>
      <c r="C11" s="7"/>
      <c r="D11" s="7"/>
      <c r="E11" s="8"/>
    </row>
    <row r="12" spans="1:5">
      <c r="A12" s="8" t="s">
        <v>10</v>
      </c>
      <c r="B12" s="6">
        <v>9</v>
      </c>
      <c r="C12" s="7">
        <v>64466.33</v>
      </c>
      <c r="D12" s="7">
        <v>7162.93</v>
      </c>
      <c r="E12" s="8">
        <v>0.1</v>
      </c>
    </row>
    <row r="13" spans="1:5">
      <c r="A13" s="8" t="s">
        <v>11</v>
      </c>
      <c r="B13" s="6">
        <v>3</v>
      </c>
      <c r="C13" s="7">
        <v>34032.85</v>
      </c>
      <c r="D13" s="7">
        <v>11344.28</v>
      </c>
      <c r="E13" s="8">
        <v>0.1</v>
      </c>
    </row>
    <row r="14" spans="1:5">
      <c r="A14" s="8" t="s">
        <v>12</v>
      </c>
      <c r="B14" s="6"/>
      <c r="C14" s="7"/>
      <c r="D14" s="7"/>
      <c r="E14" s="8"/>
    </row>
    <row r="15" spans="1:5" ht="13">
      <c r="A15" s="5" t="s">
        <v>13</v>
      </c>
      <c r="B15" s="6">
        <v>514</v>
      </c>
      <c r="C15" s="7">
        <v>11102571</v>
      </c>
      <c r="D15" s="7">
        <v>21600.33</v>
      </c>
      <c r="E15" s="8"/>
    </row>
    <row r="16" spans="1:5">
      <c r="A16" s="8" t="s">
        <v>7</v>
      </c>
      <c r="B16" s="6">
        <v>464</v>
      </c>
      <c r="C16" s="7">
        <v>10033536</v>
      </c>
      <c r="D16" s="7">
        <v>21624</v>
      </c>
      <c r="E16" s="8">
        <v>90.4</v>
      </c>
    </row>
    <row r="17" spans="1:5">
      <c r="A17" s="8" t="s">
        <v>8</v>
      </c>
      <c r="B17" s="6">
        <v>50</v>
      </c>
      <c r="C17" s="7">
        <v>1069035</v>
      </c>
      <c r="D17" s="7">
        <v>21380.7</v>
      </c>
      <c r="E17" s="8">
        <v>9.6</v>
      </c>
    </row>
    <row r="18" spans="1:5">
      <c r="A18" s="8" t="s">
        <v>9</v>
      </c>
      <c r="B18" s="6"/>
      <c r="C18" s="7"/>
      <c r="D18" s="7"/>
      <c r="E18" s="8"/>
    </row>
    <row r="19" spans="1:5">
      <c r="A19" s="8" t="s">
        <v>10</v>
      </c>
      <c r="B19" s="6"/>
      <c r="C19" s="7"/>
      <c r="D19" s="7"/>
      <c r="E19" s="8"/>
    </row>
    <row r="20" spans="1:5">
      <c r="A20" s="8" t="s">
        <v>11</v>
      </c>
      <c r="B20" s="6"/>
      <c r="C20" s="7"/>
      <c r="D20" s="7"/>
      <c r="E20" s="8"/>
    </row>
    <row r="21" spans="1:5">
      <c r="A21" s="8" t="s">
        <v>12</v>
      </c>
      <c r="B21" s="6"/>
      <c r="C21" s="7"/>
      <c r="D21" s="7"/>
      <c r="E21" s="8"/>
    </row>
    <row r="22" spans="1:5" ht="13">
      <c r="A22" s="5" t="s">
        <v>14</v>
      </c>
      <c r="B22" s="6">
        <v>3139</v>
      </c>
      <c r="C22" s="7">
        <v>11300400</v>
      </c>
      <c r="D22" s="7">
        <v>3600</v>
      </c>
      <c r="E22" s="8"/>
    </row>
    <row r="23" spans="1:5">
      <c r="A23" s="8" t="s">
        <v>7</v>
      </c>
      <c r="B23" s="6">
        <v>3128</v>
      </c>
      <c r="C23" s="7">
        <v>11260800</v>
      </c>
      <c r="D23" s="7">
        <v>3600</v>
      </c>
      <c r="E23" s="8">
        <v>99.6</v>
      </c>
    </row>
    <row r="24" spans="1:5">
      <c r="A24" s="8" t="s">
        <v>8</v>
      </c>
      <c r="B24" s="6">
        <v>10</v>
      </c>
      <c r="C24" s="7">
        <v>36000</v>
      </c>
      <c r="D24" s="7">
        <v>3600</v>
      </c>
      <c r="E24" s="8">
        <v>0.3</v>
      </c>
    </row>
    <row r="25" spans="1:5">
      <c r="A25" s="8" t="s">
        <v>9</v>
      </c>
      <c r="B25" s="6"/>
      <c r="C25" s="7"/>
      <c r="D25" s="7"/>
      <c r="E25" s="8"/>
    </row>
    <row r="26" spans="1:5">
      <c r="A26" s="8" t="s">
        <v>10</v>
      </c>
      <c r="B26" s="6">
        <v>1</v>
      </c>
      <c r="C26" s="7">
        <v>3600</v>
      </c>
      <c r="D26" s="7">
        <v>3600</v>
      </c>
      <c r="E26" s="8"/>
    </row>
    <row r="27" spans="1:5">
      <c r="A27" s="8" t="s">
        <v>11</v>
      </c>
      <c r="B27" s="6"/>
      <c r="C27" s="7"/>
      <c r="D27" s="7"/>
      <c r="E27" s="8"/>
    </row>
    <row r="28" spans="1:5">
      <c r="A28" s="8" t="s">
        <v>12</v>
      </c>
      <c r="B28" s="6"/>
      <c r="C28" s="7"/>
      <c r="D28" s="7"/>
      <c r="E28" s="8"/>
    </row>
    <row r="29" spans="1:5" ht="13">
      <c r="A29" s="5" t="s">
        <v>15</v>
      </c>
      <c r="B29" s="6">
        <v>2446</v>
      </c>
      <c r="C29" s="7">
        <v>6504140</v>
      </c>
      <c r="D29" s="7">
        <v>2659.09</v>
      </c>
      <c r="E29" s="8"/>
    </row>
    <row r="30" spans="1:5">
      <c r="A30" s="8" t="s">
        <v>7</v>
      </c>
      <c r="B30" s="6">
        <v>2440</v>
      </c>
      <c r="C30" s="7">
        <v>6488420</v>
      </c>
      <c r="D30" s="7">
        <v>2659.19</v>
      </c>
      <c r="E30" s="8">
        <v>99.8</v>
      </c>
    </row>
    <row r="31" spans="1:5">
      <c r="A31" s="8" t="s">
        <v>8</v>
      </c>
      <c r="B31" s="6">
        <v>6</v>
      </c>
      <c r="C31" s="7">
        <v>15720</v>
      </c>
      <c r="D31" s="7">
        <v>2620</v>
      </c>
      <c r="E31" s="8">
        <v>0.2</v>
      </c>
    </row>
    <row r="32" spans="1:5">
      <c r="A32" s="8" t="s">
        <v>9</v>
      </c>
      <c r="B32" s="6"/>
      <c r="C32" s="7"/>
      <c r="D32" s="7"/>
      <c r="E32" s="8"/>
    </row>
    <row r="33" spans="1:5">
      <c r="A33" s="8" t="s">
        <v>10</v>
      </c>
      <c r="B33" s="6"/>
      <c r="C33" s="7"/>
      <c r="D33" s="7"/>
      <c r="E33" s="8"/>
    </row>
    <row r="34" spans="1:5">
      <c r="A34" s="8" t="s">
        <v>11</v>
      </c>
      <c r="B34" s="6"/>
      <c r="C34" s="7"/>
      <c r="D34" s="7"/>
      <c r="E34" s="8"/>
    </row>
    <row r="35" spans="1:5">
      <c r="A35" s="8" t="s">
        <v>12</v>
      </c>
      <c r="B35" s="6"/>
      <c r="C35" s="7"/>
      <c r="D35" s="7"/>
      <c r="E35" s="8"/>
    </row>
    <row r="36" spans="1:5" ht="13">
      <c r="A36" s="5" t="s">
        <v>16</v>
      </c>
      <c r="B36" s="6"/>
      <c r="C36" s="7"/>
      <c r="D36" s="7"/>
      <c r="E36" s="8"/>
    </row>
    <row r="37" spans="1:5" ht="26">
      <c r="A37" s="25" t="s">
        <v>17</v>
      </c>
      <c r="B37" s="6"/>
      <c r="C37" s="7"/>
      <c r="D37" s="7"/>
      <c r="E37" s="8"/>
    </row>
    <row r="38" spans="1:5">
      <c r="A38" s="8" t="s">
        <v>7</v>
      </c>
      <c r="B38" s="6"/>
      <c r="C38" s="7"/>
      <c r="D38" s="7"/>
      <c r="E38" s="8"/>
    </row>
    <row r="39" spans="1:5">
      <c r="A39" s="8" t="s">
        <v>8</v>
      </c>
      <c r="B39" s="6"/>
      <c r="C39" s="7"/>
      <c r="D39" s="7"/>
      <c r="E39" s="8"/>
    </row>
    <row r="40" spans="1:5">
      <c r="A40" s="8" t="s">
        <v>9</v>
      </c>
      <c r="B40" s="6"/>
      <c r="C40" s="7"/>
      <c r="D40" s="7"/>
      <c r="E40" s="8"/>
    </row>
    <row r="41" spans="1:5">
      <c r="A41" s="8" t="s">
        <v>10</v>
      </c>
      <c r="B41" s="6"/>
      <c r="C41" s="7"/>
      <c r="D41" s="7"/>
      <c r="E41" s="8"/>
    </row>
    <row r="42" spans="1:5">
      <c r="A42" s="8" t="s">
        <v>11</v>
      </c>
      <c r="B42" s="6"/>
      <c r="C42" s="7"/>
      <c r="D42" s="7"/>
      <c r="E42" s="8"/>
    </row>
    <row r="43" spans="1:5">
      <c r="A43" s="8" t="s">
        <v>12</v>
      </c>
      <c r="B43" s="6"/>
      <c r="C43" s="7"/>
      <c r="D43" s="7"/>
      <c r="E43" s="8"/>
    </row>
    <row r="44" spans="1:5" ht="13">
      <c r="A44" s="5" t="s">
        <v>18</v>
      </c>
      <c r="B44" s="26">
        <v>12791</v>
      </c>
      <c r="C44" s="7">
        <v>90681700.010000005</v>
      </c>
      <c r="D44" s="7">
        <v>7089.49</v>
      </c>
      <c r="E44" s="8"/>
    </row>
  </sheetData>
  <pageMargins left="0.56000000000000005" right="0.75" top="1" bottom="1" header="0.5" footer="0.5"/>
  <pageSetup paperSize="9" scale="9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4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A45" sqref="A45:XFD54"/>
    </sheetView>
  </sheetViews>
  <sheetFormatPr defaultRowHeight="12.5"/>
  <cols>
    <col min="1" max="1" width="47.26953125" customWidth="1"/>
    <col min="2" max="2" width="10.1796875" bestFit="1" customWidth="1"/>
    <col min="3" max="3" width="14.81640625" customWidth="1"/>
  </cols>
  <sheetData>
    <row r="1" spans="1:5" ht="14">
      <c r="A1" s="1" t="s">
        <v>0</v>
      </c>
    </row>
    <row r="2" spans="1:5" ht="13">
      <c r="B2" s="2"/>
    </row>
    <row r="3" spans="1:5" ht="13">
      <c r="B3" s="2"/>
    </row>
    <row r="4" spans="1:5" ht="13">
      <c r="B4" s="2"/>
    </row>
    <row r="5" spans="1:5" ht="13">
      <c r="A5" s="2">
        <v>39082</v>
      </c>
      <c r="B5" s="2"/>
    </row>
    <row r="6" spans="1:5" ht="13">
      <c r="B6" s="2"/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5" t="s">
        <v>6</v>
      </c>
      <c r="B8" s="13">
        <v>6216</v>
      </c>
      <c r="C8" s="14">
        <v>48855830.159999996</v>
      </c>
      <c r="D8" s="14">
        <v>7859.69</v>
      </c>
    </row>
    <row r="9" spans="1:5">
      <c r="A9" s="8" t="s">
        <v>7</v>
      </c>
      <c r="B9">
        <v>6083</v>
      </c>
      <c r="C9" s="14">
        <v>47462444.530000001</v>
      </c>
      <c r="D9" s="14">
        <v>7802.47</v>
      </c>
      <c r="E9">
        <v>97.9</v>
      </c>
    </row>
    <row r="10" spans="1:5">
      <c r="A10" s="8" t="s">
        <v>8</v>
      </c>
      <c r="B10">
        <v>127</v>
      </c>
      <c r="C10" s="14">
        <v>1340784.29</v>
      </c>
      <c r="D10" s="19">
        <v>10557.36</v>
      </c>
      <c r="E10">
        <v>2</v>
      </c>
    </row>
    <row r="11" spans="1:5">
      <c r="A11" s="8" t="s">
        <v>9</v>
      </c>
    </row>
    <row r="12" spans="1:5">
      <c r="A12" s="8" t="s">
        <v>10</v>
      </c>
      <c r="B12">
        <v>3</v>
      </c>
      <c r="C12" s="14">
        <v>21239.31</v>
      </c>
      <c r="D12" s="14">
        <v>7079.77</v>
      </c>
    </row>
    <row r="13" spans="1:5">
      <c r="A13" s="8" t="s">
        <v>11</v>
      </c>
      <c r="B13">
        <v>3</v>
      </c>
      <c r="C13" s="14">
        <v>31362.03</v>
      </c>
      <c r="D13" s="14">
        <v>10454.01</v>
      </c>
    </row>
    <row r="14" spans="1:5">
      <c r="A14" s="8" t="s">
        <v>12</v>
      </c>
    </row>
    <row r="15" spans="1:5" ht="13">
      <c r="A15" s="5" t="s">
        <v>13</v>
      </c>
      <c r="B15">
        <v>498</v>
      </c>
      <c r="C15" s="14">
        <v>9553680</v>
      </c>
      <c r="D15" s="14">
        <v>19184.099999999999</v>
      </c>
    </row>
    <row r="16" spans="1:5">
      <c r="A16" s="8" t="s">
        <v>7</v>
      </c>
      <c r="B16">
        <v>479</v>
      </c>
      <c r="C16" s="14">
        <v>9190770</v>
      </c>
      <c r="D16" s="14">
        <v>19187.41</v>
      </c>
      <c r="E16">
        <v>96.2</v>
      </c>
    </row>
    <row r="17" spans="1:5">
      <c r="A17" s="8" t="s">
        <v>8</v>
      </c>
      <c r="B17">
        <v>17</v>
      </c>
      <c r="C17" s="14">
        <v>324528</v>
      </c>
      <c r="D17" s="14">
        <v>19089.88</v>
      </c>
      <c r="E17">
        <v>3.4</v>
      </c>
    </row>
    <row r="18" spans="1:5">
      <c r="A18" s="8" t="s">
        <v>9</v>
      </c>
    </row>
    <row r="19" spans="1:5">
      <c r="A19" s="8" t="s">
        <v>10</v>
      </c>
    </row>
    <row r="20" spans="1:5">
      <c r="A20" s="8" t="s">
        <v>11</v>
      </c>
      <c r="B20">
        <v>2</v>
      </c>
      <c r="C20" s="14">
        <v>38382</v>
      </c>
      <c r="D20" s="14">
        <v>19191</v>
      </c>
      <c r="E20">
        <v>0.4</v>
      </c>
    </row>
    <row r="21" spans="1:5">
      <c r="A21" s="8" t="s">
        <v>12</v>
      </c>
    </row>
    <row r="22" spans="1:5" ht="13">
      <c r="A22" s="5" t="s">
        <v>14</v>
      </c>
      <c r="B22">
        <v>2855</v>
      </c>
      <c r="C22" s="14">
        <v>8565000</v>
      </c>
      <c r="D22" s="14">
        <v>3000</v>
      </c>
    </row>
    <row r="23" spans="1:5">
      <c r="A23" s="8" t="s">
        <v>7</v>
      </c>
      <c r="B23">
        <v>2841</v>
      </c>
      <c r="C23" s="14">
        <v>8523000</v>
      </c>
      <c r="D23" s="14">
        <v>3000</v>
      </c>
      <c r="E23">
        <v>99.5</v>
      </c>
    </row>
    <row r="24" spans="1:5">
      <c r="A24" s="8" t="s">
        <v>8</v>
      </c>
      <c r="B24">
        <v>12</v>
      </c>
      <c r="C24">
        <v>36000</v>
      </c>
      <c r="D24" s="14">
        <v>3000</v>
      </c>
      <c r="E24">
        <v>0.4</v>
      </c>
    </row>
    <row r="25" spans="1:5">
      <c r="A25" s="8" t="s">
        <v>9</v>
      </c>
    </row>
    <row r="26" spans="1:5">
      <c r="A26" s="8" t="s">
        <v>10</v>
      </c>
      <c r="B26">
        <v>1</v>
      </c>
      <c r="C26" s="14">
        <v>3000</v>
      </c>
      <c r="D26" s="14">
        <v>3000</v>
      </c>
    </row>
    <row r="27" spans="1:5">
      <c r="A27" s="8" t="s">
        <v>11</v>
      </c>
      <c r="B27">
        <v>1</v>
      </c>
      <c r="C27" s="14">
        <v>3000</v>
      </c>
      <c r="D27" s="14">
        <v>3000</v>
      </c>
    </row>
    <row r="28" spans="1:5">
      <c r="A28" s="8" t="s">
        <v>12</v>
      </c>
    </row>
    <row r="29" spans="1:5" ht="13">
      <c r="A29" s="5" t="s">
        <v>15</v>
      </c>
      <c r="B29">
        <v>2853</v>
      </c>
      <c r="C29" s="14">
        <v>6959800</v>
      </c>
      <c r="D29" s="14">
        <v>2439.4699999999998</v>
      </c>
    </row>
    <row r="30" spans="1:5">
      <c r="A30" s="8" t="s">
        <v>7</v>
      </c>
      <c r="B30">
        <v>2844</v>
      </c>
      <c r="C30" s="14">
        <v>6938040</v>
      </c>
      <c r="D30" s="14">
        <v>2439.54</v>
      </c>
      <c r="E30">
        <v>99.7</v>
      </c>
    </row>
    <row r="31" spans="1:5">
      <c r="A31" s="8" t="s">
        <v>8</v>
      </c>
      <c r="B31">
        <v>5</v>
      </c>
      <c r="C31" s="14">
        <v>11840</v>
      </c>
      <c r="D31" s="14">
        <v>2368</v>
      </c>
      <c r="E31">
        <v>0.2</v>
      </c>
    </row>
    <row r="32" spans="1:5">
      <c r="A32" s="8" t="s">
        <v>9</v>
      </c>
      <c r="B32">
        <v>2</v>
      </c>
      <c r="C32" s="14">
        <v>4960</v>
      </c>
      <c r="D32" s="14">
        <v>2480</v>
      </c>
      <c r="E32">
        <v>0.1</v>
      </c>
    </row>
    <row r="33" spans="1:5">
      <c r="A33" s="8" t="s">
        <v>10</v>
      </c>
      <c r="B33">
        <v>2</v>
      </c>
      <c r="C33" s="14">
        <v>4960</v>
      </c>
      <c r="D33" s="14">
        <v>2480</v>
      </c>
      <c r="E33">
        <v>0.1</v>
      </c>
    </row>
    <row r="34" spans="1:5">
      <c r="A34" s="8" t="s">
        <v>11</v>
      </c>
    </row>
    <row r="35" spans="1:5">
      <c r="A35" s="8" t="s">
        <v>12</v>
      </c>
    </row>
    <row r="36" spans="1:5" ht="13">
      <c r="A36" s="5" t="s">
        <v>16</v>
      </c>
    </row>
    <row r="37" spans="1:5" ht="26">
      <c r="A37" s="25" t="s">
        <v>17</v>
      </c>
    </row>
    <row r="38" spans="1:5">
      <c r="A38" s="8" t="s">
        <v>7</v>
      </c>
    </row>
    <row r="39" spans="1:5">
      <c r="A39" s="8" t="s">
        <v>8</v>
      </c>
    </row>
    <row r="40" spans="1:5">
      <c r="A40" s="8" t="s">
        <v>9</v>
      </c>
    </row>
    <row r="41" spans="1:5">
      <c r="A41" s="8" t="s">
        <v>10</v>
      </c>
    </row>
    <row r="42" spans="1:5">
      <c r="A42" s="8" t="s">
        <v>11</v>
      </c>
    </row>
    <row r="43" spans="1:5">
      <c r="A43" s="8" t="s">
        <v>12</v>
      </c>
    </row>
    <row r="44" spans="1:5" ht="13">
      <c r="A44" s="5" t="s">
        <v>18</v>
      </c>
      <c r="B44">
        <v>12422</v>
      </c>
      <c r="C44" s="14">
        <v>73934310.159999996</v>
      </c>
      <c r="D44" s="14">
        <v>5951.88</v>
      </c>
    </row>
  </sheetData>
  <pageMargins left="0.56000000000000005" right="0.75" top="1" bottom="1" header="0.5" footer="0.5"/>
  <pageSetup paperSize="9"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5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A50" sqref="A50"/>
    </sheetView>
  </sheetViews>
  <sheetFormatPr defaultRowHeight="12.5"/>
  <cols>
    <col min="1" max="1" width="47.26953125" customWidth="1"/>
    <col min="2" max="2" width="10.1796875" bestFit="1" customWidth="1"/>
    <col min="3" max="3" width="12.7265625" bestFit="1" customWidth="1"/>
  </cols>
  <sheetData>
    <row r="1" spans="1:5" ht="14">
      <c r="A1" s="1" t="s">
        <v>0</v>
      </c>
    </row>
    <row r="2" spans="1:5" ht="13">
      <c r="B2" s="2"/>
    </row>
    <row r="3" spans="1:5" ht="13">
      <c r="B3" s="2"/>
    </row>
    <row r="4" spans="1:5" ht="13">
      <c r="B4" s="2"/>
    </row>
    <row r="5" spans="1:5" ht="13">
      <c r="A5" s="2">
        <v>38717</v>
      </c>
      <c r="B5" s="2"/>
    </row>
    <row r="6" spans="1:5" ht="13">
      <c r="B6" s="2"/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5" t="s">
        <v>6</v>
      </c>
      <c r="B8" s="15">
        <v>4285</v>
      </c>
      <c r="C8" s="14">
        <v>30373413.109999999</v>
      </c>
      <c r="D8" s="14">
        <v>7088.31</v>
      </c>
    </row>
    <row r="9" spans="1:5">
      <c r="A9" s="8" t="s">
        <v>7</v>
      </c>
      <c r="B9" s="15">
        <v>4212</v>
      </c>
      <c r="C9" s="14">
        <v>29647467.899999999</v>
      </c>
      <c r="D9" s="14">
        <v>7038.81</v>
      </c>
      <c r="E9">
        <v>98.3</v>
      </c>
    </row>
    <row r="10" spans="1:5">
      <c r="A10" s="8" t="s">
        <v>8</v>
      </c>
      <c r="B10">
        <v>67</v>
      </c>
      <c r="C10" s="14">
        <v>683882.36</v>
      </c>
      <c r="D10" s="14">
        <v>10207.200000000001</v>
      </c>
      <c r="E10">
        <v>1.6</v>
      </c>
    </row>
    <row r="11" spans="1:5">
      <c r="A11" s="8" t="s">
        <v>9</v>
      </c>
    </row>
    <row r="12" spans="1:5">
      <c r="A12" s="8" t="s">
        <v>10</v>
      </c>
      <c r="B12">
        <v>5</v>
      </c>
      <c r="C12" s="14">
        <v>38380.75</v>
      </c>
      <c r="D12" s="14">
        <v>7676.15</v>
      </c>
      <c r="E12">
        <v>0.1</v>
      </c>
    </row>
    <row r="13" spans="1:5">
      <c r="A13" s="8" t="s">
        <v>11</v>
      </c>
    </row>
    <row r="14" spans="1:5">
      <c r="A14" s="8" t="s">
        <v>12</v>
      </c>
    </row>
    <row r="15" spans="1:5" ht="13">
      <c r="A15" s="5" t="s">
        <v>13</v>
      </c>
      <c r="B15">
        <v>275</v>
      </c>
      <c r="C15" s="14">
        <v>4804800</v>
      </c>
      <c r="D15" s="14">
        <v>17472</v>
      </c>
    </row>
    <row r="16" spans="1:5">
      <c r="A16" s="8" t="s">
        <v>7</v>
      </c>
      <c r="B16">
        <v>266</v>
      </c>
      <c r="C16" s="14">
        <v>4647552</v>
      </c>
      <c r="D16" s="14">
        <v>17472</v>
      </c>
      <c r="E16">
        <v>96.7</v>
      </c>
    </row>
    <row r="17" spans="1:5">
      <c r="A17" s="8" t="s">
        <v>8</v>
      </c>
      <c r="B17">
        <v>9</v>
      </c>
      <c r="C17" s="14">
        <v>157248</v>
      </c>
      <c r="D17" s="14">
        <v>17472</v>
      </c>
      <c r="E17">
        <v>3.3</v>
      </c>
    </row>
    <row r="18" spans="1:5">
      <c r="A18" s="8" t="s">
        <v>9</v>
      </c>
    </row>
    <row r="19" spans="1:5">
      <c r="A19" s="8" t="s">
        <v>10</v>
      </c>
    </row>
    <row r="20" spans="1:5">
      <c r="A20" s="8" t="s">
        <v>11</v>
      </c>
    </row>
    <row r="21" spans="1:5">
      <c r="A21" s="8" t="s">
        <v>12</v>
      </c>
    </row>
    <row r="22" spans="1:5" ht="13">
      <c r="A22" s="5" t="s">
        <v>14</v>
      </c>
      <c r="B22" s="15">
        <v>2312</v>
      </c>
      <c r="C22" s="14">
        <v>6219280</v>
      </c>
      <c r="D22" s="14">
        <v>2690</v>
      </c>
    </row>
    <row r="23" spans="1:5">
      <c r="A23" s="8" t="s">
        <v>7</v>
      </c>
      <c r="B23" s="15">
        <v>2300</v>
      </c>
      <c r="C23" s="14">
        <v>6187000</v>
      </c>
      <c r="D23" s="14">
        <v>2690</v>
      </c>
      <c r="E23">
        <v>99.5</v>
      </c>
    </row>
    <row r="24" spans="1:5">
      <c r="A24" s="8" t="s">
        <v>8</v>
      </c>
      <c r="B24">
        <v>9</v>
      </c>
      <c r="C24" s="14">
        <v>24210</v>
      </c>
      <c r="D24" s="14">
        <v>2690</v>
      </c>
      <c r="E24">
        <v>0.4</v>
      </c>
    </row>
    <row r="25" spans="1:5">
      <c r="A25" s="8" t="s">
        <v>9</v>
      </c>
    </row>
    <row r="26" spans="1:5">
      <c r="A26" s="8" t="s">
        <v>10</v>
      </c>
      <c r="B26">
        <v>2</v>
      </c>
      <c r="C26" s="14">
        <v>5380</v>
      </c>
      <c r="D26" s="14">
        <v>2690</v>
      </c>
      <c r="E26">
        <v>0.1</v>
      </c>
    </row>
    <row r="27" spans="1:5">
      <c r="A27" s="8" t="s">
        <v>11</v>
      </c>
    </row>
    <row r="28" spans="1:5">
      <c r="A28" s="8" t="s">
        <v>12</v>
      </c>
    </row>
    <row r="29" spans="1:5" ht="13">
      <c r="A29" s="5" t="s">
        <v>15</v>
      </c>
      <c r="B29" s="15">
        <v>2543</v>
      </c>
      <c r="C29" s="14">
        <v>5594600</v>
      </c>
      <c r="D29" s="14">
        <v>2200</v>
      </c>
    </row>
    <row r="30" spans="1:5">
      <c r="A30" s="8" t="s">
        <v>7</v>
      </c>
      <c r="B30" s="15">
        <v>2538</v>
      </c>
      <c r="C30" s="14">
        <v>5583600</v>
      </c>
      <c r="D30" s="14">
        <v>2200</v>
      </c>
      <c r="E30">
        <v>99.8</v>
      </c>
    </row>
    <row r="31" spans="1:5">
      <c r="A31" s="8" t="s">
        <v>8</v>
      </c>
      <c r="B31">
        <v>3</v>
      </c>
      <c r="C31" s="14">
        <v>6600</v>
      </c>
      <c r="D31" s="14">
        <v>2200</v>
      </c>
      <c r="E31">
        <v>0.1</v>
      </c>
    </row>
    <row r="32" spans="1:5">
      <c r="A32" s="8" t="s">
        <v>9</v>
      </c>
    </row>
    <row r="33" spans="1:5">
      <c r="A33" s="8" t="s">
        <v>10</v>
      </c>
      <c r="B33">
        <v>2</v>
      </c>
      <c r="C33" s="14">
        <v>4400</v>
      </c>
      <c r="D33" s="14">
        <v>2200</v>
      </c>
      <c r="E33">
        <v>0.1</v>
      </c>
    </row>
    <row r="34" spans="1:5">
      <c r="A34" s="8" t="s">
        <v>11</v>
      </c>
    </row>
    <row r="35" spans="1:5">
      <c r="A35" s="8" t="s">
        <v>12</v>
      </c>
    </row>
    <row r="36" spans="1:5" ht="13">
      <c r="A36" s="5" t="s">
        <v>16</v>
      </c>
      <c r="B36">
        <v>4</v>
      </c>
      <c r="C36" s="14">
        <v>10760</v>
      </c>
      <c r="D36" s="14">
        <v>2690</v>
      </c>
    </row>
    <row r="37" spans="1:5" ht="26">
      <c r="A37" s="25" t="s">
        <v>17</v>
      </c>
    </row>
    <row r="38" spans="1:5">
      <c r="A38" s="8" t="s">
        <v>7</v>
      </c>
      <c r="B38">
        <v>4</v>
      </c>
      <c r="C38" s="14">
        <v>10760</v>
      </c>
      <c r="D38" s="14">
        <v>2690</v>
      </c>
      <c r="E38">
        <v>100</v>
      </c>
    </row>
    <row r="39" spans="1:5">
      <c r="A39" s="8" t="s">
        <v>8</v>
      </c>
    </row>
    <row r="40" spans="1:5">
      <c r="A40" s="8" t="s">
        <v>9</v>
      </c>
    </row>
    <row r="41" spans="1:5">
      <c r="A41" s="8" t="s">
        <v>10</v>
      </c>
    </row>
    <row r="42" spans="1:5">
      <c r="A42" s="8" t="s">
        <v>11</v>
      </c>
    </row>
    <row r="43" spans="1:5">
      <c r="A43" s="8" t="s">
        <v>12</v>
      </c>
    </row>
    <row r="44" spans="1:5" ht="13">
      <c r="A44" s="5" t="s">
        <v>18</v>
      </c>
      <c r="B44" s="15">
        <v>9419</v>
      </c>
      <c r="C44" s="14">
        <v>47002853.109999999</v>
      </c>
      <c r="D44" s="14">
        <v>4990.22</v>
      </c>
    </row>
    <row r="45" spans="1:5" ht="13">
      <c r="A45" s="27"/>
      <c r="B45" s="15"/>
      <c r="C45" s="14"/>
      <c r="D45" s="14"/>
    </row>
  </sheetData>
  <pageMargins left="0.56000000000000005" right="0.75" top="1" bottom="1" header="0.5" footer="0.5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80"/>
  <sheetViews>
    <sheetView workbookViewId="0">
      <selection activeCell="D17" sqref="D17"/>
    </sheetView>
  </sheetViews>
  <sheetFormatPr defaultColWidth="9.1796875" defaultRowHeight="12.5"/>
  <cols>
    <col min="1" max="1" width="49.1796875" style="33" bestFit="1" customWidth="1"/>
    <col min="2" max="2" width="10.2695312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16384" width="9.1796875" style="33"/>
  </cols>
  <sheetData>
    <row r="2" spans="1:5" ht="12.75" customHeight="1">
      <c r="A2" s="30" t="s">
        <v>19</v>
      </c>
      <c r="B2" s="31"/>
    </row>
    <row r="4" spans="1:5" ht="13">
      <c r="A4" s="34" t="s">
        <v>20</v>
      </c>
    </row>
    <row r="5" spans="1:5">
      <c r="A5" s="30" t="s">
        <v>36</v>
      </c>
    </row>
    <row r="6" spans="1:5" ht="13" thickBot="1">
      <c r="A6" s="30"/>
    </row>
    <row r="7" spans="1:5" ht="25.5" thickBot="1">
      <c r="A7" s="36" t="s">
        <v>1</v>
      </c>
      <c r="B7" s="37" t="s">
        <v>2</v>
      </c>
      <c r="C7" s="38" t="s">
        <v>3</v>
      </c>
      <c r="D7" s="38" t="s">
        <v>4</v>
      </c>
      <c r="E7" s="39" t="s">
        <v>21</v>
      </c>
    </row>
    <row r="8" spans="1:5" ht="13">
      <c r="A8" s="40" t="s">
        <v>6</v>
      </c>
      <c r="B8" s="41">
        <v>12128</v>
      </c>
      <c r="C8" s="42">
        <v>17865715.57</v>
      </c>
      <c r="D8" s="42">
        <v>1472.85</v>
      </c>
      <c r="E8" s="43"/>
    </row>
    <row r="9" spans="1:5">
      <c r="A9" s="44" t="s">
        <v>7</v>
      </c>
      <c r="B9" s="45">
        <v>10264</v>
      </c>
      <c r="C9" s="46">
        <v>14480835.369999999</v>
      </c>
      <c r="D9" s="46">
        <v>1410.84</v>
      </c>
      <c r="E9" s="47">
        <f>B9/$B$8</f>
        <v>0.84630606860158308</v>
      </c>
    </row>
    <row r="10" spans="1:5">
      <c r="A10" s="44" t="s">
        <v>8</v>
      </c>
      <c r="B10" s="45">
        <v>1853</v>
      </c>
      <c r="C10" s="46">
        <v>3369789.52</v>
      </c>
      <c r="D10" s="46">
        <v>1818.56</v>
      </c>
      <c r="E10" s="47">
        <f>B10/$B$8</f>
        <v>0.15278693931398418</v>
      </c>
    </row>
    <row r="11" spans="1:5">
      <c r="A11" s="44" t="s">
        <v>9</v>
      </c>
      <c r="B11" s="45">
        <v>4</v>
      </c>
      <c r="C11" s="46">
        <v>2939.65</v>
      </c>
      <c r="D11" s="46">
        <v>734.91</v>
      </c>
      <c r="E11" s="47">
        <f>B11/$B$8</f>
        <v>3.2981530343007914E-4</v>
      </c>
    </row>
    <row r="12" spans="1:5">
      <c r="A12" s="44" t="s">
        <v>10</v>
      </c>
      <c r="B12" s="45">
        <v>7</v>
      </c>
      <c r="C12" s="46">
        <v>9693.0400000000009</v>
      </c>
      <c r="D12" s="46">
        <v>1384.72</v>
      </c>
      <c r="E12" s="47">
        <f>B12/$B$8</f>
        <v>5.7717678100263853E-4</v>
      </c>
    </row>
    <row r="13" spans="1:5">
      <c r="A13" s="44" t="s">
        <v>11</v>
      </c>
      <c r="B13" s="45"/>
      <c r="C13" s="46"/>
      <c r="D13" s="46"/>
      <c r="E13" s="47"/>
    </row>
    <row r="14" spans="1:5">
      <c r="A14" s="44" t="s">
        <v>12</v>
      </c>
      <c r="B14" s="48"/>
      <c r="C14" s="49"/>
      <c r="D14" s="49"/>
      <c r="E14" s="50"/>
    </row>
    <row r="15" spans="1:5" ht="13">
      <c r="A15" s="51" t="s">
        <v>13</v>
      </c>
      <c r="B15" s="45">
        <v>673</v>
      </c>
      <c r="C15" s="46">
        <v>2203141.65</v>
      </c>
      <c r="D15" s="46">
        <v>3273.61</v>
      </c>
      <c r="E15" s="50"/>
    </row>
    <row r="16" spans="1:5">
      <c r="A16" s="44" t="s">
        <v>7</v>
      </c>
      <c r="B16" s="45">
        <v>441</v>
      </c>
      <c r="C16" s="46">
        <v>1446763.05</v>
      </c>
      <c r="D16" s="46">
        <v>3280.64</v>
      </c>
      <c r="E16" s="47">
        <f>B16/$B$15</f>
        <v>0.65527488855869243</v>
      </c>
    </row>
    <row r="17" spans="1:5">
      <c r="A17" s="44" t="s">
        <v>8</v>
      </c>
      <c r="B17" s="45">
        <v>232</v>
      </c>
      <c r="C17" s="46">
        <v>756378.6</v>
      </c>
      <c r="D17" s="46">
        <v>3260.25</v>
      </c>
      <c r="E17" s="47">
        <f>B17/$B$15</f>
        <v>0.34472511144130757</v>
      </c>
    </row>
    <row r="18" spans="1:5">
      <c r="A18" s="44" t="s">
        <v>9</v>
      </c>
      <c r="B18" s="48"/>
      <c r="C18" s="49"/>
      <c r="D18" s="49"/>
      <c r="E18" s="47"/>
    </row>
    <row r="19" spans="1:5">
      <c r="A19" s="44" t="s">
        <v>10</v>
      </c>
      <c r="B19" s="48"/>
      <c r="C19" s="49"/>
      <c r="D19" s="49"/>
      <c r="E19" s="47"/>
    </row>
    <row r="20" spans="1:5">
      <c r="A20" s="44" t="s">
        <v>11</v>
      </c>
      <c r="B20" s="48"/>
      <c r="C20" s="49"/>
      <c r="D20" s="49"/>
      <c r="E20" s="47"/>
    </row>
    <row r="21" spans="1:5">
      <c r="A21" s="44" t="s">
        <v>12</v>
      </c>
      <c r="B21" s="48"/>
      <c r="C21" s="49"/>
      <c r="D21" s="49"/>
      <c r="E21" s="47"/>
    </row>
    <row r="22" spans="1:5" ht="13">
      <c r="A22" s="51" t="s">
        <v>14</v>
      </c>
      <c r="B22" s="45">
        <v>2731</v>
      </c>
      <c r="C22" s="46">
        <v>1474740</v>
      </c>
      <c r="D22" s="46">
        <v>540</v>
      </c>
      <c r="E22" s="50"/>
    </row>
    <row r="23" spans="1:5">
      <c r="A23" s="44" t="s">
        <v>7</v>
      </c>
      <c r="B23" s="45">
        <v>2689</v>
      </c>
      <c r="C23" s="46">
        <v>1452060</v>
      </c>
      <c r="D23" s="46">
        <v>540</v>
      </c>
      <c r="E23" s="47">
        <f>B23/$B$22</f>
        <v>0.98462101794214574</v>
      </c>
    </row>
    <row r="24" spans="1:5">
      <c r="A24" s="44" t="s">
        <v>8</v>
      </c>
      <c r="B24" s="45">
        <v>34</v>
      </c>
      <c r="C24" s="46">
        <v>18360</v>
      </c>
      <c r="D24" s="46">
        <v>540</v>
      </c>
      <c r="E24" s="47">
        <f>B24/$B$22</f>
        <v>1.2449652142072502E-2</v>
      </c>
    </row>
    <row r="25" spans="1:5">
      <c r="A25" s="44" t="s">
        <v>9</v>
      </c>
      <c r="B25" s="45">
        <v>5</v>
      </c>
      <c r="C25" s="46">
        <v>2700</v>
      </c>
      <c r="D25" s="46">
        <v>540</v>
      </c>
      <c r="E25" s="47">
        <f>B25/$B$22</f>
        <v>1.8308311973636031E-3</v>
      </c>
    </row>
    <row r="26" spans="1:5">
      <c r="A26" s="44" t="s">
        <v>10</v>
      </c>
      <c r="B26" s="45">
        <v>3</v>
      </c>
      <c r="C26" s="46">
        <v>1620</v>
      </c>
      <c r="D26" s="46">
        <v>540</v>
      </c>
      <c r="E26" s="47">
        <f>B26/$B$22</f>
        <v>1.0984987184181618E-3</v>
      </c>
    </row>
    <row r="27" spans="1:5">
      <c r="A27" s="44" t="s">
        <v>11</v>
      </c>
      <c r="B27" s="48"/>
      <c r="C27" s="49"/>
      <c r="D27" s="49"/>
      <c r="E27" s="50"/>
    </row>
    <row r="28" spans="1:5">
      <c r="A28" s="44" t="s">
        <v>12</v>
      </c>
      <c r="B28" s="48"/>
      <c r="C28" s="49"/>
      <c r="D28" s="49"/>
      <c r="E28" s="50"/>
    </row>
    <row r="29" spans="1:5" ht="13">
      <c r="A29" s="51" t="s">
        <v>15</v>
      </c>
      <c r="B29" s="45">
        <v>1784</v>
      </c>
      <c r="C29" s="46">
        <v>875320</v>
      </c>
      <c r="D29" s="46">
        <v>490.65</v>
      </c>
      <c r="E29" s="50"/>
    </row>
    <row r="30" spans="1:5">
      <c r="A30" s="44" t="s">
        <v>7</v>
      </c>
      <c r="B30" s="45">
        <v>1757</v>
      </c>
      <c r="C30" s="46">
        <v>862180</v>
      </c>
      <c r="D30" s="46">
        <v>490.71</v>
      </c>
      <c r="E30" s="47">
        <f>B30/$B$29</f>
        <v>0.98486547085201792</v>
      </c>
    </row>
    <row r="31" spans="1:5">
      <c r="A31" s="44" t="s">
        <v>8</v>
      </c>
      <c r="B31" s="45">
        <v>23</v>
      </c>
      <c r="C31" s="46">
        <v>11200</v>
      </c>
      <c r="D31" s="46">
        <v>486.96</v>
      </c>
      <c r="E31" s="47">
        <f>B31/$B$29</f>
        <v>1.2892376681614351E-2</v>
      </c>
    </row>
    <row r="32" spans="1:5">
      <c r="A32" s="44" t="s">
        <v>9</v>
      </c>
      <c r="B32" s="45">
        <v>2</v>
      </c>
      <c r="C32" s="46">
        <v>940</v>
      </c>
      <c r="D32" s="46">
        <v>470</v>
      </c>
      <c r="E32" s="47">
        <f>B32/$B$29</f>
        <v>1.1210762331838565E-3</v>
      </c>
    </row>
    <row r="33" spans="1:5">
      <c r="A33" s="44" t="s">
        <v>10</v>
      </c>
      <c r="B33" s="48">
        <v>2</v>
      </c>
      <c r="C33" s="49">
        <v>1000</v>
      </c>
      <c r="D33" s="49">
        <v>500</v>
      </c>
      <c r="E33" s="47">
        <f>B33/$B$29</f>
        <v>1.1210762331838565E-3</v>
      </c>
    </row>
    <row r="34" spans="1:5">
      <c r="A34" s="44" t="s">
        <v>11</v>
      </c>
      <c r="B34" s="48"/>
      <c r="C34" s="49"/>
      <c r="D34" s="49"/>
      <c r="E34" s="50"/>
    </row>
    <row r="35" spans="1:5">
      <c r="A35" s="44" t="s">
        <v>12</v>
      </c>
      <c r="B35" s="48"/>
      <c r="C35" s="49"/>
      <c r="D35" s="49"/>
      <c r="E35" s="50"/>
    </row>
    <row r="36" spans="1:5" ht="39">
      <c r="A36" s="51" t="s">
        <v>22</v>
      </c>
      <c r="B36" s="48">
        <v>1</v>
      </c>
      <c r="C36" s="49">
        <v>540</v>
      </c>
      <c r="D36" s="49">
        <v>540</v>
      </c>
      <c r="E36" s="50"/>
    </row>
    <row r="37" spans="1:5" ht="13">
      <c r="A37" s="51"/>
      <c r="B37" s="48"/>
      <c r="C37" s="49"/>
      <c r="D37" s="49"/>
      <c r="E37" s="50"/>
    </row>
    <row r="38" spans="1:5">
      <c r="A38" s="44" t="s">
        <v>7</v>
      </c>
      <c r="B38" s="48">
        <v>1</v>
      </c>
      <c r="C38" s="49">
        <v>540</v>
      </c>
      <c r="D38" s="49">
        <v>540</v>
      </c>
      <c r="E38" s="52">
        <f>B38/$B$36</f>
        <v>1</v>
      </c>
    </row>
    <row r="39" spans="1:5">
      <c r="A39" s="44" t="s">
        <v>8</v>
      </c>
      <c r="B39" s="48"/>
      <c r="C39" s="49"/>
      <c r="D39" s="49"/>
      <c r="E39" s="50"/>
    </row>
    <row r="40" spans="1:5">
      <c r="A40" s="44" t="s">
        <v>9</v>
      </c>
      <c r="B40" s="48"/>
      <c r="C40" s="49"/>
      <c r="D40" s="49"/>
      <c r="E40" s="50"/>
    </row>
    <row r="41" spans="1:5">
      <c r="A41" s="44" t="s">
        <v>10</v>
      </c>
      <c r="B41" s="48"/>
      <c r="C41" s="49"/>
      <c r="D41" s="49"/>
      <c r="E41" s="50"/>
    </row>
    <row r="42" spans="1:5">
      <c r="A42" s="44" t="s">
        <v>11</v>
      </c>
      <c r="B42" s="48"/>
      <c r="C42" s="49"/>
      <c r="D42" s="49"/>
      <c r="E42" s="50"/>
    </row>
    <row r="43" spans="1:5" ht="13" thickBot="1">
      <c r="A43" s="53" t="s">
        <v>12</v>
      </c>
      <c r="B43" s="54"/>
      <c r="C43" s="55"/>
      <c r="D43" s="55"/>
      <c r="E43" s="56"/>
    </row>
    <row r="44" spans="1:5" ht="13.5" thickBot="1">
      <c r="A44" s="57" t="s">
        <v>18</v>
      </c>
      <c r="B44" s="58">
        <v>17317</v>
      </c>
      <c r="C44" s="59">
        <v>22419457.219999999</v>
      </c>
      <c r="D44" s="59">
        <v>1294.5</v>
      </c>
      <c r="E44" s="60"/>
    </row>
    <row r="45" spans="1:5">
      <c r="B45" s="61"/>
      <c r="C45" s="62"/>
      <c r="D45" s="62"/>
      <c r="E45" s="63"/>
    </row>
    <row r="48" spans="1:5" s="93" customFormat="1" ht="15.5">
      <c r="A48" s="92" t="s">
        <v>37</v>
      </c>
    </row>
    <row r="49" spans="1:11" s="93" customFormat="1"/>
    <row r="50" spans="1:11" s="93" customFormat="1">
      <c r="A50" s="94" t="s">
        <v>38</v>
      </c>
    </row>
    <row r="51" spans="1:11" s="93" customFormat="1">
      <c r="A51" s="94" t="s">
        <v>39</v>
      </c>
    </row>
    <row r="52" spans="1:11" s="93" customFormat="1"/>
    <row r="53" spans="1:11" s="93" customFormat="1">
      <c r="B53" s="95" t="s">
        <v>40</v>
      </c>
      <c r="C53" s="95" t="s">
        <v>41</v>
      </c>
      <c r="D53" s="95" t="s">
        <v>42</v>
      </c>
    </row>
    <row r="54" spans="1:11" s="93" customFormat="1">
      <c r="A54" s="95" t="s">
        <v>6</v>
      </c>
      <c r="B54" s="96">
        <v>22122</v>
      </c>
      <c r="C54" s="96">
        <v>3327</v>
      </c>
      <c r="D54" s="96">
        <v>18795</v>
      </c>
    </row>
    <row r="55" spans="1:11" s="93" customFormat="1">
      <c r="A55" s="95" t="s">
        <v>13</v>
      </c>
      <c r="B55" s="96">
        <v>1301</v>
      </c>
      <c r="C55" s="96">
        <v>439</v>
      </c>
      <c r="D55" s="96">
        <v>862</v>
      </c>
    </row>
    <row r="56" spans="1:11" s="93" customFormat="1">
      <c r="A56" s="95" t="s">
        <v>14</v>
      </c>
      <c r="B56" s="96">
        <v>5132</v>
      </c>
      <c r="C56" s="96">
        <v>99</v>
      </c>
      <c r="D56" s="96">
        <v>5033</v>
      </c>
    </row>
    <row r="57" spans="1:11" s="93" customFormat="1">
      <c r="A57" s="95" t="s">
        <v>15</v>
      </c>
      <c r="B57" s="96">
        <v>3395</v>
      </c>
      <c r="C57" s="96">
        <v>66</v>
      </c>
      <c r="D57" s="96">
        <v>3329</v>
      </c>
    </row>
    <row r="58" spans="1:11" s="93" customFormat="1" ht="20">
      <c r="A58" s="97" t="s">
        <v>43</v>
      </c>
      <c r="B58" s="96">
        <v>1</v>
      </c>
      <c r="C58" s="98"/>
      <c r="D58" s="96">
        <v>1</v>
      </c>
    </row>
    <row r="59" spans="1:11" s="93" customFormat="1">
      <c r="A59" s="99" t="s">
        <v>18</v>
      </c>
      <c r="B59" s="96">
        <v>31951</v>
      </c>
      <c r="C59" s="96">
        <v>3931</v>
      </c>
      <c r="D59" s="96">
        <v>28020</v>
      </c>
    </row>
    <row r="60" spans="1:11" s="93" customFormat="1"/>
    <row r="61" spans="1:11" s="93" customFormat="1"/>
    <row r="62" spans="1:11" s="93" customFormat="1"/>
    <row r="63" spans="1:11" s="93" customFormat="1">
      <c r="A63" s="95" t="s">
        <v>44</v>
      </c>
      <c r="K63" s="95"/>
    </row>
    <row r="65" spans="1:11" s="93" customFormat="1" ht="15.5">
      <c r="A65" s="92" t="s">
        <v>45</v>
      </c>
    </row>
    <row r="66" spans="1:11" s="93" customFormat="1"/>
    <row r="67" spans="1:11" s="93" customFormat="1">
      <c r="A67" s="94" t="s">
        <v>38</v>
      </c>
    </row>
    <row r="68" spans="1:11" s="93" customFormat="1">
      <c r="A68" s="94" t="s">
        <v>39</v>
      </c>
    </row>
    <row r="69" spans="1:11" s="93" customFormat="1"/>
    <row r="70" spans="1:11" s="93" customFormat="1">
      <c r="B70" s="95" t="s">
        <v>40</v>
      </c>
      <c r="C70" s="95" t="s">
        <v>41</v>
      </c>
      <c r="D70" s="95" t="s">
        <v>42</v>
      </c>
    </row>
    <row r="71" spans="1:11" s="93" customFormat="1">
      <c r="A71" s="95" t="s">
        <v>6</v>
      </c>
      <c r="B71" s="96">
        <v>10829</v>
      </c>
      <c r="C71" s="96">
        <v>1869</v>
      </c>
      <c r="D71" s="96">
        <v>8960</v>
      </c>
    </row>
    <row r="72" spans="1:11" s="93" customFormat="1">
      <c r="A72" s="95" t="s">
        <v>13</v>
      </c>
      <c r="B72" s="96">
        <v>619</v>
      </c>
      <c r="C72" s="96">
        <v>234</v>
      </c>
      <c r="D72" s="96">
        <v>385</v>
      </c>
    </row>
    <row r="73" spans="1:11" s="93" customFormat="1">
      <c r="A73" s="95" t="s">
        <v>14</v>
      </c>
      <c r="B73" s="96">
        <v>2523</v>
      </c>
      <c r="C73" s="96">
        <v>59</v>
      </c>
      <c r="D73" s="96">
        <v>2464</v>
      </c>
    </row>
    <row r="74" spans="1:11" s="93" customFormat="1">
      <c r="A74" s="95" t="s">
        <v>15</v>
      </c>
      <c r="B74" s="96">
        <v>1635</v>
      </c>
      <c r="C74" s="96">
        <v>44</v>
      </c>
      <c r="D74" s="96">
        <v>1591</v>
      </c>
    </row>
    <row r="75" spans="1:11" s="93" customFormat="1" ht="20">
      <c r="A75" s="97" t="s">
        <v>43</v>
      </c>
      <c r="B75" s="96">
        <v>1</v>
      </c>
      <c r="C75" s="98"/>
      <c r="D75" s="96">
        <v>1</v>
      </c>
    </row>
    <row r="76" spans="1:11" s="93" customFormat="1">
      <c r="A76" s="99" t="s">
        <v>18</v>
      </c>
      <c r="B76" s="96">
        <v>15607</v>
      </c>
      <c r="C76" s="96">
        <v>2206</v>
      </c>
      <c r="D76" s="96">
        <v>13401</v>
      </c>
    </row>
    <row r="77" spans="1:11" s="93" customFormat="1"/>
    <row r="78" spans="1:11" s="93" customFormat="1"/>
    <row r="79" spans="1:11" s="93" customFormat="1"/>
    <row r="80" spans="1:11" s="93" customFormat="1">
      <c r="A80" s="95" t="s">
        <v>46</v>
      </c>
      <c r="K80" s="95"/>
    </row>
  </sheetData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45"/>
  <sheetViews>
    <sheetView topLeftCell="A28" workbookViewId="0">
      <selection activeCell="E28" sqref="E28"/>
    </sheetView>
  </sheetViews>
  <sheetFormatPr defaultColWidth="9.1796875" defaultRowHeight="12.5"/>
  <cols>
    <col min="1" max="1" width="49.1796875" style="33" bestFit="1" customWidth="1"/>
    <col min="2" max="2" width="9.5429687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16384" width="9.1796875" style="33"/>
  </cols>
  <sheetData>
    <row r="2" spans="1:5" ht="12.75" customHeight="1">
      <c r="A2" s="30" t="s">
        <v>19</v>
      </c>
      <c r="B2" s="31"/>
    </row>
    <row r="4" spans="1:5" ht="13">
      <c r="A4" s="34" t="s">
        <v>20</v>
      </c>
    </row>
    <row r="5" spans="1:5">
      <c r="A5" s="30" t="s">
        <v>32</v>
      </c>
    </row>
    <row r="6" spans="1:5" ht="13" thickBot="1">
      <c r="A6" s="30"/>
    </row>
    <row r="7" spans="1:5" ht="38" thickBot="1">
      <c r="A7" s="36" t="s">
        <v>1</v>
      </c>
      <c r="B7" s="37" t="s">
        <v>2</v>
      </c>
      <c r="C7" s="38" t="s">
        <v>3</v>
      </c>
      <c r="D7" s="38" t="s">
        <v>4</v>
      </c>
      <c r="E7" s="39" t="s">
        <v>21</v>
      </c>
    </row>
    <row r="8" spans="1:5" ht="13">
      <c r="A8" s="40" t="s">
        <v>6</v>
      </c>
      <c r="B8" s="77">
        <v>12192</v>
      </c>
      <c r="C8" s="78">
        <v>16769708.23</v>
      </c>
      <c r="D8" s="78">
        <v>1375.47</v>
      </c>
      <c r="E8" s="79"/>
    </row>
    <row r="9" spans="1:5">
      <c r="A9" s="44" t="s">
        <v>7</v>
      </c>
      <c r="B9" s="80">
        <v>10608</v>
      </c>
      <c r="C9" s="81">
        <v>14047952.99</v>
      </c>
      <c r="D9" s="81">
        <v>1324.28</v>
      </c>
      <c r="E9" s="82">
        <f>B9/$B$8</f>
        <v>0.87007874015748032</v>
      </c>
    </row>
    <row r="10" spans="1:5">
      <c r="A10" s="44" t="s">
        <v>8</v>
      </c>
      <c r="B10" s="80">
        <v>1575</v>
      </c>
      <c r="C10" s="81">
        <v>2713516.3</v>
      </c>
      <c r="D10" s="81">
        <v>1722.87</v>
      </c>
      <c r="E10" s="82">
        <f t="shared" ref="E10:E12" si="0">B10/$B$8</f>
        <v>0.12918307086614172</v>
      </c>
    </row>
    <row r="11" spans="1:5">
      <c r="A11" s="44" t="s">
        <v>9</v>
      </c>
      <c r="B11" s="80">
        <v>5</v>
      </c>
      <c r="C11" s="81">
        <v>3499.96</v>
      </c>
      <c r="D11" s="81">
        <v>699.99</v>
      </c>
      <c r="E11" s="82">
        <f t="shared" si="0"/>
        <v>4.1010498687664041E-4</v>
      </c>
    </row>
    <row r="12" spans="1:5">
      <c r="A12" s="44" t="s">
        <v>10</v>
      </c>
      <c r="B12" s="80">
        <v>4</v>
      </c>
      <c r="C12" s="81">
        <v>4738.9799999999996</v>
      </c>
      <c r="D12" s="81">
        <v>1184.75</v>
      </c>
      <c r="E12" s="82">
        <f t="shared" si="0"/>
        <v>3.2808398950131233E-4</v>
      </c>
    </row>
    <row r="13" spans="1:5">
      <c r="A13" s="44" t="s">
        <v>11</v>
      </c>
      <c r="B13" s="83"/>
      <c r="C13" s="84"/>
      <c r="D13" s="84"/>
      <c r="E13" s="85"/>
    </row>
    <row r="14" spans="1:5">
      <c r="A14" s="44" t="s">
        <v>12</v>
      </c>
      <c r="B14" s="83"/>
      <c r="C14" s="84"/>
      <c r="D14" s="84"/>
      <c r="E14" s="85"/>
    </row>
    <row r="15" spans="1:5" ht="13">
      <c r="A15" s="51" t="s">
        <v>13</v>
      </c>
      <c r="B15" s="80">
        <v>740</v>
      </c>
      <c r="C15" s="81">
        <v>2266385.4</v>
      </c>
      <c r="D15" s="81">
        <v>3062.68</v>
      </c>
      <c r="E15" s="85"/>
    </row>
    <row r="16" spans="1:5">
      <c r="A16" s="44" t="s">
        <v>7</v>
      </c>
      <c r="B16" s="80">
        <v>521</v>
      </c>
      <c r="C16" s="81">
        <v>1598529.15</v>
      </c>
      <c r="D16" s="81">
        <v>3068.19</v>
      </c>
      <c r="E16" s="82">
        <f>B16/$B$15</f>
        <v>0.70405405405405408</v>
      </c>
    </row>
    <row r="17" spans="1:5">
      <c r="A17" s="44" t="s">
        <v>8</v>
      </c>
      <c r="B17" s="80">
        <v>218</v>
      </c>
      <c r="C17" s="81">
        <v>664766.69999999995</v>
      </c>
      <c r="D17" s="81">
        <v>3049.39</v>
      </c>
      <c r="E17" s="82">
        <f t="shared" ref="E17:E19" si="1">B17/$B$15</f>
        <v>0.29459459459459458</v>
      </c>
    </row>
    <row r="18" spans="1:5">
      <c r="A18" s="44" t="s">
        <v>9</v>
      </c>
      <c r="B18" s="83"/>
      <c r="C18" s="84"/>
      <c r="D18" s="84"/>
      <c r="E18" s="82"/>
    </row>
    <row r="19" spans="1:5">
      <c r="A19" s="44" t="s">
        <v>10</v>
      </c>
      <c r="B19" s="83">
        <v>1</v>
      </c>
      <c r="C19" s="84">
        <v>3089.55</v>
      </c>
      <c r="D19" s="84">
        <v>3089.55</v>
      </c>
      <c r="E19" s="82">
        <f t="shared" si="1"/>
        <v>1.3513513513513514E-3</v>
      </c>
    </row>
    <row r="20" spans="1:5">
      <c r="A20" s="44" t="s">
        <v>11</v>
      </c>
      <c r="B20" s="83"/>
      <c r="C20" s="84"/>
      <c r="D20" s="84"/>
      <c r="E20" s="82"/>
    </row>
    <row r="21" spans="1:5">
      <c r="A21" s="44" t="s">
        <v>12</v>
      </c>
      <c r="B21" s="83"/>
      <c r="C21" s="84"/>
      <c r="D21" s="84"/>
      <c r="E21" s="82"/>
    </row>
    <row r="22" spans="1:5" ht="13">
      <c r="A22" s="51" t="s">
        <v>14</v>
      </c>
      <c r="B22" s="80">
        <v>2814</v>
      </c>
      <c r="C22" s="81">
        <v>1407000</v>
      </c>
      <c r="D22" s="81">
        <v>500</v>
      </c>
      <c r="E22" s="85"/>
    </row>
    <row r="23" spans="1:5">
      <c r="A23" s="44" t="s">
        <v>7</v>
      </c>
      <c r="B23" s="80">
        <v>2775</v>
      </c>
      <c r="C23" s="81">
        <v>1387500</v>
      </c>
      <c r="D23" s="81">
        <v>500</v>
      </c>
      <c r="E23" s="82">
        <f>B23/$B$22</f>
        <v>0.98614072494669514</v>
      </c>
    </row>
    <row r="24" spans="1:5">
      <c r="A24" s="44" t="s">
        <v>8</v>
      </c>
      <c r="B24" s="80">
        <v>37</v>
      </c>
      <c r="C24" s="81">
        <v>18500</v>
      </c>
      <c r="D24" s="81">
        <v>500</v>
      </c>
      <c r="E24" s="82">
        <f t="shared" ref="E24:E25" si="2">B24/$B$22</f>
        <v>1.3148542999289269E-2</v>
      </c>
    </row>
    <row r="25" spans="1:5">
      <c r="A25" s="44" t="s">
        <v>9</v>
      </c>
      <c r="B25" s="80">
        <v>2</v>
      </c>
      <c r="C25" s="81">
        <v>1000</v>
      </c>
      <c r="D25" s="81">
        <v>500</v>
      </c>
      <c r="E25" s="82">
        <f t="shared" si="2"/>
        <v>7.1073205401563609E-4</v>
      </c>
    </row>
    <row r="26" spans="1:5">
      <c r="A26" s="44" t="s">
        <v>10</v>
      </c>
      <c r="B26" s="80"/>
      <c r="C26" s="81"/>
      <c r="D26" s="81"/>
      <c r="E26" s="85"/>
    </row>
    <row r="27" spans="1:5">
      <c r="A27" s="44" t="s">
        <v>11</v>
      </c>
      <c r="B27" s="83"/>
      <c r="C27" s="84"/>
      <c r="D27" s="84"/>
      <c r="E27" s="85"/>
    </row>
    <row r="28" spans="1:5">
      <c r="A28" s="44" t="s">
        <v>12</v>
      </c>
      <c r="B28" s="83"/>
      <c r="C28" s="84"/>
      <c r="D28" s="84"/>
      <c r="E28" s="85"/>
    </row>
    <row r="29" spans="1:5" ht="13">
      <c r="A29" s="51" t="s">
        <v>15</v>
      </c>
      <c r="B29" s="80">
        <v>1885</v>
      </c>
      <c r="C29" s="81">
        <v>862350</v>
      </c>
      <c r="D29" s="81">
        <v>457.48</v>
      </c>
      <c r="E29" s="85"/>
    </row>
    <row r="30" spans="1:5">
      <c r="A30" s="44" t="s">
        <v>7</v>
      </c>
      <c r="B30" s="80">
        <v>1858</v>
      </c>
      <c r="C30" s="81">
        <v>850140</v>
      </c>
      <c r="D30" s="81">
        <v>457.56</v>
      </c>
      <c r="E30" s="82">
        <f>B30/$B$29</f>
        <v>0.98567639257294426</v>
      </c>
    </row>
    <row r="31" spans="1:5">
      <c r="A31" s="44" t="s">
        <v>8</v>
      </c>
      <c r="B31" s="80">
        <v>24</v>
      </c>
      <c r="C31" s="81">
        <v>10800</v>
      </c>
      <c r="D31" s="81">
        <v>450</v>
      </c>
      <c r="E31" s="82">
        <f t="shared" ref="E31:E32" si="3">B31/$B$29</f>
        <v>1.273209549071618E-2</v>
      </c>
    </row>
    <row r="32" spans="1:5">
      <c r="A32" s="44" t="s">
        <v>9</v>
      </c>
      <c r="B32" s="80">
        <v>3</v>
      </c>
      <c r="C32" s="81">
        <v>1410</v>
      </c>
      <c r="D32" s="81">
        <v>470</v>
      </c>
      <c r="E32" s="82">
        <f t="shared" si="3"/>
        <v>1.5915119363395225E-3</v>
      </c>
    </row>
    <row r="33" spans="1:5">
      <c r="A33" s="44" t="s">
        <v>10</v>
      </c>
      <c r="B33" s="83"/>
      <c r="C33" s="84"/>
      <c r="D33" s="84"/>
      <c r="E33" s="85"/>
    </row>
    <row r="34" spans="1:5">
      <c r="A34" s="44" t="s">
        <v>11</v>
      </c>
      <c r="B34" s="83"/>
      <c r="C34" s="84"/>
      <c r="D34" s="84"/>
      <c r="E34" s="85"/>
    </row>
    <row r="35" spans="1:5">
      <c r="A35" s="44" t="s">
        <v>12</v>
      </c>
      <c r="B35" s="83"/>
      <c r="C35" s="84"/>
      <c r="D35" s="84"/>
      <c r="E35" s="85"/>
    </row>
    <row r="36" spans="1:5" ht="39">
      <c r="A36" s="51" t="s">
        <v>22</v>
      </c>
      <c r="B36" s="83"/>
      <c r="C36" s="84"/>
      <c r="D36" s="84"/>
      <c r="E36" s="85"/>
    </row>
    <row r="37" spans="1:5" ht="13">
      <c r="A37" s="51"/>
      <c r="B37" s="83"/>
      <c r="C37" s="84"/>
      <c r="D37" s="84"/>
      <c r="E37" s="85"/>
    </row>
    <row r="38" spans="1:5">
      <c r="A38" s="44" t="s">
        <v>7</v>
      </c>
      <c r="B38" s="83"/>
      <c r="C38" s="84"/>
      <c r="D38" s="84"/>
      <c r="E38" s="85"/>
    </row>
    <row r="39" spans="1:5">
      <c r="A39" s="44" t="s">
        <v>8</v>
      </c>
      <c r="B39" s="83"/>
      <c r="C39" s="84"/>
      <c r="D39" s="84"/>
      <c r="E39" s="85"/>
    </row>
    <row r="40" spans="1:5">
      <c r="A40" s="44" t="s">
        <v>9</v>
      </c>
      <c r="B40" s="83"/>
      <c r="C40" s="84"/>
      <c r="D40" s="84"/>
      <c r="E40" s="85"/>
    </row>
    <row r="41" spans="1:5">
      <c r="A41" s="44" t="s">
        <v>10</v>
      </c>
      <c r="B41" s="83"/>
      <c r="C41" s="84"/>
      <c r="D41" s="84"/>
      <c r="E41" s="85"/>
    </row>
    <row r="42" spans="1:5">
      <c r="A42" s="44" t="s">
        <v>11</v>
      </c>
      <c r="B42" s="83"/>
      <c r="C42" s="84"/>
      <c r="D42" s="84"/>
      <c r="E42" s="85"/>
    </row>
    <row r="43" spans="1:5" ht="13" thickBot="1">
      <c r="A43" s="53" t="s">
        <v>12</v>
      </c>
      <c r="B43" s="86"/>
      <c r="C43" s="87"/>
      <c r="D43" s="87"/>
      <c r="E43" s="88"/>
    </row>
    <row r="44" spans="1:5" ht="13.5" thickBot="1">
      <c r="A44" s="57" t="s">
        <v>18</v>
      </c>
      <c r="B44" s="89">
        <v>17631</v>
      </c>
      <c r="C44" s="90">
        <v>21305443.629999999</v>
      </c>
      <c r="D44" s="90">
        <v>1208.4100000000001</v>
      </c>
      <c r="E44" s="91"/>
    </row>
    <row r="45" spans="1:5">
      <c r="B45" s="61"/>
      <c r="C45" s="62"/>
      <c r="D45" s="62"/>
      <c r="E45" s="63"/>
    </row>
  </sheetData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opLeftCell="A28" zoomScaleNormal="100" workbookViewId="0">
      <selection activeCell="A28" sqref="A28"/>
    </sheetView>
  </sheetViews>
  <sheetFormatPr defaultColWidth="9.1796875" defaultRowHeight="12.5"/>
  <cols>
    <col min="1" max="1" width="47.26953125" style="28" customWidth="1"/>
    <col min="2" max="2" width="9.7265625" style="28" customWidth="1"/>
    <col min="3" max="3" width="15" style="28" customWidth="1"/>
    <col min="4" max="4" width="11.54296875" style="28" customWidth="1"/>
    <col min="5" max="5" width="6.81640625" style="28" customWidth="1"/>
    <col min="6" max="6" width="9.1796875" style="28"/>
    <col min="7" max="7" width="16.81640625" style="28" customWidth="1"/>
    <col min="8" max="8" width="9.1796875" style="28"/>
    <col min="9" max="9" width="15.1796875" style="28" customWidth="1"/>
    <col min="10" max="16384" width="9.1796875" style="28"/>
  </cols>
  <sheetData>
    <row r="1" spans="1:5">
      <c r="A1" s="28" t="s">
        <v>23</v>
      </c>
      <c r="B1" s="28" t="s">
        <v>23</v>
      </c>
      <c r="C1" s="28" t="s">
        <v>23</v>
      </c>
    </row>
    <row r="2" spans="1:5">
      <c r="A2" s="28" t="s">
        <v>19</v>
      </c>
      <c r="B2" s="28" t="s">
        <v>23</v>
      </c>
      <c r="C2" s="100" t="s">
        <v>24</v>
      </c>
      <c r="D2" s="100"/>
      <c r="E2" s="100"/>
    </row>
    <row r="3" spans="1:5">
      <c r="C3" s="28" t="s">
        <v>23</v>
      </c>
    </row>
    <row r="4" spans="1:5" ht="13">
      <c r="A4" s="29" t="s">
        <v>20</v>
      </c>
    </row>
    <row r="5" spans="1:5">
      <c r="A5" s="28" t="s">
        <v>35</v>
      </c>
    </row>
    <row r="6" spans="1:5">
      <c r="B6" s="28" t="s">
        <v>23</v>
      </c>
    </row>
    <row r="7" spans="1:5" ht="42" customHeight="1">
      <c r="A7" s="65" t="s">
        <v>1</v>
      </c>
      <c r="B7" s="66" t="s">
        <v>2</v>
      </c>
      <c r="C7" s="65" t="s">
        <v>3</v>
      </c>
      <c r="D7" s="66" t="s">
        <v>4</v>
      </c>
      <c r="E7" s="66" t="s">
        <v>5</v>
      </c>
    </row>
    <row r="8" spans="1:5" ht="13">
      <c r="A8" s="67" t="s">
        <v>6</v>
      </c>
      <c r="B8" s="68">
        <v>11220</v>
      </c>
      <c r="C8" s="69">
        <v>14301528.57</v>
      </c>
      <c r="D8" s="69">
        <v>1274.6500000000001</v>
      </c>
      <c r="E8" s="69"/>
    </row>
    <row r="9" spans="1:5">
      <c r="A9" s="70" t="s">
        <v>7</v>
      </c>
      <c r="B9" s="68">
        <v>10066</v>
      </c>
      <c r="C9" s="69">
        <v>12426731.619999999</v>
      </c>
      <c r="D9" s="69">
        <v>1234.55</v>
      </c>
      <c r="E9" s="69">
        <v>89.7</v>
      </c>
    </row>
    <row r="10" spans="1:5">
      <c r="A10" s="70" t="s">
        <v>8</v>
      </c>
      <c r="B10" s="68">
        <v>1139</v>
      </c>
      <c r="C10" s="69">
        <v>1858505.7</v>
      </c>
      <c r="D10" s="69">
        <v>1631.7</v>
      </c>
      <c r="E10" s="69">
        <v>10.199999999999999</v>
      </c>
    </row>
    <row r="11" spans="1:5">
      <c r="A11" s="70" t="s">
        <v>9</v>
      </c>
      <c r="B11" s="68">
        <v>9</v>
      </c>
      <c r="C11" s="69">
        <v>9135.43</v>
      </c>
      <c r="D11" s="69">
        <v>1015.05</v>
      </c>
      <c r="E11" s="69">
        <v>0.1</v>
      </c>
    </row>
    <row r="12" spans="1:5">
      <c r="A12" s="70" t="s">
        <v>10</v>
      </c>
      <c r="B12" s="68">
        <v>5</v>
      </c>
      <c r="C12" s="69">
        <v>5220.2700000000004</v>
      </c>
      <c r="D12" s="69">
        <v>1044.05</v>
      </c>
      <c r="E12" s="69"/>
    </row>
    <row r="13" spans="1:5">
      <c r="A13" s="70" t="s">
        <v>11</v>
      </c>
      <c r="B13" s="68">
        <v>1</v>
      </c>
      <c r="C13" s="69">
        <v>1935.55</v>
      </c>
      <c r="D13" s="69">
        <v>1935.55</v>
      </c>
      <c r="E13" s="69"/>
    </row>
    <row r="14" spans="1:5">
      <c r="A14" s="70" t="s">
        <v>12</v>
      </c>
      <c r="B14" s="68"/>
      <c r="C14" s="69"/>
      <c r="D14" s="69"/>
      <c r="E14" s="69"/>
    </row>
    <row r="15" spans="1:5" ht="13">
      <c r="A15" s="67" t="s">
        <v>13</v>
      </c>
      <c r="B15" s="68">
        <v>677</v>
      </c>
      <c r="C15" s="69">
        <v>1948764.81</v>
      </c>
      <c r="D15" s="69">
        <v>2878.53</v>
      </c>
      <c r="E15" s="69"/>
    </row>
    <row r="16" spans="1:5">
      <c r="A16" s="70" t="s">
        <v>7</v>
      </c>
      <c r="B16" s="68">
        <v>498</v>
      </c>
      <c r="C16" s="69">
        <v>1435879.35</v>
      </c>
      <c r="D16" s="69">
        <v>2883.29</v>
      </c>
      <c r="E16" s="69">
        <v>73.599999999999994</v>
      </c>
    </row>
    <row r="17" spans="1:5">
      <c r="A17" s="70" t="s">
        <v>8</v>
      </c>
      <c r="B17" s="68">
        <v>178</v>
      </c>
      <c r="C17" s="69">
        <v>510161.1</v>
      </c>
      <c r="D17" s="69">
        <v>2866.07</v>
      </c>
      <c r="E17" s="69">
        <v>26.3</v>
      </c>
    </row>
    <row r="18" spans="1:5">
      <c r="A18" s="70" t="s">
        <v>9</v>
      </c>
      <c r="B18" s="68"/>
      <c r="C18" s="69"/>
      <c r="D18" s="69"/>
      <c r="E18" s="69"/>
    </row>
    <row r="19" spans="1:5">
      <c r="A19" s="70" t="s">
        <v>10</v>
      </c>
      <c r="B19" s="68">
        <v>1</v>
      </c>
      <c r="C19" s="69">
        <v>2724.36</v>
      </c>
      <c r="D19" s="69">
        <v>2724.36</v>
      </c>
      <c r="E19" s="69">
        <v>0.1</v>
      </c>
    </row>
    <row r="20" spans="1:5">
      <c r="A20" s="70" t="s">
        <v>11</v>
      </c>
      <c r="B20" s="68"/>
      <c r="C20" s="69"/>
      <c r="D20" s="69"/>
      <c r="E20" s="69"/>
    </row>
    <row r="21" spans="1:5">
      <c r="A21" s="70" t="s">
        <v>12</v>
      </c>
      <c r="B21" s="68"/>
      <c r="C21" s="69"/>
      <c r="D21" s="69"/>
      <c r="E21" s="69"/>
    </row>
    <row r="22" spans="1:5" ht="13">
      <c r="A22" s="67" t="s">
        <v>14</v>
      </c>
      <c r="B22" s="68">
        <v>2880</v>
      </c>
      <c r="C22" s="69">
        <v>1353600</v>
      </c>
      <c r="D22" s="69">
        <v>470</v>
      </c>
      <c r="E22" s="69"/>
    </row>
    <row r="23" spans="1:5">
      <c r="A23" s="70" t="s">
        <v>7</v>
      </c>
      <c r="B23" s="68">
        <v>2847</v>
      </c>
      <c r="C23" s="69">
        <v>1338090</v>
      </c>
      <c r="D23" s="69">
        <v>470</v>
      </c>
      <c r="E23" s="69">
        <v>98.9</v>
      </c>
    </row>
    <row r="24" spans="1:5">
      <c r="A24" s="70" t="s">
        <v>8</v>
      </c>
      <c r="B24" s="68">
        <v>30</v>
      </c>
      <c r="C24" s="69">
        <v>14100</v>
      </c>
      <c r="D24" s="69">
        <v>470</v>
      </c>
      <c r="E24" s="69">
        <v>1</v>
      </c>
    </row>
    <row r="25" spans="1:5">
      <c r="A25" s="70" t="s">
        <v>9</v>
      </c>
      <c r="B25" s="68">
        <v>1</v>
      </c>
      <c r="C25" s="69">
        <v>470</v>
      </c>
      <c r="D25" s="69">
        <v>470</v>
      </c>
      <c r="E25" s="69"/>
    </row>
    <row r="26" spans="1:5">
      <c r="A26" s="70" t="s">
        <v>10</v>
      </c>
      <c r="B26" s="68">
        <v>2</v>
      </c>
      <c r="C26" s="69">
        <v>940</v>
      </c>
      <c r="D26" s="69">
        <v>470</v>
      </c>
      <c r="E26" s="69">
        <v>0.1</v>
      </c>
    </row>
    <row r="27" spans="1:5">
      <c r="A27" s="70" t="s">
        <v>11</v>
      </c>
      <c r="B27" s="68"/>
      <c r="C27" s="69"/>
      <c r="D27" s="69"/>
      <c r="E27" s="69"/>
    </row>
    <row r="28" spans="1:5">
      <c r="A28" s="70" t="s">
        <v>12</v>
      </c>
      <c r="B28" s="68"/>
      <c r="C28" s="69"/>
      <c r="D28" s="69"/>
      <c r="E28" s="69"/>
    </row>
    <row r="29" spans="1:5" ht="13">
      <c r="A29" s="67" t="s">
        <v>15</v>
      </c>
      <c r="B29" s="68">
        <v>1872</v>
      </c>
      <c r="C29" s="69">
        <v>779080</v>
      </c>
      <c r="D29" s="69">
        <v>416.18</v>
      </c>
      <c r="E29" s="69"/>
    </row>
    <row r="30" spans="1:5">
      <c r="A30" s="70" t="s">
        <v>7</v>
      </c>
      <c r="B30" s="68">
        <v>1853</v>
      </c>
      <c r="C30" s="69">
        <v>771190</v>
      </c>
      <c r="D30" s="69">
        <v>416.18</v>
      </c>
      <c r="E30" s="69">
        <v>99</v>
      </c>
    </row>
    <row r="31" spans="1:5">
      <c r="A31" s="70" t="s">
        <v>8</v>
      </c>
      <c r="B31" s="68">
        <v>19</v>
      </c>
      <c r="C31" s="69">
        <v>7890</v>
      </c>
      <c r="D31" s="69">
        <v>415.26</v>
      </c>
      <c r="E31" s="69">
        <v>1</v>
      </c>
    </row>
    <row r="32" spans="1:5">
      <c r="A32" s="70" t="s">
        <v>9</v>
      </c>
      <c r="B32" s="68"/>
      <c r="C32" s="69"/>
      <c r="D32" s="69"/>
      <c r="E32" s="69"/>
    </row>
    <row r="33" spans="1:5">
      <c r="A33" s="70" t="s">
        <v>10</v>
      </c>
      <c r="B33" s="68"/>
      <c r="C33" s="69"/>
      <c r="D33" s="69"/>
      <c r="E33" s="69"/>
    </row>
    <row r="34" spans="1:5">
      <c r="A34" s="70" t="s">
        <v>11</v>
      </c>
      <c r="B34" s="68"/>
      <c r="C34" s="69"/>
      <c r="D34" s="69"/>
      <c r="E34" s="69"/>
    </row>
    <row r="35" spans="1:5">
      <c r="A35" s="70" t="s">
        <v>12</v>
      </c>
      <c r="B35" s="68"/>
      <c r="C35" s="69"/>
      <c r="D35" s="69"/>
      <c r="E35" s="69"/>
    </row>
    <row r="36" spans="1:5" ht="13">
      <c r="A36" s="67" t="s">
        <v>16</v>
      </c>
      <c r="B36" s="68"/>
      <c r="C36" s="69"/>
      <c r="D36" s="69"/>
      <c r="E36" s="69"/>
    </row>
    <row r="37" spans="1:5" ht="26">
      <c r="A37" s="71" t="s">
        <v>17</v>
      </c>
      <c r="B37" s="68"/>
      <c r="C37" s="69"/>
      <c r="D37" s="69"/>
      <c r="E37" s="69"/>
    </row>
    <row r="38" spans="1:5">
      <c r="A38" s="70" t="s">
        <v>7</v>
      </c>
      <c r="B38" s="68"/>
      <c r="C38" s="69"/>
      <c r="D38" s="69"/>
      <c r="E38" s="69"/>
    </row>
    <row r="39" spans="1:5">
      <c r="A39" s="70" t="s">
        <v>8</v>
      </c>
      <c r="B39" s="68"/>
      <c r="C39" s="69"/>
      <c r="D39" s="69"/>
      <c r="E39" s="69"/>
    </row>
    <row r="40" spans="1:5">
      <c r="A40" s="70" t="s">
        <v>9</v>
      </c>
      <c r="B40" s="68"/>
      <c r="C40" s="69"/>
      <c r="D40" s="69"/>
      <c r="E40" s="69"/>
    </row>
    <row r="41" spans="1:5">
      <c r="A41" s="70" t="s">
        <v>10</v>
      </c>
      <c r="B41" s="68"/>
      <c r="C41" s="69"/>
      <c r="D41" s="69"/>
      <c r="E41" s="69"/>
    </row>
    <row r="42" spans="1:5">
      <c r="A42" s="70" t="s">
        <v>11</v>
      </c>
      <c r="B42" s="68"/>
      <c r="C42" s="69"/>
      <c r="D42" s="69"/>
      <c r="E42" s="69"/>
    </row>
    <row r="43" spans="1:5">
      <c r="A43" s="70" t="s">
        <v>12</v>
      </c>
      <c r="B43" s="68"/>
      <c r="C43" s="69"/>
      <c r="D43" s="69"/>
      <c r="E43" s="69"/>
    </row>
    <row r="44" spans="1:5" ht="13">
      <c r="A44" s="67" t="s">
        <v>18</v>
      </c>
      <c r="B44" s="68">
        <v>16649</v>
      </c>
      <c r="C44" s="69">
        <v>18382973.379999999</v>
      </c>
      <c r="D44" s="69">
        <v>1104.1500000000001</v>
      </c>
      <c r="E44" s="69"/>
    </row>
    <row r="47" spans="1:5">
      <c r="A47" s="28" t="s">
        <v>23</v>
      </c>
    </row>
    <row r="48" spans="1:5">
      <c r="A48" s="28" t="s">
        <v>23</v>
      </c>
    </row>
    <row r="51" spans="1:1">
      <c r="A51" s="28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topLeftCell="A28" zoomScaleNormal="100" workbookViewId="0">
      <selection activeCell="A28" sqref="A28"/>
    </sheetView>
  </sheetViews>
  <sheetFormatPr defaultColWidth="9.1796875" defaultRowHeight="12.5"/>
  <cols>
    <col min="1" max="1" width="47.26953125" style="28" customWidth="1"/>
    <col min="2" max="2" width="9.7265625" style="28" customWidth="1"/>
    <col min="3" max="3" width="15" style="28" customWidth="1"/>
    <col min="4" max="4" width="11.54296875" style="28" customWidth="1"/>
    <col min="5" max="5" width="6.81640625" style="28" customWidth="1"/>
    <col min="6" max="6" width="9.1796875" style="28"/>
    <col min="7" max="7" width="16.81640625" style="28" customWidth="1"/>
    <col min="8" max="8" width="9.1796875" style="28"/>
    <col min="9" max="9" width="15.1796875" style="28" customWidth="1"/>
    <col min="10" max="16384" width="9.1796875" style="28"/>
  </cols>
  <sheetData>
    <row r="1" spans="1:5">
      <c r="A1" s="28" t="s">
        <v>23</v>
      </c>
      <c r="B1" s="28" t="s">
        <v>23</v>
      </c>
      <c r="C1" s="28" t="s">
        <v>23</v>
      </c>
    </row>
    <row r="2" spans="1:5">
      <c r="A2" s="28" t="s">
        <v>19</v>
      </c>
      <c r="B2" s="28" t="s">
        <v>23</v>
      </c>
      <c r="C2" s="100" t="s">
        <v>24</v>
      </c>
      <c r="D2" s="100"/>
      <c r="E2" s="100"/>
    </row>
    <row r="3" spans="1:5">
      <c r="C3" s="28" t="s">
        <v>23</v>
      </c>
    </row>
    <row r="4" spans="1:5" ht="13">
      <c r="A4" s="29" t="s">
        <v>20</v>
      </c>
    </row>
    <row r="5" spans="1:5">
      <c r="A5" s="28" t="s">
        <v>33</v>
      </c>
    </row>
    <row r="6" spans="1:5">
      <c r="B6" s="28" t="s">
        <v>23</v>
      </c>
    </row>
    <row r="7" spans="1:5" ht="42" customHeight="1">
      <c r="A7" s="65" t="s">
        <v>1</v>
      </c>
      <c r="B7" s="66" t="s">
        <v>2</v>
      </c>
      <c r="C7" s="65" t="s">
        <v>3</v>
      </c>
      <c r="D7" s="66" t="s">
        <v>4</v>
      </c>
      <c r="E7" s="66" t="s">
        <v>5</v>
      </c>
    </row>
    <row r="8" spans="1:5" ht="13">
      <c r="A8" s="67" t="s">
        <v>6</v>
      </c>
      <c r="B8" s="68">
        <v>11331</v>
      </c>
      <c r="C8" s="69">
        <v>13474991.01</v>
      </c>
      <c r="D8" s="69">
        <v>1189.21</v>
      </c>
      <c r="E8" s="69"/>
    </row>
    <row r="9" spans="1:5">
      <c r="A9" s="70" t="s">
        <v>7</v>
      </c>
      <c r="B9" s="68">
        <v>10185</v>
      </c>
      <c r="C9" s="69">
        <v>11739584.220000001</v>
      </c>
      <c r="D9" s="69">
        <v>1152.6300000000001</v>
      </c>
      <c r="E9" s="69">
        <v>89.9</v>
      </c>
    </row>
    <row r="10" spans="1:5">
      <c r="A10" s="70" t="s">
        <v>8</v>
      </c>
      <c r="B10" s="68">
        <v>1137</v>
      </c>
      <c r="C10" s="69">
        <v>1726233.26</v>
      </c>
      <c r="D10" s="69">
        <v>1518.24</v>
      </c>
      <c r="E10" s="69">
        <v>10</v>
      </c>
    </row>
    <row r="11" spans="1:5">
      <c r="A11" s="70" t="s">
        <v>9</v>
      </c>
      <c r="B11" s="68">
        <v>4</v>
      </c>
      <c r="C11" s="69">
        <v>3852.2</v>
      </c>
      <c r="D11" s="69">
        <v>963.05</v>
      </c>
      <c r="E11" s="69"/>
    </row>
    <row r="12" spans="1:5">
      <c r="A12" s="70" t="s">
        <v>10</v>
      </c>
      <c r="B12" s="68">
        <v>4</v>
      </c>
      <c r="C12" s="69">
        <v>3850.63</v>
      </c>
      <c r="D12" s="69">
        <v>962.66</v>
      </c>
      <c r="E12" s="69"/>
    </row>
    <row r="13" spans="1:5">
      <c r="A13" s="70" t="s">
        <v>11</v>
      </c>
      <c r="B13" s="68">
        <v>1</v>
      </c>
      <c r="C13" s="69">
        <v>1470.7</v>
      </c>
      <c r="D13" s="69">
        <v>1470.7</v>
      </c>
      <c r="E13" s="69"/>
    </row>
    <row r="14" spans="1:5">
      <c r="A14" s="70" t="s">
        <v>12</v>
      </c>
      <c r="B14" s="68"/>
      <c r="C14" s="69"/>
      <c r="D14" s="69"/>
      <c r="E14" s="69"/>
    </row>
    <row r="15" spans="1:5" ht="13">
      <c r="A15" s="67" t="s">
        <v>13</v>
      </c>
      <c r="B15" s="68">
        <v>670</v>
      </c>
      <c r="C15" s="69">
        <v>1806026.1</v>
      </c>
      <c r="D15" s="69">
        <v>2695.56</v>
      </c>
      <c r="E15" s="69"/>
    </row>
    <row r="16" spans="1:5">
      <c r="A16" s="70" t="s">
        <v>7</v>
      </c>
      <c r="B16" s="68">
        <v>493</v>
      </c>
      <c r="C16" s="69">
        <v>1333286.52</v>
      </c>
      <c r="D16" s="69">
        <v>2704.44</v>
      </c>
      <c r="E16" s="69">
        <v>73.599999999999994</v>
      </c>
    </row>
    <row r="17" spans="1:5">
      <c r="A17" s="70" t="s">
        <v>8</v>
      </c>
      <c r="B17" s="68">
        <v>176</v>
      </c>
      <c r="C17" s="69">
        <v>470015.22</v>
      </c>
      <c r="D17" s="69">
        <v>2670.54</v>
      </c>
      <c r="E17" s="69">
        <v>26.3</v>
      </c>
    </row>
    <row r="18" spans="1:5">
      <c r="A18" s="70" t="s">
        <v>9</v>
      </c>
      <c r="B18" s="68"/>
      <c r="C18" s="69"/>
      <c r="D18" s="69"/>
      <c r="E18" s="69"/>
    </row>
    <row r="19" spans="1:5">
      <c r="A19" s="70" t="s">
        <v>10</v>
      </c>
      <c r="B19" s="68">
        <v>1</v>
      </c>
      <c r="C19" s="69">
        <v>2724.36</v>
      </c>
      <c r="D19" s="69">
        <v>2724.36</v>
      </c>
      <c r="E19" s="69">
        <v>0.1</v>
      </c>
    </row>
    <row r="20" spans="1:5">
      <c r="A20" s="70" t="s">
        <v>11</v>
      </c>
      <c r="B20" s="68"/>
      <c r="C20" s="69"/>
      <c r="D20" s="69"/>
      <c r="E20" s="69"/>
    </row>
    <row r="21" spans="1:5">
      <c r="A21" s="70" t="s">
        <v>12</v>
      </c>
      <c r="B21" s="68"/>
      <c r="C21" s="69"/>
      <c r="D21" s="69"/>
      <c r="E21" s="69"/>
    </row>
    <row r="22" spans="1:5" ht="13">
      <c r="A22" s="67" t="s">
        <v>14</v>
      </c>
      <c r="B22" s="68">
        <v>3032</v>
      </c>
      <c r="C22" s="69">
        <v>1303760</v>
      </c>
      <c r="D22" s="69">
        <v>430</v>
      </c>
      <c r="E22" s="69"/>
    </row>
    <row r="23" spans="1:5">
      <c r="A23" s="70" t="s">
        <v>7</v>
      </c>
      <c r="B23" s="68">
        <v>2996</v>
      </c>
      <c r="C23" s="69">
        <v>1288280</v>
      </c>
      <c r="D23" s="69">
        <v>430</v>
      </c>
      <c r="E23" s="69">
        <v>98.8</v>
      </c>
    </row>
    <row r="24" spans="1:5">
      <c r="A24" s="70" t="s">
        <v>8</v>
      </c>
      <c r="B24" s="68">
        <v>29</v>
      </c>
      <c r="C24" s="69">
        <v>12470</v>
      </c>
      <c r="D24" s="69">
        <v>430</v>
      </c>
      <c r="E24" s="69">
        <v>1</v>
      </c>
    </row>
    <row r="25" spans="1:5">
      <c r="A25" s="70" t="s">
        <v>9</v>
      </c>
      <c r="B25" s="68">
        <v>6</v>
      </c>
      <c r="C25" s="69">
        <v>2580</v>
      </c>
      <c r="D25" s="69">
        <v>430</v>
      </c>
      <c r="E25" s="69">
        <v>0.2</v>
      </c>
    </row>
    <row r="26" spans="1:5">
      <c r="A26" s="70" t="s">
        <v>10</v>
      </c>
      <c r="B26" s="68">
        <v>1</v>
      </c>
      <c r="C26" s="69">
        <v>430</v>
      </c>
      <c r="D26" s="69">
        <v>430</v>
      </c>
      <c r="E26" s="69"/>
    </row>
    <row r="27" spans="1:5">
      <c r="A27" s="70" t="s">
        <v>11</v>
      </c>
      <c r="B27" s="68"/>
      <c r="C27" s="69"/>
      <c r="D27" s="69"/>
      <c r="E27" s="69"/>
    </row>
    <row r="28" spans="1:5">
      <c r="A28" s="70" t="s">
        <v>12</v>
      </c>
      <c r="B28" s="68"/>
      <c r="C28" s="69"/>
      <c r="D28" s="69"/>
      <c r="E28" s="69"/>
    </row>
    <row r="29" spans="1:5" ht="13">
      <c r="A29" s="67" t="s">
        <v>15</v>
      </c>
      <c r="B29" s="68">
        <v>2147</v>
      </c>
      <c r="C29" s="69">
        <v>810765</v>
      </c>
      <c r="D29" s="69">
        <v>377.63</v>
      </c>
      <c r="E29" s="69"/>
    </row>
    <row r="30" spans="1:5">
      <c r="A30" s="70" t="s">
        <v>7</v>
      </c>
      <c r="B30" s="68">
        <v>2117</v>
      </c>
      <c r="C30" s="69">
        <v>799555</v>
      </c>
      <c r="D30" s="69">
        <v>377.68</v>
      </c>
      <c r="E30" s="69">
        <v>98.6</v>
      </c>
    </row>
    <row r="31" spans="1:5">
      <c r="A31" s="70" t="s">
        <v>8</v>
      </c>
      <c r="B31" s="68">
        <v>26</v>
      </c>
      <c r="C31" s="69">
        <v>9650</v>
      </c>
      <c r="D31" s="69">
        <v>371.15</v>
      </c>
      <c r="E31" s="69">
        <v>1.2</v>
      </c>
    </row>
    <row r="32" spans="1:5">
      <c r="A32" s="70" t="s">
        <v>9</v>
      </c>
      <c r="B32" s="68">
        <v>3</v>
      </c>
      <c r="C32" s="69">
        <v>1170</v>
      </c>
      <c r="D32" s="69">
        <v>390</v>
      </c>
      <c r="E32" s="69">
        <v>0.1</v>
      </c>
    </row>
    <row r="33" spans="1:5">
      <c r="A33" s="70" t="s">
        <v>10</v>
      </c>
      <c r="B33" s="68">
        <v>1</v>
      </c>
      <c r="C33" s="69">
        <v>390</v>
      </c>
      <c r="D33" s="69">
        <v>390</v>
      </c>
      <c r="E33" s="69"/>
    </row>
    <row r="34" spans="1:5">
      <c r="A34" s="70" t="s">
        <v>11</v>
      </c>
      <c r="B34" s="68"/>
      <c r="C34" s="69"/>
      <c r="D34" s="69"/>
      <c r="E34" s="69"/>
    </row>
    <row r="35" spans="1:5">
      <c r="A35" s="70" t="s">
        <v>12</v>
      </c>
      <c r="B35" s="68"/>
      <c r="C35" s="69"/>
      <c r="D35" s="69"/>
      <c r="E35" s="69"/>
    </row>
    <row r="36" spans="1:5" ht="13">
      <c r="A36" s="67" t="s">
        <v>16</v>
      </c>
      <c r="B36" s="68"/>
      <c r="C36" s="69"/>
      <c r="D36" s="69"/>
      <c r="E36" s="69"/>
    </row>
    <row r="37" spans="1:5" ht="26">
      <c r="A37" s="71" t="s">
        <v>17</v>
      </c>
      <c r="B37" s="68"/>
      <c r="C37" s="69"/>
      <c r="D37" s="69"/>
      <c r="E37" s="69"/>
    </row>
    <row r="38" spans="1:5">
      <c r="A38" s="70" t="s">
        <v>7</v>
      </c>
      <c r="B38" s="68"/>
      <c r="C38" s="69"/>
      <c r="D38" s="69"/>
      <c r="E38" s="69"/>
    </row>
    <row r="39" spans="1:5">
      <c r="A39" s="70" t="s">
        <v>8</v>
      </c>
      <c r="B39" s="68"/>
      <c r="C39" s="69"/>
      <c r="D39" s="69"/>
      <c r="E39" s="69"/>
    </row>
    <row r="40" spans="1:5">
      <c r="A40" s="70" t="s">
        <v>9</v>
      </c>
      <c r="B40" s="68"/>
      <c r="C40" s="69"/>
      <c r="D40" s="69"/>
      <c r="E40" s="69"/>
    </row>
    <row r="41" spans="1:5">
      <c r="A41" s="70" t="s">
        <v>10</v>
      </c>
      <c r="B41" s="68"/>
      <c r="C41" s="69"/>
      <c r="D41" s="69"/>
      <c r="E41" s="69"/>
    </row>
    <row r="42" spans="1:5">
      <c r="A42" s="70" t="s">
        <v>11</v>
      </c>
      <c r="B42" s="68"/>
      <c r="C42" s="69"/>
      <c r="D42" s="69"/>
      <c r="E42" s="69"/>
    </row>
    <row r="43" spans="1:5">
      <c r="A43" s="70" t="s">
        <v>12</v>
      </c>
      <c r="B43" s="68"/>
      <c r="C43" s="69"/>
      <c r="D43" s="69"/>
      <c r="E43" s="69"/>
    </row>
    <row r="44" spans="1:5" ht="13">
      <c r="A44" s="67" t="s">
        <v>18</v>
      </c>
      <c r="B44" s="68">
        <v>17180</v>
      </c>
      <c r="C44" s="69">
        <v>17395542.109999999</v>
      </c>
      <c r="D44" s="69">
        <v>1012.55</v>
      </c>
      <c r="E44" s="69"/>
    </row>
    <row r="47" spans="1:5">
      <c r="A47" s="28" t="s">
        <v>23</v>
      </c>
    </row>
    <row r="48" spans="1:5">
      <c r="A48" s="28" t="s">
        <v>23</v>
      </c>
    </row>
    <row r="51" spans="1:1">
      <c r="A51" s="28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topLeftCell="A31" zoomScaleNormal="100" workbookViewId="0">
      <selection activeCell="A31" sqref="A31"/>
    </sheetView>
  </sheetViews>
  <sheetFormatPr defaultColWidth="9.1796875" defaultRowHeight="12.5"/>
  <cols>
    <col min="1" max="1" width="47.26953125" style="28" customWidth="1"/>
    <col min="2" max="2" width="9.7265625" style="28" customWidth="1"/>
    <col min="3" max="3" width="15" style="28" customWidth="1"/>
    <col min="4" max="4" width="11.54296875" style="28" customWidth="1"/>
    <col min="5" max="5" width="6.81640625" style="28" customWidth="1"/>
    <col min="6" max="6" width="9.1796875" style="28"/>
    <col min="7" max="7" width="16.81640625" style="28" customWidth="1"/>
    <col min="8" max="8" width="9.1796875" style="28"/>
    <col min="9" max="9" width="15.1796875" style="28" customWidth="1"/>
    <col min="10" max="16384" width="9.1796875" style="28"/>
  </cols>
  <sheetData>
    <row r="1" spans="1:5">
      <c r="A1" s="28" t="s">
        <v>23</v>
      </c>
      <c r="B1" s="28" t="s">
        <v>23</v>
      </c>
      <c r="C1" s="28" t="s">
        <v>23</v>
      </c>
    </row>
    <row r="2" spans="1:5">
      <c r="A2" s="28" t="s">
        <v>19</v>
      </c>
      <c r="B2" s="28" t="s">
        <v>23</v>
      </c>
      <c r="C2" s="100" t="s">
        <v>24</v>
      </c>
      <c r="D2" s="100"/>
      <c r="E2" s="100"/>
    </row>
    <row r="3" spans="1:5">
      <c r="C3" s="28" t="s">
        <v>23</v>
      </c>
    </row>
    <row r="4" spans="1:5" ht="13">
      <c r="A4" s="29" t="s">
        <v>20</v>
      </c>
    </row>
    <row r="5" spans="1:5">
      <c r="A5" s="28" t="s">
        <v>34</v>
      </c>
    </row>
    <row r="6" spans="1:5">
      <c r="B6" s="28" t="s">
        <v>23</v>
      </c>
    </row>
    <row r="7" spans="1:5" ht="42" customHeight="1">
      <c r="A7" s="65" t="s">
        <v>1</v>
      </c>
      <c r="B7" s="66" t="s">
        <v>2</v>
      </c>
      <c r="C7" s="65" t="s">
        <v>3</v>
      </c>
      <c r="D7" s="66" t="s">
        <v>4</v>
      </c>
      <c r="E7" s="66" t="s">
        <v>5</v>
      </c>
    </row>
    <row r="8" spans="1:5" ht="13">
      <c r="A8" s="67" t="s">
        <v>6</v>
      </c>
      <c r="B8" s="68">
        <v>10813</v>
      </c>
      <c r="C8" s="69">
        <v>11685208.92</v>
      </c>
      <c r="D8" s="69">
        <v>1080.6600000000001</v>
      </c>
      <c r="E8" s="69"/>
    </row>
    <row r="9" spans="1:5">
      <c r="A9" s="70" t="s">
        <v>7</v>
      </c>
      <c r="B9" s="68">
        <v>9722</v>
      </c>
      <c r="C9" s="69">
        <v>10156222.130000001</v>
      </c>
      <c r="D9" s="69">
        <v>1044.6600000000001</v>
      </c>
      <c r="E9" s="69">
        <v>89.9</v>
      </c>
    </row>
    <row r="10" spans="1:5">
      <c r="A10" s="70" t="s">
        <v>8</v>
      </c>
      <c r="B10" s="68">
        <v>1084</v>
      </c>
      <c r="C10" s="69">
        <v>1523181.23</v>
      </c>
      <c r="D10" s="69">
        <v>1405.15</v>
      </c>
      <c r="E10" s="69">
        <v>10</v>
      </c>
    </row>
    <row r="11" spans="1:5">
      <c r="A11" s="70" t="s">
        <v>9</v>
      </c>
      <c r="B11" s="68">
        <v>4</v>
      </c>
      <c r="C11" s="69">
        <v>2479.0500000000002</v>
      </c>
      <c r="D11" s="69">
        <v>619.76</v>
      </c>
      <c r="E11" s="69"/>
    </row>
    <row r="12" spans="1:5">
      <c r="A12" s="70" t="s">
        <v>10</v>
      </c>
      <c r="B12" s="68">
        <v>2</v>
      </c>
      <c r="C12" s="69">
        <v>2343.04</v>
      </c>
      <c r="D12" s="69">
        <v>1171.52</v>
      </c>
      <c r="E12" s="69"/>
    </row>
    <row r="13" spans="1:5">
      <c r="A13" s="70" t="s">
        <v>11</v>
      </c>
      <c r="B13" s="68">
        <v>1</v>
      </c>
      <c r="C13" s="69">
        <v>983.47</v>
      </c>
      <c r="D13" s="69">
        <v>983.47</v>
      </c>
      <c r="E13" s="69"/>
    </row>
    <row r="14" spans="1:5">
      <c r="A14" s="70" t="s">
        <v>12</v>
      </c>
      <c r="B14" s="68"/>
      <c r="C14" s="69"/>
      <c r="D14" s="69"/>
      <c r="E14" s="69"/>
    </row>
    <row r="15" spans="1:5" ht="13">
      <c r="A15" s="67" t="s">
        <v>13</v>
      </c>
      <c r="B15" s="68">
        <v>690</v>
      </c>
      <c r="C15" s="69">
        <v>1740169.2</v>
      </c>
      <c r="D15" s="69">
        <v>2521.98</v>
      </c>
      <c r="E15" s="69"/>
    </row>
    <row r="16" spans="1:5">
      <c r="A16" s="70" t="s">
        <v>7</v>
      </c>
      <c r="B16" s="68">
        <v>537</v>
      </c>
      <c r="C16" s="69">
        <v>1357519.95</v>
      </c>
      <c r="D16" s="69">
        <v>2527.9699999999998</v>
      </c>
      <c r="E16" s="69">
        <v>77.8</v>
      </c>
    </row>
    <row r="17" spans="1:5">
      <c r="A17" s="70" t="s">
        <v>8</v>
      </c>
      <c r="B17" s="68">
        <v>152</v>
      </c>
      <c r="C17" s="69">
        <v>380100.3</v>
      </c>
      <c r="D17" s="69">
        <v>2500.66</v>
      </c>
      <c r="E17" s="69">
        <v>22</v>
      </c>
    </row>
    <row r="18" spans="1:5">
      <c r="A18" s="70" t="s">
        <v>9</v>
      </c>
      <c r="B18" s="68"/>
      <c r="C18" s="69"/>
      <c r="D18" s="69"/>
      <c r="E18" s="69"/>
    </row>
    <row r="19" spans="1:5">
      <c r="A19" s="70" t="s">
        <v>10</v>
      </c>
      <c r="B19" s="68">
        <v>1</v>
      </c>
      <c r="C19" s="69">
        <v>2548.9499999999998</v>
      </c>
      <c r="D19" s="69">
        <v>2548.9499999999998</v>
      </c>
      <c r="E19" s="69">
        <v>0.1</v>
      </c>
    </row>
    <row r="20" spans="1:5">
      <c r="A20" s="70" t="s">
        <v>11</v>
      </c>
      <c r="B20" s="68"/>
      <c r="C20" s="69"/>
      <c r="D20" s="69"/>
      <c r="E20" s="69"/>
    </row>
    <row r="21" spans="1:5">
      <c r="A21" s="70" t="s">
        <v>12</v>
      </c>
      <c r="B21" s="68"/>
      <c r="C21" s="69"/>
      <c r="D21" s="69"/>
      <c r="E21" s="69"/>
    </row>
    <row r="22" spans="1:5" ht="13">
      <c r="A22" s="67" t="s">
        <v>14</v>
      </c>
      <c r="B22" s="68">
        <v>3138</v>
      </c>
      <c r="C22" s="69">
        <v>1223820</v>
      </c>
      <c r="D22" s="69">
        <v>390</v>
      </c>
      <c r="E22" s="69"/>
    </row>
    <row r="23" spans="1:5">
      <c r="A23" s="70" t="s">
        <v>7</v>
      </c>
      <c r="B23" s="68">
        <v>3109</v>
      </c>
      <c r="C23" s="69">
        <v>1212510</v>
      </c>
      <c r="D23" s="69">
        <v>390</v>
      </c>
      <c r="E23" s="69">
        <v>99.1</v>
      </c>
    </row>
    <row r="24" spans="1:5">
      <c r="A24" s="70" t="s">
        <v>8</v>
      </c>
      <c r="B24" s="68">
        <v>25</v>
      </c>
      <c r="C24" s="69">
        <v>9750</v>
      </c>
      <c r="D24" s="69">
        <v>390</v>
      </c>
      <c r="E24" s="69">
        <v>0.8</v>
      </c>
    </row>
    <row r="25" spans="1:5">
      <c r="A25" s="70" t="s">
        <v>9</v>
      </c>
      <c r="B25" s="68">
        <v>1</v>
      </c>
      <c r="C25" s="69">
        <v>390</v>
      </c>
      <c r="D25" s="69">
        <v>390</v>
      </c>
      <c r="E25" s="69"/>
    </row>
    <row r="26" spans="1:5">
      <c r="A26" s="70" t="s">
        <v>10</v>
      </c>
      <c r="B26" s="68">
        <v>2</v>
      </c>
      <c r="C26" s="69">
        <v>780</v>
      </c>
      <c r="D26" s="69">
        <v>390</v>
      </c>
      <c r="E26" s="69">
        <v>0.1</v>
      </c>
    </row>
    <row r="27" spans="1:5">
      <c r="A27" s="70" t="s">
        <v>11</v>
      </c>
      <c r="B27" s="68">
        <v>1</v>
      </c>
      <c r="C27" s="69">
        <v>390</v>
      </c>
      <c r="D27" s="69">
        <v>390</v>
      </c>
      <c r="E27" s="69"/>
    </row>
    <row r="28" spans="1:5">
      <c r="A28" s="70" t="s">
        <v>12</v>
      </c>
      <c r="B28" s="68"/>
      <c r="C28" s="69"/>
      <c r="D28" s="69"/>
      <c r="E28" s="69"/>
    </row>
    <row r="29" spans="1:5" ht="13">
      <c r="A29" s="67" t="s">
        <v>15</v>
      </c>
      <c r="B29" s="68">
        <v>2383</v>
      </c>
      <c r="C29" s="69">
        <v>816565</v>
      </c>
      <c r="D29" s="69">
        <v>342.66</v>
      </c>
      <c r="E29" s="69"/>
    </row>
    <row r="30" spans="1:5">
      <c r="A30" s="70" t="s">
        <v>7</v>
      </c>
      <c r="B30" s="68">
        <v>2366</v>
      </c>
      <c r="C30" s="69">
        <v>810915</v>
      </c>
      <c r="D30" s="69">
        <v>342.74</v>
      </c>
      <c r="E30" s="69">
        <v>99.3</v>
      </c>
    </row>
    <row r="31" spans="1:5">
      <c r="A31" s="70" t="s">
        <v>8</v>
      </c>
      <c r="B31" s="68">
        <v>15</v>
      </c>
      <c r="C31" s="69">
        <v>4975</v>
      </c>
      <c r="D31" s="69">
        <v>331.67</v>
      </c>
      <c r="E31" s="69">
        <v>0.6</v>
      </c>
    </row>
    <row r="32" spans="1:5">
      <c r="A32" s="70" t="s">
        <v>9</v>
      </c>
      <c r="B32" s="68">
        <v>1</v>
      </c>
      <c r="C32" s="69">
        <v>355</v>
      </c>
      <c r="D32" s="69">
        <v>355</v>
      </c>
      <c r="E32" s="69"/>
    </row>
    <row r="33" spans="1:5">
      <c r="A33" s="70" t="s">
        <v>10</v>
      </c>
      <c r="B33" s="68">
        <v>1</v>
      </c>
      <c r="C33" s="69">
        <v>320</v>
      </c>
      <c r="D33" s="69">
        <v>320</v>
      </c>
      <c r="E33" s="69"/>
    </row>
    <row r="34" spans="1:5">
      <c r="A34" s="70" t="s">
        <v>11</v>
      </c>
      <c r="B34" s="68"/>
      <c r="C34" s="69"/>
      <c r="D34" s="69"/>
      <c r="E34" s="69"/>
    </row>
    <row r="35" spans="1:5">
      <c r="A35" s="70" t="s">
        <v>12</v>
      </c>
      <c r="B35" s="68"/>
      <c r="C35" s="69"/>
      <c r="D35" s="69"/>
      <c r="E35" s="69"/>
    </row>
    <row r="36" spans="1:5" ht="13">
      <c r="A36" s="67" t="s">
        <v>16</v>
      </c>
      <c r="B36" s="68"/>
      <c r="C36" s="69"/>
      <c r="D36" s="69"/>
      <c r="E36" s="69"/>
    </row>
    <row r="37" spans="1:5" ht="26">
      <c r="A37" s="71" t="s">
        <v>17</v>
      </c>
      <c r="B37" s="68"/>
      <c r="C37" s="69"/>
      <c r="D37" s="69"/>
      <c r="E37" s="69"/>
    </row>
    <row r="38" spans="1:5">
      <c r="A38" s="70" t="s">
        <v>7</v>
      </c>
      <c r="B38" s="68"/>
      <c r="C38" s="69"/>
      <c r="D38" s="69"/>
      <c r="E38" s="69"/>
    </row>
    <row r="39" spans="1:5">
      <c r="A39" s="70" t="s">
        <v>8</v>
      </c>
      <c r="B39" s="68"/>
      <c r="C39" s="69"/>
      <c r="D39" s="69"/>
      <c r="E39" s="69"/>
    </row>
    <row r="40" spans="1:5">
      <c r="A40" s="70" t="s">
        <v>9</v>
      </c>
      <c r="B40" s="68"/>
      <c r="C40" s="69"/>
      <c r="D40" s="69"/>
      <c r="E40" s="69"/>
    </row>
    <row r="41" spans="1:5">
      <c r="A41" s="70" t="s">
        <v>10</v>
      </c>
      <c r="B41" s="68"/>
      <c r="C41" s="69"/>
      <c r="D41" s="69"/>
      <c r="E41" s="69"/>
    </row>
    <row r="42" spans="1:5">
      <c r="A42" s="70" t="s">
        <v>11</v>
      </c>
      <c r="B42" s="68"/>
      <c r="C42" s="69"/>
      <c r="D42" s="69"/>
      <c r="E42" s="69"/>
    </row>
    <row r="43" spans="1:5">
      <c r="A43" s="70" t="s">
        <v>12</v>
      </c>
      <c r="B43" s="68"/>
      <c r="C43" s="69"/>
      <c r="D43" s="69"/>
      <c r="E43" s="69"/>
    </row>
    <row r="44" spans="1:5" ht="13">
      <c r="A44" s="67" t="s">
        <v>18</v>
      </c>
      <c r="B44" s="68">
        <v>17024</v>
      </c>
      <c r="C44" s="69">
        <v>15465763.119999999</v>
      </c>
      <c r="D44" s="69">
        <v>908.47</v>
      </c>
      <c r="E44" s="69"/>
    </row>
    <row r="47" spans="1:5">
      <c r="A47" s="28" t="s">
        <v>23</v>
      </c>
    </row>
    <row r="48" spans="1:5">
      <c r="A48" s="28" t="s">
        <v>23</v>
      </c>
    </row>
    <row r="51" spans="1:1">
      <c r="A51" s="28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topLeftCell="A31" zoomScaleNormal="100" workbookViewId="0">
      <selection activeCell="A52" sqref="A52"/>
    </sheetView>
  </sheetViews>
  <sheetFormatPr defaultColWidth="9.1796875" defaultRowHeight="12.5"/>
  <cols>
    <col min="1" max="1" width="47.26953125" style="28" customWidth="1"/>
    <col min="2" max="2" width="9.7265625" style="28" customWidth="1"/>
    <col min="3" max="3" width="15" style="28" customWidth="1"/>
    <col min="4" max="4" width="11.54296875" style="28" customWidth="1"/>
    <col min="5" max="5" width="6.81640625" style="28" customWidth="1"/>
    <col min="6" max="6" width="9.1796875" style="28"/>
    <col min="7" max="7" width="16.81640625" style="28" customWidth="1"/>
    <col min="8" max="8" width="9.1796875" style="28"/>
    <col min="9" max="9" width="15.1796875" style="28" customWidth="1"/>
    <col min="10" max="16384" width="9.1796875" style="28"/>
  </cols>
  <sheetData>
    <row r="1" spans="1:5">
      <c r="A1" s="28" t="s">
        <v>23</v>
      </c>
      <c r="B1" s="28" t="s">
        <v>23</v>
      </c>
      <c r="C1" s="28" t="s">
        <v>23</v>
      </c>
    </row>
    <row r="2" spans="1:5">
      <c r="A2" s="28" t="s">
        <v>19</v>
      </c>
      <c r="B2" s="28" t="s">
        <v>23</v>
      </c>
      <c r="C2" s="100" t="s">
        <v>24</v>
      </c>
      <c r="D2" s="100"/>
      <c r="E2" s="100"/>
    </row>
    <row r="3" spans="1:5">
      <c r="C3" s="28" t="s">
        <v>23</v>
      </c>
    </row>
    <row r="4" spans="1:5" ht="13">
      <c r="A4" s="29" t="s">
        <v>20</v>
      </c>
    </row>
    <row r="5" spans="1:5">
      <c r="A5" s="28" t="s">
        <v>26</v>
      </c>
    </row>
    <row r="6" spans="1:5">
      <c r="B6" s="28" t="s">
        <v>23</v>
      </c>
    </row>
    <row r="7" spans="1:5" ht="42" customHeight="1">
      <c r="A7" s="65" t="s">
        <v>1</v>
      </c>
      <c r="B7" s="66" t="s">
        <v>2</v>
      </c>
      <c r="C7" s="65" t="s">
        <v>3</v>
      </c>
      <c r="D7" s="66" t="s">
        <v>4</v>
      </c>
      <c r="E7" s="66" t="s">
        <v>5</v>
      </c>
    </row>
    <row r="8" spans="1:5" ht="13">
      <c r="A8" s="67" t="s">
        <v>6</v>
      </c>
      <c r="B8" s="68">
        <v>10459</v>
      </c>
      <c r="C8" s="69">
        <v>10461555.52</v>
      </c>
      <c r="D8" s="69">
        <v>1000.24</v>
      </c>
      <c r="E8" s="69"/>
    </row>
    <row r="9" spans="1:5">
      <c r="A9" s="70" t="s">
        <v>7</v>
      </c>
      <c r="B9" s="68">
        <v>9451</v>
      </c>
      <c r="C9" s="69">
        <v>9154200.7599999998</v>
      </c>
      <c r="D9" s="69">
        <v>968.71</v>
      </c>
      <c r="E9" s="69">
        <v>90.3</v>
      </c>
    </row>
    <row r="10" spans="1:5">
      <c r="A10" s="70" t="s">
        <v>8</v>
      </c>
      <c r="B10" s="68">
        <v>994</v>
      </c>
      <c r="C10" s="69">
        <v>1291818.8899999999</v>
      </c>
      <c r="D10" s="69">
        <v>1299.6199999999999</v>
      </c>
      <c r="E10" s="69">
        <v>9.5</v>
      </c>
    </row>
    <row r="11" spans="1:5">
      <c r="A11" s="70" t="s">
        <v>9</v>
      </c>
      <c r="B11" s="68">
        <v>5</v>
      </c>
      <c r="C11" s="69">
        <v>3545.57</v>
      </c>
      <c r="D11" s="69">
        <v>709.11</v>
      </c>
      <c r="E11" s="69"/>
    </row>
    <row r="12" spans="1:5">
      <c r="A12" s="70" t="s">
        <v>10</v>
      </c>
      <c r="B12" s="68">
        <v>7</v>
      </c>
      <c r="C12" s="69">
        <v>9257.99</v>
      </c>
      <c r="D12" s="69">
        <v>1322.57</v>
      </c>
      <c r="E12" s="69">
        <v>0.1</v>
      </c>
    </row>
    <row r="13" spans="1:5">
      <c r="A13" s="70" t="s">
        <v>11</v>
      </c>
      <c r="B13" s="68">
        <v>2</v>
      </c>
      <c r="C13" s="69">
        <v>2732.31</v>
      </c>
      <c r="D13" s="69">
        <v>1366.16</v>
      </c>
      <c r="E13" s="69"/>
    </row>
    <row r="14" spans="1:5">
      <c r="A14" s="70" t="s">
        <v>12</v>
      </c>
      <c r="B14" s="68"/>
      <c r="C14" s="69"/>
      <c r="D14" s="69"/>
      <c r="E14" s="69"/>
    </row>
    <row r="15" spans="1:5" ht="13">
      <c r="A15" s="67" t="s">
        <v>13</v>
      </c>
      <c r="B15" s="68">
        <v>717</v>
      </c>
      <c r="C15" s="69">
        <v>1687341.81</v>
      </c>
      <c r="D15" s="69">
        <v>2353.34</v>
      </c>
      <c r="E15" s="69"/>
    </row>
    <row r="16" spans="1:5">
      <c r="A16" s="70" t="s">
        <v>7</v>
      </c>
      <c r="B16" s="68">
        <v>543</v>
      </c>
      <c r="C16" s="69">
        <v>1280441.19</v>
      </c>
      <c r="D16" s="69">
        <v>2358.09</v>
      </c>
      <c r="E16" s="69">
        <v>75.7</v>
      </c>
    </row>
    <row r="17" spans="1:5">
      <c r="A17" s="70" t="s">
        <v>8</v>
      </c>
      <c r="B17" s="68">
        <v>174</v>
      </c>
      <c r="C17" s="69">
        <v>406900.62</v>
      </c>
      <c r="D17" s="69">
        <v>2338.5100000000002</v>
      </c>
      <c r="E17" s="69">
        <v>24.3</v>
      </c>
    </row>
    <row r="18" spans="1:5">
      <c r="A18" s="70" t="s">
        <v>9</v>
      </c>
      <c r="B18" s="68"/>
      <c r="C18" s="69"/>
      <c r="D18" s="69"/>
      <c r="E18" s="69"/>
    </row>
    <row r="19" spans="1:5">
      <c r="A19" s="70" t="s">
        <v>10</v>
      </c>
      <c r="B19" s="68"/>
      <c r="C19" s="69"/>
      <c r="D19" s="69"/>
      <c r="E19" s="69"/>
    </row>
    <row r="20" spans="1:5">
      <c r="A20" s="70" t="s">
        <v>11</v>
      </c>
      <c r="B20" s="68"/>
      <c r="C20" s="69"/>
      <c r="D20" s="69"/>
      <c r="E20" s="69"/>
    </row>
    <row r="21" spans="1:5">
      <c r="A21" s="70" t="s">
        <v>12</v>
      </c>
      <c r="B21" s="68"/>
      <c r="C21" s="69"/>
      <c r="D21" s="69"/>
      <c r="E21" s="69"/>
    </row>
    <row r="22" spans="1:5" ht="13">
      <c r="A22" s="67" t="s">
        <v>14</v>
      </c>
      <c r="B22" s="68">
        <v>2923</v>
      </c>
      <c r="C22" s="69">
        <v>1037665</v>
      </c>
      <c r="D22" s="69">
        <v>355</v>
      </c>
      <c r="E22" s="69"/>
    </row>
    <row r="23" spans="1:5">
      <c r="A23" s="70" t="s">
        <v>7</v>
      </c>
      <c r="B23" s="68">
        <v>2889</v>
      </c>
      <c r="C23" s="69">
        <v>1025595</v>
      </c>
      <c r="D23" s="69">
        <v>355</v>
      </c>
      <c r="E23" s="69">
        <v>98.8</v>
      </c>
    </row>
    <row r="24" spans="1:5">
      <c r="A24" s="70" t="s">
        <v>8</v>
      </c>
      <c r="B24" s="68">
        <v>25</v>
      </c>
      <c r="C24" s="69">
        <v>8875</v>
      </c>
      <c r="D24" s="69">
        <v>355</v>
      </c>
      <c r="E24" s="69">
        <v>0.9</v>
      </c>
    </row>
    <row r="25" spans="1:5">
      <c r="A25" s="70" t="s">
        <v>9</v>
      </c>
      <c r="B25" s="68">
        <v>7</v>
      </c>
      <c r="C25" s="69">
        <v>2485</v>
      </c>
      <c r="D25" s="69">
        <v>355</v>
      </c>
      <c r="E25" s="69">
        <v>0.2</v>
      </c>
    </row>
    <row r="26" spans="1:5">
      <c r="A26" s="70" t="s">
        <v>10</v>
      </c>
      <c r="B26" s="68">
        <v>2</v>
      </c>
      <c r="C26" s="69">
        <v>710</v>
      </c>
      <c r="D26" s="69">
        <v>355</v>
      </c>
      <c r="E26" s="69">
        <v>0.1</v>
      </c>
    </row>
    <row r="27" spans="1:5">
      <c r="A27" s="70" t="s">
        <v>11</v>
      </c>
      <c r="B27" s="68"/>
      <c r="C27" s="69"/>
      <c r="D27" s="69"/>
      <c r="E27" s="69"/>
    </row>
    <row r="28" spans="1:5">
      <c r="A28" s="70" t="s">
        <v>12</v>
      </c>
      <c r="B28" s="68"/>
      <c r="C28" s="69"/>
      <c r="D28" s="69"/>
      <c r="E28" s="69"/>
    </row>
    <row r="29" spans="1:5" ht="13">
      <c r="A29" s="67" t="s">
        <v>15</v>
      </c>
      <c r="B29" s="68">
        <v>2669</v>
      </c>
      <c r="C29" s="69">
        <v>826480</v>
      </c>
      <c r="D29" s="69">
        <v>309.66000000000003</v>
      </c>
      <c r="E29" s="69"/>
    </row>
    <row r="30" spans="1:5">
      <c r="A30" s="70" t="s">
        <v>7</v>
      </c>
      <c r="B30" s="68">
        <v>2642</v>
      </c>
      <c r="C30" s="69">
        <v>818290</v>
      </c>
      <c r="D30" s="69">
        <v>309.72000000000003</v>
      </c>
      <c r="E30" s="69">
        <v>99</v>
      </c>
    </row>
    <row r="31" spans="1:5">
      <c r="A31" s="70" t="s">
        <v>8</v>
      </c>
      <c r="B31" s="68">
        <v>22</v>
      </c>
      <c r="C31" s="69">
        <v>6650</v>
      </c>
      <c r="D31" s="69">
        <v>302.27</v>
      </c>
      <c r="E31" s="69">
        <v>0.8</v>
      </c>
    </row>
    <row r="32" spans="1:5">
      <c r="A32" s="70" t="s">
        <v>9</v>
      </c>
      <c r="B32" s="68">
        <v>4</v>
      </c>
      <c r="C32" s="69">
        <v>1250</v>
      </c>
      <c r="D32" s="69">
        <v>312.5</v>
      </c>
      <c r="E32" s="69">
        <v>0.1</v>
      </c>
    </row>
    <row r="33" spans="1:5">
      <c r="A33" s="70" t="s">
        <v>10</v>
      </c>
      <c r="B33" s="68">
        <v>1</v>
      </c>
      <c r="C33" s="69">
        <v>290</v>
      </c>
      <c r="D33" s="69">
        <v>290</v>
      </c>
      <c r="E33" s="69"/>
    </row>
    <row r="34" spans="1:5">
      <c r="A34" s="70" t="s">
        <v>11</v>
      </c>
      <c r="B34" s="68"/>
      <c r="C34" s="69"/>
      <c r="D34" s="69"/>
      <c r="E34" s="69"/>
    </row>
    <row r="35" spans="1:5">
      <c r="A35" s="70" t="s">
        <v>12</v>
      </c>
      <c r="B35" s="68"/>
      <c r="C35" s="69"/>
      <c r="D35" s="69"/>
      <c r="E35" s="69"/>
    </row>
    <row r="36" spans="1:5" ht="13">
      <c r="A36" s="67" t="s">
        <v>16</v>
      </c>
      <c r="B36" s="68"/>
      <c r="C36" s="69"/>
      <c r="D36" s="69"/>
      <c r="E36" s="69"/>
    </row>
    <row r="37" spans="1:5" ht="26">
      <c r="A37" s="71" t="s">
        <v>17</v>
      </c>
      <c r="B37" s="68"/>
      <c r="C37" s="69"/>
      <c r="D37" s="69"/>
      <c r="E37" s="69"/>
    </row>
    <row r="38" spans="1:5">
      <c r="A38" s="70" t="s">
        <v>7</v>
      </c>
      <c r="B38" s="68"/>
      <c r="C38" s="69"/>
      <c r="D38" s="69"/>
      <c r="E38" s="69"/>
    </row>
    <row r="39" spans="1:5">
      <c r="A39" s="70" t="s">
        <v>8</v>
      </c>
      <c r="B39" s="68"/>
      <c r="C39" s="69"/>
      <c r="D39" s="69"/>
      <c r="E39" s="69"/>
    </row>
    <row r="40" spans="1:5">
      <c r="A40" s="70" t="s">
        <v>9</v>
      </c>
      <c r="B40" s="68"/>
      <c r="C40" s="69"/>
      <c r="D40" s="69"/>
      <c r="E40" s="69"/>
    </row>
    <row r="41" spans="1:5">
      <c r="A41" s="70" t="s">
        <v>10</v>
      </c>
      <c r="B41" s="68"/>
      <c r="C41" s="69"/>
      <c r="D41" s="69"/>
      <c r="E41" s="69"/>
    </row>
    <row r="42" spans="1:5">
      <c r="A42" s="70" t="s">
        <v>11</v>
      </c>
      <c r="B42" s="68"/>
      <c r="C42" s="69"/>
      <c r="D42" s="69"/>
      <c r="E42" s="69"/>
    </row>
    <row r="43" spans="1:5">
      <c r="A43" s="70" t="s">
        <v>12</v>
      </c>
      <c r="B43" s="68"/>
      <c r="C43" s="69"/>
      <c r="D43" s="69"/>
      <c r="E43" s="69"/>
    </row>
    <row r="44" spans="1:5" ht="13">
      <c r="A44" s="67" t="s">
        <v>18</v>
      </c>
      <c r="B44" s="68">
        <v>16768</v>
      </c>
      <c r="C44" s="69">
        <v>14013042.33</v>
      </c>
      <c r="D44" s="69">
        <v>835.7</v>
      </c>
      <c r="E44" s="69"/>
    </row>
    <row r="47" spans="1:5">
      <c r="A47" s="28" t="s">
        <v>23</v>
      </c>
    </row>
    <row r="48" spans="1:5">
      <c r="A48" s="28" t="s">
        <v>23</v>
      </c>
    </row>
    <row r="51" spans="1:1">
      <c r="A51" s="28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1"/>
  <sheetViews>
    <sheetView topLeftCell="A31" zoomScaleNormal="100" workbookViewId="0">
      <selection activeCell="I43" sqref="I43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</cols>
  <sheetData>
    <row r="1" spans="1:5">
      <c r="A1" t="s">
        <v>23</v>
      </c>
      <c r="B1" t="s">
        <v>23</v>
      </c>
      <c r="C1" t="s">
        <v>23</v>
      </c>
    </row>
    <row r="2" spans="1:5">
      <c r="A2" t="s">
        <v>19</v>
      </c>
      <c r="B2" t="s">
        <v>23</v>
      </c>
      <c r="C2" s="101" t="s">
        <v>24</v>
      </c>
      <c r="D2" s="101"/>
      <c r="E2" s="101"/>
    </row>
    <row r="3" spans="1:5">
      <c r="C3" t="s">
        <v>23</v>
      </c>
    </row>
    <row r="4" spans="1:5" ht="14">
      <c r="A4" s="1" t="s">
        <v>20</v>
      </c>
    </row>
    <row r="5" spans="1:5">
      <c r="A5" s="28" t="s">
        <v>27</v>
      </c>
    </row>
    <row r="6" spans="1:5">
      <c r="B6" t="s">
        <v>23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67" t="s">
        <v>6</v>
      </c>
      <c r="B8" s="72">
        <v>10432</v>
      </c>
      <c r="C8" s="73">
        <v>9670766.7899999991</v>
      </c>
      <c r="D8" s="73">
        <v>927.03</v>
      </c>
      <c r="E8" s="73"/>
    </row>
    <row r="9" spans="1:5">
      <c r="A9" s="74" t="s">
        <v>7</v>
      </c>
      <c r="B9" s="72">
        <v>9568</v>
      </c>
      <c r="C9" s="73">
        <v>8635121.8000000007</v>
      </c>
      <c r="D9" s="73">
        <v>902.54</v>
      </c>
      <c r="E9" s="73">
        <v>91.7</v>
      </c>
    </row>
    <row r="10" spans="1:5">
      <c r="A10" s="74" t="s">
        <v>8</v>
      </c>
      <c r="B10" s="72">
        <v>848</v>
      </c>
      <c r="C10" s="73">
        <v>1017832.29</v>
      </c>
      <c r="D10" s="73">
        <v>1200.27</v>
      </c>
      <c r="E10" s="73">
        <v>8.1</v>
      </c>
    </row>
    <row r="11" spans="1:5">
      <c r="A11" s="74" t="s">
        <v>9</v>
      </c>
      <c r="B11" s="72">
        <v>5</v>
      </c>
      <c r="C11" s="73">
        <v>4309.25</v>
      </c>
      <c r="D11" s="73">
        <v>861.85</v>
      </c>
      <c r="E11" s="73"/>
    </row>
    <row r="12" spans="1:5">
      <c r="A12" s="74" t="s">
        <v>10</v>
      </c>
      <c r="B12" s="72">
        <v>10</v>
      </c>
      <c r="C12" s="73">
        <v>11702.46</v>
      </c>
      <c r="D12" s="73">
        <v>1170.25</v>
      </c>
      <c r="E12" s="73">
        <v>0.1</v>
      </c>
    </row>
    <row r="13" spans="1:5">
      <c r="A13" s="74" t="s">
        <v>11</v>
      </c>
      <c r="B13" s="72">
        <v>1</v>
      </c>
      <c r="C13" s="73">
        <v>1800.99</v>
      </c>
      <c r="D13" s="73">
        <v>1800.99</v>
      </c>
      <c r="E13" s="73"/>
    </row>
    <row r="14" spans="1:5">
      <c r="A14" s="74" t="s">
        <v>12</v>
      </c>
      <c r="B14" s="72"/>
      <c r="C14" s="73"/>
      <c r="D14" s="73"/>
      <c r="E14" s="73"/>
    </row>
    <row r="15" spans="1:5" ht="13">
      <c r="A15" s="67" t="s">
        <v>13</v>
      </c>
      <c r="B15" s="72">
        <v>663</v>
      </c>
      <c r="C15" s="73">
        <v>1472008.41</v>
      </c>
      <c r="D15" s="73">
        <v>2220.2199999999998</v>
      </c>
      <c r="E15" s="73"/>
    </row>
    <row r="16" spans="1:5">
      <c r="A16" s="74" t="s">
        <v>7</v>
      </c>
      <c r="B16" s="72">
        <v>535</v>
      </c>
      <c r="C16" s="73">
        <v>1187938.47</v>
      </c>
      <c r="D16" s="73">
        <v>2220.4499999999998</v>
      </c>
      <c r="E16" s="73">
        <v>80.7</v>
      </c>
    </row>
    <row r="17" spans="1:6">
      <c r="A17" s="74" t="s">
        <v>8</v>
      </c>
      <c r="B17" s="72">
        <v>126</v>
      </c>
      <c r="C17" s="73">
        <v>279601.56</v>
      </c>
      <c r="D17" s="73">
        <v>2219.06</v>
      </c>
      <c r="E17" s="73">
        <v>19</v>
      </c>
    </row>
    <row r="18" spans="1:6">
      <c r="A18" s="74" t="s">
        <v>9</v>
      </c>
      <c r="B18" s="72"/>
      <c r="C18" s="73"/>
      <c r="D18" s="73"/>
      <c r="E18" s="73"/>
      <c r="F18" s="75"/>
    </row>
    <row r="19" spans="1:6">
      <c r="A19" s="74" t="s">
        <v>10</v>
      </c>
      <c r="B19" s="72"/>
      <c r="C19" s="73"/>
      <c r="D19" s="73"/>
      <c r="E19" s="73"/>
      <c r="F19" s="75"/>
    </row>
    <row r="20" spans="1:6">
      <c r="A20" s="74" t="s">
        <v>11</v>
      </c>
      <c r="B20" s="72">
        <v>2</v>
      </c>
      <c r="C20" s="73">
        <v>4468.38</v>
      </c>
      <c r="D20" s="73">
        <v>2234.19</v>
      </c>
      <c r="E20" s="73">
        <v>0.3</v>
      </c>
    </row>
    <row r="21" spans="1:6">
      <c r="A21" s="74" t="s">
        <v>12</v>
      </c>
      <c r="B21" s="72"/>
      <c r="C21" s="73"/>
      <c r="D21" s="73"/>
      <c r="E21" s="73"/>
      <c r="F21" s="75"/>
    </row>
    <row r="22" spans="1:6" ht="13">
      <c r="A22" s="67" t="s">
        <v>14</v>
      </c>
      <c r="B22" s="72">
        <v>2991</v>
      </c>
      <c r="C22" s="73">
        <v>957120</v>
      </c>
      <c r="D22" s="73">
        <v>320</v>
      </c>
      <c r="E22" s="73"/>
      <c r="F22" s="75"/>
    </row>
    <row r="23" spans="1:6">
      <c r="A23" s="74" t="s">
        <v>7</v>
      </c>
      <c r="B23" s="72">
        <v>2961</v>
      </c>
      <c r="C23" s="73">
        <v>947520</v>
      </c>
      <c r="D23" s="73">
        <v>320</v>
      </c>
      <c r="E23" s="73">
        <v>99</v>
      </c>
    </row>
    <row r="24" spans="1:6">
      <c r="A24" s="74" t="s">
        <v>8</v>
      </c>
      <c r="B24" s="72">
        <v>25</v>
      </c>
      <c r="C24" s="73">
        <v>8000</v>
      </c>
      <c r="D24" s="73">
        <v>320</v>
      </c>
      <c r="E24" s="73">
        <v>0.8</v>
      </c>
    </row>
    <row r="25" spans="1:6">
      <c r="A25" s="74" t="s">
        <v>9</v>
      </c>
      <c r="B25" s="72">
        <v>4</v>
      </c>
      <c r="C25" s="73">
        <v>1280</v>
      </c>
      <c r="D25" s="73">
        <v>320</v>
      </c>
      <c r="E25" s="73">
        <v>0.1</v>
      </c>
    </row>
    <row r="26" spans="1:6">
      <c r="A26" s="74" t="s">
        <v>10</v>
      </c>
      <c r="B26" s="72">
        <v>1</v>
      </c>
      <c r="C26" s="73">
        <v>320</v>
      </c>
      <c r="D26" s="73">
        <v>320</v>
      </c>
      <c r="E26" s="73"/>
      <c r="F26" s="75"/>
    </row>
    <row r="27" spans="1:6">
      <c r="A27" s="74" t="s">
        <v>11</v>
      </c>
      <c r="B27" s="72"/>
      <c r="C27" s="73"/>
      <c r="D27" s="73"/>
      <c r="E27" s="73"/>
      <c r="F27" s="75"/>
    </row>
    <row r="28" spans="1:6">
      <c r="A28" s="74" t="s">
        <v>12</v>
      </c>
      <c r="B28" s="72"/>
      <c r="C28" s="73"/>
      <c r="D28" s="73"/>
      <c r="E28" s="73"/>
      <c r="F28" s="75"/>
    </row>
    <row r="29" spans="1:6" ht="13">
      <c r="A29" s="67" t="s">
        <v>15</v>
      </c>
      <c r="B29" s="72">
        <v>3043</v>
      </c>
      <c r="C29" s="73">
        <v>869974.86</v>
      </c>
      <c r="D29" s="73">
        <v>285.89</v>
      </c>
      <c r="E29" s="73"/>
    </row>
    <row r="30" spans="1:6">
      <c r="A30" s="74" t="s">
        <v>7</v>
      </c>
      <c r="B30" s="72">
        <v>3014</v>
      </c>
      <c r="C30" s="73">
        <v>861744.56</v>
      </c>
      <c r="D30" s="73">
        <v>285.92</v>
      </c>
      <c r="E30" s="73">
        <v>99</v>
      </c>
    </row>
    <row r="31" spans="1:6">
      <c r="A31" s="74" t="s">
        <v>8</v>
      </c>
      <c r="B31" s="72">
        <v>27</v>
      </c>
      <c r="C31" s="73">
        <v>7650.3</v>
      </c>
      <c r="D31" s="73">
        <v>283.33999999999997</v>
      </c>
      <c r="E31" s="73">
        <v>0.9</v>
      </c>
    </row>
    <row r="32" spans="1:6">
      <c r="A32" s="74" t="s">
        <v>9</v>
      </c>
      <c r="B32" s="72">
        <v>2</v>
      </c>
      <c r="C32" s="73">
        <v>580</v>
      </c>
      <c r="D32" s="73">
        <v>290</v>
      </c>
      <c r="E32" s="73">
        <v>0.1</v>
      </c>
    </row>
    <row r="33" spans="1:5">
      <c r="A33" s="74" t="s">
        <v>10</v>
      </c>
      <c r="B33" s="72"/>
      <c r="C33" s="73"/>
      <c r="D33" s="73"/>
      <c r="E33" s="73"/>
    </row>
    <row r="34" spans="1:5">
      <c r="A34" s="74" t="s">
        <v>11</v>
      </c>
      <c r="B34" s="72"/>
      <c r="C34" s="73"/>
      <c r="D34" s="73"/>
      <c r="E34" s="73"/>
    </row>
    <row r="35" spans="1:5">
      <c r="A35" s="74" t="s">
        <v>12</v>
      </c>
      <c r="B35" s="72"/>
      <c r="C35" s="73"/>
      <c r="D35" s="73"/>
      <c r="E35" s="73"/>
    </row>
    <row r="36" spans="1:5" ht="13">
      <c r="A36" s="67" t="s">
        <v>16</v>
      </c>
      <c r="B36" s="72"/>
      <c r="C36" s="73"/>
      <c r="D36" s="73"/>
      <c r="E36" s="73"/>
    </row>
    <row r="37" spans="1:5" ht="26">
      <c r="A37" s="71" t="s">
        <v>17</v>
      </c>
      <c r="B37" s="72"/>
      <c r="C37" s="73"/>
      <c r="D37" s="73"/>
      <c r="E37" s="73"/>
    </row>
    <row r="38" spans="1:5">
      <c r="A38" s="74" t="s">
        <v>7</v>
      </c>
      <c r="B38" s="72"/>
      <c r="C38" s="73"/>
      <c r="D38" s="73"/>
      <c r="E38" s="73"/>
    </row>
    <row r="39" spans="1:5">
      <c r="A39" s="74" t="s">
        <v>8</v>
      </c>
      <c r="B39" s="72"/>
      <c r="C39" s="73"/>
      <c r="D39" s="73"/>
      <c r="E39" s="73"/>
    </row>
    <row r="40" spans="1:5">
      <c r="A40" s="74" t="s">
        <v>9</v>
      </c>
      <c r="B40" s="72"/>
      <c r="C40" s="73"/>
      <c r="D40" s="73"/>
      <c r="E40" s="73"/>
    </row>
    <row r="41" spans="1:5">
      <c r="A41" s="74" t="s">
        <v>10</v>
      </c>
      <c r="B41" s="72"/>
      <c r="C41" s="73"/>
      <c r="D41" s="73"/>
      <c r="E41" s="73"/>
    </row>
    <row r="42" spans="1:5">
      <c r="A42" s="74" t="s">
        <v>11</v>
      </c>
      <c r="B42" s="72"/>
      <c r="C42" s="73"/>
      <c r="D42" s="73"/>
      <c r="E42" s="73"/>
    </row>
    <row r="43" spans="1:5">
      <c r="A43" s="74" t="s">
        <v>12</v>
      </c>
      <c r="B43" s="72"/>
      <c r="C43" s="73"/>
      <c r="D43" s="73"/>
      <c r="E43" s="73"/>
    </row>
    <row r="44" spans="1:5" ht="13">
      <c r="A44" s="67" t="s">
        <v>18</v>
      </c>
      <c r="B44" s="72">
        <v>17129</v>
      </c>
      <c r="C44" s="73">
        <v>12969870.060000001</v>
      </c>
      <c r="D44" s="73">
        <v>757.19</v>
      </c>
      <c r="E44" s="73"/>
    </row>
    <row r="45" spans="1:5">
      <c r="C45" s="14"/>
      <c r="D45" s="14"/>
    </row>
    <row r="47" spans="1:5">
      <c r="A47" t="s">
        <v>23</v>
      </c>
    </row>
    <row r="48" spans="1:5">
      <c r="A48" t="s">
        <v>23</v>
      </c>
    </row>
    <row r="51" spans="1:1">
      <c r="A51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1"/>
  <sheetViews>
    <sheetView topLeftCell="A31" workbookViewId="0">
      <selection activeCell="B42" sqref="B42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3" max="263" width="16.81640625" customWidth="1"/>
    <col min="265" max="265" width="15.179687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19" max="519" width="16.81640625" customWidth="1"/>
    <col min="521" max="521" width="15.179687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5" max="775" width="16.81640625" customWidth="1"/>
    <col min="777" max="777" width="15.179687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1" max="1031" width="16.81640625" customWidth="1"/>
    <col min="1033" max="1033" width="15.179687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7" max="1287" width="16.81640625" customWidth="1"/>
    <col min="1289" max="1289" width="15.179687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3" max="1543" width="16.81640625" customWidth="1"/>
    <col min="1545" max="1545" width="15.179687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799" max="1799" width="16.81640625" customWidth="1"/>
    <col min="1801" max="1801" width="15.179687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5" max="2055" width="16.81640625" customWidth="1"/>
    <col min="2057" max="2057" width="15.179687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1" max="2311" width="16.81640625" customWidth="1"/>
    <col min="2313" max="2313" width="15.179687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7" max="2567" width="16.81640625" customWidth="1"/>
    <col min="2569" max="2569" width="15.179687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3" max="2823" width="16.81640625" customWidth="1"/>
    <col min="2825" max="2825" width="15.179687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79" max="3079" width="16.81640625" customWidth="1"/>
    <col min="3081" max="3081" width="15.179687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5" max="3335" width="16.81640625" customWidth="1"/>
    <col min="3337" max="3337" width="15.179687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1" max="3591" width="16.81640625" customWidth="1"/>
    <col min="3593" max="3593" width="15.179687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7" max="3847" width="16.81640625" customWidth="1"/>
    <col min="3849" max="3849" width="15.179687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3" max="4103" width="16.81640625" customWidth="1"/>
    <col min="4105" max="4105" width="15.179687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59" max="4359" width="16.81640625" customWidth="1"/>
    <col min="4361" max="4361" width="15.179687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5" max="4615" width="16.81640625" customWidth="1"/>
    <col min="4617" max="4617" width="15.179687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1" max="4871" width="16.81640625" customWidth="1"/>
    <col min="4873" max="4873" width="15.179687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7" max="5127" width="16.81640625" customWidth="1"/>
    <col min="5129" max="5129" width="15.179687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3" max="5383" width="16.81640625" customWidth="1"/>
    <col min="5385" max="5385" width="15.179687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39" max="5639" width="16.81640625" customWidth="1"/>
    <col min="5641" max="5641" width="15.179687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5" max="5895" width="16.81640625" customWidth="1"/>
    <col min="5897" max="5897" width="15.179687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1" max="6151" width="16.81640625" customWidth="1"/>
    <col min="6153" max="6153" width="15.179687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7" max="6407" width="16.81640625" customWidth="1"/>
    <col min="6409" max="6409" width="15.179687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3" max="6663" width="16.81640625" customWidth="1"/>
    <col min="6665" max="6665" width="15.179687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19" max="6919" width="16.81640625" customWidth="1"/>
    <col min="6921" max="6921" width="15.179687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5" max="7175" width="16.81640625" customWidth="1"/>
    <col min="7177" max="7177" width="15.179687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1" max="7431" width="16.81640625" customWidth="1"/>
    <col min="7433" max="7433" width="15.179687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7" max="7687" width="16.81640625" customWidth="1"/>
    <col min="7689" max="7689" width="15.179687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3" max="7943" width="16.81640625" customWidth="1"/>
    <col min="7945" max="7945" width="15.179687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199" max="8199" width="16.81640625" customWidth="1"/>
    <col min="8201" max="8201" width="15.179687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5" max="8455" width="16.81640625" customWidth="1"/>
    <col min="8457" max="8457" width="15.179687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1" max="8711" width="16.81640625" customWidth="1"/>
    <col min="8713" max="8713" width="15.179687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7" max="8967" width="16.81640625" customWidth="1"/>
    <col min="8969" max="8969" width="15.179687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3" max="9223" width="16.81640625" customWidth="1"/>
    <col min="9225" max="9225" width="15.179687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79" max="9479" width="16.81640625" customWidth="1"/>
    <col min="9481" max="9481" width="15.179687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5" max="9735" width="16.81640625" customWidth="1"/>
    <col min="9737" max="9737" width="15.179687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1" max="9991" width="16.81640625" customWidth="1"/>
    <col min="9993" max="9993" width="15.179687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7" max="10247" width="16.81640625" customWidth="1"/>
    <col min="10249" max="10249" width="15.179687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3" max="10503" width="16.81640625" customWidth="1"/>
    <col min="10505" max="10505" width="15.179687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59" max="10759" width="16.81640625" customWidth="1"/>
    <col min="10761" max="10761" width="15.179687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5" max="11015" width="16.81640625" customWidth="1"/>
    <col min="11017" max="11017" width="15.179687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1" max="11271" width="16.81640625" customWidth="1"/>
    <col min="11273" max="11273" width="15.179687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7" max="11527" width="16.81640625" customWidth="1"/>
    <col min="11529" max="11529" width="15.179687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3" max="11783" width="16.81640625" customWidth="1"/>
    <col min="11785" max="11785" width="15.179687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39" max="12039" width="16.81640625" customWidth="1"/>
    <col min="12041" max="12041" width="15.179687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5" max="12295" width="16.81640625" customWidth="1"/>
    <col min="12297" max="12297" width="15.179687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1" max="12551" width="16.81640625" customWidth="1"/>
    <col min="12553" max="12553" width="15.179687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7" max="12807" width="16.81640625" customWidth="1"/>
    <col min="12809" max="12809" width="15.179687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3" max="13063" width="16.81640625" customWidth="1"/>
    <col min="13065" max="13065" width="15.179687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19" max="13319" width="16.81640625" customWidth="1"/>
    <col min="13321" max="13321" width="15.179687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5" max="13575" width="16.81640625" customWidth="1"/>
    <col min="13577" max="13577" width="15.179687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1" max="13831" width="16.81640625" customWidth="1"/>
    <col min="13833" max="13833" width="15.179687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7" max="14087" width="16.81640625" customWidth="1"/>
    <col min="14089" max="14089" width="15.179687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3" max="14343" width="16.81640625" customWidth="1"/>
    <col min="14345" max="14345" width="15.179687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599" max="14599" width="16.81640625" customWidth="1"/>
    <col min="14601" max="14601" width="15.179687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5" max="14855" width="16.81640625" customWidth="1"/>
    <col min="14857" max="14857" width="15.179687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1" max="15111" width="16.81640625" customWidth="1"/>
    <col min="15113" max="15113" width="15.179687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7" max="15367" width="16.81640625" customWidth="1"/>
    <col min="15369" max="15369" width="15.179687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3" max="15623" width="16.81640625" customWidth="1"/>
    <col min="15625" max="15625" width="15.179687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79" max="15879" width="16.81640625" customWidth="1"/>
    <col min="15881" max="15881" width="15.179687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5" max="16135" width="16.81640625" customWidth="1"/>
    <col min="16137" max="16137" width="15.1796875" customWidth="1"/>
  </cols>
  <sheetData>
    <row r="1" spans="1:5">
      <c r="A1" t="s">
        <v>23</v>
      </c>
      <c r="B1" t="s">
        <v>23</v>
      </c>
      <c r="C1" t="s">
        <v>23</v>
      </c>
    </row>
    <row r="2" spans="1:5">
      <c r="A2" t="s">
        <v>19</v>
      </c>
      <c r="B2" t="s">
        <v>23</v>
      </c>
      <c r="C2" s="101" t="s">
        <v>24</v>
      </c>
      <c r="D2" s="101"/>
      <c r="E2" s="101"/>
    </row>
    <row r="3" spans="1:5">
      <c r="C3" t="s">
        <v>23</v>
      </c>
    </row>
    <row r="4" spans="1:5" ht="14">
      <c r="A4" s="1" t="s">
        <v>20</v>
      </c>
    </row>
    <row r="5" spans="1:5">
      <c r="A5" t="s">
        <v>28</v>
      </c>
    </row>
    <row r="6" spans="1:5">
      <c r="B6" t="s">
        <v>23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67" t="s">
        <v>6</v>
      </c>
      <c r="B8" s="6">
        <v>10812</v>
      </c>
      <c r="C8" s="7">
        <v>9518745.4600000009</v>
      </c>
      <c r="D8" s="8">
        <v>880.39</v>
      </c>
      <c r="E8" s="8"/>
    </row>
    <row r="9" spans="1:5">
      <c r="A9" s="74" t="s">
        <v>7</v>
      </c>
      <c r="B9" s="6">
        <v>9949</v>
      </c>
      <c r="C9" s="7">
        <v>8544422.6199999992</v>
      </c>
      <c r="D9" s="7">
        <v>858.82</v>
      </c>
      <c r="E9" s="8">
        <v>92</v>
      </c>
    </row>
    <row r="10" spans="1:5">
      <c r="A10" s="74" t="s">
        <v>8</v>
      </c>
      <c r="B10" s="6">
        <v>846</v>
      </c>
      <c r="C10" s="7">
        <v>959953.91</v>
      </c>
      <c r="D10" s="7">
        <v>1134.7</v>
      </c>
      <c r="E10" s="8">
        <v>7.8</v>
      </c>
    </row>
    <row r="11" spans="1:5">
      <c r="A11" s="74" t="s">
        <v>9</v>
      </c>
      <c r="B11" s="6">
        <v>6</v>
      </c>
      <c r="C11" s="7">
        <v>4791.67</v>
      </c>
      <c r="D11" s="7">
        <v>798.61</v>
      </c>
      <c r="E11" s="8">
        <v>0.1</v>
      </c>
    </row>
    <row r="12" spans="1:5">
      <c r="A12" s="74" t="s">
        <v>10</v>
      </c>
      <c r="B12" s="6">
        <v>9</v>
      </c>
      <c r="C12" s="7">
        <v>7930.97</v>
      </c>
      <c r="D12" s="7">
        <v>881.22</v>
      </c>
      <c r="E12" s="8">
        <v>0.1</v>
      </c>
    </row>
    <row r="13" spans="1:5">
      <c r="A13" s="74" t="s">
        <v>11</v>
      </c>
      <c r="B13" s="6">
        <v>2</v>
      </c>
      <c r="C13" s="7">
        <v>1646.29</v>
      </c>
      <c r="D13" s="7">
        <v>823.15</v>
      </c>
      <c r="E13" s="8"/>
    </row>
    <row r="14" spans="1:5">
      <c r="A14" s="74" t="s">
        <v>12</v>
      </c>
      <c r="B14" s="6"/>
      <c r="C14" s="7"/>
      <c r="D14" s="7"/>
      <c r="E14" s="8"/>
    </row>
    <row r="15" spans="1:5" ht="13">
      <c r="A15" s="67" t="s">
        <v>13</v>
      </c>
      <c r="B15" s="6">
        <v>616</v>
      </c>
      <c r="C15" s="7">
        <v>1321471.02</v>
      </c>
      <c r="D15" s="7">
        <v>2145.25</v>
      </c>
      <c r="E15" s="8"/>
    </row>
    <row r="16" spans="1:5">
      <c r="A16" s="74" t="s">
        <v>7</v>
      </c>
      <c r="B16" s="6">
        <v>505</v>
      </c>
      <c r="C16" s="7">
        <v>1083198.3899999999</v>
      </c>
      <c r="D16" s="7">
        <v>2144.9499999999998</v>
      </c>
      <c r="E16" s="8">
        <v>82</v>
      </c>
    </row>
    <row r="17" spans="1:5">
      <c r="A17" s="74" t="s">
        <v>8</v>
      </c>
      <c r="B17" s="6">
        <v>109</v>
      </c>
      <c r="C17" s="7">
        <v>233985.81</v>
      </c>
      <c r="D17" s="7">
        <v>2146.66</v>
      </c>
      <c r="E17" s="8">
        <v>17.7</v>
      </c>
    </row>
    <row r="18" spans="1:5">
      <c r="A18" s="74" t="s">
        <v>9</v>
      </c>
      <c r="B18" s="6"/>
      <c r="C18" s="7"/>
      <c r="D18" s="7"/>
      <c r="E18" s="8"/>
    </row>
    <row r="19" spans="1:5">
      <c r="A19" s="74" t="s">
        <v>10</v>
      </c>
      <c r="B19" s="6">
        <v>1</v>
      </c>
      <c r="C19" s="7">
        <v>2143.41</v>
      </c>
      <c r="D19" s="7">
        <v>2143.41</v>
      </c>
      <c r="E19" s="8">
        <v>0.2</v>
      </c>
    </row>
    <row r="20" spans="1:5">
      <c r="A20" s="74" t="s">
        <v>11</v>
      </c>
      <c r="B20" s="6">
        <v>1</v>
      </c>
      <c r="C20" s="7">
        <v>2143.41</v>
      </c>
      <c r="D20" s="7">
        <v>2143.41</v>
      </c>
      <c r="E20" s="8">
        <v>0.2</v>
      </c>
    </row>
    <row r="21" spans="1:5">
      <c r="A21" s="74" t="s">
        <v>12</v>
      </c>
      <c r="B21" s="6"/>
      <c r="C21" s="7"/>
      <c r="D21" s="7"/>
      <c r="E21" s="8"/>
    </row>
    <row r="22" spans="1:5" ht="13">
      <c r="A22" s="67" t="s">
        <v>14</v>
      </c>
      <c r="B22" s="6">
        <v>2735</v>
      </c>
      <c r="C22" s="7">
        <v>793150</v>
      </c>
      <c r="D22" s="7">
        <v>290</v>
      </c>
      <c r="E22" s="8"/>
    </row>
    <row r="23" spans="1:5">
      <c r="A23" s="74" t="s">
        <v>7</v>
      </c>
      <c r="B23" s="6">
        <v>2711</v>
      </c>
      <c r="C23" s="7">
        <v>786190</v>
      </c>
      <c r="D23" s="7">
        <v>290</v>
      </c>
      <c r="E23" s="8">
        <v>99.1</v>
      </c>
    </row>
    <row r="24" spans="1:5">
      <c r="A24" s="74" t="s">
        <v>8</v>
      </c>
      <c r="B24" s="6">
        <v>22</v>
      </c>
      <c r="C24" s="7">
        <v>6380</v>
      </c>
      <c r="D24" s="7">
        <v>290</v>
      </c>
      <c r="E24" s="8">
        <v>0.8</v>
      </c>
    </row>
    <row r="25" spans="1:5">
      <c r="A25" s="74" t="s">
        <v>9</v>
      </c>
      <c r="B25" s="6">
        <v>2</v>
      </c>
      <c r="C25" s="7">
        <v>580</v>
      </c>
      <c r="D25" s="7">
        <v>290</v>
      </c>
      <c r="E25" s="8">
        <v>0.1</v>
      </c>
    </row>
    <row r="26" spans="1:5">
      <c r="A26" s="74" t="s">
        <v>10</v>
      </c>
      <c r="B26" s="6"/>
      <c r="C26" s="7"/>
      <c r="D26" s="7"/>
      <c r="E26" s="8"/>
    </row>
    <row r="27" spans="1:5">
      <c r="A27" s="74" t="s">
        <v>11</v>
      </c>
      <c r="B27" s="6"/>
      <c r="C27" s="7"/>
      <c r="D27" s="7"/>
      <c r="E27" s="8"/>
    </row>
    <row r="28" spans="1:5">
      <c r="A28" s="74" t="s">
        <v>12</v>
      </c>
      <c r="B28" s="6"/>
      <c r="C28" s="7"/>
      <c r="D28" s="7"/>
      <c r="E28" s="8"/>
    </row>
    <row r="29" spans="1:5" ht="13">
      <c r="A29" s="67" t="s">
        <v>15</v>
      </c>
      <c r="B29" s="6">
        <v>3410</v>
      </c>
      <c r="C29" s="7">
        <v>948048.2</v>
      </c>
      <c r="D29" s="7">
        <v>278.02</v>
      </c>
      <c r="E29" s="8"/>
    </row>
    <row r="30" spans="1:5">
      <c r="A30" s="74" t="s">
        <v>7</v>
      </c>
      <c r="B30" s="6">
        <v>3377</v>
      </c>
      <c r="C30" s="7">
        <v>938873.54</v>
      </c>
      <c r="D30" s="7">
        <v>278.02</v>
      </c>
      <c r="E30" s="8">
        <v>99</v>
      </c>
    </row>
    <row r="31" spans="1:5">
      <c r="A31" s="74" t="s">
        <v>8</v>
      </c>
      <c r="B31" s="6">
        <v>30</v>
      </c>
      <c r="C31" s="7">
        <v>8340.6</v>
      </c>
      <c r="D31" s="7">
        <v>278.02</v>
      </c>
      <c r="E31" s="8">
        <v>0.9</v>
      </c>
    </row>
    <row r="32" spans="1:5">
      <c r="A32" s="74" t="s">
        <v>9</v>
      </c>
      <c r="B32" s="6">
        <v>3</v>
      </c>
      <c r="C32" s="7">
        <v>834.06</v>
      </c>
      <c r="D32" s="7">
        <v>278.02</v>
      </c>
      <c r="E32" s="8">
        <v>0.1</v>
      </c>
    </row>
    <row r="33" spans="1:5">
      <c r="A33" s="74" t="s">
        <v>10</v>
      </c>
      <c r="B33" s="22"/>
      <c r="C33" s="23"/>
      <c r="D33" s="23"/>
      <c r="E33" s="24"/>
    </row>
    <row r="34" spans="1:5">
      <c r="A34" s="74" t="s">
        <v>11</v>
      </c>
      <c r="B34" s="22"/>
      <c r="C34" s="23"/>
      <c r="D34" s="23"/>
      <c r="E34" s="24"/>
    </row>
    <row r="35" spans="1:5">
      <c r="A35" s="74" t="s">
        <v>12</v>
      </c>
      <c r="B35" s="22"/>
      <c r="C35" s="23"/>
      <c r="D35" s="23"/>
      <c r="E35" s="24"/>
    </row>
    <row r="36" spans="1:5" ht="13">
      <c r="A36" s="67" t="s">
        <v>16</v>
      </c>
      <c r="B36" s="22"/>
      <c r="C36" s="23"/>
      <c r="D36" s="23"/>
      <c r="E36" s="24"/>
    </row>
    <row r="37" spans="1:5" ht="26">
      <c r="A37" s="71" t="s">
        <v>17</v>
      </c>
      <c r="B37" s="22"/>
      <c r="C37" s="23"/>
      <c r="D37" s="23"/>
      <c r="E37" s="24"/>
    </row>
    <row r="38" spans="1:5">
      <c r="A38" s="74" t="s">
        <v>7</v>
      </c>
      <c r="B38" s="22"/>
      <c r="C38" s="23"/>
      <c r="D38" s="23"/>
      <c r="E38" s="24"/>
    </row>
    <row r="39" spans="1:5">
      <c r="A39" s="74" t="s">
        <v>8</v>
      </c>
      <c r="B39" s="22"/>
      <c r="C39" s="23"/>
      <c r="D39" s="23"/>
      <c r="E39" s="24"/>
    </row>
    <row r="40" spans="1:5">
      <c r="A40" s="74" t="s">
        <v>9</v>
      </c>
      <c r="B40" s="22"/>
      <c r="C40" s="23"/>
      <c r="D40" s="23"/>
      <c r="E40" s="24"/>
    </row>
    <row r="41" spans="1:5">
      <c r="A41" s="74" t="s">
        <v>10</v>
      </c>
      <c r="B41" s="22"/>
      <c r="C41" s="23"/>
      <c r="D41" s="23"/>
      <c r="E41" s="24"/>
    </row>
    <row r="42" spans="1:5">
      <c r="A42" s="74" t="s">
        <v>11</v>
      </c>
      <c r="B42" s="22"/>
      <c r="C42" s="23"/>
      <c r="D42" s="23"/>
      <c r="E42" s="24"/>
    </row>
    <row r="43" spans="1:5">
      <c r="A43" s="74" t="s">
        <v>12</v>
      </c>
      <c r="B43" s="22"/>
      <c r="C43" s="23"/>
      <c r="D43" s="23"/>
      <c r="E43" s="24"/>
    </row>
    <row r="44" spans="1:5" ht="13">
      <c r="A44" s="67" t="s">
        <v>18</v>
      </c>
      <c r="B44" s="6">
        <v>17573</v>
      </c>
      <c r="C44" s="7">
        <v>12581414.68</v>
      </c>
      <c r="D44" s="7">
        <v>715.95</v>
      </c>
      <c r="E44" s="24"/>
    </row>
    <row r="45" spans="1:5">
      <c r="B45" s="14"/>
      <c r="C45" s="14"/>
      <c r="D45" s="14"/>
    </row>
    <row r="47" spans="1:5">
      <c r="A47" t="s">
        <v>23</v>
      </c>
    </row>
    <row r="48" spans="1:5">
      <c r="A48" t="s">
        <v>23</v>
      </c>
    </row>
    <row r="51" spans="1:1">
      <c r="A51" t="s">
        <v>23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>Tartu Ülikool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Võrk</dc:creator>
  <cp:lastModifiedBy>Andres Võrk</cp:lastModifiedBy>
  <dcterms:created xsi:type="dcterms:W3CDTF">2019-12-24T06:24:46Z</dcterms:created>
  <dcterms:modified xsi:type="dcterms:W3CDTF">2021-01-19T18:16:10Z</dcterms:modified>
</cp:coreProperties>
</file>