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xr:revisionPtr revIDLastSave="0" documentId="13_ncr:1_{F278055B-E940-4BF4-BEF0-FDAB6C887916}" xr6:coauthVersionLast="45" xr6:coauthVersionMax="45" xr10:uidLastSave="{00000000-0000-0000-0000-000000000000}"/>
  <bookViews>
    <workbookView xWindow="-26295" yWindow="780" windowWidth="24690" windowHeight="13530" tabRatio="703" activeTab="3" xr2:uid="{00000000-000D-0000-FFFF-FFFF00000000}"/>
  </bookViews>
  <sheets>
    <sheet name="Constants" sheetId="6" r:id="rId1"/>
    <sheet name="Current - Variables" sheetId="4" r:id="rId2"/>
    <sheet name="Current Cost Structure" sheetId="1" r:id="rId3"/>
    <sheet name="Proposed - Variables" sheetId="7" r:id="rId4"/>
    <sheet name="Virtualized Cost Structure" sheetId="2" r:id="rId5"/>
    <sheet name="Project Cost Summary" sheetId="3" r:id="rId6"/>
  </sheets>
  <definedNames>
    <definedName name="adminCostOnVirtualServer">'Proposed - Variables'!#REF!</definedName>
    <definedName name="administrativeCostPerHourYear1">'Current - Variables'!#REF!</definedName>
    <definedName name="administrativeRateIncrease">'Current - Variables'!#REF!</definedName>
    <definedName name="alpha">'Proposed - Variables'!#REF!</definedName>
    <definedName name="backupTImeGroup1V">'Proposed - Variables'!#REF!</definedName>
    <definedName name="backupTimeGroup2V">'Proposed - Variables'!#REF!</definedName>
    <definedName name="backupTimeGroup3V">'Proposed - Variables'!#REF!</definedName>
    <definedName name="backupTimeGroup4V">'Proposed - Variables'!#REF!</definedName>
    <definedName name="beta">'Proposed - Variables'!#REF!</definedName>
    <definedName name="costGroup1ServerMaintenanceYear1">'Proposed - Variables'!#REF!</definedName>
    <definedName name="costGroup2ServerMaintenanceYear1">'Proposed - Variables'!#REF!</definedName>
    <definedName name="costGroup3ServerMaintenanceYear1">'Proposed - Variables'!#REF!</definedName>
    <definedName name="costkwHYear1">'Current - Variables'!#REF!</definedName>
    <definedName name="costNewGroup1Server">'Proposed - Variables'!#REF!</definedName>
    <definedName name="costNewGroup2Server">'Proposed - Variables'!#REF!</definedName>
    <definedName name="costNewGroup3Server">'Proposed - Variables'!#REF!</definedName>
    <definedName name="costNewGroup4Server">'Proposed - Variables'!#REF!</definedName>
    <definedName name="dataStorageMonthlyChargeYears1And2">'Current - Variables'!#REF!</definedName>
    <definedName name="dataStorageMonthlyChargeYears3Thru5">'Current - Variables'!#REF!</definedName>
    <definedName name="daysInAYear">Constants!#REF!</definedName>
    <definedName name="empsTrainedYears1And2">'Proposed - Variables'!#REF!</definedName>
    <definedName name="empsTrainedYears3Thru5">'Proposed - Variables'!#REF!</definedName>
    <definedName name="hoursInAWeek">Constants!#REF!</definedName>
    <definedName name="hoursInAYear">Constants!#REF!</definedName>
    <definedName name="hoursPerBackupGroup1">'Current - Variables'!#REF!</definedName>
    <definedName name="hoursPerBackupGroup1A">'Current - Variables'!#REF!</definedName>
    <definedName name="hoursPerBackupGroup1B">'Current - Variables'!#REF!</definedName>
    <definedName name="hoursPerBackupGroup2">'Current - Variables'!#REF!</definedName>
    <definedName name="hoursPerBackupGroup3">'Current - Variables'!#REF!</definedName>
    <definedName name="hoursPerBackupGroup3A">'Current - Variables'!#REF!</definedName>
    <definedName name="hoursPerBackupGroup3B">'Current - Variables'!#REF!</definedName>
    <definedName name="hoursPerBackupGroup4A">'Current - Variables'!#REF!</definedName>
    <definedName name="hoursPerBackupGroup4B">'Current - Variables'!#REF!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intenanceCostYear1Group1">'Current - Variables'!#REF!</definedName>
    <definedName name="maintenanceCostYear1Group1A">'Current - Variables'!#REF!</definedName>
    <definedName name="maintenanceCostYear1Group1B">'Current - Variables'!#REF!</definedName>
    <definedName name="maintenanceCostYear1Group2">'Current - Variables'!#REF!</definedName>
    <definedName name="maintenanceCostYear1Group3">'Current - Variables'!#REF!</definedName>
    <definedName name="maintenanceCostYear1Group3A">'Current - Variables'!#REF!</definedName>
    <definedName name="maintenanceCostYear1Group3B">'Current - Variables'!#REF!</definedName>
    <definedName name="maintenanceCostYear1Group4A">'Current - Variables'!#REF!</definedName>
    <definedName name="maintenanceCostYear1Group4B">'Current - Variables'!#REF!</definedName>
    <definedName name="maintenanceRateIncrease">'Current - Variables'!#REF!</definedName>
    <definedName name="monthsInAYear">Constants!#REF!</definedName>
    <definedName name="newServerPowerGroup1">'Proposed - Variables'!#REF!</definedName>
    <definedName name="newServerPowerGroup2">'Proposed - Variables'!#REF!</definedName>
    <definedName name="newServerPowerGroup3">'Proposed - Variables'!#REF!</definedName>
    <definedName name="newServerPowerGroup4">'Proposed - Variables'!#REF!</definedName>
    <definedName name="numberOfBackUpsGroup1V">'Proposed - Variables'!#REF!</definedName>
    <definedName name="numberOfBackUpsGroup2V">'Proposed - Variables'!#REF!</definedName>
    <definedName name="numberOfBackUpsGroup3V">'Proposed - Variables'!#REF!</definedName>
    <definedName name="numberOfBackupsGroup4V">'Proposed - Variables'!#REF!</definedName>
    <definedName name="numberOfBackupsPerYearGroup1">'Current - Variables'!#REF!</definedName>
    <definedName name="numberOfBackupsPerYearGroup1A">'Current - Variables'!#REF!</definedName>
    <definedName name="numberOfBackupsPerYearGroup1B">'Current - Variables'!#REF!</definedName>
    <definedName name="numberOfBackupsPerYearGroup2">'Current - Variables'!#REF!</definedName>
    <definedName name="numberOfBackupsPerYearGroup3">'Current - Variables'!#REF!</definedName>
    <definedName name="numberOfBackupsPerYearGroup3A">'Current - Variables'!#REF!</definedName>
    <definedName name="numberOfBackupsPerYearGroup3B">'Current - Variables'!#REF!</definedName>
    <definedName name="numberOfBackupsPerYearGroup4A">'Current - Variables'!#REF!</definedName>
    <definedName name="numberOfBackupsPerYearGroup4B">'Current - Variables'!#REF!</definedName>
    <definedName name="numNewServersGroup1">'Proposed - Variables'!#REF!</definedName>
    <definedName name="numNewServersGroup2">'Proposed - Variables'!#REF!</definedName>
    <definedName name="numNewServersGroup3">'Proposed - Variables'!#REF!</definedName>
    <definedName name="numNewServersGroup4">'Proposed - Variables'!#REF!</definedName>
    <definedName name="numServersGroup1">'Current - Variables'!#REF!</definedName>
    <definedName name="numServersGroup1A">'Current - Variables'!#REF!</definedName>
    <definedName name="numServersGroup1B">'Current - Variables'!#REF!</definedName>
    <definedName name="numServersGroup2">'Current - Variables'!#REF!</definedName>
    <definedName name="numServersGroup3">'Current - Variables'!#REF!</definedName>
    <definedName name="numServersGroup3A">'Current - Variables'!#REF!</definedName>
    <definedName name="numServersGroup3B">'Current - Variables'!#REF!</definedName>
    <definedName name="numServersGroup4A">'Current - Variables'!#REF!</definedName>
    <definedName name="numServersGroup4B">'Current - Variables'!#REF!</definedName>
    <definedName name="numVirtualServersGroup1">'Proposed - Variables'!#REF!</definedName>
    <definedName name="numVirtualServersGroup2">'Proposed - Variables'!#REF!</definedName>
    <definedName name="numVirtualServersGroup3">'Proposed - Variables'!#REF!</definedName>
    <definedName name="numVirtualServersGroup4">'Proposed - Variables'!#REF!</definedName>
    <definedName name="powerRateIncrease">'Current - Variables'!#REF!</definedName>
    <definedName name="securityFirmMonthlyCharge">'Current - Variables'!#REF!</definedName>
    <definedName name="serverLoadGroup1">'Current - Variables'!#REF!</definedName>
    <definedName name="serverLoadGroup1A">'Current - Variables'!#REF!</definedName>
    <definedName name="serverLoadGroup1B">'Current - Variables'!#REF!</definedName>
    <definedName name="serverLoadGroup2">'Current - Variables'!#REF!</definedName>
    <definedName name="serverLoadGroup3">'Current - Variables'!#REF!</definedName>
    <definedName name="serverLoadGroup3A">'Current - Variables'!#REF!</definedName>
    <definedName name="serverLoadGroup3B">'Current - Variables'!#REF!</definedName>
    <definedName name="serverLoadGroup4A">'Current - Variables'!#REF!</definedName>
    <definedName name="serverLoadGroup4B">'Current - Variables'!#REF!</definedName>
    <definedName name="serverMaintenanceRateIncrease">'Proposed - Variables'!#REF!</definedName>
    <definedName name="serverPowerGroup1">'Current - Variables'!#REF!</definedName>
    <definedName name="serverPowerGroup1A">'Current - Variables'!#REF!</definedName>
    <definedName name="serverPowerGroup1B">'Current - Variables'!#REF!</definedName>
    <definedName name="serverPowerGroup2">'Current - Variables'!#REF!</definedName>
    <definedName name="serverPowerGroup3">'Current - Variables'!#REF!</definedName>
    <definedName name="serverPowerGroup3A">'Current - Variables'!#REF!</definedName>
    <definedName name="serverPowerGroup3B">'Current - Variables'!#REF!</definedName>
    <definedName name="serverPowerGroup4A">'Current - Variables'!#REF!</definedName>
    <definedName name="serverPowerGroup4B">'Current - Variables'!#REF!</definedName>
    <definedName name="trainingCostPerEmployee">'Proposed - Variables'!#REF!</definedName>
    <definedName name="virtualizationSoftwareCost">'Proposed - Variables'!#REF!</definedName>
    <definedName name="virtualizationSoftwareMaintenanceRate">'Proposed - Variables'!#REF!</definedName>
    <definedName name="wattsInAKilowatt">Constants!#REF!</definedName>
    <definedName name="weeksAdministrativeTimeGroup1">'Current - Variables'!#REF!</definedName>
    <definedName name="weeksAdministrativeTimeGroup1A">'Current - Variables'!#REF!</definedName>
    <definedName name="weeksAdministrativeTimeGroup1B">'Current - Variables'!#REF!</definedName>
    <definedName name="weeksAdministrativeTimeGroup2">'Current - Variables'!#REF!</definedName>
    <definedName name="weeksAdministrativeTImeGroup3">'Current - Variables'!#REF!</definedName>
    <definedName name="weeksAdministrativeTimeGroup3A">'Current - Variables'!#REF!</definedName>
    <definedName name="weeksAdministrativeTimeGroup3B">'Current - Variables'!#REF!</definedName>
    <definedName name="weeksAdministrativeTimeGroup4A">'Current - Variables'!#REF!</definedName>
    <definedName name="weeksAdministrativeTimeGroup4B">'Current - Variables'!#REF!</definedName>
    <definedName name="weeksAdminTimeNewServers">'Proposed - Variables'!#REF!</definedName>
    <definedName name="weeksInAYear">Constants!#REF!</definedName>
    <definedName name="year1Group1ServerMaintenance">'Proposed - Variables'!#REF!</definedName>
    <definedName name="year1Group2ServerMaintenance">'Proposed - Variables'!#REF!</definedName>
    <definedName name="year1Group3ServerMaintenance">'Proposed - Variables'!#REF!</definedName>
    <definedName name="year1Group4ServerMaintenance">'Proposed - Variables'!#REF!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<sst xmlns="http://schemas.openxmlformats.org/spreadsheetml/2006/main" count="314" uniqueCount="253">
  <si>
    <t>Category</t>
  </si>
  <si>
    <t>Hard Costs</t>
  </si>
  <si>
    <t>Total Yearly Hard Costs</t>
  </si>
  <si>
    <t>Soft Costs</t>
  </si>
  <si>
    <t>Total Yearly Soft Costs</t>
  </si>
  <si>
    <t>Cost</t>
  </si>
  <si>
    <t>Year 1</t>
  </si>
  <si>
    <t>Year 2</t>
  </si>
  <si>
    <t>Year 3</t>
  </si>
  <si>
    <t>Year 4</t>
  </si>
  <si>
    <t>Year 5</t>
  </si>
  <si>
    <t>Total Five Year Hard Costs =</t>
  </si>
  <si>
    <t>Total Five Year Soft Costs =</t>
  </si>
  <si>
    <t>Machine Purchases</t>
  </si>
  <si>
    <t>Software Purchases</t>
  </si>
  <si>
    <t>Software Maintenance</t>
  </si>
  <si>
    <t>Training</t>
  </si>
  <si>
    <t>Virtualization Project Cost Summary</t>
  </si>
  <si>
    <t>Current Infrastructure Costs</t>
  </si>
  <si>
    <t>Virtualized Infrastructure Costs</t>
  </si>
  <si>
    <t>Total Five Year Hard Costs</t>
  </si>
  <si>
    <t>Total Five Year Soft Costs</t>
  </si>
  <si>
    <t>Net Five Year Hard Cost Savings</t>
  </si>
  <si>
    <t>Net Five Year Soft Cost Savings</t>
  </si>
  <si>
    <t>Net Five Year Overall Cost Savings</t>
  </si>
  <si>
    <t>Value</t>
  </si>
  <si>
    <t>Variable Description</t>
  </si>
  <si>
    <t>Variable Name</t>
  </si>
  <si>
    <t>number of hours in 1 year (24 hrs/day * 365 days/yr)</t>
  </si>
  <si>
    <t>number of hours in 1 administrative day</t>
  </si>
  <si>
    <t>cost per month for security auditing service - outside vendor</t>
  </si>
  <si>
    <t>cost per month for storing archival backups - years 3,4 5 - outside vendor</t>
  </si>
  <si>
    <t>cost per month for storing archival backups - years 1 &amp; 2 - outside vendor</t>
  </si>
  <si>
    <t>cost of 1 kwH or power in year 1</t>
  </si>
  <si>
    <t>assume 2% increase in cost of power/year of study</t>
  </si>
  <si>
    <t>Power - Group 2</t>
  </si>
  <si>
    <t>assume 3% increase in server maintenance cost each year of study</t>
  </si>
  <si>
    <t>Server Maintenance - Group 2</t>
  </si>
  <si>
    <t>Security Auditing Costs</t>
  </si>
  <si>
    <t>Archival/Storage Costs</t>
  </si>
  <si>
    <t>Server Administration - Group 2</t>
  </si>
  <si>
    <t>administrative pay increase amount</t>
  </si>
  <si>
    <t>number of months in a year</t>
  </si>
  <si>
    <t>number of weeks in a year</t>
  </si>
  <si>
    <t>number of hours in 1 administrative week</t>
  </si>
  <si>
    <t>hours per backup of server in Group 2</t>
  </si>
  <si>
    <t>number of backups performed on servers in Group 2 in 1 year</t>
  </si>
  <si>
    <t>first year service maintenance cost for server in group 2</t>
  </si>
  <si>
    <t>number of new physical servers in Group 1</t>
  </si>
  <si>
    <t>number of new physical servers in Group 2</t>
  </si>
  <si>
    <t>cost of a new group 1 server</t>
  </si>
  <si>
    <t>first year service maintenance cost for server in group 1</t>
  </si>
  <si>
    <t>cost of a new group 3 server</t>
  </si>
  <si>
    <t>first year service maintenance cost for server in group 3</t>
  </si>
  <si>
    <t>number of new physical servers in Group 3</t>
  </si>
  <si>
    <t>cost in dollars for virtualization software for 1 server.</t>
  </si>
  <si>
    <t>% of original cost to maintain virtualization software</t>
  </si>
  <si>
    <t>cost per year to train one employee on virtualized system</t>
  </si>
  <si>
    <t>number of employees trained in years 1 and 2 of the study</t>
  </si>
  <si>
    <t>number of employees trained in years 3 through 5 of the study</t>
  </si>
  <si>
    <t>estimated number of weeks/year of administrative time per new physical server</t>
  </si>
  <si>
    <t>Server Administration Group 1 - Physical</t>
  </si>
  <si>
    <t>Server Administration Group 2 - Physical</t>
  </si>
  <si>
    <t>ServerAdministration Group 3 - Physical</t>
  </si>
  <si>
    <t>Server Admin Group 1 - Virtual Systems</t>
  </si>
  <si>
    <t>Server Admin Group 2 - Virtual Systems</t>
  </si>
  <si>
    <t>Server Admin Group 3 - Virtual Systems</t>
  </si>
  <si>
    <t>percentage of regular admin cost associated with a virtual server</t>
  </si>
  <si>
    <t>Group 1 Backup</t>
  </si>
  <si>
    <t>Group 2 Backup</t>
  </si>
  <si>
    <t>Group 3 Backup</t>
  </si>
  <si>
    <t>number of days in 1 year</t>
  </si>
  <si>
    <t>number of watts in one kilowatt</t>
  </si>
  <si>
    <t>average load of the servers in group 2</t>
  </si>
  <si>
    <t>cost of maintenance contract year 1 - servers in group 2</t>
  </si>
  <si>
    <t>hours per backup of physical servers + virtual servers - Group 1</t>
  </si>
  <si>
    <t>hours per backup of physical servers + virtual servers - Group 2</t>
  </si>
  <si>
    <t>hours per backup of physical servers + virtual servers - Group 3</t>
  </si>
  <si>
    <t>number of backup of physical servers + virtual servers per year - Group 1</t>
  </si>
  <si>
    <t>number of backup of physical servers + virtual servers per year - Group 2</t>
  </si>
  <si>
    <t>number of backup of physical servers + virtual servers per year - Group 3</t>
  </si>
  <si>
    <t>number of virtualized servers in Group 1</t>
  </si>
  <si>
    <t>number of virtualized servers in Group 2</t>
  </si>
  <si>
    <t>number of virtualized servers in Group 3</t>
  </si>
  <si>
    <t>power in watts of a server in group 1</t>
  </si>
  <si>
    <t xml:space="preserve">power in watts of a server in group 2 </t>
  </si>
  <si>
    <t>power in watts of a server in group 3</t>
  </si>
  <si>
    <t>Total Power Costs/Year</t>
  </si>
  <si>
    <t>Total Server Maintenance Costs/Year</t>
  </si>
  <si>
    <t>5 Year Totals</t>
  </si>
  <si>
    <t>Total Server Administration Costs/Year</t>
  </si>
  <si>
    <t>Total Server Backup Costs/Year</t>
  </si>
  <si>
    <t>Total Current Cost/Year</t>
  </si>
  <si>
    <t>Total 5 Year Cost</t>
  </si>
  <si>
    <t>Virtualized Infrastructure Yearly Costs - Proposed Project Costs</t>
  </si>
  <si>
    <t>Total Administration Cost/Year</t>
  </si>
  <si>
    <t>Total Backup Cost/Year</t>
  </si>
  <si>
    <t>Total Proposed Project Costs/Year</t>
  </si>
  <si>
    <t>Total 5 Year Proposed Project Cost</t>
  </si>
  <si>
    <t>Total 5 YearCurrent Cost</t>
  </si>
  <si>
    <t>Power - Group 1</t>
  </si>
  <si>
    <t>Power - Group 3</t>
  </si>
  <si>
    <t>Server Maintenance - Group 1</t>
  </si>
  <si>
    <t>Server Maintenance - Group 3</t>
  </si>
  <si>
    <t>Group 3 consists of this many 2800W servers</t>
  </si>
  <si>
    <t>Group 4A consists of this many 3800W servers - backup servers</t>
  </si>
  <si>
    <t>Group 4B consists of this many 2800W servers - backup servers</t>
  </si>
  <si>
    <t>power in watts of the servers in group 3</t>
  </si>
  <si>
    <t>power in watts of the servers in group 1</t>
  </si>
  <si>
    <t>power in watts of the servers in group 2</t>
  </si>
  <si>
    <t>power in watts of the servers in group 4A</t>
  </si>
  <si>
    <t>power in watts of the servers in group 4B</t>
  </si>
  <si>
    <t>average load of the servers in group 1</t>
  </si>
  <si>
    <t>average load of the servers in group 3</t>
  </si>
  <si>
    <t>average load of servers in group 4A</t>
  </si>
  <si>
    <t>average load of servers in group 4B</t>
  </si>
  <si>
    <t>cost of maintenance contract year 1 - servers in group 1</t>
  </si>
  <si>
    <t>cost of maintenance contract year 1 - servers in group 3</t>
  </si>
  <si>
    <t>cost of maintenance contract year 1 - servers in group 4A</t>
  </si>
  <si>
    <t>cost of maintenance contract year 1 - servers in group 4B</t>
  </si>
  <si>
    <t>weeks of administrative time per server Group 1</t>
  </si>
  <si>
    <t>weeks of administrative time per server Group 3</t>
  </si>
  <si>
    <t>weeks of administrative time per server Group 4A</t>
  </si>
  <si>
    <t>weeks of administrative time per server Group 4B</t>
  </si>
  <si>
    <t>hours per backup of server in Group 1</t>
  </si>
  <si>
    <t>hours per backup of server in Group 3</t>
  </si>
  <si>
    <t>hours per backup of server in Group 4A</t>
  </si>
  <si>
    <t>hours per backup of server in Group 4B</t>
  </si>
  <si>
    <t>number of backups performed on servers in Group 1 in 1 year</t>
  </si>
  <si>
    <t>number of backups performed on servers in Group 3 in 1 year</t>
  </si>
  <si>
    <t>number of backups performed on servers in Group 4A in 1 year</t>
  </si>
  <si>
    <t>number of backups performed on servers in Group 4B in 1 year</t>
  </si>
  <si>
    <t>Power - Group 4A</t>
  </si>
  <si>
    <t>Power - Group 4B</t>
  </si>
  <si>
    <t>Server Maintenance - Group 4A</t>
  </si>
  <si>
    <t>Server Maintenance - Group 4B</t>
  </si>
  <si>
    <t>Server Administration - Group 1</t>
  </si>
  <si>
    <t>Server Administration - Group 3</t>
  </si>
  <si>
    <t>Server Administration - Group 4A</t>
  </si>
  <si>
    <t>Server Administration - Group 4B</t>
  </si>
  <si>
    <t>Server Backup - Group 1</t>
  </si>
  <si>
    <t>Server Backup - Group 3</t>
  </si>
  <si>
    <t>Server Backup - Group 4A</t>
  </si>
  <si>
    <t>Server Backup - Group 4B</t>
  </si>
  <si>
    <t>cost of a new group4 server</t>
  </si>
  <si>
    <t>first year service maintenance cost for server in group 4</t>
  </si>
  <si>
    <t>number of virtualized servers in Group 4</t>
  </si>
  <si>
    <t>number of new physical servers in Group 4</t>
  </si>
  <si>
    <t>power in watts of a server in group 4</t>
  </si>
  <si>
    <t>number of backup of physical servers + virtual servers per year - Group 4</t>
  </si>
  <si>
    <t>hours per backup of physical servers + virtual servers - Group 4</t>
  </si>
  <si>
    <t>Server Maintenance - Group 4</t>
  </si>
  <si>
    <t>Server Administration Group 4 - Physical</t>
  </si>
  <si>
    <t>Server Administration Group 4 - Virtual</t>
  </si>
  <si>
    <t>Group 4 Backup</t>
  </si>
  <si>
    <t>GroupA consists of this many 3500W servers</t>
  </si>
  <si>
    <t>Group 2 consists of this many 4200W servers</t>
  </si>
  <si>
    <t>administrative cost for one hour in year 1 of study</t>
  </si>
  <si>
    <t>These are numbers will are constants for both scenarios (current and proposed).  Do not add any values here which vary between the two scenarios</t>
  </si>
  <si>
    <t>administrative pay increase awarded each year</t>
  </si>
  <si>
    <t>Description</t>
  </si>
  <si>
    <t>CONSTANTS WORKSHEET</t>
  </si>
  <si>
    <t>CURRENT SCENARIO VARIABLES WORKSHEET</t>
  </si>
  <si>
    <t>CURRENT SCENARIO WORKSHEET</t>
  </si>
  <si>
    <t>PROPOSED SCENARIO VARIABLES WORKSHEET</t>
  </si>
  <si>
    <t xml:space="preserve">cost of a new group 2 server </t>
  </si>
  <si>
    <t>AdministrativeDayHours</t>
  </si>
  <si>
    <t>AdministrativeWeekHours</t>
  </si>
  <si>
    <t>HoursInOneYear</t>
  </si>
  <si>
    <t>DaysInYear</t>
  </si>
  <si>
    <t>WeeksInYear</t>
  </si>
  <si>
    <t>MonthsInYear</t>
  </si>
  <si>
    <t>WattsInKilowatts</t>
  </si>
  <si>
    <t>AdministrativeCostYearOne</t>
  </si>
  <si>
    <t>AdministratorPayIncrease</t>
  </si>
  <si>
    <t>CostOfKwHInYearOne</t>
  </si>
  <si>
    <t>YearlyMaintenanceIncrease</t>
  </si>
  <si>
    <t>numServersGroup1</t>
  </si>
  <si>
    <t>numServersGroup2</t>
  </si>
  <si>
    <t>numServersGroup4A</t>
  </si>
  <si>
    <t>numServersGroup4B</t>
  </si>
  <si>
    <t>serverPowerGroup1</t>
  </si>
  <si>
    <t>serverPowerGroup2</t>
  </si>
  <si>
    <t>serverPowerGroup3</t>
  </si>
  <si>
    <t>serverPowerGroup4A</t>
  </si>
  <si>
    <t>serverPowerGroup4B</t>
  </si>
  <si>
    <t>serverLoadGroup1</t>
  </si>
  <si>
    <t>serverLoadGroup2</t>
  </si>
  <si>
    <t>serverLoadGroup3</t>
  </si>
  <si>
    <t>serverLoadGroup4A</t>
  </si>
  <si>
    <t>serverLoadGroup4B</t>
  </si>
  <si>
    <t>maintenanceCostYear1Group1</t>
  </si>
  <si>
    <t>maintenanceCostYear1Group2</t>
  </si>
  <si>
    <t>maintenanceCostYear1Group3</t>
  </si>
  <si>
    <t>maintenanceCostYear1Group4A</t>
  </si>
  <si>
    <t>maintenanceCostYear1Group4B</t>
  </si>
  <si>
    <t>auditingServiceMonthlyCost</t>
  </si>
  <si>
    <t>backupsMonthlyCostYears3.4.5</t>
  </si>
  <si>
    <t>backupsMonthlyCostYears1.2</t>
  </si>
  <si>
    <t>administrativePayIncreaseAmmount</t>
  </si>
  <si>
    <t>administrativeWeeksGroup1</t>
  </si>
  <si>
    <t>administrativeWeeksGroup3</t>
  </si>
  <si>
    <t>administrativeWeeksGroup2</t>
  </si>
  <si>
    <t>weeks of administrative time per server Group 2</t>
  </si>
  <si>
    <t>administrativeWeeksGroup4A</t>
  </si>
  <si>
    <t>administrativeWeeksGroup4B</t>
  </si>
  <si>
    <t>hoursPerBackupGroup1</t>
  </si>
  <si>
    <t>hoursPerBackupGroup2</t>
  </si>
  <si>
    <t>hoursPerBackupGroup3</t>
  </si>
  <si>
    <t>hoursPerBackupGroup4A</t>
  </si>
  <si>
    <t>hoursPerBackupGroup4B</t>
  </si>
  <si>
    <t>numberOfBackupsYear1Group1</t>
  </si>
  <si>
    <t>numberOfBackupsYear1Group2</t>
  </si>
  <si>
    <t>numberOfBackupsYear1Group3</t>
  </si>
  <si>
    <t>numberOfBackupsYear1Group4A</t>
  </si>
  <si>
    <t>numberOfBackupsYear1Group4B</t>
  </si>
  <si>
    <t>Server Backup - Group 2</t>
  </si>
  <si>
    <t>newGroup1Server</t>
  </si>
  <si>
    <t>newGroup2Server</t>
  </si>
  <si>
    <t>newGroup3Server</t>
  </si>
  <si>
    <t>maintenanceCostYear1Group4</t>
  </si>
  <si>
    <t>newGroup4Server</t>
  </si>
  <si>
    <t>numberPhysicalServersGroup1</t>
  </si>
  <si>
    <t>numberVirtualizedServersGroup1</t>
  </si>
  <si>
    <t>numberPhysicalServersGroup2</t>
  </si>
  <si>
    <t>numberVirtualizedServersGroup2</t>
  </si>
  <si>
    <t>numberPhysicalServersGroup3</t>
  </si>
  <si>
    <t>numberVirtualizedServersGroup3</t>
  </si>
  <si>
    <t>numberPhysicalServersGroup4</t>
  </si>
  <si>
    <t>numberVirtualizedServersGroup4</t>
  </si>
  <si>
    <t>powerWattsGroup1</t>
  </si>
  <si>
    <t>powerWattsGroup2</t>
  </si>
  <si>
    <t>powerWattsGroup3</t>
  </si>
  <si>
    <t>powerWattsGroup4</t>
  </si>
  <si>
    <t>virtualizationSoftwareCost1Server</t>
  </si>
  <si>
    <t>costToMaintainVirtualizationSoftware</t>
  </si>
  <si>
    <t>trainingCost1Employee</t>
  </si>
  <si>
    <t>numberOfEmployeesTrainedYear3.4.5</t>
  </si>
  <si>
    <t>numberOfEmployeesTrainedYear1.2</t>
  </si>
  <si>
    <t>administrativeWeeksPerNewPhysicalServer</t>
  </si>
  <si>
    <t>adminCostForVirtualServers</t>
  </si>
  <si>
    <t>backupHoursVirtualServersGroup1</t>
  </si>
  <si>
    <t>backupHoursVirtualServersGroup2</t>
  </si>
  <si>
    <t>backupHoursVirtualServersGroup3</t>
  </si>
  <si>
    <t>backupHoursVirtualServersGroup4</t>
  </si>
  <si>
    <t>numberBackupsPhyAndVirtServersGroup1</t>
  </si>
  <si>
    <t>numberBackupsPhyAndVirtServersGroup2</t>
  </si>
  <si>
    <t>numberBackupsPhyAndVirtServersGroup3</t>
  </si>
  <si>
    <t>numberBackupsPhyAndVirtServersGroup4</t>
  </si>
  <si>
    <t>numServersGroup3</t>
  </si>
  <si>
    <t>####</t>
  </si>
  <si>
    <t>Power - Group 4</t>
  </si>
  <si>
    <t>YearlyPowerIncrease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</si>
</sst>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4DD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4" fontId="0" fillId="6" borderId="1" xfId="0" applyNumberFormat="1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1" xfId="0" applyFill="1" applyBorder="1"/>
    <xf numFmtId="4" fontId="0" fillId="7" borderId="1" xfId="0" applyNumberFormat="1" applyFill="1" applyBorder="1" applyAlignment="1">
      <alignment horizontal="right"/>
    </xf>
    <xf numFmtId="0" fontId="0" fillId="7" borderId="6" xfId="0" applyFill="1" applyBorder="1"/>
    <xf numFmtId="0" fontId="0" fillId="7" borderId="7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4" fontId="0" fillId="7" borderId="1" xfId="0" applyNumberFormat="1" applyFill="1" applyBorder="1"/>
    <xf numFmtId="4" fontId="0" fillId="5" borderId="1" xfId="0" applyNumberFormat="1" applyFill="1" applyBorder="1"/>
    <xf numFmtId="0" fontId="1" fillId="7" borderId="1" xfId="0" applyFont="1" applyFill="1" applyBorder="1" applyAlignment="1">
      <alignment horizontal="left"/>
    </xf>
    <xf numFmtId="4" fontId="0" fillId="0" borderId="0" xfId="0" applyNumberFormat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left"/>
    </xf>
    <xf numFmtId="4" fontId="0" fillId="8" borderId="1" xfId="0" applyNumberFormat="1" applyFill="1" applyBorder="1" applyAlignment="1">
      <alignment horizontal="right"/>
    </xf>
    <xf numFmtId="0" fontId="0" fillId="9" borderId="1" xfId="0" applyFill="1" applyBorder="1"/>
    <xf numFmtId="4" fontId="0" fillId="9" borderId="1" xfId="0" applyNumberFormat="1" applyFill="1" applyBorder="1"/>
    <xf numFmtId="4" fontId="0" fillId="10" borderId="1" xfId="0" applyNumberFormat="1" applyFill="1" applyBorder="1"/>
    <xf numFmtId="0" fontId="1" fillId="7" borderId="1" xfId="0" applyFont="1" applyFill="1" applyBorder="1"/>
    <xf numFmtId="4" fontId="0" fillId="7" borderId="9" xfId="0" applyNumberFormat="1" applyFill="1" applyBorder="1"/>
    <xf numFmtId="4" fontId="0" fillId="7" borderId="10" xfId="0" applyNumberFormat="1" applyFill="1" applyBorder="1"/>
    <xf numFmtId="0" fontId="1" fillId="5" borderId="1" xfId="0" applyFont="1" applyFill="1" applyBorder="1" applyAlignment="1">
      <alignment horizontal="left"/>
    </xf>
    <xf numFmtId="4" fontId="0" fillId="8" borderId="1" xfId="0" applyNumberFormat="1" applyFill="1" applyBorder="1"/>
    <xf numFmtId="4" fontId="0" fillId="11" borderId="1" xfId="0" applyNumberFormat="1" applyFill="1" applyBorder="1"/>
    <xf numFmtId="0" fontId="1" fillId="11" borderId="1" xfId="0" applyFont="1" applyFill="1" applyBorder="1" applyAlignment="1">
      <alignment horizontal="right"/>
    </xf>
    <xf numFmtId="0" fontId="1" fillId="8" borderId="1" xfId="0" applyFont="1" applyFill="1" applyBorder="1"/>
    <xf numFmtId="4" fontId="0" fillId="7" borderId="11" xfId="0" applyNumberFormat="1" applyFill="1" applyBorder="1" applyAlignment="1"/>
    <xf numFmtId="4" fontId="0" fillId="7" borderId="6" xfId="0" applyNumberFormat="1" applyFill="1" applyBorder="1" applyAlignment="1"/>
    <xf numFmtId="4" fontId="0" fillId="7" borderId="7" xfId="0" applyNumberFormat="1" applyFill="1" applyBorder="1" applyAlignment="1"/>
    <xf numFmtId="0" fontId="1" fillId="7" borderId="8" xfId="0" applyFont="1" applyFill="1" applyBorder="1"/>
    <xf numFmtId="0" fontId="1" fillId="7" borderId="8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12" xfId="0" applyFont="1" applyFill="1" applyBorder="1"/>
    <xf numFmtId="0" fontId="4" fillId="5" borderId="5" xfId="0" applyFont="1" applyFill="1" applyBorder="1"/>
    <xf numFmtId="0" fontId="1" fillId="8" borderId="8" xfId="0" applyFont="1" applyFill="1" applyBorder="1" applyAlignment="1">
      <alignment horizontal="left"/>
    </xf>
    <xf numFmtId="0" fontId="1" fillId="11" borderId="1" xfId="0" applyFont="1" applyFill="1" applyBorder="1"/>
    <xf numFmtId="0" fontId="0" fillId="0" borderId="0" xfId="0" applyBorder="1"/>
    <xf numFmtId="4" fontId="0" fillId="4" borderId="0" xfId="0" applyNumberFormat="1" applyFill="1" applyBorder="1"/>
    <xf numFmtId="4" fontId="0" fillId="12" borderId="1" xfId="0" applyNumberFormat="1" applyFill="1" applyBorder="1"/>
    <xf numFmtId="0" fontId="0" fillId="7" borderId="1" xfId="0" applyFont="1" applyFill="1" applyBorder="1"/>
    <xf numFmtId="0" fontId="1" fillId="12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4" fontId="5" fillId="9" borderId="1" xfId="0" applyNumberFormat="1" applyFont="1" applyFill="1" applyBorder="1"/>
    <xf numFmtId="4" fontId="5" fillId="13" borderId="1" xfId="0" applyNumberFormat="1" applyFont="1" applyFill="1" applyBorder="1"/>
    <xf numFmtId="0" fontId="4" fillId="11" borderId="1" xfId="0" applyFont="1" applyFill="1" applyBorder="1" applyAlignment="1">
      <alignment horizontal="right"/>
    </xf>
    <xf numFmtId="4" fontId="4" fillId="11" borderId="1" xfId="0" applyNumberFormat="1" applyFont="1" applyFill="1" applyBorder="1"/>
    <xf numFmtId="0" fontId="0" fillId="0" borderId="0" xfId="0" applyFill="1"/>
    <xf numFmtId="4" fontId="0" fillId="0" borderId="13" xfId="0" applyNumberFormat="1" applyFill="1" applyBorder="1" applyAlignment="1">
      <alignment horizontal="right"/>
    </xf>
    <xf numFmtId="0" fontId="0" fillId="8" borderId="1" xfId="0" applyFont="1" applyFill="1" applyBorder="1"/>
    <xf numFmtId="0" fontId="0" fillId="8" borderId="1" xfId="0" applyFill="1" applyBorder="1"/>
    <xf numFmtId="0" fontId="0" fillId="7" borderId="13" xfId="0" applyFill="1" applyBorder="1" applyAlignment="1">
      <alignment horizontal="right"/>
    </xf>
    <xf numFmtId="0" fontId="0" fillId="0" borderId="13" xfId="0" applyFill="1" applyBorder="1"/>
    <xf numFmtId="0" fontId="3" fillId="0" borderId="1" xfId="0" applyFont="1" applyFill="1" applyBorder="1"/>
    <xf numFmtId="0" fontId="3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1" fillId="15" borderId="1" xfId="0" applyFont="1" applyFill="1" applyBorder="1"/>
    <xf numFmtId="0" fontId="0" fillId="15" borderId="8" xfId="0" applyFill="1" applyBorder="1" applyAlignment="1"/>
    <xf numFmtId="0" fontId="0" fillId="15" borderId="10" xfId="0" applyFill="1" applyBorder="1" applyAlignment="1"/>
    <xf numFmtId="0" fontId="9" fillId="0" borderId="0" xfId="0" applyFont="1"/>
    <xf numFmtId="0" fontId="9" fillId="16" borderId="0" xfId="0" applyFont="1" applyFill="1"/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/>
    <xf numFmtId="0" fontId="11" fillId="16" borderId="0" xfId="0" applyFont="1" applyFill="1"/>
    <xf numFmtId="0" fontId="10" fillId="16" borderId="0" xfId="0" applyFont="1" applyFill="1"/>
    <xf numFmtId="0" fontId="3" fillId="3" borderId="1" xfId="0" applyFont="1" applyFill="1" applyBorder="1" applyAlignment="1">
      <alignment horizontal="center" vertical="center"/>
    </xf>
    <xf numFmtId="3" fontId="0" fillId="0" borderId="1" xfId="0" applyNumberFormat="1" applyBorder="1"/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4" fontId="0" fillId="7" borderId="12" xfId="0" applyNumberFormat="1" applyFill="1" applyBorder="1"/>
    <xf numFmtId="4" fontId="0" fillId="7" borderId="3" xfId="0" applyNumberFormat="1" applyFill="1" applyBorder="1"/>
    <xf numFmtId="4" fontId="0" fillId="7" borderId="4" xfId="0" applyNumberFormat="1" applyFill="1" applyBorder="1"/>
    <xf numFmtId="4" fontId="0" fillId="7" borderId="11" xfId="0" applyNumberFormat="1" applyFill="1" applyBorder="1"/>
    <xf numFmtId="4" fontId="0" fillId="7" borderId="6" xfId="0" applyNumberFormat="1" applyFill="1" applyBorder="1"/>
    <xf numFmtId="4" fontId="0" fillId="7" borderId="7" xfId="0" applyNumberFormat="1" applyFill="1" applyBorder="1"/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/>
    </xf>
    <xf numFmtId="4" fontId="0" fillId="7" borderId="9" xfId="0" applyNumberFormat="1" applyFill="1" applyBorder="1" applyAlignment="1">
      <alignment horizontal="center"/>
    </xf>
    <xf numFmtId="4" fontId="0" fillId="7" borderId="10" xfId="0" applyNumberForma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right"/>
    </xf>
    <xf numFmtId="0" fontId="5" fillId="13" borderId="1" xfId="0" applyFont="1" applyFill="1" applyBorder="1" applyAlignment="1">
      <alignment horizontal="right"/>
    </xf>
    <xf numFmtId="0" fontId="7" fillId="14" borderId="12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4" fontId="0" fillId="7" borderId="8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4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zoomScaleNormal="100" workbookViewId="0">
      <selection activeCell="C23" sqref="C23"/>
    </sheetView>
  </sheetViews>
  <sheetFormatPr defaultColWidth="8.85546875" defaultRowHeight="15" x14ac:dyDescent="0.25"/>
  <cols>
    <col min="1" max="2" width="12.42578125" customWidth="1"/>
    <col min="3" max="3" width="29.85546875" customWidth="1"/>
    <col min="4" max="4" width="63" customWidth="1"/>
  </cols>
  <sheetData>
    <row r="1" spans="1:4" ht="23.25" x14ac:dyDescent="0.35">
      <c r="A1" s="74" t="s">
        <v>161</v>
      </c>
      <c r="B1" s="74"/>
      <c r="C1" s="75"/>
      <c r="D1" s="76"/>
    </row>
    <row r="2" spans="1:4" ht="14.1" customHeight="1" x14ac:dyDescent="0.35">
      <c r="A2" s="93"/>
      <c r="B2" s="94"/>
      <c r="C2" s="94"/>
      <c r="D2" s="95"/>
    </row>
    <row r="3" spans="1:4" x14ac:dyDescent="0.25">
      <c r="A3" s="90" t="s">
        <v>158</v>
      </c>
      <c r="B3" s="91"/>
      <c r="C3" s="91"/>
      <c r="D3" s="92"/>
    </row>
    <row r="4" spans="1:4" x14ac:dyDescent="0.25">
      <c r="A4" s="17"/>
      <c r="B4" s="17"/>
      <c r="C4" s="17"/>
      <c r="D4" s="17"/>
    </row>
    <row r="5" spans="1:4" ht="18.75" x14ac:dyDescent="0.3">
      <c r="A5" s="72"/>
      <c r="B5" s="72" t="s">
        <v>25</v>
      </c>
      <c r="C5" s="72" t="s">
        <v>27</v>
      </c>
      <c r="D5" s="72" t="s">
        <v>160</v>
      </c>
    </row>
    <row r="6" spans="1:4" ht="18.75" x14ac:dyDescent="0.3">
      <c r="A6" s="71"/>
      <c r="B6" s="71"/>
      <c r="C6" s="4"/>
      <c r="D6" s="4"/>
    </row>
    <row r="7" spans="1:4" x14ac:dyDescent="0.25">
      <c r="A7" s="4"/>
      <c r="B7" s="4">
        <v>10</v>
      </c>
      <c r="C7" s="4" t="s">
        <v>166</v>
      </c>
      <c r="D7" s="4" t="s">
        <v>29</v>
      </c>
    </row>
    <row r="8" spans="1:4" x14ac:dyDescent="0.25">
      <c r="A8" s="4"/>
      <c r="B8" s="4">
        <v>70</v>
      </c>
      <c r="C8" s="4" t="s">
        <v>167</v>
      </c>
      <c r="D8" s="4" t="s">
        <v>44</v>
      </c>
    </row>
    <row r="9" spans="1:4" x14ac:dyDescent="0.25">
      <c r="A9" s="4"/>
      <c r="B9" s="84">
        <v>8760</v>
      </c>
      <c r="C9" s="4" t="s">
        <v>168</v>
      </c>
      <c r="D9" s="4" t="s">
        <v>28</v>
      </c>
    </row>
    <row r="10" spans="1:4" x14ac:dyDescent="0.25">
      <c r="A10" s="4"/>
      <c r="B10" s="4">
        <v>12</v>
      </c>
      <c r="C10" s="4" t="s">
        <v>171</v>
      </c>
      <c r="D10" s="4" t="s">
        <v>42</v>
      </c>
    </row>
    <row r="11" spans="1:4" x14ac:dyDescent="0.25">
      <c r="A11" s="4"/>
      <c r="B11" s="4">
        <v>52</v>
      </c>
      <c r="C11" s="4" t="s">
        <v>170</v>
      </c>
      <c r="D11" s="4" t="s">
        <v>43</v>
      </c>
    </row>
    <row r="12" spans="1:4" x14ac:dyDescent="0.25">
      <c r="A12" s="4"/>
      <c r="B12" s="4">
        <v>365</v>
      </c>
      <c r="C12" s="4" t="s">
        <v>169</v>
      </c>
      <c r="D12" s="4" t="s">
        <v>71</v>
      </c>
    </row>
    <row r="13" spans="1:4" x14ac:dyDescent="0.25">
      <c r="A13" s="4"/>
      <c r="B13" s="4">
        <v>1000</v>
      </c>
      <c r="C13" s="4" t="s">
        <v>172</v>
      </c>
      <c r="D13" s="4" t="s">
        <v>72</v>
      </c>
    </row>
    <row r="14" spans="1:4" x14ac:dyDescent="0.25">
      <c r="A14" s="4"/>
      <c r="B14" s="4">
        <v>100</v>
      </c>
      <c r="C14" s="4" t="s">
        <v>173</v>
      </c>
      <c r="D14" s="70" t="s">
        <v>157</v>
      </c>
    </row>
    <row r="15" spans="1:4" x14ac:dyDescent="0.25">
      <c r="A15" s="4"/>
      <c r="B15" s="4">
        <v>0.2</v>
      </c>
      <c r="C15" s="4" t="s">
        <v>174</v>
      </c>
      <c r="D15" s="70" t="s">
        <v>159</v>
      </c>
    </row>
    <row r="16" spans="1:4" x14ac:dyDescent="0.25">
      <c r="A16" s="4"/>
      <c r="B16" s="4">
        <v>0.13</v>
      </c>
      <c r="C16" s="7" t="s">
        <v>175</v>
      </c>
      <c r="D16" s="7" t="s">
        <v>33</v>
      </c>
    </row>
    <row r="17" spans="1:4" x14ac:dyDescent="0.25">
      <c r="A17" s="4"/>
      <c r="B17" s="85">
        <v>0.03</v>
      </c>
      <c r="C17" s="7" t="s">
        <v>252</v>
      </c>
      <c r="D17" s="7" t="s">
        <v>34</v>
      </c>
    </row>
    <row r="18" spans="1:4" x14ac:dyDescent="0.25">
      <c r="A18" s="4"/>
      <c r="B18" s="4">
        <v>0.3</v>
      </c>
      <c r="C18" s="7" t="s">
        <v>176</v>
      </c>
      <c r="D18" s="7" t="s">
        <v>36</v>
      </c>
    </row>
  </sheetData>
  <mergeCells count="2">
    <mergeCell ref="A3:D3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2" width="14.7109375" customWidth="1"/>
    <col min="3" max="3" width="36.28515625" customWidth="1"/>
    <col min="4" max="4" width="65.42578125" customWidth="1"/>
  </cols>
  <sheetData>
    <row r="1" spans="1:4" s="77" customFormat="1" ht="23.25" x14ac:dyDescent="0.35">
      <c r="A1" s="81" t="s">
        <v>162</v>
      </c>
      <c r="B1" s="82"/>
      <c r="C1" s="82"/>
      <c r="D1" s="78"/>
    </row>
    <row r="2" spans="1:4" ht="18.75" x14ac:dyDescent="0.3">
      <c r="A2" s="96"/>
      <c r="B2" s="96"/>
      <c r="C2" s="97"/>
      <c r="D2" s="97"/>
    </row>
    <row r="3" spans="1:4" ht="18.75" x14ac:dyDescent="0.3">
      <c r="A3" s="3" t="s">
        <v>1</v>
      </c>
      <c r="B3" s="3"/>
      <c r="C3" s="5"/>
      <c r="D3" s="5"/>
    </row>
    <row r="4" spans="1:4" ht="18.75" x14ac:dyDescent="0.3">
      <c r="A4" s="5"/>
      <c r="B4" s="72" t="s">
        <v>25</v>
      </c>
      <c r="C4" s="72" t="s">
        <v>27</v>
      </c>
      <c r="D4" s="72" t="s">
        <v>26</v>
      </c>
    </row>
    <row r="5" spans="1:4" ht="9" customHeight="1" x14ac:dyDescent="0.25">
      <c r="A5" s="6"/>
      <c r="B5" s="6"/>
      <c r="C5" s="7"/>
      <c r="D5" s="7"/>
    </row>
    <row r="6" spans="1:4" x14ac:dyDescent="0.25">
      <c r="A6" s="6"/>
      <c r="B6" s="6">
        <v>2500</v>
      </c>
      <c r="C6" s="7" t="s">
        <v>177</v>
      </c>
      <c r="D6" s="7" t="s">
        <v>155</v>
      </c>
    </row>
    <row r="7" spans="1:4" x14ac:dyDescent="0.25">
      <c r="A7" s="6"/>
      <c r="B7" s="6">
        <v>1000</v>
      </c>
      <c r="C7" s="7" t="s">
        <v>178</v>
      </c>
      <c r="D7" s="7" t="s">
        <v>156</v>
      </c>
    </row>
    <row r="8" spans="1:4" x14ac:dyDescent="0.25">
      <c r="A8" s="6"/>
      <c r="B8" s="6">
        <v>500</v>
      </c>
      <c r="C8" s="7" t="s">
        <v>249</v>
      </c>
      <c r="D8" s="7" t="s">
        <v>104</v>
      </c>
    </row>
    <row r="9" spans="1:4" x14ac:dyDescent="0.25">
      <c r="A9" s="6"/>
      <c r="B9" s="6">
        <v>500</v>
      </c>
      <c r="C9" s="7" t="s">
        <v>179</v>
      </c>
      <c r="D9" s="7" t="s">
        <v>105</v>
      </c>
    </row>
    <row r="10" spans="1:4" x14ac:dyDescent="0.25">
      <c r="A10" s="6"/>
      <c r="B10" s="6">
        <v>500</v>
      </c>
      <c r="C10" s="7" t="s">
        <v>180</v>
      </c>
      <c r="D10" s="7" t="s">
        <v>106</v>
      </c>
    </row>
    <row r="11" spans="1:4" ht="8.25" customHeight="1" x14ac:dyDescent="0.25">
      <c r="A11" s="6"/>
      <c r="B11" s="6"/>
      <c r="C11" s="7"/>
      <c r="D11" s="7"/>
    </row>
    <row r="12" spans="1:4" x14ac:dyDescent="0.25">
      <c r="A12" s="6"/>
      <c r="B12" s="6">
        <v>3500</v>
      </c>
      <c r="C12" s="7" t="s">
        <v>181</v>
      </c>
      <c r="D12" s="7" t="s">
        <v>108</v>
      </c>
    </row>
    <row r="13" spans="1:4" x14ac:dyDescent="0.25">
      <c r="A13" s="6"/>
      <c r="B13" s="6">
        <v>4200</v>
      </c>
      <c r="C13" s="7" t="s">
        <v>182</v>
      </c>
      <c r="D13" s="7" t="s">
        <v>109</v>
      </c>
    </row>
    <row r="14" spans="1:4" x14ac:dyDescent="0.25">
      <c r="A14" s="6"/>
      <c r="B14" s="6">
        <v>2800</v>
      </c>
      <c r="C14" s="7" t="s">
        <v>183</v>
      </c>
      <c r="D14" s="7" t="s">
        <v>107</v>
      </c>
    </row>
    <row r="15" spans="1:4" x14ac:dyDescent="0.25">
      <c r="A15" s="6"/>
      <c r="B15" s="6">
        <v>3800</v>
      </c>
      <c r="C15" s="7" t="s">
        <v>184</v>
      </c>
      <c r="D15" s="7" t="s">
        <v>110</v>
      </c>
    </row>
    <row r="16" spans="1:4" x14ac:dyDescent="0.25">
      <c r="A16" s="6"/>
      <c r="B16" s="6">
        <v>2800</v>
      </c>
      <c r="C16" s="7" t="s">
        <v>185</v>
      </c>
      <c r="D16" s="7" t="s">
        <v>111</v>
      </c>
    </row>
    <row r="17" spans="1:4" ht="9" customHeight="1" x14ac:dyDescent="0.25">
      <c r="A17" s="6"/>
      <c r="B17" s="6"/>
      <c r="C17" s="7"/>
      <c r="D17" s="7"/>
    </row>
    <row r="18" spans="1:4" x14ac:dyDescent="0.25">
      <c r="A18" s="6"/>
      <c r="B18" s="86">
        <v>0.15</v>
      </c>
      <c r="C18" s="7" t="s">
        <v>186</v>
      </c>
      <c r="D18" s="7" t="s">
        <v>112</v>
      </c>
    </row>
    <row r="19" spans="1:4" x14ac:dyDescent="0.25">
      <c r="A19" s="6"/>
      <c r="B19" s="86">
        <v>0.25</v>
      </c>
      <c r="C19" s="7" t="s">
        <v>187</v>
      </c>
      <c r="D19" s="7" t="s">
        <v>73</v>
      </c>
    </row>
    <row r="20" spans="1:4" x14ac:dyDescent="0.25">
      <c r="A20" s="6"/>
      <c r="B20" s="86">
        <v>0.1</v>
      </c>
      <c r="C20" s="7" t="s">
        <v>188</v>
      </c>
      <c r="D20" s="7" t="s">
        <v>113</v>
      </c>
    </row>
    <row r="21" spans="1:4" x14ac:dyDescent="0.25">
      <c r="A21" s="6"/>
      <c r="B21" s="86">
        <v>0.01</v>
      </c>
      <c r="C21" s="7" t="s">
        <v>189</v>
      </c>
      <c r="D21" s="7" t="s">
        <v>114</v>
      </c>
    </row>
    <row r="22" spans="1:4" x14ac:dyDescent="0.25">
      <c r="A22" s="6"/>
      <c r="B22" s="86">
        <v>0.01</v>
      </c>
      <c r="C22" s="7" t="s">
        <v>190</v>
      </c>
      <c r="D22" s="7" t="s">
        <v>115</v>
      </c>
    </row>
    <row r="23" spans="1:4" ht="9.75" customHeight="1" x14ac:dyDescent="0.25">
      <c r="A23" s="6"/>
      <c r="B23" s="6"/>
      <c r="C23" s="7"/>
      <c r="D23" s="7"/>
    </row>
    <row r="24" spans="1:4" x14ac:dyDescent="0.25">
      <c r="A24" s="6"/>
      <c r="B24" s="87">
        <v>3750000</v>
      </c>
      <c r="C24" s="7" t="s">
        <v>191</v>
      </c>
      <c r="D24" s="7" t="s">
        <v>116</v>
      </c>
    </row>
    <row r="25" spans="1:4" x14ac:dyDescent="0.25">
      <c r="A25" s="6"/>
      <c r="B25" s="87">
        <v>1750000</v>
      </c>
      <c r="C25" s="7" t="s">
        <v>192</v>
      </c>
      <c r="D25" s="7" t="s">
        <v>74</v>
      </c>
    </row>
    <row r="26" spans="1:4" x14ac:dyDescent="0.25">
      <c r="A26" s="6"/>
      <c r="B26" s="87">
        <v>600000</v>
      </c>
      <c r="C26" s="7" t="s">
        <v>193</v>
      </c>
      <c r="D26" s="7" t="s">
        <v>117</v>
      </c>
    </row>
    <row r="27" spans="1:4" x14ac:dyDescent="0.25">
      <c r="A27" s="6"/>
      <c r="B27" s="87">
        <v>625000</v>
      </c>
      <c r="C27" s="7" t="s">
        <v>194</v>
      </c>
      <c r="D27" s="7" t="s">
        <v>118</v>
      </c>
    </row>
    <row r="28" spans="1:4" x14ac:dyDescent="0.25">
      <c r="A28" s="6"/>
      <c r="B28" s="87">
        <v>475000</v>
      </c>
      <c r="C28" s="7" t="s">
        <v>195</v>
      </c>
      <c r="D28" s="7" t="s">
        <v>119</v>
      </c>
    </row>
    <row r="29" spans="1:4" ht="9.75" customHeight="1" x14ac:dyDescent="0.25">
      <c r="A29" s="6"/>
      <c r="B29" s="6"/>
      <c r="C29" s="7"/>
      <c r="D29" s="7"/>
    </row>
    <row r="30" spans="1:4" x14ac:dyDescent="0.25">
      <c r="A30" s="6"/>
      <c r="B30" s="87">
        <v>5500</v>
      </c>
      <c r="C30" s="7" t="s">
        <v>196</v>
      </c>
      <c r="D30" s="7" t="s">
        <v>30</v>
      </c>
    </row>
    <row r="31" spans="1:4" x14ac:dyDescent="0.25">
      <c r="A31" s="6"/>
      <c r="B31" s="87">
        <v>9565625</v>
      </c>
      <c r="C31" s="7" t="s">
        <v>198</v>
      </c>
      <c r="D31" s="7" t="s">
        <v>32</v>
      </c>
    </row>
    <row r="32" spans="1:4" x14ac:dyDescent="0.25">
      <c r="A32" s="6"/>
      <c r="B32" s="89">
        <v>9756937</v>
      </c>
      <c r="C32" s="7" t="s">
        <v>197</v>
      </c>
      <c r="D32" s="7" t="s">
        <v>31</v>
      </c>
    </row>
    <row r="33" spans="1:4" ht="10.5" customHeight="1" x14ac:dyDescent="0.25">
      <c r="A33" s="4"/>
      <c r="B33" s="4"/>
      <c r="C33" s="7"/>
      <c r="D33" s="7"/>
    </row>
    <row r="34" spans="1:4" ht="10.5" customHeight="1" x14ac:dyDescent="0.25">
      <c r="A34" s="4"/>
      <c r="B34" s="4"/>
      <c r="C34" s="7"/>
      <c r="D34" s="7"/>
    </row>
    <row r="35" spans="1:4" ht="18.75" x14ac:dyDescent="0.3">
      <c r="A35" s="73" t="s">
        <v>3</v>
      </c>
      <c r="B35" s="5"/>
      <c r="C35" s="5"/>
      <c r="D35" s="5"/>
    </row>
    <row r="36" spans="1:4" ht="18.75" x14ac:dyDescent="0.3">
      <c r="A36" s="73"/>
      <c r="B36" s="72" t="s">
        <v>25</v>
      </c>
      <c r="C36" s="72" t="s">
        <v>27</v>
      </c>
      <c r="D36" s="72" t="s">
        <v>26</v>
      </c>
    </row>
    <row r="37" spans="1:4" x14ac:dyDescent="0.25">
      <c r="A37" s="4"/>
      <c r="B37" s="4">
        <v>0.2</v>
      </c>
      <c r="C37" s="4" t="s">
        <v>199</v>
      </c>
      <c r="D37" s="4" t="s">
        <v>41</v>
      </c>
    </row>
    <row r="38" spans="1:4" x14ac:dyDescent="0.25">
      <c r="A38" s="4"/>
      <c r="B38" s="4">
        <v>3</v>
      </c>
      <c r="C38" s="4" t="s">
        <v>200</v>
      </c>
      <c r="D38" s="4" t="s">
        <v>120</v>
      </c>
    </row>
    <row r="39" spans="1:4" x14ac:dyDescent="0.25">
      <c r="A39" s="4"/>
      <c r="B39" s="4">
        <v>3.5</v>
      </c>
      <c r="C39" s="4" t="s">
        <v>202</v>
      </c>
      <c r="D39" s="4" t="s">
        <v>203</v>
      </c>
    </row>
    <row r="40" spans="1:4" x14ac:dyDescent="0.25">
      <c r="A40" s="4"/>
      <c r="B40" s="4">
        <v>2</v>
      </c>
      <c r="C40" s="4" t="s">
        <v>201</v>
      </c>
      <c r="D40" s="4" t="s">
        <v>121</v>
      </c>
    </row>
    <row r="41" spans="1:4" x14ac:dyDescent="0.25">
      <c r="A41" s="4"/>
      <c r="B41" s="4">
        <v>2.5</v>
      </c>
      <c r="C41" s="4" t="s">
        <v>204</v>
      </c>
      <c r="D41" s="4" t="s">
        <v>122</v>
      </c>
    </row>
    <row r="42" spans="1:4" x14ac:dyDescent="0.25">
      <c r="A42" s="4"/>
      <c r="B42" s="4">
        <v>1</v>
      </c>
      <c r="C42" s="4" t="s">
        <v>205</v>
      </c>
      <c r="D42" s="4" t="s">
        <v>123</v>
      </c>
    </row>
    <row r="43" spans="1:4" x14ac:dyDescent="0.25">
      <c r="A43" s="4"/>
      <c r="B43" s="4"/>
      <c r="C43" s="4"/>
      <c r="D43" s="4"/>
    </row>
    <row r="44" spans="1:4" x14ac:dyDescent="0.25">
      <c r="A44" s="4"/>
      <c r="B44" s="88">
        <v>684375</v>
      </c>
      <c r="C44" s="4" t="s">
        <v>206</v>
      </c>
      <c r="D44" s="4" t="s">
        <v>124</v>
      </c>
    </row>
    <row r="45" spans="1:4" x14ac:dyDescent="0.25">
      <c r="A45" s="4"/>
      <c r="B45" s="84">
        <v>365000</v>
      </c>
      <c r="C45" s="4" t="s">
        <v>207</v>
      </c>
      <c r="D45" s="4" t="s">
        <v>45</v>
      </c>
    </row>
    <row r="46" spans="1:4" x14ac:dyDescent="0.25">
      <c r="A46" s="4"/>
      <c r="B46" s="84">
        <v>32500</v>
      </c>
      <c r="C46" s="4" t="s">
        <v>208</v>
      </c>
      <c r="D46" s="4" t="s">
        <v>125</v>
      </c>
    </row>
    <row r="47" spans="1:4" x14ac:dyDescent="0.25">
      <c r="A47" s="4"/>
      <c r="B47" s="84">
        <v>39000</v>
      </c>
      <c r="C47" s="4" t="s">
        <v>209</v>
      </c>
      <c r="D47" s="4" t="s">
        <v>126</v>
      </c>
    </row>
    <row r="48" spans="1:4" x14ac:dyDescent="0.25">
      <c r="A48" s="4"/>
      <c r="B48" s="84">
        <v>27000</v>
      </c>
      <c r="C48" s="4" t="s">
        <v>210</v>
      </c>
      <c r="D48" s="4" t="s">
        <v>127</v>
      </c>
    </row>
    <row r="49" spans="1:4" x14ac:dyDescent="0.25">
      <c r="A49" s="4"/>
      <c r="B49" s="4"/>
      <c r="C49" s="4"/>
      <c r="D49" s="4"/>
    </row>
    <row r="50" spans="1:4" x14ac:dyDescent="0.25">
      <c r="A50" s="4"/>
      <c r="B50" s="4">
        <v>365</v>
      </c>
      <c r="C50" s="4" t="s">
        <v>211</v>
      </c>
      <c r="D50" s="4" t="s">
        <v>128</v>
      </c>
    </row>
    <row r="51" spans="1:4" x14ac:dyDescent="0.25">
      <c r="A51" s="4"/>
      <c r="B51" s="4">
        <v>365</v>
      </c>
      <c r="C51" s="4" t="s">
        <v>212</v>
      </c>
      <c r="D51" s="4" t="s">
        <v>46</v>
      </c>
    </row>
    <row r="52" spans="1:4" x14ac:dyDescent="0.25">
      <c r="A52" s="4"/>
      <c r="B52" s="4">
        <v>52</v>
      </c>
      <c r="C52" s="4" t="s">
        <v>213</v>
      </c>
      <c r="D52" s="4" t="s">
        <v>129</v>
      </c>
    </row>
    <row r="53" spans="1:4" x14ac:dyDescent="0.25">
      <c r="A53" s="4"/>
      <c r="B53" s="4">
        <v>52</v>
      </c>
      <c r="C53" s="4" t="s">
        <v>214</v>
      </c>
      <c r="D53" s="4" t="s">
        <v>130</v>
      </c>
    </row>
    <row r="54" spans="1:4" x14ac:dyDescent="0.25">
      <c r="A54" s="4"/>
      <c r="B54" s="4">
        <v>27</v>
      </c>
      <c r="C54" s="4" t="s">
        <v>215</v>
      </c>
      <c r="D54" s="4" t="s">
        <v>131</v>
      </c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</sheetData>
  <mergeCells count="1">
    <mergeCell ref="A2:D2"/>
  </mergeCells>
  <printOptions gridLines="1"/>
  <pageMargins left="0.35" right="0.27" top="0.75" bottom="0.75" header="0.4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zoomScaleNormal="100" workbookViewId="0">
      <selection activeCell="G41" sqref="G41"/>
    </sheetView>
  </sheetViews>
  <sheetFormatPr defaultColWidth="8.85546875" defaultRowHeight="15" x14ac:dyDescent="0.25"/>
  <cols>
    <col min="1" max="1" width="38" customWidth="1"/>
    <col min="2" max="2" width="15.140625" customWidth="1"/>
    <col min="3" max="3" width="15" customWidth="1"/>
    <col min="4" max="4" width="14.42578125" customWidth="1"/>
    <col min="5" max="5" width="14.28515625" customWidth="1"/>
    <col min="6" max="6" width="14.7109375" customWidth="1"/>
    <col min="7" max="7" width="17.42578125" customWidth="1"/>
    <col min="8" max="9" width="13.85546875" bestFit="1" customWidth="1"/>
  </cols>
  <sheetData>
    <row r="1" spans="1:9" ht="21" customHeight="1" x14ac:dyDescent="0.25">
      <c r="A1" s="98" t="s">
        <v>163</v>
      </c>
      <c r="B1" s="98"/>
      <c r="C1" s="98"/>
      <c r="D1" s="98"/>
      <c r="E1" s="98"/>
      <c r="F1" s="98"/>
      <c r="G1" s="98"/>
    </row>
    <row r="2" spans="1:9" ht="21" customHeight="1" x14ac:dyDescent="0.25">
      <c r="A2" s="99"/>
      <c r="B2" s="99"/>
      <c r="C2" s="99"/>
      <c r="D2" s="99"/>
      <c r="E2" s="99"/>
      <c r="F2" s="99"/>
      <c r="G2" s="99"/>
    </row>
    <row r="3" spans="1:9" x14ac:dyDescent="0.25">
      <c r="A3" s="79" t="s">
        <v>0</v>
      </c>
      <c r="B3" s="117" t="s">
        <v>5</v>
      </c>
      <c r="C3" s="118"/>
      <c r="D3" s="118"/>
      <c r="E3" s="118"/>
      <c r="F3" s="119"/>
      <c r="G3" s="103" t="s">
        <v>89</v>
      </c>
    </row>
    <row r="4" spans="1:9" x14ac:dyDescent="0.25">
      <c r="A4" s="36"/>
      <c r="B4" s="79" t="s">
        <v>6</v>
      </c>
      <c r="C4" s="79" t="s">
        <v>7</v>
      </c>
      <c r="D4" s="79" t="s">
        <v>8</v>
      </c>
      <c r="E4" s="79" t="s">
        <v>9</v>
      </c>
      <c r="F4" s="79" t="s">
        <v>10</v>
      </c>
      <c r="G4" s="104"/>
    </row>
    <row r="5" spans="1:9" ht="18.75" x14ac:dyDescent="0.3">
      <c r="A5" s="49" t="s">
        <v>1</v>
      </c>
      <c r="B5" s="80"/>
      <c r="C5" s="80"/>
      <c r="D5" s="80"/>
      <c r="E5" s="80"/>
      <c r="F5" s="80"/>
      <c r="G5" s="80"/>
    </row>
    <row r="6" spans="1:9" x14ac:dyDescent="0.25">
      <c r="A6" s="22" t="s">
        <v>100</v>
      </c>
      <c r="B6" s="18">
        <v>1494675</v>
      </c>
      <c r="C6" s="18">
        <v>1524568</v>
      </c>
      <c r="D6" s="18">
        <v>1555059</v>
      </c>
      <c r="E6" s="18">
        <v>1586160</v>
      </c>
      <c r="F6" s="18">
        <v>1617883</v>
      </c>
      <c r="G6" s="34">
        <v>7778345</v>
      </c>
      <c r="H6" s="26"/>
    </row>
    <row r="7" spans="1:9" x14ac:dyDescent="0.25">
      <c r="A7" s="22" t="s">
        <v>35</v>
      </c>
      <c r="B7" s="18">
        <v>1195740</v>
      </c>
      <c r="C7" s="18">
        <v>1219654</v>
      </c>
      <c r="D7" s="18">
        <v>1244047</v>
      </c>
      <c r="E7" s="18">
        <v>1268927</v>
      </c>
      <c r="F7" s="18">
        <v>1294305</v>
      </c>
      <c r="G7" s="34">
        <v>6222673</v>
      </c>
    </row>
    <row r="8" spans="1:9" x14ac:dyDescent="0.25">
      <c r="A8" s="22" t="s">
        <v>101</v>
      </c>
      <c r="B8" s="18">
        <v>159432</v>
      </c>
      <c r="C8" s="18">
        <v>162620</v>
      </c>
      <c r="D8" s="18">
        <v>165872</v>
      </c>
      <c r="E8" s="18">
        <v>169189</v>
      </c>
      <c r="F8" s="18">
        <v>172572</v>
      </c>
      <c r="G8" s="34">
        <v>829685</v>
      </c>
    </row>
    <row r="9" spans="1:9" x14ac:dyDescent="0.25">
      <c r="A9" s="22" t="s">
        <v>132</v>
      </c>
      <c r="B9" s="18">
        <v>216372</v>
      </c>
      <c r="C9" s="18">
        <v>220699</v>
      </c>
      <c r="D9" s="18">
        <v>225112</v>
      </c>
      <c r="E9" s="18">
        <v>229614</v>
      </c>
      <c r="F9" s="18">
        <v>234206</v>
      </c>
      <c r="G9" s="34">
        <v>1126003</v>
      </c>
      <c r="H9" s="65"/>
    </row>
    <row r="10" spans="1:9" x14ac:dyDescent="0.25">
      <c r="A10" s="22" t="s">
        <v>133</v>
      </c>
      <c r="B10" s="18">
        <v>15943</v>
      </c>
      <c r="C10" s="18">
        <v>16261</v>
      </c>
      <c r="D10" s="18">
        <v>16586</v>
      </c>
      <c r="E10" s="18">
        <v>16917</v>
      </c>
      <c r="F10" s="18">
        <v>17255</v>
      </c>
      <c r="G10" s="34">
        <v>82962</v>
      </c>
      <c r="H10" s="65"/>
    </row>
    <row r="11" spans="1:9" x14ac:dyDescent="0.25">
      <c r="A11" s="31" t="s">
        <v>87</v>
      </c>
      <c r="B11" s="32">
        <v>3082162</v>
      </c>
      <c r="C11" s="32">
        <v>3143802</v>
      </c>
      <c r="D11" s="32">
        <v>3206676</v>
      </c>
      <c r="E11" s="32">
        <v>3270807</v>
      </c>
      <c r="F11" s="32">
        <v>3336221</v>
      </c>
      <c r="G11" s="35">
        <v>16039668</v>
      </c>
      <c r="H11" s="66"/>
      <c r="I11" t="e">
        <f>numNewServersGroup1</f>
        <v>#REF!</v>
      </c>
    </row>
    <row r="12" spans="1:9" ht="14.25" customHeight="1" x14ac:dyDescent="0.25">
      <c r="A12" s="100"/>
      <c r="B12" s="101"/>
      <c r="C12" s="101"/>
      <c r="D12" s="101"/>
      <c r="E12" s="101"/>
      <c r="F12" s="102"/>
      <c r="G12" s="17"/>
      <c r="H12" s="65"/>
    </row>
    <row r="13" spans="1:9" x14ac:dyDescent="0.25">
      <c r="A13" s="22" t="s">
        <v>102</v>
      </c>
      <c r="B13" s="18">
        <v>3750000</v>
      </c>
      <c r="C13" s="18">
        <v>3862500</v>
      </c>
      <c r="D13" s="18">
        <v>3978375</v>
      </c>
      <c r="E13" s="18">
        <v>4097726</v>
      </c>
      <c r="F13" s="18">
        <v>4220657</v>
      </c>
      <c r="G13" s="34">
        <v>19909258</v>
      </c>
      <c r="H13" s="65"/>
    </row>
    <row r="14" spans="1:9" x14ac:dyDescent="0.25">
      <c r="A14" s="22" t="s">
        <v>37</v>
      </c>
      <c r="B14" s="18">
        <v>1750000</v>
      </c>
      <c r="C14" s="18">
        <v>1802500</v>
      </c>
      <c r="D14" s="18">
        <v>1856575</v>
      </c>
      <c r="E14" s="18">
        <v>1912272</v>
      </c>
      <c r="F14" s="18">
        <v>1969640</v>
      </c>
      <c r="G14" s="34">
        <v>9290987</v>
      </c>
      <c r="H14" s="26"/>
    </row>
    <row r="15" spans="1:9" x14ac:dyDescent="0.25">
      <c r="A15" s="22" t="s">
        <v>103</v>
      </c>
      <c r="B15" s="18">
        <v>600000</v>
      </c>
      <c r="C15" s="18">
        <v>618000</v>
      </c>
      <c r="D15" s="18">
        <v>636540</v>
      </c>
      <c r="E15" s="18">
        <v>650636</v>
      </c>
      <c r="F15" s="18">
        <v>670305</v>
      </c>
      <c r="G15" s="34">
        <v>3175481</v>
      </c>
    </row>
    <row r="16" spans="1:9" x14ac:dyDescent="0.25">
      <c r="A16" s="22" t="s">
        <v>134</v>
      </c>
      <c r="B16" s="18">
        <v>625000</v>
      </c>
      <c r="C16" s="18">
        <v>643750</v>
      </c>
      <c r="D16" s="18">
        <v>663062</v>
      </c>
      <c r="E16" s="18">
        <v>682953</v>
      </c>
      <c r="F16" s="18">
        <v>703441</v>
      </c>
      <c r="G16" s="34">
        <v>3318206</v>
      </c>
    </row>
    <row r="17" spans="1:9" x14ac:dyDescent="0.25">
      <c r="A17" s="22" t="s">
        <v>135</v>
      </c>
      <c r="B17" s="18">
        <v>475000</v>
      </c>
      <c r="C17" s="18">
        <v>489250</v>
      </c>
      <c r="D17" s="18">
        <v>503927</v>
      </c>
      <c r="E17" s="18">
        <v>519044</v>
      </c>
      <c r="F17" s="18">
        <v>534615</v>
      </c>
      <c r="G17" s="34">
        <v>2521836</v>
      </c>
    </row>
    <row r="18" spans="1:9" x14ac:dyDescent="0.25">
      <c r="A18" s="31" t="s">
        <v>88</v>
      </c>
      <c r="B18" s="32">
        <v>7200000</v>
      </c>
      <c r="C18" s="32">
        <v>7416000</v>
      </c>
      <c r="D18" s="32">
        <v>7638479</v>
      </c>
      <c r="E18" s="32">
        <v>7862031</v>
      </c>
      <c r="F18" s="32">
        <v>8098658</v>
      </c>
      <c r="G18" s="35">
        <v>38215768</v>
      </c>
    </row>
    <row r="19" spans="1:9" ht="15.75" customHeight="1" x14ac:dyDescent="0.25">
      <c r="A19" s="100"/>
      <c r="B19" s="101"/>
      <c r="C19" s="101"/>
      <c r="D19" s="101"/>
      <c r="E19" s="101"/>
      <c r="F19" s="102"/>
      <c r="G19" s="17"/>
    </row>
    <row r="20" spans="1:9" x14ac:dyDescent="0.25">
      <c r="A20" s="22" t="s">
        <v>38</v>
      </c>
      <c r="B20" s="18">
        <v>66000</v>
      </c>
      <c r="C20" s="18">
        <v>66000</v>
      </c>
      <c r="D20" s="18">
        <v>66000</v>
      </c>
      <c r="E20" s="18">
        <v>66000</v>
      </c>
      <c r="F20" s="18">
        <v>66000</v>
      </c>
      <c r="G20" s="34">
        <v>330000</v>
      </c>
    </row>
    <row r="21" spans="1:9" x14ac:dyDescent="0.25">
      <c r="A21" s="22" t="s">
        <v>39</v>
      </c>
      <c r="B21" s="18">
        <v>90000</v>
      </c>
      <c r="C21" s="18">
        <v>90000</v>
      </c>
      <c r="D21" s="18">
        <v>120000</v>
      </c>
      <c r="E21" s="18">
        <v>120000</v>
      </c>
      <c r="F21" s="18">
        <v>120000</v>
      </c>
      <c r="G21" s="34">
        <v>540000</v>
      </c>
    </row>
    <row r="22" spans="1:9" ht="15.75" customHeight="1" x14ac:dyDescent="0.25">
      <c r="A22" s="100"/>
      <c r="B22" s="101"/>
      <c r="C22" s="101"/>
      <c r="D22" s="101"/>
      <c r="E22" s="101"/>
      <c r="F22" s="102"/>
      <c r="G22" s="33"/>
    </row>
    <row r="23" spans="1:9" x14ac:dyDescent="0.25">
      <c r="A23" s="43" t="s">
        <v>2</v>
      </c>
      <c r="B23" s="32">
        <v>10438162</v>
      </c>
      <c r="C23" s="32">
        <v>10715802</v>
      </c>
      <c r="D23" s="32">
        <v>11031155</v>
      </c>
      <c r="E23" s="32">
        <v>11318838</v>
      </c>
      <c r="F23" s="32">
        <v>11620879</v>
      </c>
      <c r="G23" s="35">
        <v>55160836</v>
      </c>
      <c r="I23" s="26"/>
    </row>
    <row r="24" spans="1:9" ht="14.25" customHeight="1" x14ac:dyDescent="0.25">
      <c r="A24" s="27"/>
      <c r="B24" s="28"/>
      <c r="C24" s="28"/>
      <c r="D24" s="28"/>
      <c r="E24" s="28"/>
      <c r="F24" s="28"/>
      <c r="G24" s="29"/>
    </row>
    <row r="25" spans="1:9" x14ac:dyDescent="0.25">
      <c r="A25" s="30" t="s">
        <v>11</v>
      </c>
      <c r="B25" s="35">
        <v>55160836</v>
      </c>
      <c r="C25" s="44"/>
      <c r="D25" s="45"/>
      <c r="E25" s="45"/>
      <c r="F25" s="46"/>
      <c r="G25" s="17"/>
    </row>
    <row r="26" spans="1:9" x14ac:dyDescent="0.25">
      <c r="A26" s="100"/>
      <c r="B26" s="101"/>
      <c r="C26" s="101"/>
      <c r="D26" s="101"/>
      <c r="E26" s="101"/>
      <c r="F26" s="102"/>
      <c r="G26" s="17"/>
    </row>
    <row r="27" spans="1:9" ht="18.75" x14ac:dyDescent="0.3">
      <c r="A27" s="49" t="s">
        <v>3</v>
      </c>
      <c r="B27" s="8"/>
      <c r="C27" s="8"/>
      <c r="D27" s="8"/>
      <c r="E27" s="8"/>
      <c r="F27" s="8"/>
      <c r="G27" s="8"/>
    </row>
    <row r="28" spans="1:9" x14ac:dyDescent="0.25">
      <c r="A28" s="22" t="s">
        <v>136</v>
      </c>
      <c r="B28" s="23">
        <v>52500000</v>
      </c>
      <c r="C28" s="23">
        <v>53550000</v>
      </c>
      <c r="D28" s="23">
        <v>54621000</v>
      </c>
      <c r="E28" s="23">
        <v>55713420</v>
      </c>
      <c r="F28" s="23">
        <v>56827688</v>
      </c>
      <c r="G28" s="34">
        <v>273212108</v>
      </c>
    </row>
    <row r="29" spans="1:9" x14ac:dyDescent="0.25">
      <c r="A29" s="22" t="s">
        <v>40</v>
      </c>
      <c r="B29" s="23">
        <v>24500000</v>
      </c>
      <c r="C29" s="23">
        <v>24990000</v>
      </c>
      <c r="D29" s="23">
        <v>25489800</v>
      </c>
      <c r="E29" s="23">
        <v>25999596</v>
      </c>
      <c r="F29" s="23">
        <v>26519587</v>
      </c>
      <c r="G29" s="34">
        <v>127498983</v>
      </c>
    </row>
    <row r="30" spans="1:9" x14ac:dyDescent="0.25">
      <c r="A30" s="22" t="s">
        <v>137</v>
      </c>
      <c r="B30" s="23">
        <v>7000000</v>
      </c>
      <c r="C30" s="23">
        <v>7140000</v>
      </c>
      <c r="D30" s="23">
        <v>7282800</v>
      </c>
      <c r="E30" s="23">
        <v>7428456</v>
      </c>
      <c r="F30" s="23">
        <v>7577025</v>
      </c>
      <c r="G30" s="34">
        <v>36428281</v>
      </c>
    </row>
    <row r="31" spans="1:9" x14ac:dyDescent="0.25">
      <c r="A31" s="22" t="s">
        <v>138</v>
      </c>
      <c r="B31" s="23">
        <v>8750000</v>
      </c>
      <c r="C31" s="23">
        <v>8925000</v>
      </c>
      <c r="D31" s="23">
        <v>9103500</v>
      </c>
      <c r="E31" s="23">
        <v>9285570</v>
      </c>
      <c r="F31" s="23">
        <v>9471281</v>
      </c>
      <c r="G31" s="34">
        <v>45535351</v>
      </c>
    </row>
    <row r="32" spans="1:9" x14ac:dyDescent="0.25">
      <c r="A32" s="22" t="s">
        <v>139</v>
      </c>
      <c r="B32" s="23">
        <v>3500000</v>
      </c>
      <c r="C32" s="23">
        <v>3570000</v>
      </c>
      <c r="D32" s="23">
        <v>3641400</v>
      </c>
      <c r="E32" s="23">
        <v>3714228</v>
      </c>
      <c r="F32" s="23">
        <v>3788512</v>
      </c>
      <c r="G32" s="34">
        <v>18214140</v>
      </c>
    </row>
    <row r="33" spans="1:9" x14ac:dyDescent="0.25">
      <c r="A33" s="39" t="s">
        <v>90</v>
      </c>
      <c r="B33" s="24">
        <v>96250000</v>
      </c>
      <c r="C33" s="24">
        <v>98175000</v>
      </c>
      <c r="D33" s="24">
        <v>100138500</v>
      </c>
      <c r="E33" s="24">
        <v>102141270</v>
      </c>
      <c r="F33" s="24">
        <v>104184093</v>
      </c>
      <c r="G33" s="35">
        <v>500888863</v>
      </c>
      <c r="H33" s="26"/>
      <c r="I33" s="26"/>
    </row>
    <row r="34" spans="1:9" ht="9.75" customHeight="1" x14ac:dyDescent="0.25">
      <c r="A34" s="105"/>
      <c r="B34" s="106"/>
      <c r="C34" s="106"/>
      <c r="D34" s="106"/>
      <c r="E34" s="106"/>
      <c r="F34" s="106"/>
      <c r="G34" s="107"/>
    </row>
    <row r="35" spans="1:9" ht="0.75" customHeight="1" x14ac:dyDescent="0.25">
      <c r="A35" s="108"/>
      <c r="B35" s="109"/>
      <c r="C35" s="109"/>
      <c r="D35" s="109"/>
      <c r="E35" s="109"/>
      <c r="F35" s="109"/>
      <c r="G35" s="110"/>
    </row>
    <row r="36" spans="1:9" x14ac:dyDescent="0.25">
      <c r="A36" s="22" t="s">
        <v>140</v>
      </c>
      <c r="B36" s="23">
        <v>68437500</v>
      </c>
      <c r="C36" s="23">
        <v>69806250</v>
      </c>
      <c r="D36" s="23">
        <v>71202375</v>
      </c>
      <c r="E36" s="23">
        <v>72626422</v>
      </c>
      <c r="F36" s="23">
        <v>74078950</v>
      </c>
      <c r="G36" s="34">
        <v>356151497</v>
      </c>
    </row>
    <row r="37" spans="1:9" x14ac:dyDescent="0.25">
      <c r="A37" s="22" t="s">
        <v>216</v>
      </c>
      <c r="B37" s="23">
        <v>36500000</v>
      </c>
      <c r="C37" s="23">
        <v>37230000</v>
      </c>
      <c r="D37" s="23">
        <v>37974600</v>
      </c>
      <c r="E37" s="23">
        <v>38734092</v>
      </c>
      <c r="F37" s="23">
        <v>39508773</v>
      </c>
      <c r="G37" s="34">
        <v>189947465</v>
      </c>
    </row>
    <row r="38" spans="1:9" x14ac:dyDescent="0.25">
      <c r="A38" s="22" t="s">
        <v>141</v>
      </c>
      <c r="B38" s="23">
        <v>3250000</v>
      </c>
      <c r="C38" s="23">
        <v>3315000</v>
      </c>
      <c r="D38" s="23">
        <v>3381300</v>
      </c>
      <c r="E38" s="23">
        <v>3448926</v>
      </c>
      <c r="F38" s="23">
        <v>3517904</v>
      </c>
      <c r="G38" s="34">
        <v>16913130</v>
      </c>
    </row>
    <row r="39" spans="1:9" x14ac:dyDescent="0.25">
      <c r="A39" s="22" t="s">
        <v>142</v>
      </c>
      <c r="B39" s="23">
        <v>3900000</v>
      </c>
      <c r="C39" s="23">
        <v>3978000</v>
      </c>
      <c r="D39" s="23">
        <v>4057560</v>
      </c>
      <c r="E39" s="23">
        <v>4138711</v>
      </c>
      <c r="F39" s="23">
        <v>4221485</v>
      </c>
      <c r="G39" s="34">
        <v>20295756</v>
      </c>
    </row>
    <row r="40" spans="1:9" x14ac:dyDescent="0.25">
      <c r="A40" s="22" t="s">
        <v>143</v>
      </c>
      <c r="B40" s="23">
        <v>2700000</v>
      </c>
      <c r="C40" s="23">
        <v>2754000</v>
      </c>
      <c r="D40" s="23">
        <v>2809080</v>
      </c>
      <c r="E40" s="23">
        <v>2865261</v>
      </c>
      <c r="F40" s="23">
        <v>2922566</v>
      </c>
      <c r="G40" s="34">
        <v>14050907</v>
      </c>
    </row>
    <row r="41" spans="1:9" x14ac:dyDescent="0.25">
      <c r="A41" s="39" t="s">
        <v>91</v>
      </c>
      <c r="B41" s="24">
        <v>114787500</v>
      </c>
      <c r="C41" s="24">
        <v>117083250</v>
      </c>
      <c r="D41" s="24">
        <v>119424915</v>
      </c>
      <c r="E41" s="24">
        <v>121813412</v>
      </c>
      <c r="F41" s="24">
        <v>124249678</v>
      </c>
      <c r="G41" s="35">
        <v>597358755</v>
      </c>
      <c r="H41" s="26"/>
    </row>
    <row r="42" spans="1:9" x14ac:dyDescent="0.25">
      <c r="A42" s="100"/>
      <c r="B42" s="101"/>
      <c r="C42" s="101"/>
      <c r="D42" s="101"/>
      <c r="E42" s="101"/>
      <c r="F42" s="102"/>
      <c r="G42" s="33"/>
    </row>
    <row r="43" spans="1:9" x14ac:dyDescent="0.25">
      <c r="A43" s="43" t="s">
        <v>4</v>
      </c>
      <c r="B43" s="40">
        <v>211037500</v>
      </c>
      <c r="C43" s="40">
        <v>215258250</v>
      </c>
      <c r="D43" s="40">
        <v>219563416</v>
      </c>
      <c r="E43" s="40">
        <v>223954682</v>
      </c>
      <c r="F43" s="40">
        <v>228433771</v>
      </c>
      <c r="G43" s="35">
        <v>1098247619</v>
      </c>
      <c r="I43" s="26"/>
    </row>
    <row r="44" spans="1:9" x14ac:dyDescent="0.25">
      <c r="A44" s="47"/>
      <c r="B44" s="37"/>
      <c r="C44" s="37"/>
      <c r="D44" s="37"/>
      <c r="E44" s="37"/>
      <c r="F44" s="38"/>
      <c r="G44" s="34"/>
    </row>
    <row r="45" spans="1:9" x14ac:dyDescent="0.25">
      <c r="A45" s="48" t="s">
        <v>12</v>
      </c>
      <c r="B45" s="35">
        <v>1098247618</v>
      </c>
      <c r="C45" s="37"/>
      <c r="D45" s="37"/>
      <c r="E45" s="37"/>
      <c r="F45" s="38"/>
      <c r="G45" s="34"/>
    </row>
    <row r="46" spans="1:9" x14ac:dyDescent="0.25">
      <c r="A46" s="100"/>
      <c r="B46" s="101"/>
      <c r="C46" s="101"/>
      <c r="D46" s="101"/>
      <c r="E46" s="101"/>
      <c r="F46" s="102"/>
      <c r="G46" s="33"/>
    </row>
    <row r="47" spans="1:9" x14ac:dyDescent="0.25">
      <c r="A47" s="31" t="s">
        <v>92</v>
      </c>
      <c r="B47" s="40">
        <v>221475662</v>
      </c>
      <c r="C47" s="40">
        <v>225974052</v>
      </c>
      <c r="D47" s="40">
        <v>230594571</v>
      </c>
      <c r="E47" s="40">
        <v>235273520</v>
      </c>
      <c r="F47" s="40">
        <v>240054650</v>
      </c>
      <c r="G47" s="41">
        <v>1153372455</v>
      </c>
    </row>
    <row r="48" spans="1:9" x14ac:dyDescent="0.25">
      <c r="A48" s="25"/>
      <c r="B48" s="23"/>
      <c r="C48" s="111"/>
      <c r="D48" s="112"/>
      <c r="E48" s="112"/>
      <c r="F48" s="112"/>
      <c r="G48" s="113"/>
    </row>
    <row r="49" spans="1:7" x14ac:dyDescent="0.25">
      <c r="A49" s="42" t="s">
        <v>99</v>
      </c>
      <c r="B49" s="41">
        <v>1153408454</v>
      </c>
      <c r="C49" s="114"/>
      <c r="D49" s="115"/>
      <c r="E49" s="115"/>
      <c r="F49" s="115"/>
      <c r="G49" s="116"/>
    </row>
  </sheetData>
  <mergeCells count="11">
    <mergeCell ref="C48:G49"/>
    <mergeCell ref="A19:F19"/>
    <mergeCell ref="B3:F3"/>
    <mergeCell ref="A22:F22"/>
    <mergeCell ref="A12:F12"/>
    <mergeCell ref="A26:F26"/>
    <mergeCell ref="A1:G2"/>
    <mergeCell ref="A42:F42"/>
    <mergeCell ref="A46:F46"/>
    <mergeCell ref="G3:G4"/>
    <mergeCell ref="A34:G35"/>
  </mergeCells>
  <printOptions gridLines="1"/>
  <pageMargins left="0.38" right="0.28000000000000003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tabSelected="1" topLeftCell="A7" zoomScaleNormal="100" workbookViewId="0">
      <selection activeCell="C34" sqref="C34"/>
    </sheetView>
  </sheetViews>
  <sheetFormatPr defaultColWidth="8.85546875" defaultRowHeight="15" x14ac:dyDescent="0.25"/>
  <cols>
    <col min="1" max="2" width="14.42578125" customWidth="1"/>
    <col min="3" max="3" width="40.5703125" customWidth="1"/>
    <col min="4" max="4" width="81.28515625" customWidth="1"/>
  </cols>
  <sheetData>
    <row r="1" spans="1:4" ht="23.25" x14ac:dyDescent="0.35">
      <c r="A1" s="81" t="s">
        <v>164</v>
      </c>
      <c r="B1" s="81"/>
      <c r="C1" s="81"/>
      <c r="D1" s="78"/>
    </row>
    <row r="2" spans="1:4" ht="18.75" x14ac:dyDescent="0.3">
      <c r="A2" s="96"/>
      <c r="B2" s="96"/>
      <c r="C2" s="96"/>
      <c r="D2" s="97"/>
    </row>
    <row r="3" spans="1:4" ht="18.75" x14ac:dyDescent="0.3">
      <c r="A3" s="3" t="s">
        <v>1</v>
      </c>
      <c r="B3" s="3"/>
      <c r="C3" s="3"/>
      <c r="D3" s="5"/>
    </row>
    <row r="4" spans="1:4" ht="21.95" customHeight="1" x14ac:dyDescent="0.25">
      <c r="A4" s="5"/>
      <c r="B4" s="83" t="s">
        <v>25</v>
      </c>
      <c r="C4" s="83" t="s">
        <v>27</v>
      </c>
      <c r="D4" s="83" t="s">
        <v>26</v>
      </c>
    </row>
    <row r="5" spans="1:4" x14ac:dyDescent="0.25">
      <c r="A5" s="4"/>
      <c r="B5" s="84">
        <v>59432750</v>
      </c>
      <c r="C5" s="4" t="s">
        <v>217</v>
      </c>
      <c r="D5" s="4" t="s">
        <v>50</v>
      </c>
    </row>
    <row r="6" spans="1:4" x14ac:dyDescent="0.25">
      <c r="A6" s="4"/>
      <c r="B6" s="84">
        <v>7131930</v>
      </c>
      <c r="C6" s="4" t="s">
        <v>191</v>
      </c>
      <c r="D6" s="4" t="s">
        <v>51</v>
      </c>
    </row>
    <row r="7" spans="1:4" x14ac:dyDescent="0.25">
      <c r="A7" s="4"/>
      <c r="B7" s="4"/>
      <c r="C7" s="4"/>
      <c r="D7" s="4"/>
    </row>
    <row r="8" spans="1:4" x14ac:dyDescent="0.25">
      <c r="A8" s="4"/>
      <c r="B8" s="84">
        <v>47546200</v>
      </c>
      <c r="C8" s="4" t="s">
        <v>218</v>
      </c>
      <c r="D8" s="4" t="s">
        <v>165</v>
      </c>
    </row>
    <row r="9" spans="1:4" x14ac:dyDescent="0.25">
      <c r="A9" s="4"/>
      <c r="B9" s="84">
        <v>5705544</v>
      </c>
      <c r="C9" s="4" t="s">
        <v>192</v>
      </c>
      <c r="D9" s="4" t="s">
        <v>47</v>
      </c>
    </row>
    <row r="10" spans="1:4" x14ac:dyDescent="0.25">
      <c r="A10" s="4"/>
      <c r="B10" s="4"/>
      <c r="C10" s="4"/>
      <c r="D10" s="4"/>
    </row>
    <row r="11" spans="1:4" x14ac:dyDescent="0.25">
      <c r="A11" s="4"/>
      <c r="B11" s="84">
        <v>1132220</v>
      </c>
      <c r="C11" s="4" t="s">
        <v>219</v>
      </c>
      <c r="D11" s="4" t="s">
        <v>52</v>
      </c>
    </row>
    <row r="12" spans="1:4" x14ac:dyDescent="0.25">
      <c r="A12" s="4"/>
      <c r="B12" s="84">
        <v>135866</v>
      </c>
      <c r="C12" s="4" t="s">
        <v>193</v>
      </c>
      <c r="D12" s="4" t="s">
        <v>53</v>
      </c>
    </row>
    <row r="13" spans="1:4" x14ac:dyDescent="0.25">
      <c r="A13" s="4"/>
      <c r="B13" s="4"/>
      <c r="C13" s="4"/>
      <c r="D13" s="4"/>
    </row>
    <row r="14" spans="1:4" x14ac:dyDescent="0.25">
      <c r="A14" s="4"/>
      <c r="B14" s="84">
        <v>1698330</v>
      </c>
      <c r="C14" s="4" t="s">
        <v>221</v>
      </c>
      <c r="D14" s="4" t="s">
        <v>144</v>
      </c>
    </row>
    <row r="15" spans="1:4" x14ac:dyDescent="0.25">
      <c r="A15" s="4"/>
      <c r="B15" s="84">
        <v>203799</v>
      </c>
      <c r="C15" s="4" t="s">
        <v>220</v>
      </c>
      <c r="D15" s="4" t="s">
        <v>145</v>
      </c>
    </row>
    <row r="16" spans="1:4" x14ac:dyDescent="0.25">
      <c r="A16" s="4"/>
      <c r="B16" s="4"/>
      <c r="C16" s="4"/>
      <c r="D16" s="4"/>
    </row>
    <row r="17" spans="1:4" x14ac:dyDescent="0.25">
      <c r="A17" s="4"/>
      <c r="B17" s="4">
        <v>250</v>
      </c>
      <c r="C17" s="4" t="s">
        <v>222</v>
      </c>
      <c r="D17" s="4" t="s">
        <v>48</v>
      </c>
    </row>
    <row r="18" spans="1:4" x14ac:dyDescent="0.25">
      <c r="A18" s="4"/>
      <c r="B18" s="4">
        <v>2000</v>
      </c>
      <c r="C18" s="4" t="s">
        <v>223</v>
      </c>
      <c r="D18" s="4" t="s">
        <v>81</v>
      </c>
    </row>
    <row r="19" spans="1:4" x14ac:dyDescent="0.25">
      <c r="A19" s="4"/>
      <c r="B19" s="4">
        <v>200</v>
      </c>
      <c r="C19" s="4" t="s">
        <v>224</v>
      </c>
      <c r="D19" s="4" t="s">
        <v>49</v>
      </c>
    </row>
    <row r="20" spans="1:4" x14ac:dyDescent="0.25">
      <c r="A20" s="4"/>
      <c r="B20" s="4">
        <v>700</v>
      </c>
      <c r="C20" s="4" t="s">
        <v>225</v>
      </c>
      <c r="D20" s="4" t="s">
        <v>82</v>
      </c>
    </row>
    <row r="21" spans="1:4" x14ac:dyDescent="0.25">
      <c r="A21" s="4"/>
      <c r="B21" s="4">
        <v>20</v>
      </c>
      <c r="C21" s="4" t="s">
        <v>226</v>
      </c>
      <c r="D21" s="4" t="s">
        <v>54</v>
      </c>
    </row>
    <row r="22" spans="1:4" x14ac:dyDescent="0.25">
      <c r="A22" s="4"/>
      <c r="B22" s="4">
        <v>150</v>
      </c>
      <c r="C22" s="4" t="s">
        <v>227</v>
      </c>
      <c r="D22" s="4" t="s">
        <v>83</v>
      </c>
    </row>
    <row r="23" spans="1:4" x14ac:dyDescent="0.25">
      <c r="A23" s="4"/>
      <c r="B23" s="4">
        <v>30</v>
      </c>
      <c r="C23" s="4" t="s">
        <v>228</v>
      </c>
      <c r="D23" s="4" t="s">
        <v>147</v>
      </c>
    </row>
    <row r="24" spans="1:4" x14ac:dyDescent="0.25">
      <c r="A24" s="4"/>
      <c r="B24" s="4">
        <v>300</v>
      </c>
      <c r="C24" s="4" t="s">
        <v>229</v>
      </c>
      <c r="D24" s="4" t="s">
        <v>146</v>
      </c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84">
        <v>3299</v>
      </c>
      <c r="C27" s="4" t="s">
        <v>230</v>
      </c>
      <c r="D27" s="4" t="s">
        <v>84</v>
      </c>
    </row>
    <row r="28" spans="1:4" x14ac:dyDescent="0.25">
      <c r="A28" s="4"/>
      <c r="B28" s="84">
        <v>2708</v>
      </c>
      <c r="C28" s="4" t="s">
        <v>231</v>
      </c>
      <c r="D28" s="4" t="s">
        <v>85</v>
      </c>
    </row>
    <row r="29" spans="1:4" x14ac:dyDescent="0.25">
      <c r="A29" s="4"/>
      <c r="B29" s="84">
        <v>1511</v>
      </c>
      <c r="C29" s="4" t="s">
        <v>232</v>
      </c>
      <c r="D29" s="4" t="s">
        <v>86</v>
      </c>
    </row>
    <row r="30" spans="1:4" x14ac:dyDescent="0.25">
      <c r="A30" s="4"/>
      <c r="B30" s="84">
        <v>1220</v>
      </c>
      <c r="C30" s="4" t="s">
        <v>233</v>
      </c>
      <c r="D30" s="4" t="s">
        <v>148</v>
      </c>
    </row>
    <row r="31" spans="1:4" x14ac:dyDescent="0.25">
      <c r="A31" s="4"/>
      <c r="B31" s="4"/>
      <c r="C31" s="4"/>
      <c r="D31" s="4"/>
    </row>
    <row r="32" spans="1:4" x14ac:dyDescent="0.25">
      <c r="A32" s="4"/>
      <c r="B32" s="84">
        <v>6500</v>
      </c>
      <c r="C32" s="4" t="s">
        <v>234</v>
      </c>
      <c r="D32" s="4" t="s">
        <v>55</v>
      </c>
    </row>
    <row r="33" spans="1:4" x14ac:dyDescent="0.25">
      <c r="A33" s="4"/>
      <c r="B33" s="4">
        <v>845</v>
      </c>
      <c r="C33" s="4" t="s">
        <v>235</v>
      </c>
      <c r="D33" s="4" t="s">
        <v>56</v>
      </c>
    </row>
    <row r="34" spans="1:4" x14ac:dyDescent="0.25">
      <c r="A34" s="4"/>
      <c r="B34" s="4"/>
      <c r="C34" s="4"/>
      <c r="D34" s="4"/>
    </row>
    <row r="35" spans="1:4" x14ac:dyDescent="0.25">
      <c r="A35" s="4"/>
      <c r="B35" s="84">
        <v>2500</v>
      </c>
      <c r="C35" s="4" t="s">
        <v>236</v>
      </c>
      <c r="D35" s="4" t="s">
        <v>57</v>
      </c>
    </row>
    <row r="36" spans="1:4" x14ac:dyDescent="0.25">
      <c r="A36" s="4"/>
      <c r="B36" s="84">
        <v>10000</v>
      </c>
      <c r="C36" s="4" t="s">
        <v>238</v>
      </c>
      <c r="D36" s="4" t="s">
        <v>58</v>
      </c>
    </row>
    <row r="37" spans="1:4" x14ac:dyDescent="0.25">
      <c r="A37" s="4"/>
      <c r="B37" s="84">
        <v>15000</v>
      </c>
      <c r="C37" s="4" t="s">
        <v>237</v>
      </c>
      <c r="D37" s="4" t="s">
        <v>59</v>
      </c>
    </row>
    <row r="38" spans="1:4" x14ac:dyDescent="0.25">
      <c r="A38" s="4"/>
      <c r="B38" s="4"/>
      <c r="C38" s="4"/>
    </row>
    <row r="39" spans="1:4" ht="18.75" x14ac:dyDescent="0.3">
      <c r="A39" s="73" t="s">
        <v>3</v>
      </c>
      <c r="B39" s="5"/>
      <c r="C39" s="5"/>
      <c r="D39" s="5"/>
    </row>
    <row r="40" spans="1:4" ht="18.75" x14ac:dyDescent="0.3">
      <c r="A40" s="73"/>
      <c r="B40" s="72" t="s">
        <v>25</v>
      </c>
      <c r="C40" s="72" t="s">
        <v>27</v>
      </c>
      <c r="D40" s="72" t="s">
        <v>26</v>
      </c>
    </row>
    <row r="41" spans="1:4" x14ac:dyDescent="0.25">
      <c r="A41" s="4"/>
      <c r="B41" s="4"/>
      <c r="C41" s="4"/>
      <c r="D41" s="4"/>
    </row>
    <row r="42" spans="1:4" x14ac:dyDescent="0.25">
      <c r="A42" s="4"/>
      <c r="B42" s="4">
        <v>10</v>
      </c>
      <c r="C42" s="4" t="s">
        <v>239</v>
      </c>
      <c r="D42" s="4" t="s">
        <v>60</v>
      </c>
    </row>
    <row r="43" spans="1:4" x14ac:dyDescent="0.25">
      <c r="A43" s="4"/>
      <c r="B43" s="4">
        <v>50</v>
      </c>
      <c r="C43" s="4" t="s">
        <v>240</v>
      </c>
      <c r="D43" s="4" t="s">
        <v>67</v>
      </c>
    </row>
    <row r="44" spans="1:4" x14ac:dyDescent="0.25">
      <c r="A44" s="4"/>
      <c r="B44" s="4"/>
      <c r="C44" s="4"/>
      <c r="D44" s="4"/>
    </row>
    <row r="45" spans="1:4" x14ac:dyDescent="0.25">
      <c r="A45" s="4"/>
      <c r="B45" s="84">
        <v>136875</v>
      </c>
      <c r="C45" s="4" t="s">
        <v>241</v>
      </c>
      <c r="D45" s="4" t="s">
        <v>75</v>
      </c>
    </row>
    <row r="46" spans="1:4" x14ac:dyDescent="0.25">
      <c r="A46" s="4"/>
      <c r="B46" s="84">
        <v>109500</v>
      </c>
      <c r="C46" s="4" t="s">
        <v>242</v>
      </c>
      <c r="D46" s="4" t="s">
        <v>76</v>
      </c>
    </row>
    <row r="47" spans="1:4" x14ac:dyDescent="0.25">
      <c r="A47" s="4"/>
      <c r="B47" s="84">
        <v>10950</v>
      </c>
      <c r="C47" s="4" t="s">
        <v>243</v>
      </c>
      <c r="D47" s="4" t="s">
        <v>77</v>
      </c>
    </row>
    <row r="48" spans="1:4" x14ac:dyDescent="0.25">
      <c r="A48" s="4"/>
      <c r="B48" s="84">
        <v>3120</v>
      </c>
      <c r="C48" s="4" t="s">
        <v>244</v>
      </c>
      <c r="D48" s="4" t="s">
        <v>150</v>
      </c>
    </row>
    <row r="49" spans="1:4" x14ac:dyDescent="0.25">
      <c r="A49" s="4"/>
      <c r="B49" s="4"/>
      <c r="C49" s="4"/>
      <c r="D49" s="4"/>
    </row>
    <row r="50" spans="1:4" x14ac:dyDescent="0.25">
      <c r="A50" s="4"/>
      <c r="B50" s="4">
        <v>365</v>
      </c>
      <c r="C50" s="4" t="s">
        <v>245</v>
      </c>
      <c r="D50" s="4" t="s">
        <v>78</v>
      </c>
    </row>
    <row r="51" spans="1:4" x14ac:dyDescent="0.25">
      <c r="A51" s="4"/>
      <c r="B51" s="4">
        <v>365</v>
      </c>
      <c r="C51" s="4" t="s">
        <v>246</v>
      </c>
      <c r="D51" s="4" t="s">
        <v>79</v>
      </c>
    </row>
    <row r="52" spans="1:4" x14ac:dyDescent="0.25">
      <c r="A52" s="4"/>
      <c r="B52" s="4">
        <v>365</v>
      </c>
      <c r="C52" s="4" t="s">
        <v>247</v>
      </c>
      <c r="D52" s="4" t="s">
        <v>80</v>
      </c>
    </row>
    <row r="53" spans="1:4" x14ac:dyDescent="0.25">
      <c r="A53" s="4"/>
      <c r="B53" s="4">
        <v>52</v>
      </c>
      <c r="C53" s="4" t="s">
        <v>248</v>
      </c>
      <c r="D53" s="4" t="s">
        <v>149</v>
      </c>
    </row>
    <row r="54" spans="1:4" x14ac:dyDescent="0.25">
      <c r="A54" s="4"/>
      <c r="B54" s="4"/>
      <c r="C54" s="4"/>
      <c r="D54" s="4"/>
    </row>
    <row r="63" spans="1:4" x14ac:dyDescent="0.25">
      <c r="D63" s="1"/>
    </row>
  </sheetData>
  <mergeCells count="1">
    <mergeCell ref="A2:D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zoomScaleNormal="100" workbookViewId="0">
      <selection activeCell="G45" sqref="G45"/>
    </sheetView>
  </sheetViews>
  <sheetFormatPr defaultColWidth="8.85546875" defaultRowHeight="15" x14ac:dyDescent="0.25"/>
  <cols>
    <col min="1" max="1" width="37.7109375" customWidth="1"/>
    <col min="2" max="2" width="17.85546875" customWidth="1"/>
    <col min="3" max="3" width="14" customWidth="1"/>
    <col min="4" max="4" width="13.42578125" customWidth="1"/>
    <col min="5" max="5" width="13.7109375" customWidth="1"/>
    <col min="6" max="6" width="15" customWidth="1"/>
    <col min="7" max="7" width="18.85546875" customWidth="1"/>
    <col min="8" max="9" width="13.85546875" bestFit="1" customWidth="1"/>
  </cols>
  <sheetData>
    <row r="1" spans="1:7" s="2" customFormat="1" ht="21" x14ac:dyDescent="0.35">
      <c r="A1" s="124" t="s">
        <v>94</v>
      </c>
      <c r="B1" s="125"/>
      <c r="C1" s="125"/>
      <c r="D1" s="125"/>
      <c r="E1" s="125"/>
      <c r="F1" s="126"/>
    </row>
    <row r="2" spans="1:7" x14ac:dyDescent="0.25">
      <c r="A2" s="21" t="s">
        <v>0</v>
      </c>
      <c r="B2" s="127" t="s">
        <v>5</v>
      </c>
      <c r="C2" s="127"/>
      <c r="D2" s="127"/>
      <c r="E2" s="127"/>
      <c r="F2" s="127"/>
      <c r="G2" s="120" t="s">
        <v>89</v>
      </c>
    </row>
    <row r="3" spans="1:7" x14ac:dyDescent="0.25">
      <c r="A3" s="17"/>
      <c r="B3" s="21" t="s">
        <v>6</v>
      </c>
      <c r="C3" s="21" t="s">
        <v>7</v>
      </c>
      <c r="D3" s="21" t="s">
        <v>8</v>
      </c>
      <c r="E3" s="21" t="s">
        <v>9</v>
      </c>
      <c r="F3" s="21" t="s">
        <v>10</v>
      </c>
      <c r="G3" s="120"/>
    </row>
    <row r="4" spans="1:7" ht="18.75" x14ac:dyDescent="0.3">
      <c r="A4" s="50" t="s">
        <v>1</v>
      </c>
      <c r="B4" s="11"/>
      <c r="C4" s="11"/>
      <c r="D4" s="11"/>
      <c r="E4" s="11"/>
      <c r="F4" s="12"/>
      <c r="G4" s="8"/>
    </row>
    <row r="5" spans="1:7" x14ac:dyDescent="0.25">
      <c r="A5" s="22" t="s">
        <v>13</v>
      </c>
      <c r="B5" s="23">
        <v>109809500</v>
      </c>
      <c r="C5" s="23" t="s">
        <v>250</v>
      </c>
      <c r="D5" s="23" t="s">
        <v>250</v>
      </c>
      <c r="E5" s="23" t="s">
        <v>250</v>
      </c>
      <c r="F5" s="23" t="s">
        <v>250</v>
      </c>
      <c r="G5" s="34">
        <v>109809500</v>
      </c>
    </row>
    <row r="6" spans="1:7" x14ac:dyDescent="0.25">
      <c r="A6" s="22" t="s">
        <v>14</v>
      </c>
      <c r="B6" s="23">
        <v>3250000</v>
      </c>
      <c r="C6" s="23" t="s">
        <v>250</v>
      </c>
      <c r="D6" s="23" t="s">
        <v>250</v>
      </c>
      <c r="E6" s="23" t="s">
        <v>250</v>
      </c>
      <c r="F6" s="23" t="s">
        <v>250</v>
      </c>
      <c r="G6" s="34">
        <v>3250000</v>
      </c>
    </row>
    <row r="7" spans="1:7" x14ac:dyDescent="0.25">
      <c r="A7" s="22" t="s">
        <v>15</v>
      </c>
      <c r="B7" s="23">
        <v>487500</v>
      </c>
      <c r="C7" s="23">
        <v>487500</v>
      </c>
      <c r="D7" s="23">
        <v>487500</v>
      </c>
      <c r="E7" s="23">
        <v>487500</v>
      </c>
      <c r="F7" s="23">
        <v>487500</v>
      </c>
      <c r="G7" s="34">
        <v>2437500</v>
      </c>
    </row>
    <row r="8" spans="1:7" x14ac:dyDescent="0.25">
      <c r="A8" s="22" t="s">
        <v>100</v>
      </c>
      <c r="B8" s="18">
        <v>79829</v>
      </c>
      <c r="C8" s="18">
        <v>81425</v>
      </c>
      <c r="D8" s="18">
        <v>83053</v>
      </c>
      <c r="E8" s="18">
        <v>84714</v>
      </c>
      <c r="F8" s="18">
        <v>86408</v>
      </c>
      <c r="G8" s="34">
        <v>415429</v>
      </c>
    </row>
    <row r="9" spans="1:7" x14ac:dyDescent="0.25">
      <c r="A9" s="22" t="s">
        <v>35</v>
      </c>
      <c r="B9" s="18">
        <v>36988</v>
      </c>
      <c r="C9" s="18">
        <v>37727</v>
      </c>
      <c r="D9" s="18">
        <v>38481</v>
      </c>
      <c r="E9" s="18">
        <v>39250</v>
      </c>
      <c r="F9" s="18">
        <v>40035</v>
      </c>
      <c r="G9" s="34">
        <v>192481</v>
      </c>
    </row>
    <row r="10" spans="1:7" x14ac:dyDescent="0.25">
      <c r="A10" s="22" t="s">
        <v>101</v>
      </c>
      <c r="B10" s="18">
        <v>2580</v>
      </c>
      <c r="C10" s="18">
        <v>2631</v>
      </c>
      <c r="D10" s="18">
        <v>2683</v>
      </c>
      <c r="E10" s="18">
        <v>2736</v>
      </c>
      <c r="F10" s="18">
        <v>2790</v>
      </c>
      <c r="G10" s="34">
        <v>13420</v>
      </c>
    </row>
    <row r="11" spans="1:7" x14ac:dyDescent="0.25">
      <c r="A11" s="22" t="s">
        <v>251</v>
      </c>
      <c r="B11" s="18">
        <v>20840</v>
      </c>
      <c r="C11" s="18">
        <v>21256</v>
      </c>
      <c r="D11" s="18">
        <v>21681</v>
      </c>
      <c r="E11" s="18">
        <v>22114</v>
      </c>
      <c r="F11" s="18">
        <v>22556</v>
      </c>
      <c r="G11" s="34">
        <v>108447</v>
      </c>
    </row>
    <row r="12" spans="1:7" x14ac:dyDescent="0.25">
      <c r="A12" s="22" t="s">
        <v>102</v>
      </c>
      <c r="B12" s="18">
        <v>7131930</v>
      </c>
      <c r="C12" s="18">
        <v>7345887</v>
      </c>
      <c r="D12" s="18">
        <v>7566263</v>
      </c>
      <c r="E12" s="18">
        <v>7793250</v>
      </c>
      <c r="F12" s="18">
        <v>8027047</v>
      </c>
      <c r="G12" s="34">
        <v>37864377</v>
      </c>
    </row>
    <row r="13" spans="1:7" x14ac:dyDescent="0.25">
      <c r="A13" s="22" t="s">
        <v>37</v>
      </c>
      <c r="B13" s="18">
        <v>5705544</v>
      </c>
      <c r="C13" s="18">
        <v>5876710</v>
      </c>
      <c r="D13" s="18">
        <v>6053011</v>
      </c>
      <c r="E13" s="18">
        <v>6234601</v>
      </c>
      <c r="F13" s="18">
        <v>6421639</v>
      </c>
      <c r="G13" s="34">
        <v>30291505</v>
      </c>
    </row>
    <row r="14" spans="1:7" x14ac:dyDescent="0.25">
      <c r="A14" s="22" t="s">
        <v>103</v>
      </c>
      <c r="B14" s="18">
        <v>135866</v>
      </c>
      <c r="C14" s="18">
        <v>139941</v>
      </c>
      <c r="D14" s="18">
        <v>144139</v>
      </c>
      <c r="E14" s="18">
        <v>148463</v>
      </c>
      <c r="F14" s="18">
        <v>152916</v>
      </c>
      <c r="G14" s="34">
        <v>721325</v>
      </c>
    </row>
    <row r="15" spans="1:7" x14ac:dyDescent="0.25">
      <c r="A15" s="22" t="s">
        <v>151</v>
      </c>
      <c r="B15" s="18">
        <v>203799</v>
      </c>
      <c r="C15" s="18">
        <v>209912</v>
      </c>
      <c r="D15" s="18">
        <v>216209</v>
      </c>
      <c r="E15" s="18">
        <v>222695</v>
      </c>
      <c r="F15" s="18">
        <v>229375</v>
      </c>
      <c r="G15" s="34">
        <v>1081990</v>
      </c>
    </row>
    <row r="16" spans="1:7" x14ac:dyDescent="0.25">
      <c r="A16" s="22" t="s">
        <v>16</v>
      </c>
      <c r="B16" s="18">
        <v>10000</v>
      </c>
      <c r="C16" s="18">
        <v>10000</v>
      </c>
      <c r="D16" s="18">
        <v>5000</v>
      </c>
      <c r="E16" s="18">
        <v>5000</v>
      </c>
      <c r="F16" s="18">
        <v>5000</v>
      </c>
      <c r="G16" s="34">
        <v>35000</v>
      </c>
    </row>
    <row r="17" spans="1:8" x14ac:dyDescent="0.25">
      <c r="A17" s="22" t="s">
        <v>38</v>
      </c>
      <c r="B17" s="18">
        <v>132000</v>
      </c>
      <c r="C17" s="18">
        <v>132000</v>
      </c>
      <c r="D17" s="18">
        <v>132000</v>
      </c>
      <c r="E17" s="18">
        <v>132000</v>
      </c>
      <c r="F17" s="18">
        <v>132000</v>
      </c>
      <c r="G17" s="34">
        <v>660000</v>
      </c>
    </row>
    <row r="18" spans="1:8" x14ac:dyDescent="0.25">
      <c r="A18" s="22" t="s">
        <v>39</v>
      </c>
      <c r="B18" s="18">
        <v>26044500</v>
      </c>
      <c r="C18" s="18">
        <v>26044500</v>
      </c>
      <c r="D18" s="18">
        <v>26044500</v>
      </c>
      <c r="E18" s="18">
        <v>26044500</v>
      </c>
      <c r="F18" s="18">
        <v>26044500</v>
      </c>
      <c r="G18" s="34">
        <v>130222500</v>
      </c>
    </row>
    <row r="19" spans="1:8" ht="15" customHeight="1" x14ac:dyDescent="0.25">
      <c r="A19" s="100"/>
      <c r="B19" s="101"/>
      <c r="C19" s="101"/>
      <c r="D19" s="101"/>
      <c r="E19" s="101"/>
      <c r="F19" s="102"/>
      <c r="G19" s="17"/>
    </row>
    <row r="20" spans="1:8" ht="17.25" customHeight="1" x14ac:dyDescent="0.25">
      <c r="A20" s="43" t="s">
        <v>2</v>
      </c>
      <c r="B20" s="32">
        <v>153050876</v>
      </c>
      <c r="C20" s="32">
        <v>40389489</v>
      </c>
      <c r="D20" s="32">
        <v>40794520</v>
      </c>
      <c r="E20" s="32">
        <v>41216823</v>
      </c>
      <c r="F20" s="32">
        <v>41651766</v>
      </c>
      <c r="G20" s="35">
        <v>317103474</v>
      </c>
    </row>
    <row r="21" spans="1:8" ht="14.25" customHeight="1" x14ac:dyDescent="0.25">
      <c r="A21" s="100"/>
      <c r="B21" s="101"/>
      <c r="C21" s="101"/>
      <c r="D21" s="101"/>
      <c r="E21" s="101"/>
      <c r="F21" s="102"/>
      <c r="G21" s="17"/>
    </row>
    <row r="22" spans="1:8" x14ac:dyDescent="0.25">
      <c r="A22" s="36" t="s">
        <v>20</v>
      </c>
      <c r="B22" s="35">
        <v>317103474</v>
      </c>
      <c r="C22" s="121"/>
      <c r="D22" s="122"/>
      <c r="E22" s="122"/>
      <c r="F22" s="123"/>
      <c r="G22" s="17"/>
    </row>
    <row r="23" spans="1:8" x14ac:dyDescent="0.25">
      <c r="A23" s="100"/>
      <c r="B23" s="101"/>
      <c r="C23" s="101"/>
      <c r="D23" s="101"/>
      <c r="E23" s="101"/>
      <c r="F23" s="102"/>
      <c r="G23" s="17"/>
    </row>
    <row r="24" spans="1:8" ht="18.75" x14ac:dyDescent="0.3">
      <c r="A24" s="51" t="s">
        <v>3</v>
      </c>
      <c r="B24" s="9"/>
      <c r="C24" s="9"/>
      <c r="D24" s="9"/>
      <c r="E24" s="9"/>
      <c r="F24" s="10"/>
      <c r="G24" s="8"/>
    </row>
    <row r="25" spans="1:8" x14ac:dyDescent="0.25">
      <c r="A25" s="22" t="s">
        <v>61</v>
      </c>
      <c r="B25" s="23">
        <v>17500000</v>
      </c>
      <c r="C25" s="23">
        <v>17850000</v>
      </c>
      <c r="D25" s="23">
        <v>18207000</v>
      </c>
      <c r="E25" s="23">
        <v>18571140</v>
      </c>
      <c r="F25" s="23">
        <v>18942562</v>
      </c>
      <c r="G25" s="34">
        <v>91070702</v>
      </c>
    </row>
    <row r="26" spans="1:8" x14ac:dyDescent="0.25">
      <c r="A26" s="22" t="s">
        <v>64</v>
      </c>
      <c r="B26" s="23">
        <v>35000000</v>
      </c>
      <c r="C26" s="23">
        <v>35700000</v>
      </c>
      <c r="D26" s="23">
        <v>36414000</v>
      </c>
      <c r="E26" s="23">
        <v>37142280</v>
      </c>
      <c r="F26" s="23">
        <v>37885125</v>
      </c>
      <c r="G26" s="34">
        <v>182141405</v>
      </c>
      <c r="H26" s="26"/>
    </row>
    <row r="27" spans="1:8" x14ac:dyDescent="0.25">
      <c r="A27" s="22" t="s">
        <v>62</v>
      </c>
      <c r="B27" s="23">
        <v>14000000</v>
      </c>
      <c r="C27" s="23">
        <v>14280000</v>
      </c>
      <c r="D27" s="23">
        <v>14565600</v>
      </c>
      <c r="E27" s="23">
        <v>14856912</v>
      </c>
      <c r="F27" s="23">
        <v>15154050</v>
      </c>
      <c r="G27" s="34">
        <v>72856562</v>
      </c>
    </row>
    <row r="28" spans="1:8" x14ac:dyDescent="0.25">
      <c r="A28" s="22" t="s">
        <v>65</v>
      </c>
      <c r="B28" s="23">
        <v>12250000</v>
      </c>
      <c r="C28" s="23">
        <v>12495000</v>
      </c>
      <c r="D28" s="23">
        <v>12744900</v>
      </c>
      <c r="E28" s="23">
        <v>12999798</v>
      </c>
      <c r="F28" s="23">
        <v>13259793</v>
      </c>
      <c r="G28" s="34">
        <v>63749491</v>
      </c>
    </row>
    <row r="29" spans="1:8" x14ac:dyDescent="0.25">
      <c r="A29" s="22" t="s">
        <v>63</v>
      </c>
      <c r="B29" s="23">
        <v>1400000</v>
      </c>
      <c r="C29" s="23">
        <v>1428000</v>
      </c>
      <c r="D29" s="23">
        <v>1456560</v>
      </c>
      <c r="E29" s="23">
        <v>1485691</v>
      </c>
      <c r="F29" s="23">
        <v>1515404</v>
      </c>
      <c r="G29" s="34">
        <v>7285655</v>
      </c>
    </row>
    <row r="30" spans="1:8" x14ac:dyDescent="0.25">
      <c r="A30" s="22" t="s">
        <v>66</v>
      </c>
      <c r="B30" s="23">
        <v>2625000</v>
      </c>
      <c r="C30" s="23">
        <v>2677500</v>
      </c>
      <c r="D30" s="23">
        <v>2731050</v>
      </c>
      <c r="E30" s="23">
        <v>2785671</v>
      </c>
      <c r="F30" s="23">
        <v>2841384</v>
      </c>
      <c r="G30" s="34">
        <v>13660605</v>
      </c>
    </row>
    <row r="31" spans="1:8" x14ac:dyDescent="0.25">
      <c r="A31" s="22" t="s">
        <v>152</v>
      </c>
      <c r="B31" s="23">
        <v>2100000</v>
      </c>
      <c r="C31" s="23">
        <v>2142000</v>
      </c>
      <c r="D31" s="23">
        <v>2184840</v>
      </c>
      <c r="E31" s="23">
        <v>2228536</v>
      </c>
      <c r="F31" s="23">
        <v>2273106</v>
      </c>
      <c r="G31" s="34">
        <v>10928482</v>
      </c>
    </row>
    <row r="32" spans="1:8" x14ac:dyDescent="0.25">
      <c r="A32" s="69" t="s">
        <v>153</v>
      </c>
      <c r="B32" s="23">
        <v>5250000</v>
      </c>
      <c r="C32" s="23">
        <v>5355000</v>
      </c>
      <c r="D32" s="23">
        <v>5462100</v>
      </c>
      <c r="E32" s="23">
        <v>5571342</v>
      </c>
      <c r="F32" s="23">
        <v>5682768</v>
      </c>
      <c r="G32" s="34">
        <v>27321210</v>
      </c>
    </row>
    <row r="33" spans="1:9" x14ac:dyDescent="0.25">
      <c r="A33" s="52" t="s">
        <v>95</v>
      </c>
      <c r="B33" s="40">
        <v>90125000</v>
      </c>
      <c r="C33" s="40">
        <v>91927500</v>
      </c>
      <c r="D33" s="40">
        <v>93766050</v>
      </c>
      <c r="E33" s="40">
        <v>95641370</v>
      </c>
      <c r="F33" s="40">
        <v>97551192</v>
      </c>
      <c r="G33" s="35">
        <v>469014112</v>
      </c>
      <c r="H33" s="26"/>
    </row>
    <row r="34" spans="1:9" ht="15" customHeight="1" x14ac:dyDescent="0.25">
      <c r="A34" s="100"/>
      <c r="B34" s="101"/>
      <c r="C34" s="101"/>
      <c r="D34" s="101"/>
      <c r="E34" s="101"/>
      <c r="F34" s="102"/>
      <c r="G34" s="17"/>
    </row>
    <row r="35" spans="1:9" x14ac:dyDescent="0.25">
      <c r="A35" s="22" t="s">
        <v>68</v>
      </c>
      <c r="B35" s="23">
        <v>13687500</v>
      </c>
      <c r="C35" s="23">
        <v>13961250</v>
      </c>
      <c r="D35" s="23">
        <v>14240475</v>
      </c>
      <c r="E35" s="23">
        <v>14525284</v>
      </c>
      <c r="F35" s="23">
        <v>14815789</v>
      </c>
      <c r="G35" s="34">
        <v>71230298</v>
      </c>
    </row>
    <row r="36" spans="1:9" x14ac:dyDescent="0.25">
      <c r="A36" s="22" t="s">
        <v>69</v>
      </c>
      <c r="B36" s="23">
        <v>10950000</v>
      </c>
      <c r="C36" s="23">
        <v>11169000</v>
      </c>
      <c r="D36" s="23">
        <v>11392380</v>
      </c>
      <c r="E36" s="23">
        <v>11620227</v>
      </c>
      <c r="F36" s="23">
        <v>11852631</v>
      </c>
      <c r="G36" s="34">
        <v>56984238</v>
      </c>
    </row>
    <row r="37" spans="1:9" x14ac:dyDescent="0.25">
      <c r="A37" s="22" t="s">
        <v>70</v>
      </c>
      <c r="B37" s="23">
        <v>1095000</v>
      </c>
      <c r="C37" s="23">
        <v>1116900</v>
      </c>
      <c r="D37" s="23">
        <v>1139238</v>
      </c>
      <c r="E37" s="23">
        <v>1162022</v>
      </c>
      <c r="F37" s="23">
        <v>1185262</v>
      </c>
      <c r="G37" s="34">
        <v>5698422</v>
      </c>
    </row>
    <row r="38" spans="1:9" x14ac:dyDescent="0.25">
      <c r="A38" s="22" t="s">
        <v>154</v>
      </c>
      <c r="B38" s="23">
        <v>312000</v>
      </c>
      <c r="C38" s="23">
        <v>318240</v>
      </c>
      <c r="D38" s="23">
        <v>324604</v>
      </c>
      <c r="E38" s="23">
        <v>331096</v>
      </c>
      <c r="F38" s="23">
        <v>337717</v>
      </c>
      <c r="G38" s="34">
        <v>1623657</v>
      </c>
    </row>
    <row r="39" spans="1:9" x14ac:dyDescent="0.25">
      <c r="A39" s="52" t="s">
        <v>96</v>
      </c>
      <c r="B39" s="40">
        <v>26044500</v>
      </c>
      <c r="C39" s="40">
        <v>26565390</v>
      </c>
      <c r="D39" s="40">
        <v>27096697</v>
      </c>
      <c r="E39" s="40">
        <v>27638629</v>
      </c>
      <c r="F39" s="40">
        <v>28191399</v>
      </c>
      <c r="G39" s="35">
        <v>135536615</v>
      </c>
      <c r="I39" s="26"/>
    </row>
    <row r="40" spans="1:9" ht="15.75" customHeight="1" x14ac:dyDescent="0.25">
      <c r="A40" s="100"/>
      <c r="B40" s="101"/>
      <c r="C40" s="101"/>
      <c r="D40" s="101"/>
      <c r="E40" s="101"/>
      <c r="F40" s="102"/>
      <c r="G40" s="17"/>
    </row>
    <row r="41" spans="1:9" x14ac:dyDescent="0.25">
      <c r="A41" s="43" t="s">
        <v>4</v>
      </c>
      <c r="B41" s="40">
        <v>116169500</v>
      </c>
      <c r="C41" s="40">
        <v>118492890</v>
      </c>
      <c r="D41" s="40">
        <v>120862747</v>
      </c>
      <c r="E41" s="40">
        <v>123279999</v>
      </c>
      <c r="F41" s="40">
        <v>125742591</v>
      </c>
      <c r="G41" s="35">
        <v>604547727</v>
      </c>
      <c r="H41" s="26"/>
      <c r="I41" s="26"/>
    </row>
    <row r="42" spans="1:9" ht="13.5" customHeight="1" x14ac:dyDescent="0.25">
      <c r="A42" s="100"/>
      <c r="B42" s="101"/>
      <c r="C42" s="101"/>
      <c r="D42" s="101"/>
      <c r="E42" s="101"/>
      <c r="F42" s="102"/>
      <c r="G42" s="17"/>
    </row>
    <row r="43" spans="1:9" x14ac:dyDescent="0.25">
      <c r="A43" s="30" t="s">
        <v>12</v>
      </c>
      <c r="B43" s="35">
        <v>604547727</v>
      </c>
      <c r="C43" s="121"/>
      <c r="D43" s="122"/>
      <c r="E43" s="122"/>
      <c r="F43" s="123"/>
      <c r="G43" s="17"/>
    </row>
    <row r="44" spans="1:9" x14ac:dyDescent="0.25">
      <c r="A44" s="48"/>
      <c r="B44" s="37"/>
      <c r="C44" s="37"/>
      <c r="D44" s="37"/>
      <c r="E44" s="37"/>
      <c r="F44" s="38"/>
      <c r="G44" s="17"/>
    </row>
    <row r="45" spans="1:9" x14ac:dyDescent="0.25">
      <c r="A45" s="52" t="s">
        <v>97</v>
      </c>
      <c r="B45" s="40">
        <v>269220376</v>
      </c>
      <c r="C45" s="40">
        <v>158882379</v>
      </c>
      <c r="D45" s="40">
        <v>161657267</v>
      </c>
      <c r="E45" s="40">
        <v>164496822</v>
      </c>
      <c r="F45" s="40">
        <v>167394357</v>
      </c>
      <c r="G45" s="41">
        <v>921651201</v>
      </c>
    </row>
    <row r="46" spans="1:9" x14ac:dyDescent="0.25">
      <c r="A46" s="100"/>
      <c r="B46" s="101"/>
      <c r="C46" s="101"/>
      <c r="D46" s="101"/>
      <c r="E46" s="101"/>
      <c r="F46" s="102"/>
      <c r="G46" s="17"/>
    </row>
    <row r="47" spans="1:9" x14ac:dyDescent="0.25">
      <c r="A47" s="53" t="s">
        <v>98</v>
      </c>
      <c r="B47" s="41">
        <v>921651201</v>
      </c>
      <c r="C47" s="23"/>
      <c r="D47" s="23"/>
      <c r="E47" s="23"/>
      <c r="F47" s="23"/>
      <c r="G47" s="17"/>
    </row>
  </sheetData>
  <mergeCells count="12">
    <mergeCell ref="A46:F46"/>
    <mergeCell ref="A1:F1"/>
    <mergeCell ref="B2:F2"/>
    <mergeCell ref="A21:F21"/>
    <mergeCell ref="A23:F23"/>
    <mergeCell ref="C22:F22"/>
    <mergeCell ref="A19:F19"/>
    <mergeCell ref="G2:G3"/>
    <mergeCell ref="C43:F43"/>
    <mergeCell ref="A34:F34"/>
    <mergeCell ref="A40:F40"/>
    <mergeCell ref="A42:F42"/>
  </mergeCells>
  <printOptions gridLines="1"/>
  <pageMargins left="0.27" right="0.19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zoomScaleNormal="100" workbookViewId="0">
      <selection activeCell="J23" sqref="J23"/>
    </sheetView>
  </sheetViews>
  <sheetFormatPr defaultColWidth="8.85546875" defaultRowHeight="15" x14ac:dyDescent="0.25"/>
  <cols>
    <col min="1" max="1" width="28.28515625" customWidth="1"/>
    <col min="2" max="2" width="24.140625" customWidth="1"/>
    <col min="3" max="3" width="24.42578125" customWidth="1"/>
    <col min="4" max="4" width="14.140625" customWidth="1"/>
    <col min="5" max="5" width="15.7109375" customWidth="1"/>
    <col min="6" max="6" width="15.42578125" customWidth="1"/>
    <col min="7" max="7" width="15.140625" customWidth="1"/>
  </cols>
  <sheetData>
    <row r="1" spans="1:8" ht="21" x14ac:dyDescent="0.35">
      <c r="A1" s="130" t="s">
        <v>17</v>
      </c>
      <c r="B1" s="131"/>
      <c r="C1" s="131"/>
      <c r="D1" s="131"/>
      <c r="E1" s="131"/>
      <c r="F1" s="131"/>
      <c r="G1" s="132"/>
    </row>
    <row r="2" spans="1:8" ht="9" customHeight="1" x14ac:dyDescent="0.25">
      <c r="A2" s="127"/>
      <c r="B2" s="127"/>
      <c r="C2" s="127"/>
      <c r="D2" s="127"/>
      <c r="E2" s="127"/>
      <c r="F2" s="127"/>
      <c r="G2" s="127"/>
    </row>
    <row r="3" spans="1:8" x14ac:dyDescent="0.25">
      <c r="A3" s="17"/>
      <c r="B3" s="21" t="s">
        <v>0</v>
      </c>
      <c r="C3" s="100" t="s">
        <v>5</v>
      </c>
      <c r="D3" s="101"/>
      <c r="E3" s="101"/>
      <c r="F3" s="101"/>
      <c r="G3" s="102"/>
    </row>
    <row r="4" spans="1:8" x14ac:dyDescent="0.25">
      <c r="A4" s="17"/>
      <c r="B4" s="17"/>
      <c r="C4" s="21" t="s">
        <v>6</v>
      </c>
      <c r="D4" s="21" t="s">
        <v>7</v>
      </c>
      <c r="E4" s="21" t="s">
        <v>8</v>
      </c>
      <c r="F4" s="21" t="s">
        <v>9</v>
      </c>
      <c r="G4" s="27" t="s">
        <v>10</v>
      </c>
      <c r="H4" s="54"/>
    </row>
    <row r="5" spans="1:8" ht="18.75" x14ac:dyDescent="0.3">
      <c r="A5" s="51" t="s">
        <v>18</v>
      </c>
      <c r="B5" s="9"/>
      <c r="C5" s="9"/>
      <c r="D5" s="9"/>
      <c r="E5" s="9"/>
      <c r="F5" s="9"/>
      <c r="G5" s="9"/>
      <c r="H5" s="54"/>
    </row>
    <row r="6" spans="1:8" ht="20.100000000000001" customHeight="1" x14ac:dyDescent="0.25">
      <c r="A6" s="17"/>
      <c r="B6" s="57" t="s">
        <v>2</v>
      </c>
      <c r="C6" s="18">
        <v>10438162</v>
      </c>
      <c r="D6" s="18">
        <v>10715802</v>
      </c>
      <c r="E6" s="18">
        <v>11031155</v>
      </c>
      <c r="F6" s="18">
        <v>11318838</v>
      </c>
      <c r="G6" s="18">
        <v>11620879</v>
      </c>
      <c r="H6" s="55"/>
    </row>
    <row r="7" spans="1:8" ht="20.100000000000001" customHeight="1" x14ac:dyDescent="0.25">
      <c r="A7" s="17"/>
      <c r="B7" s="67" t="s">
        <v>20</v>
      </c>
      <c r="C7" s="32">
        <v>55160836</v>
      </c>
      <c r="D7" s="17"/>
      <c r="E7" s="17"/>
      <c r="F7" s="17"/>
      <c r="G7" s="17"/>
      <c r="H7" s="54"/>
    </row>
    <row r="8" spans="1:8" ht="20.100000000000001" customHeight="1" x14ac:dyDescent="0.25">
      <c r="A8" s="17"/>
      <c r="B8" s="57" t="s">
        <v>4</v>
      </c>
      <c r="C8" s="18">
        <v>211037500</v>
      </c>
      <c r="D8" s="18">
        <v>215258250</v>
      </c>
      <c r="E8" s="18">
        <v>219563416</v>
      </c>
      <c r="F8" s="18">
        <v>223954682</v>
      </c>
      <c r="G8" s="18">
        <v>228433771</v>
      </c>
    </row>
    <row r="9" spans="1:8" ht="20.100000000000001" customHeight="1" x14ac:dyDescent="0.25">
      <c r="A9" s="17"/>
      <c r="B9" s="67" t="s">
        <v>21</v>
      </c>
      <c r="C9" s="32">
        <v>1098247619</v>
      </c>
      <c r="D9" s="17"/>
      <c r="E9" s="17"/>
      <c r="F9" s="17"/>
      <c r="G9" s="17"/>
    </row>
    <row r="10" spans="1:8" ht="20.100000000000001" customHeight="1" x14ac:dyDescent="0.25">
      <c r="A10" s="58" t="s">
        <v>93</v>
      </c>
      <c r="B10" s="56">
        <v>1153408454</v>
      </c>
      <c r="C10" s="121"/>
      <c r="D10" s="122"/>
      <c r="E10" s="122"/>
      <c r="F10" s="122"/>
      <c r="G10" s="123"/>
    </row>
    <row r="11" spans="1:8" ht="18.75" customHeight="1" x14ac:dyDescent="0.25">
      <c r="A11" s="100"/>
      <c r="B11" s="101"/>
      <c r="C11" s="101"/>
      <c r="D11" s="101"/>
      <c r="E11" s="101"/>
      <c r="F11" s="101"/>
      <c r="G11" s="102"/>
    </row>
    <row r="12" spans="1:8" ht="18.75" x14ac:dyDescent="0.3">
      <c r="A12" s="51" t="s">
        <v>19</v>
      </c>
      <c r="B12" s="9"/>
      <c r="C12" s="9"/>
      <c r="D12" s="9"/>
      <c r="E12" s="9"/>
      <c r="F12" s="9"/>
      <c r="G12" s="10"/>
    </row>
    <row r="13" spans="1:8" ht="20.100000000000001" customHeight="1" x14ac:dyDescent="0.25">
      <c r="A13" s="17"/>
      <c r="B13" s="17" t="s">
        <v>2</v>
      </c>
      <c r="C13" s="18">
        <v>153050876</v>
      </c>
      <c r="D13" s="18">
        <v>40389489</v>
      </c>
      <c r="E13" s="18">
        <v>40794520</v>
      </c>
      <c r="F13" s="18">
        <v>41216823</v>
      </c>
      <c r="G13" s="18">
        <v>41651766</v>
      </c>
    </row>
    <row r="14" spans="1:8" ht="20.100000000000001" customHeight="1" x14ac:dyDescent="0.25">
      <c r="A14" s="17"/>
      <c r="B14" s="68" t="s">
        <v>20</v>
      </c>
      <c r="C14" s="32">
        <v>317103474</v>
      </c>
      <c r="D14" s="17"/>
      <c r="E14" s="17"/>
      <c r="F14" s="17"/>
      <c r="G14" s="17"/>
    </row>
    <row r="15" spans="1:8" ht="20.100000000000001" customHeight="1" x14ac:dyDescent="0.25">
      <c r="A15" s="17"/>
      <c r="B15" s="17" t="s">
        <v>4</v>
      </c>
      <c r="C15" s="18">
        <v>116169500</v>
      </c>
      <c r="D15" s="18">
        <v>118492890</v>
      </c>
      <c r="E15" s="18">
        <v>120862747</v>
      </c>
      <c r="F15" s="18">
        <v>123279999</v>
      </c>
      <c r="G15" s="18">
        <v>125742591</v>
      </c>
    </row>
    <row r="16" spans="1:8" ht="20.100000000000001" customHeight="1" x14ac:dyDescent="0.25">
      <c r="A16" s="17"/>
      <c r="B16" s="68" t="s">
        <v>21</v>
      </c>
      <c r="C16" s="32">
        <v>604547727</v>
      </c>
      <c r="D16" s="17"/>
      <c r="E16" s="17"/>
      <c r="F16" s="17"/>
      <c r="G16" s="17"/>
    </row>
    <row r="17" spans="1:7" ht="20.100000000000001" customHeight="1" x14ac:dyDescent="0.25">
      <c r="A17" s="59" t="s">
        <v>93</v>
      </c>
      <c r="B17" s="13">
        <v>921651201</v>
      </c>
      <c r="C17" s="133"/>
      <c r="D17" s="134"/>
      <c r="E17" s="134"/>
      <c r="F17" s="134"/>
      <c r="G17" s="135"/>
    </row>
    <row r="18" spans="1:7" ht="18" customHeight="1" x14ac:dyDescent="0.25">
      <c r="A18" s="14"/>
      <c r="B18" s="15"/>
      <c r="C18" s="15"/>
      <c r="D18" s="15"/>
      <c r="E18" s="15"/>
      <c r="F18" s="15"/>
      <c r="G18" s="16"/>
    </row>
    <row r="19" spans="1:7" ht="15.75" x14ac:dyDescent="0.25">
      <c r="A19" s="128" t="s">
        <v>22</v>
      </c>
      <c r="B19" s="128"/>
      <c r="C19" s="61">
        <v>-261942638</v>
      </c>
      <c r="D19" s="15"/>
      <c r="E19" s="15"/>
      <c r="F19" s="15"/>
      <c r="G19" s="16"/>
    </row>
    <row r="20" spans="1:7" ht="15.75" x14ac:dyDescent="0.25">
      <c r="A20" s="129" t="s">
        <v>23</v>
      </c>
      <c r="B20" s="129"/>
      <c r="C20" s="62">
        <v>493699892</v>
      </c>
      <c r="D20" s="15"/>
      <c r="E20" s="15"/>
      <c r="F20" s="15"/>
      <c r="G20" s="16"/>
    </row>
    <row r="21" spans="1:7" ht="18.75" x14ac:dyDescent="0.3">
      <c r="A21" s="60"/>
      <c r="B21" s="63" t="s">
        <v>24</v>
      </c>
      <c r="C21" s="64">
        <v>231757254</v>
      </c>
      <c r="D21" s="19"/>
      <c r="E21" s="19"/>
      <c r="F21" s="19"/>
      <c r="G21" s="20"/>
    </row>
    <row r="24" spans="1:7" x14ac:dyDescent="0.25">
      <c r="B24" s="26"/>
    </row>
  </sheetData>
  <mergeCells count="8">
    <mergeCell ref="A19:B19"/>
    <mergeCell ref="A20:B20"/>
    <mergeCell ref="A1:G1"/>
    <mergeCell ref="A11:G11"/>
    <mergeCell ref="A2:G2"/>
    <mergeCell ref="C3:G3"/>
    <mergeCell ref="C10:G10"/>
    <mergeCell ref="C17:G17"/>
  </mergeCells>
  <printOptions gridLines="1"/>
  <pageMargins left="0.7" right="0.48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Constants</vt:lpstr>
      <vt:lpstr>Current - Variables</vt:lpstr>
      <vt:lpstr>Current Cost Structure</vt:lpstr>
      <vt:lpstr>Proposed - Variables</vt:lpstr>
      <vt:lpstr>Virtualized Cost Structure</vt:lpstr>
      <vt:lpstr>Project Cost Summary</vt:lpstr>
    </vt:vector>
  </TitlesOfParts>
  <Company>UCF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Llewellyn</dc:creator>
  <cp:lastModifiedBy>Andy</cp:lastModifiedBy>
  <cp:lastPrinted>2011-02-16T20:17:28Z</cp:lastPrinted>
  <dcterms:created xsi:type="dcterms:W3CDTF">2011-02-02T19:28:52Z</dcterms:created>
  <dcterms:modified xsi:type="dcterms:W3CDTF">2021-03-03T00:49:08Z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34a74cea-304a-4334-977e-d4b8a99cf599</vt:lpwstr>
  </property>
</Properties>
</file>