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deroa\Documents\KeyLogic\PARETO\project-pareto\pareto\case_studies\"/>
    </mc:Choice>
  </mc:AlternateContent>
  <xr:revisionPtr revIDLastSave="0" documentId="13_ncr:1_{775EE0FE-EAB7-4B1B-B842-5C99B4DAD81E}" xr6:coauthVersionLast="47" xr6:coauthVersionMax="47" xr10:uidLastSave="{00000000-0000-0000-0000-000000000000}"/>
  <bookViews>
    <workbookView xWindow="-96" yWindow="-96" windowWidth="23232" windowHeight="12552" tabRatio="770" firstSheet="26" activeTab="31" xr2:uid="{FB8C51AB-905F-4544-9E4B-1F4384FA855C}"/>
  </bookViews>
  <sheets>
    <sheet name="Overview" sheetId="33" r:id="rId1"/>
    <sheet name="ProductionPads" sheetId="1" r:id="rId2"/>
    <sheet name="ProductionTanks" sheetId="34" r:id="rId3"/>
    <sheet name="ProductionTankCapacity" sheetId="61" r:id="rId4"/>
    <sheet name="TreatmentCapacity" sheetId="62" r:id="rId5"/>
    <sheet name="DriveDistances" sheetId="63" r:id="rId6"/>
    <sheet name="DisposalPipeCapEx" sheetId="64" r:id="rId7"/>
    <sheet name="CompletionsPads" sheetId="3" r:id="rId8"/>
    <sheet name="SWDSites" sheetId="4" r:id="rId9"/>
    <sheet name="FreshwaterSources" sheetId="35" r:id="rId10"/>
    <sheet name="StorageSites" sheetId="36" r:id="rId11"/>
    <sheet name="TreatmentSites" sheetId="37" r:id="rId12"/>
    <sheet name="PRT" sheetId="59" r:id="rId13"/>
    <sheet name="CRT" sheetId="60" r:id="rId14"/>
    <sheet name="ReuseOptions" sheetId="38" r:id="rId15"/>
    <sheet name="NetworkNodes" sheetId="39" r:id="rId16"/>
    <sheet name="FCA" sheetId="41" r:id="rId17"/>
    <sheet name="PCT" sheetId="42" r:id="rId18"/>
    <sheet name="FCT" sheetId="53" r:id="rId19"/>
    <sheet name="CCT" sheetId="57" r:id="rId20"/>
    <sheet name="PKT" sheetId="43" r:id="rId21"/>
    <sheet name="CKT" sheetId="44" r:id="rId22"/>
    <sheet name="PAL" sheetId="45" r:id="rId23"/>
    <sheet name="CompletionsDemand" sheetId="8" r:id="rId24"/>
    <sheet name="ProductionRates" sheetId="40" r:id="rId25"/>
    <sheet name="PadRates" sheetId="56" r:id="rId26"/>
    <sheet name="FlowbackRates" sheetId="58" r:id="rId27"/>
    <sheet name="InitialDisposalCapacity" sheetId="46" r:id="rId28"/>
    <sheet name="CompletionsPadStorage" sheetId="55" r:id="rId29"/>
    <sheet name="FreshwaterSourcingAvailability" sheetId="47" r:id="rId30"/>
    <sheet name="PadOffloadingCapacity" sheetId="48" r:id="rId31"/>
    <sheet name="DriveTimes" sheetId="7" r:id="rId32"/>
    <sheet name="DisposalOperationalCost" sheetId="49" r:id="rId33"/>
    <sheet name="ReuseOperationalCost" sheetId="50" r:id="rId34"/>
    <sheet name="TruckingHourlyCost" sheetId="51" r:id="rId35"/>
    <sheet name="FreshSourcingCost" sheetId="52" r:id="rId36"/>
    <sheet name="PipingOperationalCost" sheetId="54" r:id="rId37"/>
    <sheet name="TreatmentOperationalCost" sheetId="66" r:id="rId3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<sst xmlns="http://schemas.openxmlformats.org/spreadsheetml/2006/main" count="295" uniqueCount="118">
  <si>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</si>
  <si>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</si>
  <si>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</si>
  <si>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</si>
  <si>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</si>
  <si>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</si>
  <si>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</si>
  <si>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</si>
  <si>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</si>
  <si>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</si>
  <si>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</si>
  <si>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</si>
  <si>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</si>
  <si>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</si>
  <si>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</si>
  <si>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</si>
  <si>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</si>
  <si>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</si>
  <si>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</si>
  <si>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</si>
  <si>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</si>
  <si>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</si>
  <si>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</si>
  <si>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</si>
  <si>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</si>
  <si>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</si>
  <si>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</si>
  <si>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</si>
  <si>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</si>
  <si>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</si>
  <si>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</si>
  <si>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</si>
  <si>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</si>
  <si>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</si>
  <si>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</si>
  <si>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</si>
  <si>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</si>
  <si>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</si>
  <si>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</si>
  <si>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</si>
  <si>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</si>
  <si>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</si>
  <si>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</si>
  <si>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</si>
  <si>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</si>
  <si>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</si>
  <si>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</si>
  <si>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</si>
  <si>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</si>
  <si>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</si>
  <si>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</si>
  <si>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</si>
  <si>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</si>
  <si>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</si>
  <si>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</si>
  <si>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</si>
  <si>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Table of Completions Water Demand for Completions Sites over Weeks [bbl/day]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</si>
  <si>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</si>
  <si>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</si>
  <si>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</si>
  <si>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</si>
  <si>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</si>
  <si>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</si>
  <si>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</si>
  <si>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</si>
  <si>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</si>
  <si>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</si>
  <si>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</si>
  <si>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</si>
  <si>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</si>
  <si>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</si>
  <si>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</si>
  <si>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</si>
  <si>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</si>
  <si>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</si>
  <si>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</si>
  <si>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</si>
  <si>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</si>
  <si>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</si>
  <si>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</si>
  <si>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</si>
  <si>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</si>
  <si>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</si>
  <si>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</si>
  <si>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Table of Production Rate Forecasts by Tanks and Pads [bbl/day]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</si>
  <si>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</si>
  <si>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</si>
  <si>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</si>
  <si>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</si>
  <si>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</si>
  <si>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Table of Initial Disposal Capacity  [bbl/day]</t>
  </si>
  <si>
    <t>Table of Freshwater Sourcing Availability [bbl/day]</t>
  </si>
  <si>
    <t>Table of Pad Offloading Capacity  [bbl/day]</t>
  </si>
  <si>
    <t>Table of Reuse Operational Cost  [$/bbl]</t>
  </si>
  <si>
    <t>Table of Trucking Hourly Cost  [$/hour]</t>
  </si>
  <si>
    <t>Table of Disposal Operational Cost [$/bbl]</t>
  </si>
  <si>
    <t>Freshwater Sources to Completions Pads Trucking Arcs [-]</t>
  </si>
  <si>
    <t>Table of Freshwater Sourcing Cost  [$/bbl]</t>
  </si>
  <si>
    <t>Piping Operational Costs [$/bbl]</t>
  </si>
  <si>
    <t>Table of Completions Pad Storage Capacity  [bbl]</t>
  </si>
  <si>
    <t>Table of Production Rate Forecasts by Pads [bbl/day]</t>
  </si>
  <si>
    <t>Table of Flowback Rate Forecasts by Pads [bbl/day]</t>
  </si>
  <si>
    <t>Production Pads to Treatment Facilities Trucking Arcs [-]</t>
  </si>
  <si>
    <t>Production Tank Capacity [bbl]</t>
  </si>
  <si>
    <t>Table of Reuse Capacity [bbl/day]</t>
  </si>
  <si>
    <t>Table of Drive Distances between Sites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</si>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</sst>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T22" sqref="T22"/>
    </sheetView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55000000000000004">
      <c r="B3" s="18"/>
      <c r="C3" s="19" t="s">
        <v>10</v>
      </c>
      <c r="D3" s="20"/>
      <c r="E3" s="20"/>
      <c r="F3" s="20"/>
      <c r="G3" s="20"/>
      <c r="H3" s="20"/>
      <c r="I3" s="20"/>
      <c r="J3" s="20"/>
      <c r="K3" s="21"/>
    </row>
    <row r="4" spans="2:11" x14ac:dyDescent="0.55000000000000004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55000000000000004">
      <c r="B5" s="18"/>
      <c r="C5" s="20" t="s">
        <v>16</v>
      </c>
      <c r="D5" s="20"/>
      <c r="E5" s="20"/>
      <c r="F5" s="20"/>
      <c r="G5" s="20"/>
      <c r="H5" s="20"/>
      <c r="I5" s="20"/>
      <c r="J5" s="20"/>
      <c r="K5" s="21"/>
    </row>
    <row r="6" spans="2:11" x14ac:dyDescent="0.55000000000000004">
      <c r="B6" s="18"/>
      <c r="C6" s="20" t="s">
        <v>14</v>
      </c>
      <c r="D6" s="20"/>
      <c r="E6" s="20"/>
      <c r="F6" s="20"/>
      <c r="G6" s="20"/>
      <c r="H6" s="20"/>
      <c r="I6" s="20"/>
      <c r="J6" s="20"/>
      <c r="K6" s="21"/>
    </row>
    <row r="7" spans="2:11" x14ac:dyDescent="0.55000000000000004">
      <c r="B7" s="18"/>
      <c r="C7" s="20" t="s">
        <v>11</v>
      </c>
      <c r="D7" s="20"/>
      <c r="E7" s="20"/>
      <c r="F7" s="20"/>
      <c r="G7" s="20"/>
      <c r="H7" s="20"/>
      <c r="I7" s="20"/>
      <c r="J7" s="20"/>
      <c r="K7" s="21"/>
    </row>
    <row r="8" spans="2:11" x14ac:dyDescent="0.55000000000000004">
      <c r="B8" s="18"/>
      <c r="C8" s="20" t="s">
        <v>12</v>
      </c>
      <c r="D8" s="20"/>
      <c r="E8" s="20"/>
      <c r="F8" s="20"/>
      <c r="G8" s="20"/>
      <c r="H8" s="20"/>
      <c r="I8" s="20"/>
      <c r="J8" s="20"/>
      <c r="K8" s="21"/>
    </row>
    <row r="9" spans="2:11" x14ac:dyDescent="0.55000000000000004">
      <c r="B9" s="18"/>
      <c r="C9" s="20" t="s">
        <v>13</v>
      </c>
      <c r="D9" s="20"/>
      <c r="E9" s="20"/>
      <c r="F9" s="20"/>
      <c r="G9" s="20"/>
      <c r="H9" s="20"/>
      <c r="I9" s="20"/>
      <c r="J9" s="20"/>
      <c r="K9" s="21"/>
    </row>
    <row r="10" spans="2:11" x14ac:dyDescent="0.55000000000000004">
      <c r="B10" s="18"/>
      <c r="C10" s="20" t="s">
        <v>52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55000000000000004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55000000000000004">
      <c r="B12" s="18"/>
      <c r="C12" s="20" t="s">
        <v>17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55000000000000004">
      <c r="B13" s="18"/>
      <c r="C13" s="20" t="s">
        <v>15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55000000000000004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55000000000000004">
      <c r="B15" s="18"/>
      <c r="C15" s="20" t="s">
        <v>18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55000000000000004">
      <c r="B16" s="18"/>
      <c r="C16" s="20" t="s">
        <v>19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55000000000000004">
      <c r="B17" s="18"/>
      <c r="C17" s="20" t="s">
        <v>20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55000000000000004">
      <c r="B18" s="18"/>
      <c r="C18" s="20" t="s">
        <v>21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55000000000000004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55000000000000004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55000000000000004">
      <c r="B21" s="18"/>
      <c r="C21" s="22" t="s">
        <v>22</v>
      </c>
      <c r="D21" s="20"/>
      <c r="E21" s="20"/>
      <c r="F21" s="22" t="s">
        <v>23</v>
      </c>
      <c r="G21" s="20"/>
      <c r="H21" s="20"/>
      <c r="I21" s="20"/>
      <c r="J21" s="20"/>
      <c r="K21" s="21"/>
    </row>
    <row r="22" spans="2:13" x14ac:dyDescent="0.55000000000000004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55000000000000004">
      <c r="B23" s="18"/>
      <c r="C23" s="23" t="s">
        <v>24</v>
      </c>
      <c r="D23" s="20"/>
      <c r="E23" s="20"/>
      <c r="F23" s="20" t="s">
        <v>27</v>
      </c>
      <c r="G23" s="20"/>
      <c r="H23" s="20"/>
      <c r="I23" s="20"/>
      <c r="J23" s="20"/>
      <c r="K23" s="21"/>
    </row>
    <row r="24" spans="2:13" x14ac:dyDescent="0.55000000000000004">
      <c r="B24" s="18"/>
      <c r="C24" s="23" t="s">
        <v>25</v>
      </c>
      <c r="D24" s="20"/>
      <c r="E24" s="20"/>
      <c r="F24" s="20" t="s">
        <v>28</v>
      </c>
      <c r="G24" s="20"/>
      <c r="H24" s="20"/>
      <c r="I24" s="20"/>
      <c r="J24" s="20"/>
      <c r="K24" s="21"/>
    </row>
    <row r="25" spans="2:13" x14ac:dyDescent="0.55000000000000004">
      <c r="B25" s="18"/>
      <c r="C25" s="23" t="s">
        <v>26</v>
      </c>
      <c r="D25" s="20"/>
      <c r="E25" s="20"/>
      <c r="F25" s="20" t="s">
        <v>29</v>
      </c>
      <c r="G25" s="20"/>
      <c r="H25" s="20"/>
      <c r="I25" s="20"/>
      <c r="J25" s="20"/>
      <c r="K25" s="21"/>
    </row>
    <row r="26" spans="2:13" x14ac:dyDescent="0.55000000000000004">
      <c r="B26" s="18"/>
      <c r="C26" s="23" t="s">
        <v>30</v>
      </c>
      <c r="D26" s="20"/>
      <c r="E26" s="20"/>
      <c r="F26" s="20" t="s">
        <v>31</v>
      </c>
      <c r="G26" s="20"/>
      <c r="H26" s="20"/>
      <c r="I26" s="20"/>
      <c r="J26" s="20"/>
      <c r="K26" s="21"/>
    </row>
    <row r="27" spans="2:13" x14ac:dyDescent="0.55000000000000004">
      <c r="B27" s="18"/>
      <c r="C27" s="23" t="s">
        <v>32</v>
      </c>
      <c r="D27" s="20"/>
      <c r="E27" s="20"/>
      <c r="F27" s="20" t="s">
        <v>33</v>
      </c>
      <c r="G27" s="20"/>
      <c r="H27" s="20"/>
      <c r="I27" s="20"/>
      <c r="J27" s="20"/>
      <c r="K27" s="21"/>
    </row>
    <row r="28" spans="2:13" x14ac:dyDescent="0.55000000000000004">
      <c r="B28" s="18"/>
      <c r="C28" s="23" t="s">
        <v>34</v>
      </c>
      <c r="D28" s="20"/>
      <c r="E28" s="20"/>
      <c r="F28" s="20" t="s">
        <v>37</v>
      </c>
      <c r="G28" s="20"/>
      <c r="H28" s="20"/>
      <c r="I28" s="20"/>
      <c r="J28" s="20"/>
      <c r="K28" s="21"/>
    </row>
    <row r="29" spans="2:13" x14ac:dyDescent="0.55000000000000004">
      <c r="B29" s="18"/>
      <c r="C29" s="23" t="s">
        <v>35</v>
      </c>
      <c r="D29" s="20"/>
      <c r="E29" s="20"/>
      <c r="F29" s="20" t="s">
        <v>36</v>
      </c>
      <c r="G29" s="20"/>
      <c r="H29" s="20"/>
      <c r="I29" s="20"/>
      <c r="J29" s="20"/>
      <c r="K29" s="21"/>
    </row>
    <row r="30" spans="2:13" x14ac:dyDescent="0.55000000000000004">
      <c r="B30" s="18"/>
      <c r="C30" s="23" t="s">
        <v>38</v>
      </c>
      <c r="D30" s="20"/>
      <c r="E30" s="20"/>
      <c r="F30" s="20" t="s">
        <v>39</v>
      </c>
      <c r="G30" s="20"/>
      <c r="H30" s="20"/>
      <c r="I30" s="20"/>
      <c r="J30" s="20"/>
      <c r="K30" s="21"/>
    </row>
    <row r="31" spans="2:13" x14ac:dyDescent="0.55000000000000004">
      <c r="B31" s="18"/>
      <c r="C31" s="23" t="s">
        <v>40</v>
      </c>
      <c r="D31" s="20"/>
      <c r="E31" s="20"/>
      <c r="F31" s="20" t="s">
        <v>41</v>
      </c>
      <c r="G31" s="20"/>
      <c r="H31" s="20"/>
      <c r="I31" s="20"/>
      <c r="J31" s="20"/>
      <c r="K31" s="21"/>
      <c r="M31" s="27" t="s">
        <v>53</v>
      </c>
    </row>
    <row r="32" spans="2:13" x14ac:dyDescent="0.55000000000000004">
      <c r="B32" s="18"/>
      <c r="C32" s="23" t="s">
        <v>43</v>
      </c>
      <c r="D32" s="20"/>
      <c r="E32" s="20"/>
      <c r="F32" s="20" t="s">
        <v>45</v>
      </c>
      <c r="G32" s="20"/>
      <c r="H32" s="20"/>
      <c r="I32" s="20"/>
      <c r="J32" s="20"/>
      <c r="K32" s="21"/>
    </row>
    <row r="33" spans="2:11" x14ac:dyDescent="0.55000000000000004">
      <c r="B33" s="18"/>
      <c r="C33" s="23" t="s">
        <v>42</v>
      </c>
      <c r="D33" s="20"/>
      <c r="E33" s="20"/>
      <c r="F33" s="20" t="s">
        <v>44</v>
      </c>
      <c r="G33" s="20"/>
      <c r="H33" s="20"/>
      <c r="I33" s="20"/>
      <c r="J33" s="20"/>
      <c r="K33" s="21"/>
    </row>
    <row r="34" spans="2:11" x14ac:dyDescent="0.55000000000000004">
      <c r="B34" s="18"/>
      <c r="C34" s="23" t="s">
        <v>46</v>
      </c>
      <c r="D34" s="20"/>
      <c r="E34" s="20"/>
      <c r="F34" s="20" t="s">
        <v>47</v>
      </c>
      <c r="G34" s="20"/>
      <c r="H34" s="20"/>
      <c r="I34" s="20"/>
      <c r="J34" s="20"/>
      <c r="K34" s="21"/>
    </row>
    <row r="35" spans="2:11" x14ac:dyDescent="0.55000000000000004">
      <c r="B35" s="18"/>
      <c r="C35" s="23" t="s">
        <v>48</v>
      </c>
      <c r="D35" s="20"/>
      <c r="E35" s="20"/>
      <c r="F35" s="20" t="s">
        <v>50</v>
      </c>
      <c r="G35" s="20"/>
      <c r="H35" s="20"/>
      <c r="I35" s="20"/>
      <c r="J35" s="20"/>
      <c r="K35" s="21"/>
    </row>
    <row r="36" spans="2:11" x14ac:dyDescent="0.55000000000000004">
      <c r="B36" s="18"/>
      <c r="C36" s="23" t="s">
        <v>49</v>
      </c>
      <c r="D36" s="20"/>
      <c r="E36" s="20"/>
      <c r="F36" s="20" t="s">
        <v>51</v>
      </c>
      <c r="G36" s="20"/>
      <c r="H36" s="20"/>
      <c r="I36" s="20"/>
      <c r="J36" s="20"/>
      <c r="K36" s="21"/>
    </row>
    <row r="37" spans="2:11" ht="14.7" thickBot="1" x14ac:dyDescent="0.6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E7" sqref="E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79</v>
      </c>
    </row>
    <row r="2" spans="1:20" x14ac:dyDescent="0.55000000000000004">
      <c r="A2" s="5" t="s">
        <v>76</v>
      </c>
    </row>
    <row r="3" spans="1:20" x14ac:dyDescent="0.55000000000000004">
      <c r="A3" s="5" t="s">
        <v>77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3" sqref="A3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80</v>
      </c>
    </row>
    <row r="2" spans="1:20" x14ac:dyDescent="0.55000000000000004">
      <c r="A2" s="5"/>
    </row>
    <row r="3" spans="1:20" x14ac:dyDescent="0.55000000000000004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3" sqref="A3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81</v>
      </c>
    </row>
    <row r="2" spans="1:20" x14ac:dyDescent="0.55000000000000004">
      <c r="A2" s="5"/>
    </row>
    <row r="3" spans="1:20" x14ac:dyDescent="0.55000000000000004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dimension ref="A1"/>
  <sheetViews>
    <sheetView workbookViewId="0">
      <selection activeCell="C6" sqref="C6"/>
    </sheetView>
  </sheetViews>
  <sheetFormatPr defaultRowHeight="14.4" x14ac:dyDescent="0.55000000000000004"/>
  <sheetData>
    <row r="1" spans="1:1" x14ac:dyDescent="0.55000000000000004">
      <c r="A1" t="s">
        <v>102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dimension ref="A1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82</v>
      </c>
    </row>
    <row r="2" spans="1:20" x14ac:dyDescent="0.55000000000000004">
      <c r="A2" s="5"/>
    </row>
    <row r="3" spans="1:20" x14ac:dyDescent="0.55000000000000004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9"/>
  <sheetViews>
    <sheetView workbookViewId="0">
      <selection activeCell="I24" sqref="I24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83</v>
      </c>
    </row>
    <row r="2" spans="1:20" x14ac:dyDescent="0.55000000000000004">
      <c r="A2" s="5"/>
    </row>
    <row r="3" spans="1:20" x14ac:dyDescent="0.55000000000000004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F8"/>
  <sheetViews>
    <sheetView workbookViewId="0">
      <selection activeCell="B7" sqref="B7"/>
    </sheetView>
  </sheetViews>
  <sheetFormatPr defaultColWidth="9.26171875" defaultRowHeight="15.3" x14ac:dyDescent="0.55000000000000004"/>
  <cols>
    <col min="1" max="1" width="21" style="1" customWidth="1"/>
    <col min="2" max="16384" width="9.26171875" style="1"/>
  </cols>
  <sheetData>
    <row r="1" spans="1:6" ht="15.6" thickBot="1" x14ac:dyDescent="0.6">
      <c r="A1" s="1" t="s">
        <v>85</v>
      </c>
      <c r="B1" s="40" t="s">
        <v>106</v>
      </c>
    </row>
    <row r="2" spans="1:6" s="9" customFormat="1" x14ac:dyDescent="0.55000000000000004">
      <c r="A2" s="7" t="s">
        <v>114</v>
      </c>
      <c r="B2" s="28" t="s">
        <v>8</v>
      </c>
      <c r="E2" s="1"/>
    </row>
    <row r="3" spans="1:6" x14ac:dyDescent="0.55000000000000004">
      <c r="A3" s="3" t="s">
        <v>76</v>
      </c>
      <c r="B3" s="37">
        <v>1</v>
      </c>
      <c r="E3" s="41">
        <v>1</v>
      </c>
      <c r="F3" s="41" t="s">
        <v>108</v>
      </c>
    </row>
    <row r="4" spans="1:6" ht="15.6" thickBot="1" x14ac:dyDescent="0.6">
      <c r="A4" s="4" t="s">
        <v>77</v>
      </c>
      <c r="B4" s="12">
        <v>1</v>
      </c>
      <c r="D4" s="41">
        <f>1+1/2+1/3+1/4</f>
        <v>2.083333333333333</v>
      </c>
    </row>
    <row r="6" spans="1:6" x14ac:dyDescent="0.55000000000000004">
      <c r="A6" s="40" t="s">
        <v>106</v>
      </c>
      <c r="B6" s="40" t="s">
        <v>106</v>
      </c>
      <c r="C6" s="40" t="s">
        <v>106</v>
      </c>
    </row>
    <row r="7" spans="1:6" x14ac:dyDescent="0.55000000000000004">
      <c r="B7" s="41" t="s">
        <v>107</v>
      </c>
    </row>
    <row r="8" spans="1:6" x14ac:dyDescent="0.55000000000000004">
      <c r="D8" s="41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9"/>
  <sheetViews>
    <sheetView workbookViewId="0">
      <selection activeCell="A2" sqref="A2"/>
    </sheetView>
  </sheetViews>
  <sheetFormatPr defaultColWidth="9.26171875" defaultRowHeight="15.3" x14ac:dyDescent="0.55000000000000004"/>
  <cols>
    <col min="1" max="1" width="17.05078125" style="1" customWidth="1"/>
    <col min="2" max="16384" width="9.26171875" style="1"/>
  </cols>
  <sheetData>
    <row r="1" spans="1:5" ht="15.6" thickBot="1" x14ac:dyDescent="0.6">
      <c r="A1" s="1" t="s">
        <v>86</v>
      </c>
      <c r="E1" s="40" t="s">
        <v>106</v>
      </c>
    </row>
    <row r="2" spans="1:5" s="9" customFormat="1" x14ac:dyDescent="0.55000000000000004">
      <c r="A2" s="7" t="s">
        <v>109</v>
      </c>
      <c r="B2" s="28" t="s">
        <v>8</v>
      </c>
    </row>
    <row r="3" spans="1:5" s="9" customFormat="1" x14ac:dyDescent="0.55000000000000004">
      <c r="A3" s="30" t="s">
        <v>3</v>
      </c>
      <c r="B3" s="37">
        <v>1</v>
      </c>
    </row>
    <row r="4" spans="1:5" s="9" customFormat="1" x14ac:dyDescent="0.55000000000000004">
      <c r="A4" s="30" t="s">
        <v>4</v>
      </c>
      <c r="B4" s="37">
        <v>1</v>
      </c>
    </row>
    <row r="5" spans="1:5" s="9" customFormat="1" x14ac:dyDescent="0.55000000000000004">
      <c r="A5" s="30" t="s">
        <v>5</v>
      </c>
      <c r="B5" s="37">
        <v>1</v>
      </c>
    </row>
    <row r="6" spans="1:5" x14ac:dyDescent="0.55000000000000004">
      <c r="A6" s="30" t="s">
        <v>6</v>
      </c>
      <c r="B6" s="37">
        <v>1</v>
      </c>
    </row>
    <row r="7" spans="1:5" ht="15.6" thickBot="1" x14ac:dyDescent="0.6">
      <c r="A7" s="34" t="s">
        <v>7</v>
      </c>
      <c r="B7" s="12">
        <v>1</v>
      </c>
    </row>
    <row r="9" spans="1:5" x14ac:dyDescent="0.55000000000000004">
      <c r="D9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dimension ref="A1:D4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4" ht="15.6" thickBot="1" x14ac:dyDescent="0.6">
      <c r="A1" s="1" t="s">
        <v>96</v>
      </c>
    </row>
    <row r="2" spans="1:4" s="9" customFormat="1" x14ac:dyDescent="0.55000000000000004">
      <c r="A2" s="7" t="s">
        <v>114</v>
      </c>
      <c r="B2" s="28" t="s">
        <v>8</v>
      </c>
    </row>
    <row r="3" spans="1:4" s="9" customFormat="1" x14ac:dyDescent="0.55000000000000004">
      <c r="A3" s="30" t="s">
        <v>76</v>
      </c>
      <c r="B3" s="37">
        <v>1</v>
      </c>
    </row>
    <row r="4" spans="1:4" ht="15.6" thickBot="1" x14ac:dyDescent="0.6">
      <c r="A4" s="34" t="s">
        <v>77</v>
      </c>
      <c r="B4" s="12">
        <v>1</v>
      </c>
      <c r="D4" s="4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O10"/>
  <sheetViews>
    <sheetView workbookViewId="0">
      <selection activeCell="N22" sqref="N22"/>
    </sheetView>
  </sheetViews>
  <sheetFormatPr defaultColWidth="9.26171875" defaultRowHeight="15.3" x14ac:dyDescent="0.55000000000000004"/>
  <cols>
    <col min="1" max="9" width="9.26171875" style="1"/>
    <col min="10" max="10" width="11.26171875" style="1" customWidth="1"/>
    <col min="11" max="11" width="10.68359375" style="1" customWidth="1"/>
    <col min="12" max="12" width="12.83984375" style="1" customWidth="1"/>
    <col min="13" max="13" width="4.578125" style="1" customWidth="1"/>
    <col min="14" max="16384" width="9.26171875" style="1"/>
  </cols>
  <sheetData>
    <row r="1" spans="1:15" x14ac:dyDescent="0.55000000000000004">
      <c r="A1" s="1" t="s">
        <v>0</v>
      </c>
      <c r="B1" s="40" t="s">
        <v>106</v>
      </c>
    </row>
    <row r="2" spans="1:15" x14ac:dyDescent="0.55000000000000004">
      <c r="A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55000000000000004">
      <c r="A3" s="5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55000000000000004">
      <c r="A4" s="5" t="s">
        <v>5</v>
      </c>
      <c r="B4" s="40" t="s">
        <v>106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55000000000000004">
      <c r="A5" s="5" t="s">
        <v>6</v>
      </c>
      <c r="C5" s="2"/>
      <c r="D5" s="2"/>
      <c r="E5" s="2"/>
      <c r="F5" s="2"/>
      <c r="G5" s="2"/>
      <c r="H5" s="2"/>
      <c r="I5" s="2"/>
      <c r="J5" s="14"/>
      <c r="K5" s="14"/>
      <c r="L5" s="14"/>
      <c r="M5" s="2"/>
      <c r="N5" s="2"/>
      <c r="O5" s="2"/>
    </row>
    <row r="6" spans="1:15" x14ac:dyDescent="0.55000000000000004">
      <c r="A6" s="5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10" spans="1:15" x14ac:dyDescent="0.55000000000000004">
      <c r="A10" s="40" t="s">
        <v>106</v>
      </c>
      <c r="C10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dimension ref="A1:B3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96</v>
      </c>
    </row>
    <row r="2" spans="1:2" s="9" customFormat="1" x14ac:dyDescent="0.55000000000000004">
      <c r="A2" s="7" t="s">
        <v>112</v>
      </c>
      <c r="B2" s="28" t="s">
        <v>8</v>
      </c>
    </row>
    <row r="3" spans="1:2" ht="15.6" thickBot="1" x14ac:dyDescent="0.6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7"/>
  <sheetViews>
    <sheetView workbookViewId="0">
      <selection activeCell="A2" sqref="A2"/>
    </sheetView>
  </sheetViews>
  <sheetFormatPr defaultColWidth="9.26171875" defaultRowHeight="15.3" x14ac:dyDescent="0.55000000000000004"/>
  <cols>
    <col min="1" max="1" width="16.83984375" style="1" customWidth="1"/>
    <col min="2" max="16384" width="9.26171875" style="1"/>
  </cols>
  <sheetData>
    <row r="1" spans="1:3" ht="15.6" thickBot="1" x14ac:dyDescent="0.6">
      <c r="A1" s="1" t="s">
        <v>87</v>
      </c>
    </row>
    <row r="2" spans="1:3" s="9" customFormat="1" x14ac:dyDescent="0.55000000000000004">
      <c r="A2" s="7" t="s">
        <v>109</v>
      </c>
      <c r="B2" s="8" t="s">
        <v>54</v>
      </c>
      <c r="C2" s="28" t="s">
        <v>55</v>
      </c>
    </row>
    <row r="3" spans="1:3" s="9" customFormat="1" x14ac:dyDescent="0.55000000000000004">
      <c r="A3" s="30" t="s">
        <v>3</v>
      </c>
      <c r="B3" s="10">
        <v>1</v>
      </c>
      <c r="C3" s="37"/>
    </row>
    <row r="4" spans="1:3" s="9" customFormat="1" x14ac:dyDescent="0.55000000000000004">
      <c r="A4" s="30" t="s">
        <v>4</v>
      </c>
      <c r="B4" s="10">
        <v>1</v>
      </c>
      <c r="C4" s="37">
        <v>1</v>
      </c>
    </row>
    <row r="5" spans="1:3" s="9" customFormat="1" x14ac:dyDescent="0.55000000000000004">
      <c r="A5" s="30" t="s">
        <v>5</v>
      </c>
      <c r="B5" s="38"/>
      <c r="C5" s="37">
        <v>1</v>
      </c>
    </row>
    <row r="6" spans="1:3" x14ac:dyDescent="0.55000000000000004">
      <c r="A6" s="30" t="s">
        <v>6</v>
      </c>
      <c r="B6" s="38"/>
      <c r="C6" s="37">
        <v>1</v>
      </c>
    </row>
    <row r="7" spans="1:3" ht="15.6" thickBot="1" x14ac:dyDescent="0.6">
      <c r="A7" s="34" t="s">
        <v>7</v>
      </c>
      <c r="B7" s="39"/>
      <c r="C7" s="12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B3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88</v>
      </c>
    </row>
    <row r="2" spans="1:2" s="9" customFormat="1" x14ac:dyDescent="0.55000000000000004">
      <c r="A2" s="7" t="s">
        <v>112</v>
      </c>
      <c r="B2" s="28" t="s">
        <v>54</v>
      </c>
    </row>
    <row r="3" spans="1:2" s="9" customFormat="1" ht="15.6" thickBot="1" x14ac:dyDescent="0.6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dimension ref="A1:O7"/>
  <sheetViews>
    <sheetView workbookViewId="0">
      <selection activeCell="A2" sqref="A2"/>
    </sheetView>
  </sheetViews>
  <sheetFormatPr defaultColWidth="9.26171875" defaultRowHeight="15.3" x14ac:dyDescent="0.55000000000000004"/>
  <cols>
    <col min="1" max="1" width="14.62890625" style="1" customWidth="1"/>
    <col min="2" max="16384" width="9.26171875" style="1"/>
  </cols>
  <sheetData>
    <row r="1" spans="1:15" ht="15.6" thickBot="1" x14ac:dyDescent="0.6">
      <c r="A1" s="1" t="s">
        <v>89</v>
      </c>
    </row>
    <row r="2" spans="1:15" s="9" customFormat="1" x14ac:dyDescent="0.55000000000000004">
      <c r="A2" s="7" t="s">
        <v>109</v>
      </c>
      <c r="B2" s="8" t="s">
        <v>62</v>
      </c>
      <c r="C2" s="8" t="s">
        <v>63</v>
      </c>
      <c r="D2" s="8" t="s">
        <v>64</v>
      </c>
      <c r="E2" s="8" t="s">
        <v>65</v>
      </c>
      <c r="F2" s="8" t="s">
        <v>66</v>
      </c>
      <c r="G2" s="8" t="s">
        <v>67</v>
      </c>
      <c r="H2" s="8" t="s">
        <v>68</v>
      </c>
      <c r="I2" s="8" t="s">
        <v>69</v>
      </c>
      <c r="J2" s="8" t="s">
        <v>70</v>
      </c>
      <c r="K2" s="8" t="s">
        <v>71</v>
      </c>
      <c r="L2" s="8" t="s">
        <v>72</v>
      </c>
      <c r="M2" s="8" t="s">
        <v>73</v>
      </c>
      <c r="N2" s="8" t="s">
        <v>74</v>
      </c>
      <c r="O2" s="28" t="s">
        <v>75</v>
      </c>
    </row>
    <row r="3" spans="1:15" s="9" customFormat="1" x14ac:dyDescent="0.55000000000000004">
      <c r="A3" s="30" t="s">
        <v>3</v>
      </c>
      <c r="B3" s="10">
        <v>1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7"/>
    </row>
    <row r="4" spans="1:15" s="9" customFormat="1" x14ac:dyDescent="0.55000000000000004">
      <c r="A4" s="30" t="s">
        <v>4</v>
      </c>
      <c r="B4" s="10"/>
      <c r="C4" s="10"/>
      <c r="D4" s="10">
        <v>1</v>
      </c>
      <c r="E4" s="10">
        <v>1</v>
      </c>
      <c r="F4" s="10">
        <v>1</v>
      </c>
      <c r="G4" s="10"/>
      <c r="H4" s="10"/>
      <c r="I4" s="10"/>
      <c r="J4" s="10"/>
      <c r="K4" s="10"/>
      <c r="L4" s="10"/>
      <c r="M4" s="10"/>
      <c r="N4" s="10"/>
      <c r="O4" s="37"/>
    </row>
    <row r="5" spans="1:15" s="9" customFormat="1" x14ac:dyDescent="0.55000000000000004">
      <c r="A5" s="30" t="s">
        <v>5</v>
      </c>
      <c r="B5" s="10"/>
      <c r="C5" s="10"/>
      <c r="D5" s="10"/>
      <c r="E5" s="10"/>
      <c r="F5" s="10"/>
      <c r="G5" s="10">
        <v>1</v>
      </c>
      <c r="H5" s="10">
        <v>1</v>
      </c>
      <c r="I5" s="10">
        <v>1</v>
      </c>
      <c r="J5" s="10">
        <v>1</v>
      </c>
      <c r="K5" s="10"/>
      <c r="L5" s="10"/>
      <c r="M5" s="10"/>
      <c r="N5" s="10"/>
      <c r="O5" s="37"/>
    </row>
    <row r="6" spans="1:15" x14ac:dyDescent="0.55000000000000004">
      <c r="A6" s="30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>
        <v>1</v>
      </c>
      <c r="L6" s="10">
        <v>1</v>
      </c>
      <c r="M6" s="10">
        <v>1</v>
      </c>
      <c r="N6" s="10"/>
      <c r="O6" s="37"/>
    </row>
    <row r="7" spans="1:15" ht="15.6" thickBot="1" x14ac:dyDescent="0.6">
      <c r="A7" s="34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1</v>
      </c>
      <c r="O7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H14"/>
  <sheetViews>
    <sheetView workbookViewId="0">
      <selection activeCell="F18" sqref="F18"/>
    </sheetView>
  </sheetViews>
  <sheetFormatPr defaultColWidth="9.26171875" defaultRowHeight="15.3" x14ac:dyDescent="0.55000000000000004"/>
  <cols>
    <col min="1" max="7" width="9.26171875" style="1"/>
    <col min="8" max="8" width="22.9453125" style="1" bestFit="1" customWidth="1"/>
    <col min="9" max="16384" width="9.26171875" style="1"/>
  </cols>
  <sheetData>
    <row r="1" spans="1:8" ht="15.6" thickBot="1" x14ac:dyDescent="0.6">
      <c r="A1" s="1" t="s">
        <v>56</v>
      </c>
      <c r="H1" s="40" t="s">
        <v>106</v>
      </c>
    </row>
    <row r="2" spans="1:8" s="9" customFormat="1" x14ac:dyDescent="0.55000000000000004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8" ht="15.6" thickBot="1" x14ac:dyDescent="0.6">
      <c r="A3" s="4" t="s">
        <v>8</v>
      </c>
      <c r="B3" s="11">
        <v>31500</v>
      </c>
      <c r="C3" s="11">
        <v>35000</v>
      </c>
      <c r="D3" s="11">
        <v>35000</v>
      </c>
      <c r="E3" s="11">
        <v>28000</v>
      </c>
      <c r="F3" s="12">
        <v>0</v>
      </c>
    </row>
    <row r="6" spans="1:8" x14ac:dyDescent="0.55000000000000004">
      <c r="D6" s="2"/>
      <c r="E6" s="2"/>
      <c r="F6" s="2"/>
    </row>
    <row r="7" spans="1:8" x14ac:dyDescent="0.55000000000000004">
      <c r="D7" s="2"/>
      <c r="E7" s="2"/>
      <c r="F7" s="2"/>
    </row>
    <row r="8" spans="1:8" x14ac:dyDescent="0.55000000000000004">
      <c r="D8" s="2"/>
      <c r="E8" s="2"/>
      <c r="F8" s="13"/>
    </row>
    <row r="9" spans="1:8" x14ac:dyDescent="0.55000000000000004">
      <c r="D9" s="2"/>
      <c r="E9" s="2"/>
      <c r="F9" s="2"/>
    </row>
    <row r="10" spans="1:8" x14ac:dyDescent="0.55000000000000004">
      <c r="D10" s="2"/>
      <c r="E10" s="2"/>
      <c r="F10" s="2"/>
    </row>
    <row r="11" spans="1:8" x14ac:dyDescent="0.55000000000000004">
      <c r="D11" s="2"/>
      <c r="E11" s="2"/>
      <c r="F11" s="2"/>
    </row>
    <row r="12" spans="1:8" x14ac:dyDescent="0.55000000000000004">
      <c r="D12" s="2"/>
      <c r="E12" s="2"/>
      <c r="F12" s="2"/>
    </row>
    <row r="13" spans="1:8" x14ac:dyDescent="0.55000000000000004">
      <c r="D13" s="2"/>
      <c r="E13" s="2"/>
      <c r="F13" s="2"/>
    </row>
    <row r="14" spans="1:8" x14ac:dyDescent="0.55000000000000004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dimension ref="A1:G27"/>
  <sheetViews>
    <sheetView workbookViewId="0">
      <selection activeCell="B2" sqref="B2"/>
    </sheetView>
  </sheetViews>
  <sheetFormatPr defaultColWidth="9.26171875" defaultRowHeight="15.3" x14ac:dyDescent="0.55000000000000004"/>
  <cols>
    <col min="1" max="1" width="18.15625" style="9" customWidth="1"/>
    <col min="2" max="2" width="22.9453125" style="9" bestFit="1" customWidth="1"/>
    <col min="3" max="16384" width="9.26171875" style="1"/>
  </cols>
  <sheetData>
    <row r="1" spans="1:7" ht="15.6" thickBot="1" x14ac:dyDescent="0.6">
      <c r="A1" s="36" t="s">
        <v>84</v>
      </c>
      <c r="B1" s="40" t="s">
        <v>106</v>
      </c>
    </row>
    <row r="2" spans="1:7" s="9" customFormat="1" x14ac:dyDescent="0.55000000000000004">
      <c r="A2" s="7" t="s">
        <v>109</v>
      </c>
      <c r="B2" s="29" t="s">
        <v>111</v>
      </c>
      <c r="C2" s="8" t="s">
        <v>57</v>
      </c>
      <c r="D2" s="8" t="s">
        <v>58</v>
      </c>
      <c r="E2" s="8" t="s">
        <v>59</v>
      </c>
      <c r="F2" s="8" t="s">
        <v>60</v>
      </c>
      <c r="G2" s="28" t="s">
        <v>61</v>
      </c>
    </row>
    <row r="3" spans="1:7" s="9" customFormat="1" x14ac:dyDescent="0.55000000000000004">
      <c r="A3" s="32" t="s">
        <v>3</v>
      </c>
      <c r="B3" s="33" t="s">
        <v>62</v>
      </c>
      <c r="C3" s="10">
        <v>1058</v>
      </c>
      <c r="D3" s="10">
        <v>1029</v>
      </c>
      <c r="E3" s="10">
        <v>999</v>
      </c>
      <c r="F3" s="10">
        <v>998</v>
      </c>
      <c r="G3" s="37">
        <v>996</v>
      </c>
    </row>
    <row r="4" spans="1:7" s="9" customFormat="1" x14ac:dyDescent="0.55000000000000004">
      <c r="A4" s="30" t="s">
        <v>3</v>
      </c>
      <c r="B4" s="31" t="s">
        <v>63</v>
      </c>
      <c r="C4" s="10">
        <v>1058</v>
      </c>
      <c r="D4" s="10">
        <v>1029</v>
      </c>
      <c r="E4" s="10">
        <v>999</v>
      </c>
      <c r="F4" s="10">
        <v>998</v>
      </c>
      <c r="G4" s="37">
        <v>996</v>
      </c>
    </row>
    <row r="5" spans="1:7" s="9" customFormat="1" x14ac:dyDescent="0.55000000000000004">
      <c r="A5" s="30" t="s">
        <v>4</v>
      </c>
      <c r="B5" s="31" t="s">
        <v>64</v>
      </c>
      <c r="C5" s="10">
        <v>466</v>
      </c>
      <c r="D5" s="10">
        <v>460</v>
      </c>
      <c r="E5" s="10">
        <v>458</v>
      </c>
      <c r="F5" s="10">
        <v>457</v>
      </c>
      <c r="G5" s="37">
        <v>455</v>
      </c>
    </row>
    <row r="6" spans="1:7" s="9" customFormat="1" x14ac:dyDescent="0.55000000000000004">
      <c r="A6" s="30" t="s">
        <v>4</v>
      </c>
      <c r="B6" s="31" t="s">
        <v>65</v>
      </c>
      <c r="C6" s="10">
        <v>466</v>
      </c>
      <c r="D6" s="10">
        <v>460</v>
      </c>
      <c r="E6" s="10">
        <v>458</v>
      </c>
      <c r="F6" s="10">
        <v>457</v>
      </c>
      <c r="G6" s="37">
        <v>455</v>
      </c>
    </row>
    <row r="7" spans="1:7" s="9" customFormat="1" x14ac:dyDescent="0.55000000000000004">
      <c r="A7" s="30" t="s">
        <v>4</v>
      </c>
      <c r="B7" s="31" t="s">
        <v>66</v>
      </c>
      <c r="C7" s="10">
        <v>466</v>
      </c>
      <c r="D7" s="10">
        <v>460</v>
      </c>
      <c r="E7" s="10">
        <v>458</v>
      </c>
      <c r="F7" s="10">
        <v>457</v>
      </c>
      <c r="G7" s="37">
        <v>455</v>
      </c>
    </row>
    <row r="8" spans="1:7" s="9" customFormat="1" x14ac:dyDescent="0.55000000000000004">
      <c r="A8" s="30" t="s">
        <v>5</v>
      </c>
      <c r="B8" s="31" t="s">
        <v>67</v>
      </c>
      <c r="C8" s="10">
        <v>200</v>
      </c>
      <c r="D8" s="10">
        <v>199</v>
      </c>
      <c r="E8" s="10">
        <v>198</v>
      </c>
      <c r="F8" s="10">
        <v>196</v>
      </c>
      <c r="G8" s="37">
        <v>195</v>
      </c>
    </row>
    <row r="9" spans="1:7" s="9" customFormat="1" x14ac:dyDescent="0.55000000000000004">
      <c r="A9" s="30" t="s">
        <v>5</v>
      </c>
      <c r="B9" s="31" t="s">
        <v>68</v>
      </c>
      <c r="C9" s="10">
        <v>200</v>
      </c>
      <c r="D9" s="10">
        <v>199</v>
      </c>
      <c r="E9" s="10">
        <v>198</v>
      </c>
      <c r="F9" s="10">
        <v>196</v>
      </c>
      <c r="G9" s="37">
        <v>195</v>
      </c>
    </row>
    <row r="10" spans="1:7" s="9" customFormat="1" x14ac:dyDescent="0.55000000000000004">
      <c r="A10" s="30" t="s">
        <v>5</v>
      </c>
      <c r="B10" s="31" t="s">
        <v>69</v>
      </c>
      <c r="C10" s="10">
        <v>200</v>
      </c>
      <c r="D10" s="10">
        <v>199</v>
      </c>
      <c r="E10" s="10">
        <v>198</v>
      </c>
      <c r="F10" s="10">
        <v>196</v>
      </c>
      <c r="G10" s="37">
        <v>195</v>
      </c>
    </row>
    <row r="11" spans="1:7" s="9" customFormat="1" x14ac:dyDescent="0.55000000000000004">
      <c r="A11" s="30" t="s">
        <v>5</v>
      </c>
      <c r="B11" s="31" t="s">
        <v>70</v>
      </c>
      <c r="C11" s="10">
        <v>200</v>
      </c>
      <c r="D11" s="10">
        <v>199</v>
      </c>
      <c r="E11" s="10">
        <v>198</v>
      </c>
      <c r="F11" s="10">
        <v>196</v>
      </c>
      <c r="G11" s="37">
        <v>195</v>
      </c>
    </row>
    <row r="12" spans="1:7" s="9" customFormat="1" x14ac:dyDescent="0.55000000000000004">
      <c r="A12" s="30" t="s">
        <v>6</v>
      </c>
      <c r="B12" s="31" t="s">
        <v>71</v>
      </c>
      <c r="C12" s="10">
        <v>331</v>
      </c>
      <c r="D12" s="10">
        <v>330</v>
      </c>
      <c r="E12" s="10">
        <v>330</v>
      </c>
      <c r="F12" s="10">
        <v>329</v>
      </c>
      <c r="G12" s="37">
        <v>329</v>
      </c>
    </row>
    <row r="13" spans="1:7" s="9" customFormat="1" x14ac:dyDescent="0.55000000000000004">
      <c r="A13" s="30" t="s">
        <v>6</v>
      </c>
      <c r="B13" s="31" t="s">
        <v>72</v>
      </c>
      <c r="C13" s="10">
        <v>331</v>
      </c>
      <c r="D13" s="10">
        <v>330</v>
      </c>
      <c r="E13" s="10">
        <v>330</v>
      </c>
      <c r="F13" s="10">
        <v>329</v>
      </c>
      <c r="G13" s="37">
        <v>329</v>
      </c>
    </row>
    <row r="14" spans="1:7" s="9" customFormat="1" x14ac:dyDescent="0.55000000000000004">
      <c r="A14" s="30" t="s">
        <v>6</v>
      </c>
      <c r="B14" s="31" t="s">
        <v>73</v>
      </c>
      <c r="C14" s="10">
        <v>331</v>
      </c>
      <c r="D14" s="10">
        <v>330</v>
      </c>
      <c r="E14" s="10">
        <v>330</v>
      </c>
      <c r="F14" s="10">
        <v>329</v>
      </c>
      <c r="G14" s="37">
        <v>329</v>
      </c>
    </row>
    <row r="15" spans="1:7" s="9" customFormat="1" x14ac:dyDescent="0.55000000000000004">
      <c r="A15" s="30" t="s">
        <v>7</v>
      </c>
      <c r="B15" s="31" t="s">
        <v>74</v>
      </c>
      <c r="C15" s="10">
        <v>895</v>
      </c>
      <c r="D15" s="10">
        <v>888</v>
      </c>
      <c r="E15" s="10">
        <v>887</v>
      </c>
      <c r="F15" s="10">
        <v>885</v>
      </c>
      <c r="G15" s="37">
        <v>883</v>
      </c>
    </row>
    <row r="16" spans="1:7" ht="15.6" thickBot="1" x14ac:dyDescent="0.6">
      <c r="A16" s="34" t="s">
        <v>7</v>
      </c>
      <c r="B16" s="35" t="s">
        <v>75</v>
      </c>
      <c r="C16" s="11">
        <v>895</v>
      </c>
      <c r="D16" s="11">
        <v>888</v>
      </c>
      <c r="E16" s="11">
        <v>887</v>
      </c>
      <c r="F16" s="11">
        <v>885</v>
      </c>
      <c r="G16" s="12">
        <v>883</v>
      </c>
    </row>
    <row r="19" spans="5:7" x14ac:dyDescent="0.55000000000000004">
      <c r="E19" s="2"/>
      <c r="F19" s="2"/>
      <c r="G19" s="2"/>
    </row>
    <row r="20" spans="5:7" x14ac:dyDescent="0.55000000000000004">
      <c r="E20" s="2"/>
      <c r="F20" s="2"/>
      <c r="G20" s="2"/>
    </row>
    <row r="21" spans="5:7" x14ac:dyDescent="0.55000000000000004">
      <c r="E21" s="2"/>
      <c r="F21" s="2"/>
      <c r="G21" s="13"/>
    </row>
    <row r="22" spans="5:7" x14ac:dyDescent="0.55000000000000004">
      <c r="E22" s="2"/>
      <c r="F22" s="2"/>
      <c r="G22" s="2"/>
    </row>
    <row r="23" spans="5:7" x14ac:dyDescent="0.55000000000000004">
      <c r="E23" s="2"/>
      <c r="F23" s="2"/>
      <c r="G23" s="2"/>
    </row>
    <row r="24" spans="5:7" x14ac:dyDescent="0.55000000000000004">
      <c r="E24" s="2"/>
      <c r="F24" s="2"/>
      <c r="G24" s="2"/>
    </row>
    <row r="25" spans="5:7" x14ac:dyDescent="0.55000000000000004">
      <c r="E25" s="2"/>
      <c r="F25" s="2"/>
      <c r="G25" s="2"/>
    </row>
    <row r="26" spans="5:7" x14ac:dyDescent="0.55000000000000004">
      <c r="E26" s="2"/>
      <c r="F26" s="2"/>
      <c r="G26" s="2"/>
    </row>
    <row r="27" spans="5:7" x14ac:dyDescent="0.55000000000000004">
      <c r="E27" s="2"/>
      <c r="F27" s="2"/>
      <c r="G27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dimension ref="A1:F18"/>
  <sheetViews>
    <sheetView workbookViewId="0">
      <selection activeCell="A2" sqref="A2"/>
    </sheetView>
  </sheetViews>
  <sheetFormatPr defaultColWidth="9.26171875" defaultRowHeight="15.3" x14ac:dyDescent="0.55000000000000004"/>
  <cols>
    <col min="1" max="1" width="17.1015625" style="9" customWidth="1"/>
    <col min="2" max="16384" width="9.26171875" style="1"/>
  </cols>
  <sheetData>
    <row r="1" spans="1:6" ht="15.6" thickBot="1" x14ac:dyDescent="0.6">
      <c r="A1" s="36" t="s">
        <v>100</v>
      </c>
    </row>
    <row r="2" spans="1:6" s="9" customFormat="1" x14ac:dyDescent="0.55000000000000004">
      <c r="A2" s="7" t="s">
        <v>109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55000000000000004">
      <c r="A3" s="32" t="s">
        <v>3</v>
      </c>
      <c r="B3" s="10">
        <v>2116</v>
      </c>
      <c r="C3" s="10">
        <v>2058</v>
      </c>
      <c r="D3" s="10">
        <v>1998</v>
      </c>
      <c r="E3" s="10">
        <v>1996</v>
      </c>
      <c r="F3" s="37">
        <v>1992</v>
      </c>
    </row>
    <row r="4" spans="1:6" s="9" customFormat="1" x14ac:dyDescent="0.55000000000000004">
      <c r="A4" s="30" t="s">
        <v>4</v>
      </c>
      <c r="B4" s="10">
        <v>1398</v>
      </c>
      <c r="C4" s="10">
        <v>1380</v>
      </c>
      <c r="D4" s="10">
        <v>1374</v>
      </c>
      <c r="E4" s="10">
        <v>1371</v>
      </c>
      <c r="F4" s="37">
        <v>1365</v>
      </c>
    </row>
    <row r="5" spans="1:6" s="9" customFormat="1" x14ac:dyDescent="0.55000000000000004">
      <c r="A5" s="30" t="s">
        <v>5</v>
      </c>
      <c r="B5" s="10">
        <v>800</v>
      </c>
      <c r="C5" s="10">
        <v>796</v>
      </c>
      <c r="D5" s="10">
        <v>792</v>
      </c>
      <c r="E5" s="10">
        <v>784</v>
      </c>
      <c r="F5" s="37">
        <v>780</v>
      </c>
    </row>
    <row r="6" spans="1:6" s="9" customFormat="1" x14ac:dyDescent="0.55000000000000004">
      <c r="A6" s="30" t="s">
        <v>6</v>
      </c>
      <c r="B6" s="10">
        <v>993</v>
      </c>
      <c r="C6" s="10">
        <v>990</v>
      </c>
      <c r="D6" s="10">
        <v>990</v>
      </c>
      <c r="E6" s="10">
        <v>987</v>
      </c>
      <c r="F6" s="37">
        <v>987</v>
      </c>
    </row>
    <row r="7" spans="1:6" s="9" customFormat="1" ht="15.6" thickBot="1" x14ac:dyDescent="0.6">
      <c r="A7" s="34" t="s">
        <v>7</v>
      </c>
      <c r="B7" s="11">
        <v>1790</v>
      </c>
      <c r="C7" s="11">
        <v>1776</v>
      </c>
      <c r="D7" s="11">
        <v>1774</v>
      </c>
      <c r="E7" s="11">
        <v>1770</v>
      </c>
      <c r="F7" s="12">
        <v>1766</v>
      </c>
    </row>
    <row r="10" spans="1:6" x14ac:dyDescent="0.55000000000000004">
      <c r="D10" s="2"/>
      <c r="E10" s="2"/>
      <c r="F10" s="2"/>
    </row>
    <row r="11" spans="1:6" x14ac:dyDescent="0.55000000000000004">
      <c r="D11" s="2"/>
      <c r="E11" s="2"/>
      <c r="F11" s="2"/>
    </row>
    <row r="12" spans="1:6" x14ac:dyDescent="0.55000000000000004">
      <c r="D12" s="2"/>
      <c r="E12" s="2"/>
      <c r="F12" s="13"/>
    </row>
    <row r="13" spans="1:6" x14ac:dyDescent="0.55000000000000004">
      <c r="D13" s="2"/>
      <c r="E13" s="2"/>
      <c r="F13" s="2"/>
    </row>
    <row r="14" spans="1:6" x14ac:dyDescent="0.55000000000000004">
      <c r="D14" s="2"/>
      <c r="E14" s="2"/>
      <c r="F14" s="2"/>
    </row>
    <row r="15" spans="1:6" x14ac:dyDescent="0.55000000000000004">
      <c r="D15" s="2"/>
      <c r="E15" s="2"/>
      <c r="F15" s="2"/>
    </row>
    <row r="16" spans="1:6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dimension ref="A1:F14"/>
  <sheetViews>
    <sheetView workbookViewId="0">
      <selection activeCell="C21" sqref="C21"/>
    </sheetView>
  </sheetViews>
  <sheetFormatPr defaultColWidth="9.26171875" defaultRowHeight="15.3" x14ac:dyDescent="0.55000000000000004"/>
  <cols>
    <col min="1" max="1" width="9.26171875" style="9"/>
    <col min="2" max="16384" width="9.26171875" style="1"/>
  </cols>
  <sheetData>
    <row r="1" spans="1:6" ht="15.6" thickBot="1" x14ac:dyDescent="0.6">
      <c r="A1" s="36" t="s">
        <v>101</v>
      </c>
    </row>
    <row r="2" spans="1:6" s="9" customFormat="1" x14ac:dyDescent="0.55000000000000004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ht="15.6" thickBot="1" x14ac:dyDescent="0.6">
      <c r="A3" s="34" t="s">
        <v>8</v>
      </c>
      <c r="B3" s="11">
        <v>500</v>
      </c>
      <c r="C3" s="11">
        <v>500</v>
      </c>
      <c r="D3" s="11">
        <v>500</v>
      </c>
      <c r="E3" s="11">
        <v>500</v>
      </c>
      <c r="F3" s="12">
        <v>500</v>
      </c>
    </row>
    <row r="6" spans="1:6" x14ac:dyDescent="0.55000000000000004">
      <c r="D6" s="2"/>
      <c r="E6" s="2"/>
      <c r="F6" s="2"/>
    </row>
    <row r="7" spans="1:6" x14ac:dyDescent="0.55000000000000004">
      <c r="D7" s="2"/>
      <c r="E7" s="2"/>
      <c r="F7" s="2"/>
    </row>
    <row r="8" spans="1:6" x14ac:dyDescent="0.55000000000000004">
      <c r="D8" s="2"/>
      <c r="E8" s="2"/>
      <c r="F8" s="13"/>
    </row>
    <row r="9" spans="1:6" x14ac:dyDescent="0.55000000000000004">
      <c r="D9" s="2"/>
      <c r="E9" s="2"/>
      <c r="F9" s="2"/>
    </row>
    <row r="10" spans="1:6" x14ac:dyDescent="0.55000000000000004">
      <c r="D10" s="2"/>
      <c r="E10" s="2"/>
      <c r="F10" s="2"/>
    </row>
    <row r="11" spans="1:6" x14ac:dyDescent="0.55000000000000004">
      <c r="D11" s="2"/>
      <c r="E11" s="2"/>
      <c r="F11" s="2"/>
    </row>
    <row r="12" spans="1:6" x14ac:dyDescent="0.55000000000000004">
      <c r="D12" s="2"/>
      <c r="E12" s="2"/>
      <c r="F12" s="2"/>
    </row>
    <row r="13" spans="1:6" x14ac:dyDescent="0.55000000000000004">
      <c r="D13" s="2"/>
      <c r="E13" s="2"/>
      <c r="F13" s="2"/>
    </row>
    <row r="14" spans="1:6" x14ac:dyDescent="0.55000000000000004">
      <c r="D14" s="2"/>
      <c r="E14" s="2"/>
      <c r="F14" s="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D6"/>
  <sheetViews>
    <sheetView workbookViewId="0">
      <selection activeCell="E9" sqref="E9"/>
    </sheetView>
  </sheetViews>
  <sheetFormatPr defaultColWidth="9.26171875" defaultRowHeight="15.3" x14ac:dyDescent="0.55000000000000004"/>
  <cols>
    <col min="1" max="16384" width="9.26171875" style="1"/>
  </cols>
  <sheetData>
    <row r="1" spans="1:4" ht="15.6" thickBot="1" x14ac:dyDescent="0.6">
      <c r="A1" s="1" t="s">
        <v>90</v>
      </c>
      <c r="B1" s="40" t="s">
        <v>106</v>
      </c>
      <c r="D1" s="40" t="s">
        <v>106</v>
      </c>
    </row>
    <row r="2" spans="1:4" s="9" customFormat="1" x14ac:dyDescent="0.55000000000000004">
      <c r="A2" s="7" t="s">
        <v>113</v>
      </c>
      <c r="B2" s="28" t="s">
        <v>116</v>
      </c>
      <c r="D2" s="40" t="s">
        <v>106</v>
      </c>
    </row>
    <row r="3" spans="1:4" s="9" customFormat="1" x14ac:dyDescent="0.55000000000000004">
      <c r="A3" s="30" t="s">
        <v>54</v>
      </c>
      <c r="B3" s="37">
        <v>5000</v>
      </c>
    </row>
    <row r="4" spans="1:4" ht="15.6" thickBot="1" x14ac:dyDescent="0.6">
      <c r="A4" s="34" t="s">
        <v>55</v>
      </c>
      <c r="B4" s="12">
        <v>10000</v>
      </c>
      <c r="D4" s="40" t="s">
        <v>106</v>
      </c>
    </row>
    <row r="6" spans="1:4" x14ac:dyDescent="0.55000000000000004">
      <c r="A6" s="40" t="s">
        <v>106</v>
      </c>
      <c r="B6" s="40" t="s">
        <v>106</v>
      </c>
      <c r="D6" s="40" t="s">
        <v>106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dimension ref="A1:B3"/>
  <sheetViews>
    <sheetView workbookViewId="0">
      <selection activeCell="B2" sqref="B2"/>
    </sheetView>
  </sheetViews>
  <sheetFormatPr defaultColWidth="9.26171875" defaultRowHeight="15.3" x14ac:dyDescent="0.55000000000000004"/>
  <cols>
    <col min="1" max="1" width="15.1015625" style="1" customWidth="1"/>
    <col min="2" max="16384" width="9.26171875" style="1"/>
  </cols>
  <sheetData>
    <row r="1" spans="1:2" ht="15.6" thickBot="1" x14ac:dyDescent="0.6">
      <c r="A1" s="1" t="s">
        <v>99</v>
      </c>
    </row>
    <row r="2" spans="1:2" s="9" customFormat="1" x14ac:dyDescent="0.55000000000000004">
      <c r="A2" s="7" t="s">
        <v>112</v>
      </c>
      <c r="B2" s="28" t="s">
        <v>116</v>
      </c>
    </row>
    <row r="3" spans="1:2" ht="15.6" thickBot="1" x14ac:dyDescent="0.6">
      <c r="A3" s="34" t="s">
        <v>8</v>
      </c>
      <c r="B3" s="12">
        <v>10000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G17" sqref="G17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78</v>
      </c>
    </row>
    <row r="2" spans="1:18" x14ac:dyDescent="0.55000000000000004">
      <c r="A2" s="5" t="s">
        <v>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63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64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55000000000000004">
      <c r="A6" s="5" t="s">
        <v>66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55000000000000004">
      <c r="A7" s="5" t="s">
        <v>67</v>
      </c>
    </row>
    <row r="8" spans="1:18" x14ac:dyDescent="0.55000000000000004">
      <c r="A8" s="5" t="s">
        <v>68</v>
      </c>
    </row>
    <row r="9" spans="1:18" x14ac:dyDescent="0.55000000000000004">
      <c r="A9" s="5" t="s">
        <v>69</v>
      </c>
    </row>
    <row r="10" spans="1:18" x14ac:dyDescent="0.55000000000000004">
      <c r="A10" s="5" t="s">
        <v>70</v>
      </c>
    </row>
    <row r="11" spans="1:18" x14ac:dyDescent="0.55000000000000004">
      <c r="A11" s="5" t="s">
        <v>71</v>
      </c>
    </row>
    <row r="12" spans="1:18" x14ac:dyDescent="0.55000000000000004">
      <c r="A12" s="5" t="s">
        <v>72</v>
      </c>
    </row>
    <row r="13" spans="1:18" x14ac:dyDescent="0.55000000000000004">
      <c r="A13" s="5" t="s">
        <v>73</v>
      </c>
    </row>
    <row r="14" spans="1:18" x14ac:dyDescent="0.55000000000000004">
      <c r="A14" s="5" t="s">
        <v>74</v>
      </c>
    </row>
    <row r="15" spans="1:18" x14ac:dyDescent="0.55000000000000004">
      <c r="A15" s="5" t="s">
        <v>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F15"/>
  <sheetViews>
    <sheetView workbookViewId="0">
      <selection activeCell="J24" sqref="J24"/>
    </sheetView>
  </sheetViews>
  <sheetFormatPr defaultColWidth="9.26171875" defaultRowHeight="15.3" x14ac:dyDescent="0.55000000000000004"/>
  <cols>
    <col min="1" max="1" width="17.9453125" style="1" customWidth="1"/>
    <col min="2" max="16384" width="9.26171875" style="1"/>
  </cols>
  <sheetData>
    <row r="1" spans="1:6" ht="15.6" thickBot="1" x14ac:dyDescent="0.6">
      <c r="A1" s="1" t="s">
        <v>91</v>
      </c>
    </row>
    <row r="2" spans="1:6" s="9" customFormat="1" x14ac:dyDescent="0.55000000000000004">
      <c r="A2" s="7" t="s">
        <v>114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55000000000000004">
      <c r="A3" s="30" t="s">
        <v>76</v>
      </c>
      <c r="B3" s="10">
        <v>30000</v>
      </c>
      <c r="C3" s="10">
        <v>30000</v>
      </c>
      <c r="D3" s="10">
        <v>30000</v>
      </c>
      <c r="E3" s="10">
        <v>30000</v>
      </c>
      <c r="F3" s="37">
        <v>30000</v>
      </c>
    </row>
    <row r="4" spans="1:6" ht="15.6" thickBot="1" x14ac:dyDescent="0.6">
      <c r="A4" s="34" t="s">
        <v>77</v>
      </c>
      <c r="B4" s="11">
        <v>20000</v>
      </c>
      <c r="C4" s="11">
        <v>20000</v>
      </c>
      <c r="D4" s="11">
        <v>20000</v>
      </c>
      <c r="E4" s="11">
        <v>20000</v>
      </c>
      <c r="F4" s="12">
        <v>20000</v>
      </c>
    </row>
    <row r="7" spans="1:6" x14ac:dyDescent="0.55000000000000004">
      <c r="D7" s="2"/>
      <c r="E7" s="2"/>
      <c r="F7" s="2"/>
    </row>
    <row r="8" spans="1:6" x14ac:dyDescent="0.55000000000000004">
      <c r="D8" s="2"/>
      <c r="E8" s="2"/>
      <c r="F8" s="2"/>
    </row>
    <row r="9" spans="1:6" x14ac:dyDescent="0.55000000000000004">
      <c r="D9" s="2"/>
      <c r="E9" s="2"/>
      <c r="F9" s="13"/>
    </row>
    <row r="10" spans="1:6" x14ac:dyDescent="0.55000000000000004">
      <c r="D10" s="2"/>
      <c r="E10" s="2"/>
      <c r="F10" s="2"/>
    </row>
    <row r="11" spans="1:6" x14ac:dyDescent="0.55000000000000004">
      <c r="D11" s="2"/>
      <c r="E11" s="2"/>
      <c r="F11" s="2"/>
    </row>
    <row r="12" spans="1:6" x14ac:dyDescent="0.55000000000000004">
      <c r="D12" s="2"/>
      <c r="E12" s="2"/>
      <c r="F12" s="2"/>
    </row>
    <row r="13" spans="1:6" x14ac:dyDescent="0.55000000000000004">
      <c r="D13" s="2"/>
      <c r="E13" s="2"/>
      <c r="F13" s="2"/>
    </row>
    <row r="14" spans="1:6" x14ac:dyDescent="0.55000000000000004">
      <c r="D14" s="2"/>
      <c r="E14" s="2"/>
      <c r="F14" s="2"/>
    </row>
    <row r="15" spans="1:6" x14ac:dyDescent="0.55000000000000004">
      <c r="D15" s="2"/>
      <c r="E15" s="2"/>
      <c r="F15" s="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B2" sqref="B2"/>
    </sheetView>
  </sheetViews>
  <sheetFormatPr defaultColWidth="9.26171875" defaultRowHeight="15.3" x14ac:dyDescent="0.55000000000000004"/>
  <cols>
    <col min="1" max="1" width="16.7890625" style="1" customWidth="1"/>
    <col min="2" max="16384" width="9.26171875" style="1"/>
  </cols>
  <sheetData>
    <row r="1" spans="1:2" ht="15.6" thickBot="1" x14ac:dyDescent="0.6">
      <c r="A1" s="1" t="s">
        <v>92</v>
      </c>
    </row>
    <row r="2" spans="1:2" s="9" customFormat="1" x14ac:dyDescent="0.55000000000000004">
      <c r="A2" s="7" t="s">
        <v>112</v>
      </c>
      <c r="B2" s="28" t="s">
        <v>116</v>
      </c>
    </row>
    <row r="3" spans="1:2" ht="15.6" thickBot="1" x14ac:dyDescent="0.6">
      <c r="A3" s="34" t="s">
        <v>8</v>
      </c>
      <c r="B3" s="12">
        <v>50000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I23"/>
  <sheetViews>
    <sheetView tabSelected="1" workbookViewId="0">
      <selection activeCell="A3" sqref="A3"/>
    </sheetView>
  </sheetViews>
  <sheetFormatPr defaultColWidth="9.26171875" defaultRowHeight="15.3" x14ac:dyDescent="0.55000000000000004"/>
  <cols>
    <col min="1" max="1" width="15.7890625" style="1" customWidth="1"/>
    <col min="2" max="6" width="9.26171875" style="1"/>
    <col min="7" max="8" width="13.68359375" style="1" bestFit="1" customWidth="1"/>
    <col min="9" max="16384" width="9.26171875" style="1"/>
  </cols>
  <sheetData>
    <row r="1" spans="1:9" ht="15.6" thickBot="1" x14ac:dyDescent="0.6">
      <c r="A1" s="1" t="s">
        <v>9</v>
      </c>
    </row>
    <row r="2" spans="1:9" x14ac:dyDescent="0.55000000000000004">
      <c r="A2" s="6" t="s">
        <v>117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54</v>
      </c>
      <c r="I2" s="28" t="s">
        <v>55</v>
      </c>
    </row>
    <row r="3" spans="1:9" x14ac:dyDescent="0.55000000000000004">
      <c r="A3" s="3" t="s">
        <v>3</v>
      </c>
      <c r="B3" s="10"/>
      <c r="C3" s="10"/>
      <c r="D3" s="10"/>
      <c r="E3" s="10"/>
      <c r="F3" s="10"/>
      <c r="G3" s="10">
        <v>1</v>
      </c>
      <c r="H3" s="10">
        <v>1.5</v>
      </c>
      <c r="I3" s="37"/>
    </row>
    <row r="4" spans="1:9" x14ac:dyDescent="0.55000000000000004">
      <c r="A4" s="3" t="s">
        <v>4</v>
      </c>
      <c r="B4" s="10"/>
      <c r="C4" s="10"/>
      <c r="D4" s="10"/>
      <c r="E4" s="10"/>
      <c r="F4" s="10"/>
      <c r="G4" s="10">
        <v>1.5</v>
      </c>
      <c r="H4" s="10">
        <v>1</v>
      </c>
      <c r="I4" s="37">
        <v>1.5</v>
      </c>
    </row>
    <row r="5" spans="1:9" x14ac:dyDescent="0.55000000000000004">
      <c r="A5" s="3" t="s">
        <v>5</v>
      </c>
      <c r="B5" s="10"/>
      <c r="C5" s="10"/>
      <c r="D5" s="10"/>
      <c r="E5" s="10"/>
      <c r="F5" s="10"/>
      <c r="G5" s="10">
        <v>2</v>
      </c>
      <c r="H5" s="10"/>
      <c r="I5" s="37">
        <v>0.5</v>
      </c>
    </row>
    <row r="6" spans="1:9" x14ac:dyDescent="0.55000000000000004">
      <c r="A6" s="3" t="s">
        <v>6</v>
      </c>
      <c r="B6" s="10"/>
      <c r="C6" s="10"/>
      <c r="D6" s="10"/>
      <c r="E6" s="10"/>
      <c r="F6" s="10"/>
      <c r="G6" s="10">
        <v>2.5</v>
      </c>
      <c r="H6" s="10"/>
      <c r="I6" s="37">
        <v>1.5</v>
      </c>
    </row>
    <row r="7" spans="1:9" x14ac:dyDescent="0.55000000000000004">
      <c r="A7" s="3" t="s">
        <v>7</v>
      </c>
      <c r="B7" s="10"/>
      <c r="C7" s="10"/>
      <c r="D7" s="10"/>
      <c r="E7" s="10"/>
      <c r="F7" s="10"/>
      <c r="G7" s="10">
        <v>3</v>
      </c>
      <c r="H7" s="10"/>
      <c r="I7" s="37">
        <v>2</v>
      </c>
    </row>
    <row r="8" spans="1:9" x14ac:dyDescent="0.55000000000000004">
      <c r="A8" s="3" t="s">
        <v>8</v>
      </c>
      <c r="B8" s="10"/>
      <c r="C8" s="10"/>
      <c r="D8" s="10"/>
      <c r="E8" s="10"/>
      <c r="F8" s="10"/>
      <c r="G8" s="10">
        <v>1.0000000000000001E-9</v>
      </c>
      <c r="H8" s="10">
        <v>2</v>
      </c>
      <c r="I8" s="37"/>
    </row>
    <row r="9" spans="1:9" x14ac:dyDescent="0.55000000000000004">
      <c r="A9" s="3" t="s">
        <v>76</v>
      </c>
      <c r="B9" s="10"/>
      <c r="C9" s="10"/>
      <c r="D9" s="10"/>
      <c r="E9" s="10"/>
      <c r="F9" s="10"/>
      <c r="G9" s="10">
        <v>2</v>
      </c>
      <c r="H9" s="10"/>
      <c r="I9" s="37"/>
    </row>
    <row r="10" spans="1:9" x14ac:dyDescent="0.55000000000000004">
      <c r="A10" s="3" t="s">
        <v>77</v>
      </c>
      <c r="B10" s="10"/>
      <c r="C10" s="10"/>
      <c r="D10" s="10"/>
      <c r="E10" s="10"/>
      <c r="F10" s="10"/>
      <c r="G10" s="10">
        <v>2.5</v>
      </c>
      <c r="H10" s="10"/>
      <c r="I10" s="37"/>
    </row>
    <row r="11" spans="1:9" x14ac:dyDescent="0.55000000000000004">
      <c r="A11" s="3" t="s">
        <v>54</v>
      </c>
      <c r="B11" s="10"/>
      <c r="C11" s="10"/>
      <c r="D11" s="10"/>
      <c r="E11" s="10"/>
      <c r="F11" s="10"/>
      <c r="G11" s="10"/>
      <c r="H11" s="10"/>
      <c r="I11" s="37"/>
    </row>
    <row r="12" spans="1:9" ht="15.6" thickBot="1" x14ac:dyDescent="0.6">
      <c r="A12" s="4" t="s">
        <v>55</v>
      </c>
      <c r="B12" s="11"/>
      <c r="C12" s="11"/>
      <c r="D12" s="11"/>
      <c r="E12" s="11"/>
      <c r="F12" s="11"/>
      <c r="G12" s="11"/>
      <c r="H12" s="11"/>
      <c r="I12" s="12"/>
    </row>
    <row r="14" spans="1:9" x14ac:dyDescent="0.55000000000000004">
      <c r="E14" s="2"/>
      <c r="F14" s="2"/>
      <c r="G14" s="2"/>
    </row>
    <row r="15" spans="1:9" x14ac:dyDescent="0.55000000000000004">
      <c r="E15" s="2"/>
      <c r="F15" s="2"/>
      <c r="G15" s="2"/>
    </row>
    <row r="16" spans="1:9" x14ac:dyDescent="0.55000000000000004">
      <c r="E16" s="2"/>
      <c r="F16" s="2"/>
      <c r="G16" s="2"/>
    </row>
    <row r="17" spans="5:7" x14ac:dyDescent="0.55000000000000004">
      <c r="E17" s="2"/>
      <c r="F17" s="2"/>
      <c r="G17" s="14"/>
    </row>
    <row r="18" spans="5:7" x14ac:dyDescent="0.55000000000000004">
      <c r="E18" s="2"/>
      <c r="F18" s="2"/>
      <c r="G18" s="2"/>
    </row>
    <row r="19" spans="5:7" x14ac:dyDescent="0.55000000000000004">
      <c r="E19" s="2"/>
      <c r="F19" s="2"/>
      <c r="G19" s="2"/>
    </row>
    <row r="20" spans="5:7" x14ac:dyDescent="0.55000000000000004">
      <c r="E20" s="2"/>
      <c r="F20" s="2"/>
      <c r="G20" s="2"/>
    </row>
    <row r="21" spans="5:7" x14ac:dyDescent="0.55000000000000004">
      <c r="E21" s="2"/>
      <c r="F21" s="2"/>
      <c r="G21" s="2"/>
    </row>
    <row r="22" spans="5:7" x14ac:dyDescent="0.55000000000000004">
      <c r="E22" s="2"/>
      <c r="F22" s="2"/>
      <c r="G22" s="2"/>
    </row>
    <row r="23" spans="5:7" x14ac:dyDescent="0.55000000000000004">
      <c r="E23" s="2"/>
      <c r="F23" s="2"/>
      <c r="G23" s="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B2" sqref="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95</v>
      </c>
    </row>
    <row r="2" spans="1:2" s="9" customFormat="1" x14ac:dyDescent="0.55000000000000004">
      <c r="A2" s="7" t="s">
        <v>113</v>
      </c>
      <c r="B2" s="28" t="s">
        <v>116</v>
      </c>
    </row>
    <row r="3" spans="1:2" s="9" customFormat="1" x14ac:dyDescent="0.55000000000000004">
      <c r="A3" s="30" t="s">
        <v>54</v>
      </c>
      <c r="B3" s="37">
        <v>9</v>
      </c>
    </row>
    <row r="4" spans="1:2" ht="15.6" thickBot="1" x14ac:dyDescent="0.6">
      <c r="A4" s="34" t="s">
        <v>55</v>
      </c>
      <c r="B4" s="12">
        <v>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3"/>
  <sheetViews>
    <sheetView workbookViewId="0">
      <selection activeCell="B2" sqref="B2"/>
    </sheetView>
  </sheetViews>
  <sheetFormatPr defaultColWidth="9.26171875" defaultRowHeight="15.3" x14ac:dyDescent="0.55000000000000004"/>
  <cols>
    <col min="1" max="1" width="17.89453125" style="1" customWidth="1"/>
    <col min="2" max="16384" width="9.26171875" style="1"/>
  </cols>
  <sheetData>
    <row r="1" spans="1:2" ht="15.6" thickBot="1" x14ac:dyDescent="0.6">
      <c r="A1" s="1" t="s">
        <v>93</v>
      </c>
    </row>
    <row r="2" spans="1:2" s="9" customFormat="1" x14ac:dyDescent="0.55000000000000004">
      <c r="A2" s="7" t="s">
        <v>112</v>
      </c>
      <c r="B2" s="28" t="s">
        <v>116</v>
      </c>
    </row>
    <row r="3" spans="1:2" ht="15.6" thickBot="1" x14ac:dyDescent="0.6">
      <c r="A3" s="34" t="s">
        <v>8</v>
      </c>
      <c r="B3" s="12">
        <v>1.2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dimension ref="A1:B10"/>
  <sheetViews>
    <sheetView workbookViewId="0">
      <selection activeCell="B2" sqref="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94</v>
      </c>
    </row>
    <row r="2" spans="1:2" s="9" customFormat="1" x14ac:dyDescent="0.55000000000000004">
      <c r="A2" s="7" t="s">
        <v>110</v>
      </c>
      <c r="B2" s="28" t="s">
        <v>116</v>
      </c>
    </row>
    <row r="3" spans="1:2" s="9" customFormat="1" x14ac:dyDescent="0.55000000000000004">
      <c r="A3" s="30" t="s">
        <v>8</v>
      </c>
      <c r="B3" s="37">
        <v>90</v>
      </c>
    </row>
    <row r="4" spans="1:2" s="9" customFormat="1" x14ac:dyDescent="0.55000000000000004">
      <c r="A4" s="30" t="s">
        <v>76</v>
      </c>
      <c r="B4" s="37">
        <v>88</v>
      </c>
    </row>
    <row r="5" spans="1:2" s="9" customFormat="1" x14ac:dyDescent="0.55000000000000004">
      <c r="A5" s="30" t="s">
        <v>77</v>
      </c>
      <c r="B5" s="37">
        <v>89</v>
      </c>
    </row>
    <row r="6" spans="1:2" s="9" customFormat="1" x14ac:dyDescent="0.55000000000000004">
      <c r="A6" s="30" t="s">
        <v>3</v>
      </c>
      <c r="B6" s="37">
        <v>95</v>
      </c>
    </row>
    <row r="7" spans="1:2" s="9" customFormat="1" x14ac:dyDescent="0.55000000000000004">
      <c r="A7" s="30" t="s">
        <v>4</v>
      </c>
      <c r="B7" s="37">
        <v>93</v>
      </c>
    </row>
    <row r="8" spans="1:2" s="9" customFormat="1" x14ac:dyDescent="0.55000000000000004">
      <c r="A8" s="30" t="s">
        <v>5</v>
      </c>
      <c r="B8" s="37">
        <v>98</v>
      </c>
    </row>
    <row r="9" spans="1:2" s="9" customFormat="1" x14ac:dyDescent="0.55000000000000004">
      <c r="A9" s="30" t="s">
        <v>6</v>
      </c>
      <c r="B9" s="37">
        <v>99</v>
      </c>
    </row>
    <row r="10" spans="1:2" ht="15.6" thickBot="1" x14ac:dyDescent="0.6">
      <c r="A10" s="34" t="s">
        <v>7</v>
      </c>
      <c r="B10" s="12">
        <v>92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4"/>
  <sheetViews>
    <sheetView workbookViewId="0">
      <selection activeCell="B3" sqref="B3"/>
    </sheetView>
  </sheetViews>
  <sheetFormatPr defaultColWidth="9.26171875" defaultRowHeight="15.3" x14ac:dyDescent="0.55000000000000004"/>
  <cols>
    <col min="1" max="1" width="17.5234375" style="1" customWidth="1"/>
    <col min="2" max="16384" width="9.26171875" style="1"/>
  </cols>
  <sheetData>
    <row r="1" spans="1:2" ht="15.6" thickBot="1" x14ac:dyDescent="0.6">
      <c r="A1" s="1" t="s">
        <v>97</v>
      </c>
    </row>
    <row r="2" spans="1:2" s="9" customFormat="1" x14ac:dyDescent="0.55000000000000004">
      <c r="A2" s="7" t="s">
        <v>114</v>
      </c>
      <c r="B2" s="28" t="s">
        <v>115</v>
      </c>
    </row>
    <row r="3" spans="1:2" s="9" customFormat="1" x14ac:dyDescent="0.55000000000000004">
      <c r="A3" s="30" t="s">
        <v>76</v>
      </c>
      <c r="B3" s="37">
        <v>0.25</v>
      </c>
    </row>
    <row r="4" spans="1:2" ht="15.6" thickBot="1" x14ac:dyDescent="0.6">
      <c r="A4" s="34" t="s">
        <v>77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dimension ref="A1:B4"/>
  <sheetViews>
    <sheetView workbookViewId="0">
      <selection activeCell="L12" sqref="L1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98</v>
      </c>
    </row>
    <row r="2" spans="1:2" s="9" customFormat="1" x14ac:dyDescent="0.55000000000000004">
      <c r="A2" s="7" t="s">
        <v>114</v>
      </c>
      <c r="B2" s="28" t="s">
        <v>8</v>
      </c>
    </row>
    <row r="3" spans="1:2" s="9" customFormat="1" x14ac:dyDescent="0.55000000000000004">
      <c r="A3" s="30" t="s">
        <v>76</v>
      </c>
      <c r="B3" s="37">
        <v>0.75</v>
      </c>
    </row>
    <row r="4" spans="1:2" ht="15.6" thickBot="1" x14ac:dyDescent="0.6">
      <c r="A4" s="34" t="s">
        <v>77</v>
      </c>
      <c r="B4" s="12">
        <v>0.85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dimension ref="A1"/>
  <sheetViews>
    <sheetView workbookViewId="0">
      <selection activeCell="O26" sqref="O26"/>
    </sheetView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dimension ref="A1"/>
  <sheetViews>
    <sheetView workbookViewId="0">
      <selection activeCell="I25" sqref="I25"/>
    </sheetView>
  </sheetViews>
  <sheetFormatPr defaultRowHeight="14.4" x14ac:dyDescent="0.55000000000000004"/>
  <sheetData>
    <row r="1" spans="1:1" x14ac:dyDescent="0.55000000000000004">
      <c r="A1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dimension ref="A1"/>
  <sheetViews>
    <sheetView workbookViewId="0">
      <selection activeCell="J26" sqref="J26"/>
    </sheetView>
  </sheetViews>
  <sheetFormatPr defaultRowHeight="14.4" x14ac:dyDescent="0.55000000000000004"/>
  <sheetData>
    <row r="1" spans="1:1" x14ac:dyDescent="0.55000000000000004">
      <c r="A1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4D1F-C9B2-48B7-BC2C-B9CAACD1B518}">
  <dimension ref="A1"/>
  <sheetViews>
    <sheetView workbookViewId="0">
      <selection activeCell="G29" sqref="G29"/>
    </sheetView>
  </sheetViews>
  <sheetFormatPr defaultRowHeight="14.4" x14ac:dyDescent="0.55000000000000004"/>
  <sheetData>
    <row r="1" spans="1:1" x14ac:dyDescent="0.55000000000000004">
      <c r="A1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85F3-A1AA-43A4-BCBF-5D7593716FB8}">
  <dimension ref="A1"/>
  <sheetViews>
    <sheetView workbookViewId="0">
      <selection activeCell="I34" sqref="I34"/>
    </sheetView>
  </sheetViews>
  <sheetFormatPr defaultRowHeight="14.4" x14ac:dyDescent="0.5500000000000000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20" sqref="E20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</v>
      </c>
    </row>
    <row r="2" spans="1:20" x14ac:dyDescent="0.55000000000000004">
      <c r="A2" s="5" t="s">
        <v>8</v>
      </c>
    </row>
    <row r="3" spans="1:20" x14ac:dyDescent="0.55000000000000004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7"/>
  <sheetViews>
    <sheetView workbookViewId="0">
      <selection activeCell="G16" sqref="G16"/>
    </sheetView>
  </sheetViews>
  <sheetFormatPr defaultColWidth="9.26171875" defaultRowHeight="15.3" x14ac:dyDescent="0.55000000000000004"/>
  <cols>
    <col min="1" max="3" width="9.26171875" style="1"/>
    <col min="4" max="4" width="4.41796875" style="1" customWidth="1"/>
    <col min="5" max="14" width="9.26171875" style="1"/>
    <col min="15" max="15" width="12.15625" style="1" customWidth="1"/>
    <col min="16" max="16" width="12.26171875" style="1" customWidth="1"/>
    <col min="17" max="17" width="4.578125" style="1" customWidth="1"/>
    <col min="18" max="16384" width="9.26171875" style="1"/>
  </cols>
  <sheetData>
    <row r="1" spans="1:18" x14ac:dyDescent="0.55000000000000004">
      <c r="A1" s="1" t="s">
        <v>2</v>
      </c>
    </row>
    <row r="2" spans="1:18" x14ac:dyDescent="0.55000000000000004">
      <c r="A2" s="5" t="s">
        <v>54</v>
      </c>
    </row>
    <row r="3" spans="1:18" x14ac:dyDescent="0.55000000000000004">
      <c r="A3" s="5" t="s">
        <v>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Overview</vt:lpstr>
      <vt:lpstr>ProductionPads</vt:lpstr>
      <vt:lpstr>ProductionTanks</vt:lpstr>
      <vt:lpstr>ProductionTankCapacity</vt:lpstr>
      <vt:lpstr>TreatmentCapacity</vt:lpstr>
      <vt:lpstr>DriveDistances</vt:lpstr>
      <vt:lpstr>DisposalPipeCapEx</vt:lpstr>
      <vt:lpstr>CompletionsPads</vt:lpstr>
      <vt:lpstr>SWDSites</vt:lpstr>
      <vt:lpstr>FreshwaterSources</vt:lpstr>
      <vt:lpstr>StorageSites</vt:lpstr>
      <vt:lpstr>TreatmentSites</vt:lpstr>
      <vt:lpstr>PRT</vt:lpstr>
      <vt:lpstr>CRT</vt:lpstr>
      <vt:lpstr>ReuseOptions</vt:lpstr>
      <vt:lpstr>NetworkNodes</vt:lpstr>
      <vt:lpstr>FCA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InitialDisposalCapacity</vt:lpstr>
      <vt:lpstr>CompletionsPadStorage</vt:lpstr>
      <vt:lpstr>FreshwaterSourcingAvailability</vt:lpstr>
      <vt:lpstr>PadOffloadingCapacity</vt:lpstr>
      <vt:lpstr>DriveTimes</vt:lpstr>
      <vt:lpstr>DisposalOperationalCost</vt:lpstr>
      <vt:lpstr>ReuseOperationalCost</vt:lpstr>
      <vt:lpstr>TruckingHourlyCost</vt:lpstr>
      <vt:lpstr>FreshSourcingCost</vt:lpstr>
      <vt:lpstr>PipingOperationalCost</vt:lpstr>
      <vt:lpstr>TreatmentOperationalCost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Andres Calderon</cp:lastModifiedBy>
  <dcterms:created xsi:type="dcterms:W3CDTF">2021-03-26T14:51:49Z</dcterms:created>
  <dcterms:modified xsi:type="dcterms:W3CDTF">2021-09-17T13:44:12Z</dcterms:modified>
</cp:coreProperties>
</file>