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465" windowWidth="19440" windowHeight="12240" tabRatio="873" firstSheet="19" activeTab="20"/>
  </bookViews>
  <sheets>
    <sheet name="Wheat, Hard Red S, East Central" sheetId="118" r:id="rId1"/>
    <sheet name="Wheat, Durum, East Central" sheetId="119" r:id="rId2"/>
    <sheet name="Barley, Malting, East Central" sheetId="120" r:id="rId3"/>
    <sheet name="Corn, Yellow, East Central" sheetId="121" r:id="rId4"/>
    <sheet name="Soybeans, East Central" sheetId="122" r:id="rId5"/>
    <sheet name="Beans, Dry, East Central" sheetId="117" r:id="rId6"/>
    <sheet name="Sunflowers, Oil, East Central" sheetId="123" r:id="rId7"/>
    <sheet name="Sunflowers, Confect, East Cent" sheetId="124" r:id="rId8"/>
    <sheet name="Canola, East Central" sheetId="125" r:id="rId9"/>
    <sheet name="Flax, East Central" sheetId="126" r:id="rId10"/>
    <sheet name="Peas, Field, East Central" sheetId="127" r:id="rId11"/>
    <sheet name="Oats, Spring, East Central" sheetId="128" r:id="rId12"/>
    <sheet name="Mustard, Yellow, East Central" sheetId="129" r:id="rId13"/>
    <sheet name="Buckwheat, East Central" sheetId="130" r:id="rId14"/>
    <sheet name="Millet, East Central" sheetId="131" r:id="rId15"/>
    <sheet name="Wheat, Winter, East Central" sheetId="132" r:id="rId16"/>
    <sheet name="Rye, East Central" sheetId="133" r:id="rId17"/>
    <sheet name="Wheat, Hard Red S, South East" sheetId="134" r:id="rId18"/>
    <sheet name="Wheat, Durum, South East" sheetId="135" r:id="rId19"/>
    <sheet name="Barley, Malting, South East" sheetId="136" r:id="rId20"/>
    <sheet name="Corn, Yellow, South East" sheetId="137" r:id="rId21"/>
    <sheet name="Soybeans, South East" sheetId="138" r:id="rId22"/>
    <sheet name="Beans, Dry, South East" sheetId="139" r:id="rId23"/>
    <sheet name="Sunflowers, Oil, South East" sheetId="140" r:id="rId24"/>
    <sheet name="Sunflowers, Confect, South East" sheetId="141" r:id="rId25"/>
    <sheet name="Canola, South East" sheetId="142" r:id="rId26"/>
    <sheet name="Flax, South East" sheetId="143" r:id="rId27"/>
    <sheet name="Peas, Field, South East" sheetId="144" r:id="rId28"/>
    <sheet name="Oats, Spring, South East" sheetId="145" r:id="rId29"/>
    <sheet name="Buckwheat, South East)" sheetId="147" r:id="rId30"/>
    <sheet name="Millet, South East" sheetId="148" r:id="rId31"/>
    <sheet name="Wheat, Winter, South East" sheetId="149" r:id="rId32"/>
    <sheet name="Wheat, Hard Red S, South RRV" sheetId="153" r:id="rId33"/>
    <sheet name="Barley, Malting, South RRV" sheetId="155" r:id="rId34"/>
    <sheet name="Corn, Yellow, South RRV" sheetId="156" r:id="rId35"/>
    <sheet name="Soybeans, South RRV" sheetId="157" r:id="rId36"/>
    <sheet name="Beans, Dry, South RRV" sheetId="158" r:id="rId37"/>
    <sheet name="Sunflowers, Oil, South RRV" sheetId="159" r:id="rId38"/>
    <sheet name="Sunflowers, Confect, South RRV" sheetId="160" r:id="rId39"/>
    <sheet name="Oats, Spring, South RRV" sheetId="164" r:id="rId40"/>
    <sheet name="Wheat, Winter, South RRV" sheetId="167" r:id="rId41"/>
    <sheet name="Wheat, Hard Red S, North RRV" sheetId="168" r:id="rId42"/>
    <sheet name="Wheat, Durum, North RRV" sheetId="169" r:id="rId43"/>
    <sheet name="Barley, Malting, North RRV" sheetId="170" r:id="rId44"/>
    <sheet name="Corn, Yellow, North RRV" sheetId="171" r:id="rId45"/>
    <sheet name="Soybeans, North RRV" sheetId="172" r:id="rId46"/>
    <sheet name="Beans, Dry, North RRV" sheetId="173" r:id="rId47"/>
    <sheet name="Sunflowers, Oil, North RRV" sheetId="174" r:id="rId48"/>
    <sheet name="Sunflowers, Conf. North RRV" sheetId="175" r:id="rId49"/>
    <sheet name="Canola, North RRV" sheetId="176" r:id="rId50"/>
    <sheet name="Flax, North RRV" sheetId="177" r:id="rId51"/>
    <sheet name="Peas, Field, North RRV" sheetId="178" r:id="rId52"/>
    <sheet name="Oats, Spring, North RRV" sheetId="179" r:id="rId53"/>
    <sheet name="Mustard, Yellow, North RRV" sheetId="180" r:id="rId54"/>
    <sheet name="Wheat, Winter, North RRV" sheetId="183" r:id="rId55"/>
    <sheet name="Wheat, Hard Red S, South Centra" sheetId="185" r:id="rId56"/>
    <sheet name="Wheat, Durum, South Central" sheetId="186" r:id="rId57"/>
    <sheet name="Barley, Malting, South Central" sheetId="187" r:id="rId58"/>
    <sheet name="Corn, Yellow, South Central" sheetId="188" r:id="rId59"/>
    <sheet name="Soybeans, South Central" sheetId="200" r:id="rId60"/>
    <sheet name="Beans, Dry, South Central" sheetId="201" r:id="rId61"/>
    <sheet name="Sunflowers, Oil, South Central" sheetId="202" r:id="rId62"/>
    <sheet name="Sunflowers, Confect, South Cent" sheetId="203" r:id="rId63"/>
    <sheet name="Canola, South Central" sheetId="204" r:id="rId64"/>
    <sheet name="Flax, South Central" sheetId="205" r:id="rId65"/>
    <sheet name="Peas, Field, South Central" sheetId="206" r:id="rId66"/>
    <sheet name="Oats, Spring, South Central" sheetId="207" r:id="rId67"/>
    <sheet name="Lentils, South Central" sheetId="211" r:id="rId68"/>
    <sheet name="Mustard, Yellow, South Central" sheetId="212" r:id="rId69"/>
    <sheet name="Buckwheat, South Central" sheetId="208" r:id="rId70"/>
    <sheet name="Millet, South Central" sheetId="209" r:id="rId71"/>
    <sheet name="Wheat, Winter, South Central" sheetId="210" r:id="rId72"/>
    <sheet name="Rye, South Central" sheetId="213" r:id="rId73"/>
    <sheet name="Wheat, Hard Red Spri North East" sheetId="214" r:id="rId74"/>
    <sheet name="Wheat, Durum, North East" sheetId="215" r:id="rId75"/>
    <sheet name="Barley, Malting, North East" sheetId="216" r:id="rId76"/>
    <sheet name="Corn, Yellow, North East" sheetId="217" r:id="rId77"/>
    <sheet name="Soybeans, North East" sheetId="218" r:id="rId78"/>
    <sheet name="Beans, Dry, North East" sheetId="219" r:id="rId79"/>
    <sheet name="Sunflowers, Oil, North East" sheetId="220" r:id="rId80"/>
    <sheet name="Sunflowers, Confect, North East" sheetId="221" r:id="rId81"/>
    <sheet name="Canola, North East" sheetId="222" r:id="rId82"/>
    <sheet name="Flax, North East" sheetId="223" r:id="rId83"/>
    <sheet name="Peas, Field, North East" sheetId="224" r:id="rId84"/>
    <sheet name="Oats, Spring, North East" sheetId="225" r:id="rId85"/>
    <sheet name="Mustard, Yellow, North East" sheetId="227" r:id="rId86"/>
    <sheet name="Buckwheat, North East" sheetId="228" r:id="rId87"/>
    <sheet name="Millet, North East" sheetId="229" r:id="rId88"/>
    <sheet name="Wheat, Winter, North East" sheetId="230" r:id="rId89"/>
    <sheet name="Wheat, Hard Red S, North Centra" sheetId="231" r:id="rId90"/>
    <sheet name="Wheat, Durum, North Central" sheetId="232" r:id="rId91"/>
    <sheet name="Barley, Malting, North Central" sheetId="233" r:id="rId92"/>
    <sheet name="Corn, Yellow, North Central" sheetId="234" r:id="rId93"/>
    <sheet name="Soybeans, North Central" sheetId="235" r:id="rId94"/>
    <sheet name="Beans, Dry, North Central" sheetId="236" r:id="rId95"/>
    <sheet name="Sunflowers, Oil, North Central" sheetId="237" r:id="rId96"/>
    <sheet name="Sunflowers, Confect, North Cent" sheetId="238" r:id="rId97"/>
    <sheet name="Canola, North Central" sheetId="239" r:id="rId98"/>
    <sheet name="Flax, North Central" sheetId="240" r:id="rId99"/>
    <sheet name="Peas, Field, North Central" sheetId="241" r:id="rId100"/>
    <sheet name="Oats, Spring, North Central" sheetId="242" r:id="rId101"/>
    <sheet name="Lentils, North Central" sheetId="243" r:id="rId102"/>
    <sheet name="Mustard, Yellow, North Central" sheetId="244" r:id="rId103"/>
    <sheet name="Buckwheat, North Central" sheetId="245" r:id="rId104"/>
    <sheet name="Millet, North Central" sheetId="246" r:id="rId105"/>
    <sheet name="Wheat, Winter, North Central" sheetId="247" r:id="rId106"/>
    <sheet name="Rye, North Central" sheetId="248" r:id="rId107"/>
    <sheet name="Wheat, Hard Red S, North West" sheetId="249" r:id="rId108"/>
    <sheet name="Wheat, Durum, North West" sheetId="250" r:id="rId109"/>
    <sheet name="Barley, Malting, North West" sheetId="251" r:id="rId110"/>
    <sheet name="Corn, Yellow, North West" sheetId="252" r:id="rId111"/>
    <sheet name="Soybeans, North West" sheetId="253" r:id="rId112"/>
    <sheet name="Beans, Dry, North West" sheetId="254" r:id="rId113"/>
    <sheet name="Sunflowers, Oil, North West" sheetId="255" r:id="rId114"/>
    <sheet name="Canola, North West" sheetId="257" r:id="rId115"/>
    <sheet name="Flax, North West" sheetId="258" r:id="rId116"/>
    <sheet name="Peas, Field, North West" sheetId="259" r:id="rId117"/>
    <sheet name="Oats, Spring, North West" sheetId="260" r:id="rId118"/>
    <sheet name="Lentils, North West" sheetId="261" r:id="rId119"/>
    <sheet name="Mustard, Yellow, North West" sheetId="262" r:id="rId120"/>
    <sheet name="Safflower, Oil, North West" sheetId="268" r:id="rId121"/>
    <sheet name="Buckwheat, North West" sheetId="263" r:id="rId122"/>
    <sheet name="Millet, North West" sheetId="264" r:id="rId123"/>
    <sheet name="Chickpeas, North West" sheetId="267" r:id="rId124"/>
    <sheet name="Wheat, Hard Red W, North West" sheetId="265" r:id="rId125"/>
    <sheet name="Rye, North West" sheetId="266" r:id="rId126"/>
    <sheet name="Wheat, Hard Red S, South West" sheetId="269" r:id="rId127"/>
    <sheet name="Wheat, Durum, South West" sheetId="270" r:id="rId128"/>
    <sheet name="Barley, Malting, South West" sheetId="271" r:id="rId129"/>
    <sheet name="Corn, Yellow, South West" sheetId="272" r:id="rId130"/>
    <sheet name="Soybeans, South West)" sheetId="273" r:id="rId131"/>
    <sheet name="Sunflowers, Oil, South West" sheetId="275" r:id="rId132"/>
    <sheet name="Sunflowers, Confect, South West" sheetId="288" r:id="rId133"/>
    <sheet name="Canola, South West" sheetId="276" r:id="rId134"/>
    <sheet name="Flax, South West" sheetId="277" r:id="rId135"/>
    <sheet name="Peas, Field, South West" sheetId="278" r:id="rId136"/>
    <sheet name="Oats, Spring, South West" sheetId="279" r:id="rId137"/>
    <sheet name="Lentils, South West" sheetId="280" r:id="rId138"/>
    <sheet name="Mustard, Yellow, South West" sheetId="281" r:id="rId139"/>
    <sheet name="Safflower, Oil, South West" sheetId="282" r:id="rId140"/>
    <sheet name="Buckwheat, South West" sheetId="283" r:id="rId141"/>
    <sheet name="Millet, South West" sheetId="284" r:id="rId142"/>
    <sheet name="Chickpeas, South West" sheetId="285" r:id="rId143"/>
    <sheet name="Wheat, Hard Red W, South West" sheetId="286" r:id="rId144"/>
    <sheet name="Rye, South West" sheetId="287" r:id="rId145"/>
  </sheets>
  <calcPr calcId="17102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51" i="287" l="1"/>
  <c r="F51" i="286"/>
  <c r="F51" i="285"/>
  <c r="F51" i="284"/>
  <c r="F51" i="283"/>
  <c r="F51" i="282"/>
  <c r="F51" i="281"/>
  <c r="F51" i="280"/>
  <c r="F51" i="279"/>
  <c r="F51" i="278"/>
  <c r="F51" i="277"/>
  <c r="F51" i="276"/>
  <c r="F51" i="288"/>
  <c r="F51" i="275"/>
  <c r="F51" i="273"/>
  <c r="F51" i="272"/>
  <c r="F51" i="271"/>
  <c r="F51" i="270"/>
  <c r="F51" i="269"/>
  <c r="D64" i="288"/>
  <c r="E64" i="288" s="1"/>
  <c r="E63" i="288"/>
  <c r="E62" i="288"/>
  <c r="E61" i="288"/>
  <c r="E60" i="288"/>
  <c r="E59" i="288"/>
  <c r="D58" i="288"/>
  <c r="E58" i="288" s="1"/>
  <c r="D57" i="288"/>
  <c r="E57" i="288" s="1"/>
  <c r="E56" i="288"/>
  <c r="E55" i="288"/>
  <c r="E54" i="288"/>
  <c r="E53" i="288"/>
  <c r="D52" i="288"/>
  <c r="E52" i="288" s="1"/>
  <c r="D51" i="288"/>
  <c r="E51" i="288" s="1"/>
  <c r="D50" i="288"/>
  <c r="E50" i="288" s="1"/>
  <c r="E49" i="288"/>
  <c r="D48" i="288"/>
  <c r="E48" i="288" s="1"/>
  <c r="E47" i="288"/>
  <c r="E46" i="288"/>
  <c r="D45" i="288"/>
  <c r="E45" i="288" s="1"/>
  <c r="E44" i="288"/>
  <c r="E43" i="288"/>
  <c r="D42" i="288"/>
  <c r="E42" i="288" s="1"/>
  <c r="E41" i="288"/>
  <c r="E40" i="288"/>
  <c r="E35" i="288"/>
  <c r="E34" i="288"/>
  <c r="E33" i="288"/>
  <c r="F32" i="288"/>
  <c r="E32" i="288"/>
  <c r="E31" i="288"/>
  <c r="D30" i="288"/>
  <c r="B30" i="288"/>
  <c r="E30" i="288" s="1"/>
  <c r="E36" i="288" s="1"/>
  <c r="D64" i="287"/>
  <c r="E64" i="287" s="1"/>
  <c r="E63" i="287"/>
  <c r="E62" i="287"/>
  <c r="E61" i="287"/>
  <c r="E60" i="287"/>
  <c r="E59" i="287"/>
  <c r="D58" i="287"/>
  <c r="E58" i="287" s="1"/>
  <c r="D57" i="287"/>
  <c r="E57" i="287" s="1"/>
  <c r="E56" i="287"/>
  <c r="E55" i="287"/>
  <c r="E54" i="287"/>
  <c r="E53" i="287"/>
  <c r="D52" i="287"/>
  <c r="E52" i="287" s="1"/>
  <c r="D51" i="287"/>
  <c r="E51" i="287" s="1"/>
  <c r="D50" i="287"/>
  <c r="E50" i="287" s="1"/>
  <c r="E49" i="287"/>
  <c r="D48" i="287"/>
  <c r="E48" i="287" s="1"/>
  <c r="E47" i="287"/>
  <c r="E46" i="287"/>
  <c r="D45" i="287"/>
  <c r="E45" i="287" s="1"/>
  <c r="E44" i="287"/>
  <c r="E43" i="287"/>
  <c r="D42" i="287"/>
  <c r="E42" i="287" s="1"/>
  <c r="E41" i="287"/>
  <c r="E40" i="287"/>
  <c r="E35" i="287"/>
  <c r="E34" i="287"/>
  <c r="E33" i="287"/>
  <c r="F32" i="287"/>
  <c r="E32" i="287"/>
  <c r="E31" i="287"/>
  <c r="D30" i="287"/>
  <c r="C30" i="287"/>
  <c r="B30" i="287"/>
  <c r="E30" i="287" s="1"/>
  <c r="E36" i="287" s="1"/>
  <c r="D64" i="286"/>
  <c r="E64" i="286" s="1"/>
  <c r="E63" i="286"/>
  <c r="E62" i="286"/>
  <c r="E61" i="286"/>
  <c r="E60" i="286"/>
  <c r="E59" i="286"/>
  <c r="D58" i="286"/>
  <c r="E58" i="286" s="1"/>
  <c r="D57" i="286"/>
  <c r="E57" i="286" s="1"/>
  <c r="E56" i="286"/>
  <c r="E55" i="286"/>
  <c r="E54" i="286"/>
  <c r="E53" i="286"/>
  <c r="D52" i="286"/>
  <c r="E52" i="286" s="1"/>
  <c r="D51" i="286"/>
  <c r="E51" i="286" s="1"/>
  <c r="D50" i="286"/>
  <c r="E50" i="286" s="1"/>
  <c r="E49" i="286"/>
  <c r="D48" i="286"/>
  <c r="E48" i="286" s="1"/>
  <c r="E47" i="286"/>
  <c r="E46" i="286"/>
  <c r="D45" i="286"/>
  <c r="E45" i="286" s="1"/>
  <c r="E44" i="286"/>
  <c r="E43" i="286"/>
  <c r="D42" i="286"/>
  <c r="E42" i="286" s="1"/>
  <c r="E41" i="286"/>
  <c r="E40" i="286"/>
  <c r="E35" i="286"/>
  <c r="E34" i="286"/>
  <c r="E33" i="286"/>
  <c r="F32" i="286"/>
  <c r="E32" i="286"/>
  <c r="E31" i="286"/>
  <c r="D30" i="286"/>
  <c r="C30" i="286"/>
  <c r="B30" i="286"/>
  <c r="E30" i="286" s="1"/>
  <c r="E36" i="286" s="1"/>
  <c r="D64" i="285"/>
  <c r="E64" i="285" s="1"/>
  <c r="E63" i="285"/>
  <c r="E62" i="285"/>
  <c r="E61" i="285"/>
  <c r="E60" i="285"/>
  <c r="E59" i="285"/>
  <c r="D58" i="285"/>
  <c r="E58" i="285" s="1"/>
  <c r="D57" i="285"/>
  <c r="E57" i="285" s="1"/>
  <c r="E56" i="285"/>
  <c r="E55" i="285"/>
  <c r="E54" i="285"/>
  <c r="E53" i="285"/>
  <c r="D52" i="285"/>
  <c r="E52" i="285" s="1"/>
  <c r="D51" i="285"/>
  <c r="E51" i="285" s="1"/>
  <c r="D50" i="285"/>
  <c r="E50" i="285" s="1"/>
  <c r="E49" i="285"/>
  <c r="D48" i="285"/>
  <c r="E48" i="285" s="1"/>
  <c r="E47" i="285"/>
  <c r="E46" i="285"/>
  <c r="D45" i="285"/>
  <c r="E45" i="285" s="1"/>
  <c r="E44" i="285"/>
  <c r="E43" i="285"/>
  <c r="D42" i="285"/>
  <c r="E42" i="285" s="1"/>
  <c r="E41" i="285"/>
  <c r="E40" i="285"/>
  <c r="E35" i="285"/>
  <c r="E34" i="285"/>
  <c r="E33" i="285"/>
  <c r="F32" i="285"/>
  <c r="E32" i="285"/>
  <c r="E31" i="285"/>
  <c r="D30" i="285"/>
  <c r="B30" i="285"/>
  <c r="D64" i="284"/>
  <c r="E64" i="284" s="1"/>
  <c r="E63" i="284"/>
  <c r="E62" i="284"/>
  <c r="E61" i="284"/>
  <c r="E60" i="284"/>
  <c r="E59" i="284"/>
  <c r="D58" i="284"/>
  <c r="E58" i="284" s="1"/>
  <c r="D57" i="284"/>
  <c r="E57" i="284" s="1"/>
  <c r="E56" i="284"/>
  <c r="E55" i="284"/>
  <c r="E54" i="284"/>
  <c r="E53" i="284"/>
  <c r="D52" i="284"/>
  <c r="E52" i="284" s="1"/>
  <c r="D51" i="284"/>
  <c r="E51" i="284" s="1"/>
  <c r="D50" i="284"/>
  <c r="E50" i="284" s="1"/>
  <c r="E49" i="284"/>
  <c r="D48" i="284"/>
  <c r="E48" i="284" s="1"/>
  <c r="E47" i="284"/>
  <c r="E46" i="284"/>
  <c r="D45" i="284"/>
  <c r="E45" i="284" s="1"/>
  <c r="E44" i="284"/>
  <c r="E43" i="284"/>
  <c r="D42" i="284"/>
  <c r="E42" i="284" s="1"/>
  <c r="E41" i="284"/>
  <c r="E40" i="284"/>
  <c r="E35" i="284"/>
  <c r="E34" i="284"/>
  <c r="E33" i="284"/>
  <c r="F32" i="284"/>
  <c r="E32" i="284"/>
  <c r="E31" i="284"/>
  <c r="D30" i="284"/>
  <c r="C30" i="284"/>
  <c r="B30" i="284"/>
  <c r="E30" i="284" s="1"/>
  <c r="E36" i="284" s="1"/>
  <c r="D64" i="283"/>
  <c r="E64" i="283" s="1"/>
  <c r="E63" i="283"/>
  <c r="E62" i="283"/>
  <c r="E61" i="283"/>
  <c r="E60" i="283"/>
  <c r="E59" i="283"/>
  <c r="D58" i="283"/>
  <c r="E58" i="283" s="1"/>
  <c r="D57" i="283"/>
  <c r="E57" i="283" s="1"/>
  <c r="E56" i="283"/>
  <c r="E55" i="283"/>
  <c r="E54" i="283"/>
  <c r="E53" i="283"/>
  <c r="D52" i="283"/>
  <c r="E52" i="283" s="1"/>
  <c r="D51" i="283"/>
  <c r="E51" i="283" s="1"/>
  <c r="D50" i="283"/>
  <c r="E50" i="283" s="1"/>
  <c r="E49" i="283"/>
  <c r="D48" i="283"/>
  <c r="E48" i="283" s="1"/>
  <c r="E47" i="283"/>
  <c r="E46" i="283"/>
  <c r="D45" i="283"/>
  <c r="E45" i="283" s="1"/>
  <c r="E44" i="283"/>
  <c r="E43" i="283"/>
  <c r="D42" i="283"/>
  <c r="E42" i="283" s="1"/>
  <c r="E41" i="283"/>
  <c r="E40" i="283"/>
  <c r="E35" i="283"/>
  <c r="E34" i="283"/>
  <c r="E33" i="283"/>
  <c r="F32" i="283"/>
  <c r="E32" i="283"/>
  <c r="E31" i="283"/>
  <c r="D30" i="283"/>
  <c r="C30" i="283"/>
  <c r="B30" i="283"/>
  <c r="E30" i="283" s="1"/>
  <c r="E36" i="283" s="1"/>
  <c r="D64" i="282"/>
  <c r="E64" i="282" s="1"/>
  <c r="E63" i="282"/>
  <c r="E62" i="282"/>
  <c r="E61" i="282"/>
  <c r="E60" i="282"/>
  <c r="E59" i="282"/>
  <c r="D58" i="282"/>
  <c r="E58" i="282" s="1"/>
  <c r="D57" i="282"/>
  <c r="E57" i="282" s="1"/>
  <c r="E56" i="282"/>
  <c r="E55" i="282"/>
  <c r="E54" i="282"/>
  <c r="E53" i="282"/>
  <c r="D52" i="282"/>
  <c r="E52" i="282" s="1"/>
  <c r="D51" i="282"/>
  <c r="E51" i="282" s="1"/>
  <c r="D50" i="282"/>
  <c r="E50" i="282" s="1"/>
  <c r="E49" i="282"/>
  <c r="D48" i="282"/>
  <c r="E48" i="282" s="1"/>
  <c r="E47" i="282"/>
  <c r="E46" i="282"/>
  <c r="D45" i="282"/>
  <c r="E45" i="282" s="1"/>
  <c r="E44" i="282"/>
  <c r="E43" i="282"/>
  <c r="D42" i="282"/>
  <c r="E42" i="282" s="1"/>
  <c r="E41" i="282"/>
  <c r="E40" i="282"/>
  <c r="E65" i="282" s="1"/>
  <c r="F65" i="282" s="1"/>
  <c r="E35" i="282"/>
  <c r="E34" i="282"/>
  <c r="E33" i="282"/>
  <c r="F32" i="282"/>
  <c r="E32" i="282"/>
  <c r="E31" i="282"/>
  <c r="D30" i="282"/>
  <c r="B30" i="282"/>
  <c r="E30" i="282" s="1"/>
  <c r="E36" i="282" s="1"/>
  <c r="D64" i="281"/>
  <c r="E64" i="281" s="1"/>
  <c r="E63" i="281"/>
  <c r="E62" i="281"/>
  <c r="E61" i="281"/>
  <c r="E60" i="281"/>
  <c r="E59" i="281"/>
  <c r="D58" i="281"/>
  <c r="E58" i="281" s="1"/>
  <c r="D57" i="281"/>
  <c r="E57" i="281" s="1"/>
  <c r="E56" i="281"/>
  <c r="E55" i="281"/>
  <c r="E54" i="281"/>
  <c r="E53" i="281"/>
  <c r="D52" i="281"/>
  <c r="E52" i="281" s="1"/>
  <c r="D51" i="281"/>
  <c r="E51" i="281" s="1"/>
  <c r="D50" i="281"/>
  <c r="E50" i="281" s="1"/>
  <c r="E49" i="281"/>
  <c r="D48" i="281"/>
  <c r="E48" i="281" s="1"/>
  <c r="E47" i="281"/>
  <c r="E46" i="281"/>
  <c r="D45" i="281"/>
  <c r="E45" i="281" s="1"/>
  <c r="E44" i="281"/>
  <c r="E43" i="281"/>
  <c r="E42" i="281"/>
  <c r="D42" i="281"/>
  <c r="E41" i="281"/>
  <c r="E40" i="281"/>
  <c r="E35" i="281"/>
  <c r="E34" i="281"/>
  <c r="E33" i="281"/>
  <c r="F32" i="281"/>
  <c r="E32" i="281"/>
  <c r="E31" i="281"/>
  <c r="D30" i="281"/>
  <c r="C30" i="281"/>
  <c r="B30" i="281"/>
  <c r="E30" i="281" s="1"/>
  <c r="E36" i="281" s="1"/>
  <c r="D64" i="280"/>
  <c r="E64" i="280" s="1"/>
  <c r="E63" i="280"/>
  <c r="E62" i="280"/>
  <c r="E61" i="280"/>
  <c r="E60" i="280"/>
  <c r="E59" i="280"/>
  <c r="D58" i="280"/>
  <c r="E58" i="280" s="1"/>
  <c r="D57" i="280"/>
  <c r="E57" i="280" s="1"/>
  <c r="E56" i="280"/>
  <c r="E55" i="280"/>
  <c r="E54" i="280"/>
  <c r="E53" i="280"/>
  <c r="E52" i="280"/>
  <c r="D52" i="280"/>
  <c r="D51" i="280"/>
  <c r="E51" i="280" s="1"/>
  <c r="D50" i="280"/>
  <c r="E50" i="280" s="1"/>
  <c r="E49" i="280"/>
  <c r="D48" i="280"/>
  <c r="E48" i="280" s="1"/>
  <c r="E47" i="280"/>
  <c r="E46" i="280"/>
  <c r="D45" i="280"/>
  <c r="E45" i="280" s="1"/>
  <c r="E44" i="280"/>
  <c r="E43" i="280"/>
  <c r="D42" i="280"/>
  <c r="E42" i="280" s="1"/>
  <c r="E41" i="280"/>
  <c r="E40" i="280"/>
  <c r="E35" i="280"/>
  <c r="E34" i="280"/>
  <c r="E33" i="280"/>
  <c r="F32" i="280"/>
  <c r="E32" i="280"/>
  <c r="E31" i="280"/>
  <c r="D30" i="280"/>
  <c r="B30" i="280"/>
  <c r="D64" i="279"/>
  <c r="E64" i="279" s="1"/>
  <c r="E63" i="279"/>
  <c r="E62" i="279"/>
  <c r="E61" i="279"/>
  <c r="E60" i="279"/>
  <c r="E59" i="279"/>
  <c r="D58" i="279"/>
  <c r="E58" i="279" s="1"/>
  <c r="D57" i="279"/>
  <c r="E57" i="279" s="1"/>
  <c r="E56" i="279"/>
  <c r="E55" i="279"/>
  <c r="E54" i="279"/>
  <c r="E53" i="279"/>
  <c r="D52" i="279"/>
  <c r="E52" i="279" s="1"/>
  <c r="D51" i="279"/>
  <c r="E51" i="279" s="1"/>
  <c r="D50" i="279"/>
  <c r="E50" i="279" s="1"/>
  <c r="E49" i="279"/>
  <c r="D48" i="279"/>
  <c r="E48" i="279" s="1"/>
  <c r="E47" i="279"/>
  <c r="E46" i="279"/>
  <c r="D45" i="279"/>
  <c r="E45" i="279" s="1"/>
  <c r="E44" i="279"/>
  <c r="E43" i="279"/>
  <c r="D42" i="279"/>
  <c r="E42" i="279" s="1"/>
  <c r="E41" i="279"/>
  <c r="E40" i="279"/>
  <c r="E35" i="279"/>
  <c r="E34" i="279"/>
  <c r="E33" i="279"/>
  <c r="F32" i="279"/>
  <c r="E32" i="279"/>
  <c r="E31" i="279"/>
  <c r="D30" i="279"/>
  <c r="C30" i="279"/>
  <c r="B30" i="279"/>
  <c r="E30" i="279" s="1"/>
  <c r="E36" i="279" s="1"/>
  <c r="D64" i="278"/>
  <c r="E64" i="278" s="1"/>
  <c r="E63" i="278"/>
  <c r="E62" i="278"/>
  <c r="E61" i="278"/>
  <c r="E60" i="278"/>
  <c r="E59" i="278"/>
  <c r="D58" i="278"/>
  <c r="E58" i="278" s="1"/>
  <c r="D57" i="278"/>
  <c r="E57" i="278" s="1"/>
  <c r="E56" i="278"/>
  <c r="E55" i="278"/>
  <c r="E54" i="278"/>
  <c r="E53" i="278"/>
  <c r="D52" i="278"/>
  <c r="E52" i="278" s="1"/>
  <c r="D51" i="278"/>
  <c r="E51" i="278" s="1"/>
  <c r="D50" i="278"/>
  <c r="E50" i="278" s="1"/>
  <c r="E49" i="278"/>
  <c r="D48" i="278"/>
  <c r="E48" i="278" s="1"/>
  <c r="E47" i="278"/>
  <c r="E46" i="278"/>
  <c r="D45" i="278"/>
  <c r="E45" i="278" s="1"/>
  <c r="E44" i="278"/>
  <c r="E43" i="278"/>
  <c r="D42" i="278"/>
  <c r="E42" i="278" s="1"/>
  <c r="E41" i="278"/>
  <c r="E40" i="278"/>
  <c r="E35" i="278"/>
  <c r="E34" i="278"/>
  <c r="E33" i="278"/>
  <c r="F32" i="278"/>
  <c r="E32" i="278"/>
  <c r="E31" i="278"/>
  <c r="D30" i="278"/>
  <c r="C30" i="278"/>
  <c r="B30" i="278"/>
  <c r="E30" i="278" s="1"/>
  <c r="E36" i="278" s="1"/>
  <c r="D64" i="277"/>
  <c r="E64" i="277" s="1"/>
  <c r="E63" i="277"/>
  <c r="E62" i="277"/>
  <c r="E61" i="277"/>
  <c r="E60" i="277"/>
  <c r="E59" i="277"/>
  <c r="D58" i="277"/>
  <c r="E58" i="277" s="1"/>
  <c r="D57" i="277"/>
  <c r="E57" i="277" s="1"/>
  <c r="E56" i="277"/>
  <c r="E55" i="277"/>
  <c r="E54" i="277"/>
  <c r="E53" i="277"/>
  <c r="D52" i="277"/>
  <c r="E52" i="277" s="1"/>
  <c r="D51" i="277"/>
  <c r="E51" i="277" s="1"/>
  <c r="D50" i="277"/>
  <c r="E50" i="277" s="1"/>
  <c r="E49" i="277"/>
  <c r="D48" i="277"/>
  <c r="E48" i="277" s="1"/>
  <c r="E47" i="277"/>
  <c r="E46" i="277"/>
  <c r="D45" i="277"/>
  <c r="E45" i="277" s="1"/>
  <c r="E44" i="277"/>
  <c r="E43" i="277"/>
  <c r="D42" i="277"/>
  <c r="E42" i="277" s="1"/>
  <c r="E41" i="277"/>
  <c r="E40" i="277"/>
  <c r="E35" i="277"/>
  <c r="E34" i="277"/>
  <c r="E33" i="277"/>
  <c r="F32" i="277"/>
  <c r="E32" i="277"/>
  <c r="E31" i="277"/>
  <c r="D30" i="277"/>
  <c r="B30" i="277"/>
  <c r="E30" i="277" s="1"/>
  <c r="E36" i="277" s="1"/>
  <c r="D64" i="276"/>
  <c r="E64" i="276" s="1"/>
  <c r="E63" i="276"/>
  <c r="E62" i="276"/>
  <c r="E61" i="276"/>
  <c r="E60" i="276"/>
  <c r="E59" i="276"/>
  <c r="D58" i="276"/>
  <c r="E58" i="276" s="1"/>
  <c r="D57" i="276"/>
  <c r="E57" i="276" s="1"/>
  <c r="E56" i="276"/>
  <c r="E55" i="276"/>
  <c r="E54" i="276"/>
  <c r="E53" i="276"/>
  <c r="D52" i="276"/>
  <c r="E52" i="276" s="1"/>
  <c r="D51" i="276"/>
  <c r="E51" i="276" s="1"/>
  <c r="D50" i="276"/>
  <c r="E50" i="276" s="1"/>
  <c r="E49" i="276"/>
  <c r="D48" i="276"/>
  <c r="E48" i="276" s="1"/>
  <c r="E47" i="276"/>
  <c r="E46" i="276"/>
  <c r="D45" i="276"/>
  <c r="E45" i="276" s="1"/>
  <c r="E44" i="276"/>
  <c r="E43" i="276"/>
  <c r="D42" i="276"/>
  <c r="E42" i="276" s="1"/>
  <c r="E41" i="276"/>
  <c r="E40" i="276"/>
  <c r="E35" i="276"/>
  <c r="E34" i="276"/>
  <c r="E33" i="276"/>
  <c r="F32" i="276"/>
  <c r="E32" i="276"/>
  <c r="E31" i="276"/>
  <c r="D30" i="276"/>
  <c r="B30" i="276"/>
  <c r="E30" i="276" s="1"/>
  <c r="E36" i="276" s="1"/>
  <c r="D64" i="275"/>
  <c r="E64" i="275" s="1"/>
  <c r="E63" i="275"/>
  <c r="E62" i="275"/>
  <c r="E61" i="275"/>
  <c r="E60" i="275"/>
  <c r="E59" i="275"/>
  <c r="D58" i="275"/>
  <c r="E58" i="275" s="1"/>
  <c r="D57" i="275"/>
  <c r="E57" i="275" s="1"/>
  <c r="E56" i="275"/>
  <c r="E55" i="275"/>
  <c r="E54" i="275"/>
  <c r="E53" i="275"/>
  <c r="D52" i="275"/>
  <c r="E52" i="275" s="1"/>
  <c r="D51" i="275"/>
  <c r="E51" i="275" s="1"/>
  <c r="D50" i="275"/>
  <c r="E50" i="275" s="1"/>
  <c r="E49" i="275"/>
  <c r="D48" i="275"/>
  <c r="E48" i="275" s="1"/>
  <c r="E47" i="275"/>
  <c r="E46" i="275"/>
  <c r="D45" i="275"/>
  <c r="E45" i="275" s="1"/>
  <c r="E44" i="275"/>
  <c r="E43" i="275"/>
  <c r="D42" i="275"/>
  <c r="E42" i="275" s="1"/>
  <c r="E41" i="275"/>
  <c r="E40" i="275"/>
  <c r="E35" i="275"/>
  <c r="E34" i="275"/>
  <c r="E33" i="275"/>
  <c r="F32" i="275"/>
  <c r="E32" i="275"/>
  <c r="E31" i="275"/>
  <c r="D30" i="275"/>
  <c r="E30" i="275" s="1"/>
  <c r="E36" i="275" s="1"/>
  <c r="B30" i="275"/>
  <c r="D64" i="273"/>
  <c r="E64" i="273" s="1"/>
  <c r="E63" i="273"/>
  <c r="E62" i="273"/>
  <c r="E61" i="273"/>
  <c r="E60" i="273"/>
  <c r="E59" i="273"/>
  <c r="D58" i="273"/>
  <c r="E58" i="273" s="1"/>
  <c r="D57" i="273"/>
  <c r="E57" i="273" s="1"/>
  <c r="E56" i="273"/>
  <c r="E55" i="273"/>
  <c r="E54" i="273"/>
  <c r="E53" i="273"/>
  <c r="D52" i="273"/>
  <c r="E52" i="273" s="1"/>
  <c r="D51" i="273"/>
  <c r="E51" i="273" s="1"/>
  <c r="D50" i="273"/>
  <c r="E50" i="273" s="1"/>
  <c r="E49" i="273"/>
  <c r="D48" i="273"/>
  <c r="E48" i="273" s="1"/>
  <c r="E47" i="273"/>
  <c r="E46" i="273"/>
  <c r="D45" i="273"/>
  <c r="E45" i="273" s="1"/>
  <c r="E44" i="273"/>
  <c r="E43" i="273"/>
  <c r="D42" i="273"/>
  <c r="E42" i="273" s="1"/>
  <c r="E41" i="273"/>
  <c r="E40" i="273"/>
  <c r="E35" i="273"/>
  <c r="E34" i="273"/>
  <c r="E33" i="273"/>
  <c r="F32" i="273"/>
  <c r="E32" i="273"/>
  <c r="E31" i="273"/>
  <c r="D30" i="273"/>
  <c r="B30" i="273"/>
  <c r="E30" i="273" s="1"/>
  <c r="E36" i="273" s="1"/>
  <c r="D64" i="272"/>
  <c r="E64" i="272" s="1"/>
  <c r="E63" i="272"/>
  <c r="E62" i="272"/>
  <c r="E61" i="272"/>
  <c r="E60" i="272"/>
  <c r="E59" i="272"/>
  <c r="D58" i="272"/>
  <c r="E58" i="272" s="1"/>
  <c r="D57" i="272"/>
  <c r="E57" i="272" s="1"/>
  <c r="E56" i="272"/>
  <c r="E55" i="272"/>
  <c r="E54" i="272"/>
  <c r="E53" i="272"/>
  <c r="D52" i="272"/>
  <c r="E52" i="272" s="1"/>
  <c r="D51" i="272"/>
  <c r="E51" i="272" s="1"/>
  <c r="D50" i="272"/>
  <c r="E50" i="272" s="1"/>
  <c r="E49" i="272"/>
  <c r="D48" i="272"/>
  <c r="E48" i="272" s="1"/>
  <c r="E47" i="272"/>
  <c r="E46" i="272"/>
  <c r="D45" i="272"/>
  <c r="E45" i="272" s="1"/>
  <c r="E44" i="272"/>
  <c r="E43" i="272"/>
  <c r="D42" i="272"/>
  <c r="E42" i="272" s="1"/>
  <c r="E41" i="272"/>
  <c r="E40" i="272"/>
  <c r="E35" i="272"/>
  <c r="E34" i="272"/>
  <c r="E33" i="272"/>
  <c r="F32" i="272"/>
  <c r="E32" i="272"/>
  <c r="E31" i="272"/>
  <c r="D30" i="272"/>
  <c r="B30" i="272"/>
  <c r="E30" i="272" s="1"/>
  <c r="E36" i="272" s="1"/>
  <c r="D64" i="271"/>
  <c r="E64" i="271" s="1"/>
  <c r="E63" i="271"/>
  <c r="E62" i="271"/>
  <c r="E61" i="271"/>
  <c r="E60" i="271"/>
  <c r="E59" i="271"/>
  <c r="D58" i="271"/>
  <c r="E58" i="271" s="1"/>
  <c r="D57" i="271"/>
  <c r="E57" i="271" s="1"/>
  <c r="E56" i="271"/>
  <c r="E55" i="271"/>
  <c r="E54" i="271"/>
  <c r="E53" i="271"/>
  <c r="D52" i="271"/>
  <c r="E52" i="271" s="1"/>
  <c r="D51" i="271"/>
  <c r="E51" i="271" s="1"/>
  <c r="D50" i="271"/>
  <c r="E50" i="271" s="1"/>
  <c r="E49" i="271"/>
  <c r="D48" i="271"/>
  <c r="E48" i="271" s="1"/>
  <c r="E47" i="271"/>
  <c r="E46" i="271"/>
  <c r="D45" i="271"/>
  <c r="E45" i="271" s="1"/>
  <c r="E44" i="271"/>
  <c r="E43" i="271"/>
  <c r="D42" i="271"/>
  <c r="E42" i="271" s="1"/>
  <c r="E41" i="271"/>
  <c r="E40" i="271"/>
  <c r="E35" i="271"/>
  <c r="E34" i="271"/>
  <c r="E33" i="271"/>
  <c r="F32" i="271"/>
  <c r="E32" i="271"/>
  <c r="E31" i="271"/>
  <c r="D30" i="271"/>
  <c r="B30" i="271"/>
  <c r="E30" i="271" s="1"/>
  <c r="E36" i="271" s="1"/>
  <c r="D64" i="270"/>
  <c r="E64" i="270" s="1"/>
  <c r="E63" i="270"/>
  <c r="E62" i="270"/>
  <c r="E61" i="270"/>
  <c r="E60" i="270"/>
  <c r="E59" i="270"/>
  <c r="D58" i="270"/>
  <c r="E58" i="270" s="1"/>
  <c r="D57" i="270"/>
  <c r="E57" i="270" s="1"/>
  <c r="E56" i="270"/>
  <c r="E55" i="270"/>
  <c r="E54" i="270"/>
  <c r="E53" i="270"/>
  <c r="D52" i="270"/>
  <c r="E52" i="270" s="1"/>
  <c r="D51" i="270"/>
  <c r="E51" i="270" s="1"/>
  <c r="D50" i="270"/>
  <c r="E50" i="270" s="1"/>
  <c r="E49" i="270"/>
  <c r="E48" i="270"/>
  <c r="D48" i="270"/>
  <c r="E47" i="270"/>
  <c r="E46" i="270"/>
  <c r="D45" i="270"/>
  <c r="E45" i="270" s="1"/>
  <c r="E44" i="270"/>
  <c r="E43" i="270"/>
  <c r="D42" i="270"/>
  <c r="E42" i="270" s="1"/>
  <c r="E65" i="270" s="1"/>
  <c r="F65" i="270" s="1"/>
  <c r="E41" i="270"/>
  <c r="E40" i="270"/>
  <c r="E35" i="270"/>
  <c r="E34" i="270"/>
  <c r="E33" i="270"/>
  <c r="F32" i="270"/>
  <c r="E32" i="270"/>
  <c r="E31" i="270"/>
  <c r="D30" i="270"/>
  <c r="B30" i="270"/>
  <c r="E30" i="270" s="1"/>
  <c r="E36" i="270" s="1"/>
  <c r="D64" i="269"/>
  <c r="E64" i="269" s="1"/>
  <c r="E63" i="269"/>
  <c r="E62" i="269"/>
  <c r="E61" i="269"/>
  <c r="E60" i="269"/>
  <c r="E59" i="269"/>
  <c r="D58" i="269"/>
  <c r="E58" i="269" s="1"/>
  <c r="D57" i="269"/>
  <c r="E57" i="269" s="1"/>
  <c r="E56" i="269"/>
  <c r="E55" i="269"/>
  <c r="E54" i="269"/>
  <c r="E53" i="269"/>
  <c r="D52" i="269"/>
  <c r="E52" i="269" s="1"/>
  <c r="D51" i="269"/>
  <c r="E51" i="269" s="1"/>
  <c r="D50" i="269"/>
  <c r="E50" i="269" s="1"/>
  <c r="E49" i="269"/>
  <c r="D48" i="269"/>
  <c r="E48" i="269" s="1"/>
  <c r="E47" i="269"/>
  <c r="E46" i="269"/>
  <c r="D45" i="269"/>
  <c r="E45" i="269" s="1"/>
  <c r="E44" i="269"/>
  <c r="E43" i="269"/>
  <c r="D42" i="269"/>
  <c r="E42" i="269" s="1"/>
  <c r="E41" i="269"/>
  <c r="E40" i="269"/>
  <c r="E35" i="269"/>
  <c r="E34" i="269"/>
  <c r="E33" i="269"/>
  <c r="F32" i="269"/>
  <c r="E32" i="269"/>
  <c r="E31" i="269"/>
  <c r="D30" i="269"/>
  <c r="B30" i="269"/>
  <c r="E30" i="269" s="1"/>
  <c r="E36" i="269" s="1"/>
  <c r="F51" i="266"/>
  <c r="F51" i="265"/>
  <c r="F51" i="267"/>
  <c r="F51" i="264"/>
  <c r="F51" i="263"/>
  <c r="F51" i="268"/>
  <c r="F51" i="262"/>
  <c r="F51" i="261"/>
  <c r="F51" i="260"/>
  <c r="F51" i="259"/>
  <c r="F51" i="258"/>
  <c r="F51" i="257"/>
  <c r="F51" i="255"/>
  <c r="F51" i="254"/>
  <c r="F51" i="253"/>
  <c r="F51" i="252"/>
  <c r="F51" i="251"/>
  <c r="F51" i="250"/>
  <c r="F51" i="249"/>
  <c r="D64" i="268"/>
  <c r="E64" i="268" s="1"/>
  <c r="E63" i="268"/>
  <c r="E62" i="268"/>
  <c r="E61" i="268"/>
  <c r="E60" i="268"/>
  <c r="E59" i="268"/>
  <c r="D58" i="268"/>
  <c r="E58" i="268" s="1"/>
  <c r="D57" i="268"/>
  <c r="E57" i="268" s="1"/>
  <c r="E56" i="268"/>
  <c r="E55" i="268"/>
  <c r="E54" i="268"/>
  <c r="E53" i="268"/>
  <c r="D52" i="268"/>
  <c r="E52" i="268" s="1"/>
  <c r="D51" i="268"/>
  <c r="E51" i="268" s="1"/>
  <c r="D50" i="268"/>
  <c r="E50" i="268" s="1"/>
  <c r="E49" i="268"/>
  <c r="D48" i="268"/>
  <c r="E48" i="268" s="1"/>
  <c r="E47" i="268"/>
  <c r="E46" i="268"/>
  <c r="D45" i="268"/>
  <c r="E45" i="268" s="1"/>
  <c r="E44" i="268"/>
  <c r="E43" i="268"/>
  <c r="D42" i="268"/>
  <c r="E42" i="268" s="1"/>
  <c r="E41" i="268"/>
  <c r="E40" i="268"/>
  <c r="E35" i="268"/>
  <c r="E34" i="268"/>
  <c r="E33" i="268"/>
  <c r="F32" i="268"/>
  <c r="E32" i="268"/>
  <c r="E31" i="268"/>
  <c r="D30" i="268"/>
  <c r="B30" i="268"/>
  <c r="E30" i="268" s="1"/>
  <c r="E36" i="268" s="1"/>
  <c r="D64" i="267"/>
  <c r="E64" i="267" s="1"/>
  <c r="E63" i="267"/>
  <c r="E62" i="267"/>
  <c r="E61" i="267"/>
  <c r="E60" i="267"/>
  <c r="E59" i="267"/>
  <c r="D58" i="267"/>
  <c r="E58" i="267" s="1"/>
  <c r="D57" i="267"/>
  <c r="E57" i="267" s="1"/>
  <c r="E56" i="267"/>
  <c r="E55" i="267"/>
  <c r="E54" i="267"/>
  <c r="E53" i="267"/>
  <c r="D52" i="267"/>
  <c r="E52" i="267" s="1"/>
  <c r="D51" i="267"/>
  <c r="E51" i="267" s="1"/>
  <c r="D50" i="267"/>
  <c r="E50" i="267" s="1"/>
  <c r="E49" i="267"/>
  <c r="D48" i="267"/>
  <c r="E48" i="267" s="1"/>
  <c r="E47" i="267"/>
  <c r="E46" i="267"/>
  <c r="D45" i="267"/>
  <c r="E45" i="267" s="1"/>
  <c r="E44" i="267"/>
  <c r="E43" i="267"/>
  <c r="D42" i="267"/>
  <c r="E42" i="267" s="1"/>
  <c r="E41" i="267"/>
  <c r="E40" i="267"/>
  <c r="E35" i="267"/>
  <c r="E34" i="267"/>
  <c r="E33" i="267"/>
  <c r="F32" i="267"/>
  <c r="E32" i="267"/>
  <c r="E31" i="267"/>
  <c r="D30" i="267"/>
  <c r="B30" i="267"/>
  <c r="E30" i="267" s="1"/>
  <c r="E36" i="267" s="1"/>
  <c r="D64" i="266"/>
  <c r="E64" i="266" s="1"/>
  <c r="E63" i="266"/>
  <c r="E62" i="266"/>
  <c r="E61" i="266"/>
  <c r="E60" i="266"/>
  <c r="E59" i="266"/>
  <c r="D58" i="266"/>
  <c r="E58" i="266" s="1"/>
  <c r="D57" i="266"/>
  <c r="E57" i="266" s="1"/>
  <c r="E56" i="266"/>
  <c r="E55" i="266"/>
  <c r="E54" i="266"/>
  <c r="E53" i="266"/>
  <c r="D52" i="266"/>
  <c r="E52" i="266" s="1"/>
  <c r="D51" i="266"/>
  <c r="E51" i="266" s="1"/>
  <c r="D50" i="266"/>
  <c r="E50" i="266" s="1"/>
  <c r="E49" i="266"/>
  <c r="D48" i="266"/>
  <c r="E48" i="266" s="1"/>
  <c r="E47" i="266"/>
  <c r="E46" i="266"/>
  <c r="D45" i="266"/>
  <c r="E45" i="266" s="1"/>
  <c r="E44" i="266"/>
  <c r="E43" i="266"/>
  <c r="D42" i="266"/>
  <c r="E42" i="266" s="1"/>
  <c r="E41" i="266"/>
  <c r="E40" i="266"/>
  <c r="E35" i="266"/>
  <c r="E34" i="266"/>
  <c r="E33" i="266"/>
  <c r="F32" i="266"/>
  <c r="E32" i="266"/>
  <c r="E31" i="266"/>
  <c r="D30" i="266"/>
  <c r="C30" i="266"/>
  <c r="B30" i="266"/>
  <c r="E30" i="266" s="1"/>
  <c r="E36" i="266" s="1"/>
  <c r="D64" i="265"/>
  <c r="E64" i="265" s="1"/>
  <c r="E63" i="265"/>
  <c r="E62" i="265"/>
  <c r="E61" i="265"/>
  <c r="E60" i="265"/>
  <c r="E59" i="265"/>
  <c r="D58" i="265"/>
  <c r="E58" i="265" s="1"/>
  <c r="D57" i="265"/>
  <c r="E57" i="265" s="1"/>
  <c r="E56" i="265"/>
  <c r="E55" i="265"/>
  <c r="E54" i="265"/>
  <c r="E53" i="265"/>
  <c r="D52" i="265"/>
  <c r="E52" i="265" s="1"/>
  <c r="D51" i="265"/>
  <c r="E51" i="265" s="1"/>
  <c r="D50" i="265"/>
  <c r="E50" i="265" s="1"/>
  <c r="E49" i="265"/>
  <c r="D48" i="265"/>
  <c r="E48" i="265" s="1"/>
  <c r="E47" i="265"/>
  <c r="E46" i="265"/>
  <c r="D45" i="265"/>
  <c r="E45" i="265" s="1"/>
  <c r="E44" i="265"/>
  <c r="E43" i="265"/>
  <c r="D42" i="265"/>
  <c r="E42" i="265" s="1"/>
  <c r="E41" i="265"/>
  <c r="E40" i="265"/>
  <c r="E35" i="265"/>
  <c r="E34" i="265"/>
  <c r="E33" i="265"/>
  <c r="F32" i="265"/>
  <c r="E32" i="265"/>
  <c r="E31" i="265"/>
  <c r="D30" i="265"/>
  <c r="C30" i="265"/>
  <c r="B30" i="265"/>
  <c r="D64" i="264"/>
  <c r="E64" i="264" s="1"/>
  <c r="E63" i="264"/>
  <c r="E62" i="264"/>
  <c r="E61" i="264"/>
  <c r="E60" i="264"/>
  <c r="E59" i="264"/>
  <c r="D58" i="264"/>
  <c r="E58" i="264" s="1"/>
  <c r="D57" i="264"/>
  <c r="E57" i="264" s="1"/>
  <c r="E56" i="264"/>
  <c r="E55" i="264"/>
  <c r="E54" i="264"/>
  <c r="E53" i="264"/>
  <c r="D52" i="264"/>
  <c r="E52" i="264" s="1"/>
  <c r="D51" i="264"/>
  <c r="E51" i="264" s="1"/>
  <c r="D50" i="264"/>
  <c r="E50" i="264" s="1"/>
  <c r="E49" i="264"/>
  <c r="D48" i="264"/>
  <c r="E48" i="264" s="1"/>
  <c r="E47" i="264"/>
  <c r="E46" i="264"/>
  <c r="D45" i="264"/>
  <c r="E45" i="264" s="1"/>
  <c r="E44" i="264"/>
  <c r="E43" i="264"/>
  <c r="D42" i="264"/>
  <c r="E42" i="264" s="1"/>
  <c r="E41" i="264"/>
  <c r="E40" i="264"/>
  <c r="E35" i="264"/>
  <c r="E34" i="264"/>
  <c r="E33" i="264"/>
  <c r="F32" i="264"/>
  <c r="E32" i="264"/>
  <c r="E31" i="264"/>
  <c r="D30" i="264"/>
  <c r="C30" i="264"/>
  <c r="B30" i="264"/>
  <c r="E30" i="264" s="1"/>
  <c r="E36" i="264" s="1"/>
  <c r="D64" i="263"/>
  <c r="E64" i="263" s="1"/>
  <c r="E63" i="263"/>
  <c r="E62" i="263"/>
  <c r="E61" i="263"/>
  <c r="E60" i="263"/>
  <c r="E59" i="263"/>
  <c r="D58" i="263"/>
  <c r="E58" i="263" s="1"/>
  <c r="D57" i="263"/>
  <c r="E57" i="263" s="1"/>
  <c r="E56" i="263"/>
  <c r="E55" i="263"/>
  <c r="E54" i="263"/>
  <c r="E53" i="263"/>
  <c r="D52" i="263"/>
  <c r="E52" i="263" s="1"/>
  <c r="D51" i="263"/>
  <c r="E51" i="263" s="1"/>
  <c r="D50" i="263"/>
  <c r="E50" i="263" s="1"/>
  <c r="E49" i="263"/>
  <c r="D48" i="263"/>
  <c r="E48" i="263" s="1"/>
  <c r="E47" i="263"/>
  <c r="E46" i="263"/>
  <c r="D45" i="263"/>
  <c r="E45" i="263" s="1"/>
  <c r="E44" i="263"/>
  <c r="E43" i="263"/>
  <c r="D42" i="263"/>
  <c r="E42" i="263" s="1"/>
  <c r="E41" i="263"/>
  <c r="E40" i="263"/>
  <c r="E35" i="263"/>
  <c r="E34" i="263"/>
  <c r="E33" i="263"/>
  <c r="F32" i="263"/>
  <c r="E32" i="263"/>
  <c r="E31" i="263"/>
  <c r="D30" i="263"/>
  <c r="C30" i="263"/>
  <c r="B30" i="263"/>
  <c r="E30" i="263" s="1"/>
  <c r="E36" i="263" s="1"/>
  <c r="D64" i="262"/>
  <c r="E64" i="262" s="1"/>
  <c r="E63" i="262"/>
  <c r="E62" i="262"/>
  <c r="E61" i="262"/>
  <c r="E60" i="262"/>
  <c r="E59" i="262"/>
  <c r="D58" i="262"/>
  <c r="E58" i="262" s="1"/>
  <c r="D57" i="262"/>
  <c r="E57" i="262" s="1"/>
  <c r="E56" i="262"/>
  <c r="E55" i="262"/>
  <c r="E54" i="262"/>
  <c r="E53" i="262"/>
  <c r="D52" i="262"/>
  <c r="E52" i="262" s="1"/>
  <c r="D51" i="262"/>
  <c r="E51" i="262" s="1"/>
  <c r="D50" i="262"/>
  <c r="E50" i="262" s="1"/>
  <c r="E49" i="262"/>
  <c r="D48" i="262"/>
  <c r="E48" i="262" s="1"/>
  <c r="E47" i="262"/>
  <c r="E46" i="262"/>
  <c r="D45" i="262"/>
  <c r="E45" i="262" s="1"/>
  <c r="E44" i="262"/>
  <c r="E43" i="262"/>
  <c r="D42" i="262"/>
  <c r="E42" i="262" s="1"/>
  <c r="E41" i="262"/>
  <c r="E40" i="262"/>
  <c r="E65" i="262" s="1"/>
  <c r="F65" i="262" s="1"/>
  <c r="E35" i="262"/>
  <c r="E34" i="262"/>
  <c r="E33" i="262"/>
  <c r="F32" i="262"/>
  <c r="E32" i="262"/>
  <c r="E31" i="262"/>
  <c r="D30" i="262"/>
  <c r="C30" i="262"/>
  <c r="B30" i="262"/>
  <c r="E30" i="262" s="1"/>
  <c r="E36" i="262" s="1"/>
  <c r="D64" i="261"/>
  <c r="E64" i="261" s="1"/>
  <c r="E63" i="261"/>
  <c r="E62" i="261"/>
  <c r="E61" i="261"/>
  <c r="E60" i="261"/>
  <c r="E59" i="261"/>
  <c r="D58" i="261"/>
  <c r="E58" i="261" s="1"/>
  <c r="D57" i="261"/>
  <c r="E57" i="261" s="1"/>
  <c r="E56" i="261"/>
  <c r="E55" i="261"/>
  <c r="E54" i="261"/>
  <c r="E53" i="261"/>
  <c r="D52" i="261"/>
  <c r="E52" i="261" s="1"/>
  <c r="D51" i="261"/>
  <c r="E51" i="261" s="1"/>
  <c r="D50" i="261"/>
  <c r="E50" i="261" s="1"/>
  <c r="E49" i="261"/>
  <c r="D48" i="261"/>
  <c r="E48" i="261" s="1"/>
  <c r="E47" i="261"/>
  <c r="E46" i="261"/>
  <c r="D45" i="261"/>
  <c r="E45" i="261" s="1"/>
  <c r="E44" i="261"/>
  <c r="E43" i="261"/>
  <c r="D42" i="261"/>
  <c r="E42" i="261" s="1"/>
  <c r="E41" i="261"/>
  <c r="E40" i="261"/>
  <c r="E35" i="261"/>
  <c r="E34" i="261"/>
  <c r="E33" i="261"/>
  <c r="F32" i="261"/>
  <c r="E32" i="261"/>
  <c r="E31" i="261"/>
  <c r="D30" i="261"/>
  <c r="B30" i="261"/>
  <c r="E30" i="261" s="1"/>
  <c r="E36" i="261" s="1"/>
  <c r="D64" i="260"/>
  <c r="E64" i="260" s="1"/>
  <c r="E63" i="260"/>
  <c r="E62" i="260"/>
  <c r="E61" i="260"/>
  <c r="E60" i="260"/>
  <c r="E59" i="260"/>
  <c r="D58" i="260"/>
  <c r="E58" i="260" s="1"/>
  <c r="D57" i="260"/>
  <c r="E57" i="260" s="1"/>
  <c r="E56" i="260"/>
  <c r="E55" i="260"/>
  <c r="E54" i="260"/>
  <c r="E53" i="260"/>
  <c r="D52" i="260"/>
  <c r="E52" i="260" s="1"/>
  <c r="D51" i="260"/>
  <c r="E51" i="260" s="1"/>
  <c r="D50" i="260"/>
  <c r="E50" i="260" s="1"/>
  <c r="E49" i="260"/>
  <c r="D48" i="260"/>
  <c r="E48" i="260" s="1"/>
  <c r="E47" i="260"/>
  <c r="E46" i="260"/>
  <c r="D45" i="260"/>
  <c r="E45" i="260" s="1"/>
  <c r="E44" i="260"/>
  <c r="E43" i="260"/>
  <c r="D42" i="260"/>
  <c r="E42" i="260" s="1"/>
  <c r="E41" i="260"/>
  <c r="E40" i="260"/>
  <c r="E35" i="260"/>
  <c r="E34" i="260"/>
  <c r="E33" i="260"/>
  <c r="F32" i="260"/>
  <c r="E32" i="260"/>
  <c r="E31" i="260"/>
  <c r="D30" i="260"/>
  <c r="C30" i="260"/>
  <c r="B30" i="260"/>
  <c r="E30" i="260" s="1"/>
  <c r="E36" i="260" s="1"/>
  <c r="D64" i="259"/>
  <c r="E64" i="259" s="1"/>
  <c r="E63" i="259"/>
  <c r="E62" i="259"/>
  <c r="E61" i="259"/>
  <c r="E60" i="259"/>
  <c r="E59" i="259"/>
  <c r="D58" i="259"/>
  <c r="E58" i="259" s="1"/>
  <c r="D57" i="259"/>
  <c r="E57" i="259" s="1"/>
  <c r="E56" i="259"/>
  <c r="E55" i="259"/>
  <c r="E54" i="259"/>
  <c r="E53" i="259"/>
  <c r="D52" i="259"/>
  <c r="E52" i="259" s="1"/>
  <c r="D51" i="259"/>
  <c r="E51" i="259" s="1"/>
  <c r="D50" i="259"/>
  <c r="E50" i="259" s="1"/>
  <c r="E49" i="259"/>
  <c r="D48" i="259"/>
  <c r="E48" i="259" s="1"/>
  <c r="E47" i="259"/>
  <c r="E46" i="259"/>
  <c r="D45" i="259"/>
  <c r="E45" i="259" s="1"/>
  <c r="E44" i="259"/>
  <c r="E43" i="259"/>
  <c r="E42" i="259"/>
  <c r="D42" i="259"/>
  <c r="E41" i="259"/>
  <c r="E40" i="259"/>
  <c r="E35" i="259"/>
  <c r="E34" i="259"/>
  <c r="E33" i="259"/>
  <c r="F32" i="259"/>
  <c r="E32" i="259"/>
  <c r="E31" i="259"/>
  <c r="D30" i="259"/>
  <c r="C30" i="259"/>
  <c r="B30" i="259"/>
  <c r="E30" i="259" s="1"/>
  <c r="E36" i="259" s="1"/>
  <c r="D64" i="258"/>
  <c r="E64" i="258" s="1"/>
  <c r="E63" i="258"/>
  <c r="E62" i="258"/>
  <c r="E61" i="258"/>
  <c r="E60" i="258"/>
  <c r="E59" i="258"/>
  <c r="D58" i="258"/>
  <c r="E58" i="258" s="1"/>
  <c r="D57" i="258"/>
  <c r="E57" i="258" s="1"/>
  <c r="E56" i="258"/>
  <c r="E55" i="258"/>
  <c r="E54" i="258"/>
  <c r="E53" i="258"/>
  <c r="D52" i="258"/>
  <c r="E52" i="258" s="1"/>
  <c r="D51" i="258"/>
  <c r="E51" i="258" s="1"/>
  <c r="D50" i="258"/>
  <c r="E50" i="258" s="1"/>
  <c r="E49" i="258"/>
  <c r="E48" i="258"/>
  <c r="D48" i="258"/>
  <c r="E47" i="258"/>
  <c r="E46" i="258"/>
  <c r="D45" i="258"/>
  <c r="E45" i="258" s="1"/>
  <c r="E44" i="258"/>
  <c r="E43" i="258"/>
  <c r="D42" i="258"/>
  <c r="E42" i="258" s="1"/>
  <c r="E41" i="258"/>
  <c r="E40" i="258"/>
  <c r="E35" i="258"/>
  <c r="E34" i="258"/>
  <c r="E33" i="258"/>
  <c r="F32" i="258"/>
  <c r="E32" i="258"/>
  <c r="E31" i="258"/>
  <c r="D30" i="258"/>
  <c r="B30" i="258"/>
  <c r="D64" i="257"/>
  <c r="E64" i="257" s="1"/>
  <c r="E63" i="257"/>
  <c r="E62" i="257"/>
  <c r="E61" i="257"/>
  <c r="E60" i="257"/>
  <c r="E59" i="257"/>
  <c r="D58" i="257"/>
  <c r="E58" i="257" s="1"/>
  <c r="D57" i="257"/>
  <c r="E57" i="257" s="1"/>
  <c r="E56" i="257"/>
  <c r="E55" i="257"/>
  <c r="E54" i="257"/>
  <c r="E53" i="257"/>
  <c r="D52" i="257"/>
  <c r="E52" i="257" s="1"/>
  <c r="D51" i="257"/>
  <c r="E51" i="257" s="1"/>
  <c r="D50" i="257"/>
  <c r="E50" i="257" s="1"/>
  <c r="E49" i="257"/>
  <c r="D48" i="257"/>
  <c r="E48" i="257" s="1"/>
  <c r="E47" i="257"/>
  <c r="E46" i="257"/>
  <c r="D45" i="257"/>
  <c r="E45" i="257" s="1"/>
  <c r="E44" i="257"/>
  <c r="E43" i="257"/>
  <c r="D42" i="257"/>
  <c r="E42" i="257" s="1"/>
  <c r="E41" i="257"/>
  <c r="E40" i="257"/>
  <c r="E35" i="257"/>
  <c r="E34" i="257"/>
  <c r="E33" i="257"/>
  <c r="F32" i="257"/>
  <c r="E32" i="257"/>
  <c r="E31" i="257"/>
  <c r="D30" i="257"/>
  <c r="B30" i="257"/>
  <c r="E30" i="257" s="1"/>
  <c r="E36" i="257" s="1"/>
  <c r="D64" i="255"/>
  <c r="E64" i="255" s="1"/>
  <c r="E63" i="255"/>
  <c r="E62" i="255"/>
  <c r="E61" i="255"/>
  <c r="E60" i="255"/>
  <c r="E59" i="255"/>
  <c r="D58" i="255"/>
  <c r="E58" i="255" s="1"/>
  <c r="D57" i="255"/>
  <c r="E57" i="255" s="1"/>
  <c r="E56" i="255"/>
  <c r="E55" i="255"/>
  <c r="E54" i="255"/>
  <c r="E53" i="255"/>
  <c r="D52" i="255"/>
  <c r="E52" i="255" s="1"/>
  <c r="D51" i="255"/>
  <c r="E51" i="255" s="1"/>
  <c r="D50" i="255"/>
  <c r="E50" i="255" s="1"/>
  <c r="E49" i="255"/>
  <c r="D48" i="255"/>
  <c r="E48" i="255" s="1"/>
  <c r="E47" i="255"/>
  <c r="E46" i="255"/>
  <c r="D45" i="255"/>
  <c r="E45" i="255" s="1"/>
  <c r="E44" i="255"/>
  <c r="E43" i="255"/>
  <c r="D42" i="255"/>
  <c r="E42" i="255" s="1"/>
  <c r="E41" i="255"/>
  <c r="E40" i="255"/>
  <c r="E35" i="255"/>
  <c r="E34" i="255"/>
  <c r="E33" i="255"/>
  <c r="F32" i="255"/>
  <c r="E32" i="255"/>
  <c r="E31" i="255"/>
  <c r="D30" i="255"/>
  <c r="B30" i="255"/>
  <c r="E30" i="255" s="1"/>
  <c r="E36" i="255" s="1"/>
  <c r="D64" i="254"/>
  <c r="E64" i="254" s="1"/>
  <c r="E63" i="254"/>
  <c r="E62" i="254"/>
  <c r="E61" i="254"/>
  <c r="E60" i="254"/>
  <c r="E59" i="254"/>
  <c r="D58" i="254"/>
  <c r="E58" i="254" s="1"/>
  <c r="D57" i="254"/>
  <c r="E57" i="254" s="1"/>
  <c r="E56" i="254"/>
  <c r="E55" i="254"/>
  <c r="E54" i="254"/>
  <c r="E53" i="254"/>
  <c r="D52" i="254"/>
  <c r="E52" i="254" s="1"/>
  <c r="D51" i="254"/>
  <c r="E51" i="254" s="1"/>
  <c r="D50" i="254"/>
  <c r="E50" i="254" s="1"/>
  <c r="E49" i="254"/>
  <c r="D48" i="254"/>
  <c r="E48" i="254" s="1"/>
  <c r="E47" i="254"/>
  <c r="E46" i="254"/>
  <c r="D45" i="254"/>
  <c r="E45" i="254" s="1"/>
  <c r="E44" i="254"/>
  <c r="E43" i="254"/>
  <c r="D42" i="254"/>
  <c r="E42" i="254" s="1"/>
  <c r="E41" i="254"/>
  <c r="E40" i="254"/>
  <c r="E35" i="254"/>
  <c r="E34" i="254"/>
  <c r="E33" i="254"/>
  <c r="F32" i="254"/>
  <c r="E32" i="254"/>
  <c r="E31" i="254"/>
  <c r="D30" i="254"/>
  <c r="B30" i="254"/>
  <c r="D64" i="253"/>
  <c r="E64" i="253" s="1"/>
  <c r="E63" i="253"/>
  <c r="E62" i="253"/>
  <c r="E61" i="253"/>
  <c r="E60" i="253"/>
  <c r="E59" i="253"/>
  <c r="D58" i="253"/>
  <c r="E58" i="253" s="1"/>
  <c r="D57" i="253"/>
  <c r="E57" i="253" s="1"/>
  <c r="E56" i="253"/>
  <c r="E55" i="253"/>
  <c r="E54" i="253"/>
  <c r="E53" i="253"/>
  <c r="D52" i="253"/>
  <c r="E52" i="253" s="1"/>
  <c r="D51" i="253"/>
  <c r="E51" i="253" s="1"/>
  <c r="D50" i="253"/>
  <c r="E50" i="253" s="1"/>
  <c r="E49" i="253"/>
  <c r="D48" i="253"/>
  <c r="E48" i="253" s="1"/>
  <c r="E47" i="253"/>
  <c r="E46" i="253"/>
  <c r="D45" i="253"/>
  <c r="E45" i="253" s="1"/>
  <c r="E44" i="253"/>
  <c r="E43" i="253"/>
  <c r="D42" i="253"/>
  <c r="E42" i="253" s="1"/>
  <c r="E41" i="253"/>
  <c r="E40" i="253"/>
  <c r="E35" i="253"/>
  <c r="E34" i="253"/>
  <c r="E33" i="253"/>
  <c r="F32" i="253"/>
  <c r="E32" i="253"/>
  <c r="E31" i="253"/>
  <c r="D30" i="253"/>
  <c r="B30" i="253"/>
  <c r="E30" i="253" s="1"/>
  <c r="E36" i="253" s="1"/>
  <c r="D64" i="252"/>
  <c r="E64" i="252" s="1"/>
  <c r="E63" i="252"/>
  <c r="E62" i="252"/>
  <c r="E61" i="252"/>
  <c r="E60" i="252"/>
  <c r="E59" i="252"/>
  <c r="D58" i="252"/>
  <c r="E58" i="252" s="1"/>
  <c r="D57" i="252"/>
  <c r="E57" i="252" s="1"/>
  <c r="E56" i="252"/>
  <c r="E55" i="252"/>
  <c r="E54" i="252"/>
  <c r="E53" i="252"/>
  <c r="D52" i="252"/>
  <c r="E52" i="252" s="1"/>
  <c r="D51" i="252"/>
  <c r="E51" i="252" s="1"/>
  <c r="D50" i="252"/>
  <c r="E50" i="252" s="1"/>
  <c r="E49" i="252"/>
  <c r="D48" i="252"/>
  <c r="E48" i="252" s="1"/>
  <c r="E47" i="252"/>
  <c r="E46" i="252"/>
  <c r="D45" i="252"/>
  <c r="E45" i="252" s="1"/>
  <c r="E44" i="252"/>
  <c r="E43" i="252"/>
  <c r="D42" i="252"/>
  <c r="E42" i="252" s="1"/>
  <c r="E41" i="252"/>
  <c r="E40" i="252"/>
  <c r="E35" i="252"/>
  <c r="E34" i="252"/>
  <c r="E33" i="252"/>
  <c r="F32" i="252"/>
  <c r="E32" i="252"/>
  <c r="E31" i="252"/>
  <c r="D30" i="252"/>
  <c r="B30" i="252"/>
  <c r="E30" i="252" s="1"/>
  <c r="E36" i="252" s="1"/>
  <c r="D64" i="251"/>
  <c r="E64" i="251" s="1"/>
  <c r="E63" i="251"/>
  <c r="E62" i="251"/>
  <c r="E61" i="251"/>
  <c r="E60" i="251"/>
  <c r="E59" i="251"/>
  <c r="D58" i="251"/>
  <c r="E58" i="251" s="1"/>
  <c r="D57" i="251"/>
  <c r="E57" i="251" s="1"/>
  <c r="E56" i="251"/>
  <c r="E55" i="251"/>
  <c r="E54" i="251"/>
  <c r="E53" i="251"/>
  <c r="D52" i="251"/>
  <c r="E52" i="251" s="1"/>
  <c r="D51" i="251"/>
  <c r="E51" i="251" s="1"/>
  <c r="D50" i="251"/>
  <c r="E50" i="251" s="1"/>
  <c r="E49" i="251"/>
  <c r="D48" i="251"/>
  <c r="E48" i="251" s="1"/>
  <c r="E47" i="251"/>
  <c r="E46" i="251"/>
  <c r="D45" i="251"/>
  <c r="E45" i="251" s="1"/>
  <c r="E44" i="251"/>
  <c r="E43" i="251"/>
  <c r="D42" i="251"/>
  <c r="E42" i="251" s="1"/>
  <c r="E41" i="251"/>
  <c r="E40" i="251"/>
  <c r="E35" i="251"/>
  <c r="E34" i="251"/>
  <c r="E33" i="251"/>
  <c r="F32" i="251"/>
  <c r="E32" i="251"/>
  <c r="E31" i="251"/>
  <c r="D30" i="251"/>
  <c r="B30" i="251"/>
  <c r="E30" i="251" s="1"/>
  <c r="E36" i="251" s="1"/>
  <c r="D64" i="250"/>
  <c r="E64" i="250" s="1"/>
  <c r="E63" i="250"/>
  <c r="E62" i="250"/>
  <c r="E61" i="250"/>
  <c r="E60" i="250"/>
  <c r="E59" i="250"/>
  <c r="D58" i="250"/>
  <c r="E58" i="250" s="1"/>
  <c r="D57" i="250"/>
  <c r="E57" i="250" s="1"/>
  <c r="E56" i="250"/>
  <c r="E55" i="250"/>
  <c r="E54" i="250"/>
  <c r="E53" i="250"/>
  <c r="D52" i="250"/>
  <c r="E52" i="250" s="1"/>
  <c r="D51" i="250"/>
  <c r="E51" i="250" s="1"/>
  <c r="D50" i="250"/>
  <c r="E50" i="250" s="1"/>
  <c r="E49" i="250"/>
  <c r="D48" i="250"/>
  <c r="E48" i="250" s="1"/>
  <c r="E47" i="250"/>
  <c r="E46" i="250"/>
  <c r="D45" i="250"/>
  <c r="E45" i="250" s="1"/>
  <c r="E44" i="250"/>
  <c r="E43" i="250"/>
  <c r="D42" i="250"/>
  <c r="E42" i="250" s="1"/>
  <c r="E41" i="250"/>
  <c r="E40" i="250"/>
  <c r="E35" i="250"/>
  <c r="E34" i="250"/>
  <c r="E33" i="250"/>
  <c r="F32" i="250"/>
  <c r="E32" i="250"/>
  <c r="E31" i="250"/>
  <c r="D30" i="250"/>
  <c r="B30" i="250"/>
  <c r="E30" i="250" s="1"/>
  <c r="E36" i="250" s="1"/>
  <c r="D64" i="249"/>
  <c r="E64" i="249" s="1"/>
  <c r="E63" i="249"/>
  <c r="E62" i="249"/>
  <c r="E61" i="249"/>
  <c r="E60" i="249"/>
  <c r="E59" i="249"/>
  <c r="D58" i="249"/>
  <c r="E58" i="249" s="1"/>
  <c r="D57" i="249"/>
  <c r="E57" i="249" s="1"/>
  <c r="E56" i="249"/>
  <c r="E55" i="249"/>
  <c r="E54" i="249"/>
  <c r="E53" i="249"/>
  <c r="D52" i="249"/>
  <c r="E52" i="249" s="1"/>
  <c r="D51" i="249"/>
  <c r="E51" i="249" s="1"/>
  <c r="D50" i="249"/>
  <c r="E50" i="249" s="1"/>
  <c r="E49" i="249"/>
  <c r="D48" i="249"/>
  <c r="E48" i="249" s="1"/>
  <c r="E47" i="249"/>
  <c r="E46" i="249"/>
  <c r="D45" i="249"/>
  <c r="E45" i="249" s="1"/>
  <c r="E44" i="249"/>
  <c r="E43" i="249"/>
  <c r="D42" i="249"/>
  <c r="E42" i="249" s="1"/>
  <c r="E41" i="249"/>
  <c r="E40" i="249"/>
  <c r="E35" i="249"/>
  <c r="E34" i="249"/>
  <c r="E33" i="249"/>
  <c r="F32" i="249"/>
  <c r="E32" i="249"/>
  <c r="E31" i="249"/>
  <c r="D30" i="249"/>
  <c r="B30" i="249"/>
  <c r="E30" i="249" s="1"/>
  <c r="E36" i="249" s="1"/>
  <c r="F51" i="248"/>
  <c r="F51" i="247"/>
  <c r="F51" i="246"/>
  <c r="F51" i="245"/>
  <c r="F51" i="244"/>
  <c r="F51" i="243"/>
  <c r="F51" i="241"/>
  <c r="F51" i="240"/>
  <c r="F51" i="239"/>
  <c r="F51" i="238"/>
  <c r="F51" i="237"/>
  <c r="F51" i="236"/>
  <c r="F51" i="235"/>
  <c r="F51" i="234"/>
  <c r="F51" i="233"/>
  <c r="F51" i="232"/>
  <c r="F51" i="231"/>
  <c r="D64" i="248"/>
  <c r="E64" i="248" s="1"/>
  <c r="E63" i="248"/>
  <c r="E62" i="248"/>
  <c r="E61" i="248"/>
  <c r="E60" i="248"/>
  <c r="E59" i="248"/>
  <c r="D58" i="248"/>
  <c r="E58" i="248" s="1"/>
  <c r="D57" i="248"/>
  <c r="E57" i="248" s="1"/>
  <c r="E56" i="248"/>
  <c r="E55" i="248"/>
  <c r="E54" i="248"/>
  <c r="E53" i="248"/>
  <c r="D52" i="248"/>
  <c r="E52" i="248" s="1"/>
  <c r="D51" i="248"/>
  <c r="E51" i="248" s="1"/>
  <c r="D50" i="248"/>
  <c r="E50" i="248" s="1"/>
  <c r="E49" i="248"/>
  <c r="D48" i="248"/>
  <c r="E48" i="248" s="1"/>
  <c r="E47" i="248"/>
  <c r="E46" i="248"/>
  <c r="D45" i="248"/>
  <c r="E45" i="248" s="1"/>
  <c r="E44" i="248"/>
  <c r="E43" i="248"/>
  <c r="D42" i="248"/>
  <c r="E42" i="248" s="1"/>
  <c r="E41" i="248"/>
  <c r="E40" i="248"/>
  <c r="E35" i="248"/>
  <c r="E34" i="248"/>
  <c r="E33" i="248"/>
  <c r="F32" i="248"/>
  <c r="E32" i="248"/>
  <c r="E31" i="248"/>
  <c r="D30" i="248"/>
  <c r="C30" i="248"/>
  <c r="B30" i="248"/>
  <c r="E30" i="248" s="1"/>
  <c r="E36" i="248" s="1"/>
  <c r="D64" i="247"/>
  <c r="E64" i="247" s="1"/>
  <c r="E63" i="247"/>
  <c r="E62" i="247"/>
  <c r="E61" i="247"/>
  <c r="E60" i="247"/>
  <c r="E59" i="247"/>
  <c r="D58" i="247"/>
  <c r="E58" i="247" s="1"/>
  <c r="D57" i="247"/>
  <c r="E57" i="247" s="1"/>
  <c r="E56" i="247"/>
  <c r="E55" i="247"/>
  <c r="E54" i="247"/>
  <c r="E53" i="247"/>
  <c r="D52" i="247"/>
  <c r="E52" i="247" s="1"/>
  <c r="D51" i="247"/>
  <c r="E51" i="247" s="1"/>
  <c r="D50" i="247"/>
  <c r="E50" i="247" s="1"/>
  <c r="E49" i="247"/>
  <c r="D48" i="247"/>
  <c r="E48" i="247" s="1"/>
  <c r="E47" i="247"/>
  <c r="E46" i="247"/>
  <c r="D45" i="247"/>
  <c r="E45" i="247" s="1"/>
  <c r="E44" i="247"/>
  <c r="E43" i="247"/>
  <c r="D42" i="247"/>
  <c r="E42" i="247" s="1"/>
  <c r="E41" i="247"/>
  <c r="E40" i="247"/>
  <c r="E35" i="247"/>
  <c r="E34" i="247"/>
  <c r="E33" i="247"/>
  <c r="F32" i="247"/>
  <c r="E32" i="247"/>
  <c r="E31" i="247"/>
  <c r="D30" i="247"/>
  <c r="C30" i="247"/>
  <c r="B30" i="247"/>
  <c r="E30" i="247" s="1"/>
  <c r="E36" i="247" s="1"/>
  <c r="D64" i="246"/>
  <c r="E64" i="246" s="1"/>
  <c r="E63" i="246"/>
  <c r="E62" i="246"/>
  <c r="E61" i="246"/>
  <c r="E60" i="246"/>
  <c r="E59" i="246"/>
  <c r="D58" i="246"/>
  <c r="E58" i="246" s="1"/>
  <c r="D57" i="246"/>
  <c r="E57" i="246" s="1"/>
  <c r="E56" i="246"/>
  <c r="E55" i="246"/>
  <c r="E54" i="246"/>
  <c r="E53" i="246"/>
  <c r="D52" i="246"/>
  <c r="E52" i="246" s="1"/>
  <c r="D51" i="246"/>
  <c r="E51" i="246" s="1"/>
  <c r="D50" i="246"/>
  <c r="E50" i="246" s="1"/>
  <c r="E49" i="246"/>
  <c r="D48" i="246"/>
  <c r="E48" i="246" s="1"/>
  <c r="E47" i="246"/>
  <c r="E46" i="246"/>
  <c r="D45" i="246"/>
  <c r="E45" i="246" s="1"/>
  <c r="E44" i="246"/>
  <c r="E43" i="246"/>
  <c r="D42" i="246"/>
  <c r="E42" i="246" s="1"/>
  <c r="E41" i="246"/>
  <c r="E40" i="246"/>
  <c r="E65" i="246" s="1"/>
  <c r="F65" i="246" s="1"/>
  <c r="E35" i="246"/>
  <c r="E34" i="246"/>
  <c r="E33" i="246"/>
  <c r="F32" i="246"/>
  <c r="E32" i="246"/>
  <c r="E31" i="246"/>
  <c r="D30" i="246"/>
  <c r="C30" i="246"/>
  <c r="B30" i="246"/>
  <c r="E30" i="246" s="1"/>
  <c r="E36" i="246" s="1"/>
  <c r="D64" i="245"/>
  <c r="E64" i="245" s="1"/>
  <c r="E63" i="245"/>
  <c r="E62" i="245"/>
  <c r="E61" i="245"/>
  <c r="E60" i="245"/>
  <c r="E59" i="245"/>
  <c r="D58" i="245"/>
  <c r="E58" i="245" s="1"/>
  <c r="D57" i="245"/>
  <c r="E57" i="245" s="1"/>
  <c r="E56" i="245"/>
  <c r="E55" i="245"/>
  <c r="E54" i="245"/>
  <c r="E53" i="245"/>
  <c r="D52" i="245"/>
  <c r="E52" i="245" s="1"/>
  <c r="D51" i="245"/>
  <c r="E51" i="245" s="1"/>
  <c r="D50" i="245"/>
  <c r="E50" i="245" s="1"/>
  <c r="E49" i="245"/>
  <c r="D48" i="245"/>
  <c r="E48" i="245" s="1"/>
  <c r="E47" i="245"/>
  <c r="E46" i="245"/>
  <c r="D45" i="245"/>
  <c r="E45" i="245" s="1"/>
  <c r="E44" i="245"/>
  <c r="E43" i="245"/>
  <c r="D42" i="245"/>
  <c r="E42" i="245" s="1"/>
  <c r="E41" i="245"/>
  <c r="E40" i="245"/>
  <c r="E35" i="245"/>
  <c r="E34" i="245"/>
  <c r="E33" i="245"/>
  <c r="F32" i="245"/>
  <c r="E32" i="245"/>
  <c r="E31" i="245"/>
  <c r="D30" i="245"/>
  <c r="C30" i="245"/>
  <c r="B30" i="245"/>
  <c r="D64" i="244"/>
  <c r="E64" i="244" s="1"/>
  <c r="E63" i="244"/>
  <c r="E62" i="244"/>
  <c r="E61" i="244"/>
  <c r="E60" i="244"/>
  <c r="E59" i="244"/>
  <c r="D58" i="244"/>
  <c r="E58" i="244" s="1"/>
  <c r="D57" i="244"/>
  <c r="E57" i="244" s="1"/>
  <c r="E56" i="244"/>
  <c r="E55" i="244"/>
  <c r="E54" i="244"/>
  <c r="E53" i="244"/>
  <c r="D52" i="244"/>
  <c r="E52" i="244" s="1"/>
  <c r="D51" i="244"/>
  <c r="E51" i="244" s="1"/>
  <c r="D50" i="244"/>
  <c r="E50" i="244" s="1"/>
  <c r="E49" i="244"/>
  <c r="D48" i="244"/>
  <c r="E48" i="244" s="1"/>
  <c r="E47" i="244"/>
  <c r="E46" i="244"/>
  <c r="D45" i="244"/>
  <c r="E45" i="244" s="1"/>
  <c r="E44" i="244"/>
  <c r="E43" i="244"/>
  <c r="D42" i="244"/>
  <c r="E42" i="244" s="1"/>
  <c r="E41" i="244"/>
  <c r="E40" i="244"/>
  <c r="E35" i="244"/>
  <c r="E34" i="244"/>
  <c r="E33" i="244"/>
  <c r="F32" i="244"/>
  <c r="E32" i="244"/>
  <c r="E31" i="244"/>
  <c r="D30" i="244"/>
  <c r="C30" i="244"/>
  <c r="B30" i="244"/>
  <c r="E30" i="244" s="1"/>
  <c r="E36" i="244" s="1"/>
  <c r="D64" i="243"/>
  <c r="E64" i="243" s="1"/>
  <c r="E63" i="243"/>
  <c r="E62" i="243"/>
  <c r="E61" i="243"/>
  <c r="E60" i="243"/>
  <c r="E59" i="243"/>
  <c r="D58" i="243"/>
  <c r="E58" i="243" s="1"/>
  <c r="D57" i="243"/>
  <c r="E57" i="243" s="1"/>
  <c r="E56" i="243"/>
  <c r="E55" i="243"/>
  <c r="E54" i="243"/>
  <c r="E53" i="243"/>
  <c r="D52" i="243"/>
  <c r="E52" i="243" s="1"/>
  <c r="D51" i="243"/>
  <c r="E51" i="243" s="1"/>
  <c r="D50" i="243"/>
  <c r="E50" i="243" s="1"/>
  <c r="E49" i="243"/>
  <c r="D48" i="243"/>
  <c r="E48" i="243" s="1"/>
  <c r="E47" i="243"/>
  <c r="E46" i="243"/>
  <c r="D45" i="243"/>
  <c r="E45" i="243" s="1"/>
  <c r="E44" i="243"/>
  <c r="E43" i="243"/>
  <c r="D42" i="243"/>
  <c r="E42" i="243" s="1"/>
  <c r="E41" i="243"/>
  <c r="E40" i="243"/>
  <c r="E35" i="243"/>
  <c r="E34" i="243"/>
  <c r="E33" i="243"/>
  <c r="F32" i="243"/>
  <c r="E32" i="243"/>
  <c r="E31" i="243"/>
  <c r="D30" i="243"/>
  <c r="B30" i="243"/>
  <c r="E30" i="243" s="1"/>
  <c r="E36" i="243" s="1"/>
  <c r="D64" i="242"/>
  <c r="E64" i="242" s="1"/>
  <c r="E63" i="242"/>
  <c r="E62" i="242"/>
  <c r="E61" i="242"/>
  <c r="E60" i="242"/>
  <c r="E59" i="242"/>
  <c r="D58" i="242"/>
  <c r="E58" i="242" s="1"/>
  <c r="D57" i="242"/>
  <c r="E57" i="242" s="1"/>
  <c r="E56" i="242"/>
  <c r="E55" i="242"/>
  <c r="E54" i="242"/>
  <c r="E53" i="242"/>
  <c r="D52" i="242"/>
  <c r="E52" i="242" s="1"/>
  <c r="D51" i="242"/>
  <c r="E51" i="242" s="1"/>
  <c r="D50" i="242"/>
  <c r="E50" i="242" s="1"/>
  <c r="E49" i="242"/>
  <c r="D48" i="242"/>
  <c r="E48" i="242" s="1"/>
  <c r="E47" i="242"/>
  <c r="E46" i="242"/>
  <c r="D45" i="242"/>
  <c r="E45" i="242" s="1"/>
  <c r="E44" i="242"/>
  <c r="E43" i="242"/>
  <c r="D42" i="242"/>
  <c r="E42" i="242" s="1"/>
  <c r="E41" i="242"/>
  <c r="E40" i="242"/>
  <c r="E35" i="242"/>
  <c r="E34" i="242"/>
  <c r="E33" i="242"/>
  <c r="F32" i="242"/>
  <c r="E32" i="242"/>
  <c r="E31" i="242"/>
  <c r="D30" i="242"/>
  <c r="C30" i="242"/>
  <c r="B30" i="242"/>
  <c r="D64" i="241"/>
  <c r="E64" i="241" s="1"/>
  <c r="E63" i="241"/>
  <c r="E62" i="241"/>
  <c r="E61" i="241"/>
  <c r="E60" i="241"/>
  <c r="E59" i="241"/>
  <c r="E58" i="241"/>
  <c r="D58" i="241"/>
  <c r="D57" i="241"/>
  <c r="E57" i="241" s="1"/>
  <c r="E56" i="241"/>
  <c r="E55" i="241"/>
  <c r="E54" i="241"/>
  <c r="E53" i="241"/>
  <c r="D52" i="241"/>
  <c r="E52" i="241" s="1"/>
  <c r="E51" i="241"/>
  <c r="D51" i="241"/>
  <c r="D50" i="241"/>
  <c r="E50" i="241" s="1"/>
  <c r="E49" i="241"/>
  <c r="D48" i="241"/>
  <c r="E48" i="241" s="1"/>
  <c r="E47" i="241"/>
  <c r="E46" i="241"/>
  <c r="D45" i="241"/>
  <c r="E45" i="241" s="1"/>
  <c r="E44" i="241"/>
  <c r="E43" i="241"/>
  <c r="D42" i="241"/>
  <c r="E42" i="241" s="1"/>
  <c r="E41" i="241"/>
  <c r="E40" i="241"/>
  <c r="E35" i="241"/>
  <c r="E34" i="241"/>
  <c r="E33" i="241"/>
  <c r="F32" i="241"/>
  <c r="E32" i="241"/>
  <c r="E31" i="241"/>
  <c r="D30" i="241"/>
  <c r="C30" i="241"/>
  <c r="B30" i="241"/>
  <c r="E30" i="241" s="1"/>
  <c r="E36" i="241" s="1"/>
  <c r="D64" i="240"/>
  <c r="E64" i="240" s="1"/>
  <c r="E63" i="240"/>
  <c r="E62" i="240"/>
  <c r="E61" i="240"/>
  <c r="E60" i="240"/>
  <c r="E59" i="240"/>
  <c r="D58" i="240"/>
  <c r="E58" i="240" s="1"/>
  <c r="D57" i="240"/>
  <c r="E57" i="240" s="1"/>
  <c r="E56" i="240"/>
  <c r="E55" i="240"/>
  <c r="E54" i="240"/>
  <c r="E53" i="240"/>
  <c r="D52" i="240"/>
  <c r="E52" i="240" s="1"/>
  <c r="E51" i="240"/>
  <c r="D51" i="240"/>
  <c r="D50" i="240"/>
  <c r="E50" i="240" s="1"/>
  <c r="E49" i="240"/>
  <c r="D48" i="240"/>
  <c r="E48" i="240" s="1"/>
  <c r="E47" i="240"/>
  <c r="E46" i="240"/>
  <c r="D45" i="240"/>
  <c r="E45" i="240" s="1"/>
  <c r="E44" i="240"/>
  <c r="E43" i="240"/>
  <c r="D42" i="240"/>
  <c r="E42" i="240" s="1"/>
  <c r="E41" i="240"/>
  <c r="E40" i="240"/>
  <c r="E35" i="240"/>
  <c r="E34" i="240"/>
  <c r="E33" i="240"/>
  <c r="F32" i="240"/>
  <c r="E32" i="240"/>
  <c r="E31" i="240"/>
  <c r="D30" i="240"/>
  <c r="B30" i="240"/>
  <c r="E30" i="240" s="1"/>
  <c r="E36" i="240" s="1"/>
  <c r="D64" i="239"/>
  <c r="E64" i="239" s="1"/>
  <c r="E63" i="239"/>
  <c r="E62" i="239"/>
  <c r="E61" i="239"/>
  <c r="E60" i="239"/>
  <c r="E59" i="239"/>
  <c r="D58" i="239"/>
  <c r="E58" i="239" s="1"/>
  <c r="D57" i="239"/>
  <c r="E57" i="239" s="1"/>
  <c r="E56" i="239"/>
  <c r="E55" i="239"/>
  <c r="E54" i="239"/>
  <c r="E53" i="239"/>
  <c r="D52" i="239"/>
  <c r="E52" i="239" s="1"/>
  <c r="D51" i="239"/>
  <c r="E51" i="239" s="1"/>
  <c r="D50" i="239"/>
  <c r="E50" i="239" s="1"/>
  <c r="E49" i="239"/>
  <c r="E48" i="239"/>
  <c r="D48" i="239"/>
  <c r="E47" i="239"/>
  <c r="E46" i="239"/>
  <c r="D45" i="239"/>
  <c r="E45" i="239" s="1"/>
  <c r="E44" i="239"/>
  <c r="E43" i="239"/>
  <c r="E42" i="239"/>
  <c r="D42" i="239"/>
  <c r="E41" i="239"/>
  <c r="E40" i="239"/>
  <c r="E35" i="239"/>
  <c r="E34" i="239"/>
  <c r="E33" i="239"/>
  <c r="F32" i="239"/>
  <c r="E32" i="239"/>
  <c r="E31" i="239"/>
  <c r="D30" i="239"/>
  <c r="B30" i="239"/>
  <c r="E30" i="239" s="1"/>
  <c r="E36" i="239" s="1"/>
  <c r="D64" i="238"/>
  <c r="E64" i="238" s="1"/>
  <c r="E63" i="238"/>
  <c r="E62" i="238"/>
  <c r="E61" i="238"/>
  <c r="E60" i="238"/>
  <c r="E59" i="238"/>
  <c r="D58" i="238"/>
  <c r="E58" i="238" s="1"/>
  <c r="D57" i="238"/>
  <c r="E57" i="238" s="1"/>
  <c r="E56" i="238"/>
  <c r="E55" i="238"/>
  <c r="E54" i="238"/>
  <c r="E53" i="238"/>
  <c r="D52" i="238"/>
  <c r="E52" i="238" s="1"/>
  <c r="D51" i="238"/>
  <c r="E51" i="238" s="1"/>
  <c r="D50" i="238"/>
  <c r="E50" i="238" s="1"/>
  <c r="E49" i="238"/>
  <c r="D48" i="238"/>
  <c r="E48" i="238" s="1"/>
  <c r="E47" i="238"/>
  <c r="E46" i="238"/>
  <c r="D45" i="238"/>
  <c r="E45" i="238" s="1"/>
  <c r="E44" i="238"/>
  <c r="E43" i="238"/>
  <c r="D42" i="238"/>
  <c r="E42" i="238" s="1"/>
  <c r="E41" i="238"/>
  <c r="E40" i="238"/>
  <c r="E35" i="238"/>
  <c r="E34" i="238"/>
  <c r="E33" i="238"/>
  <c r="F32" i="238"/>
  <c r="E32" i="238"/>
  <c r="E31" i="238"/>
  <c r="D30" i="238"/>
  <c r="B30" i="238"/>
  <c r="E30" i="238" s="1"/>
  <c r="E36" i="238" s="1"/>
  <c r="D64" i="237"/>
  <c r="E64" i="237" s="1"/>
  <c r="E63" i="237"/>
  <c r="E62" i="237"/>
  <c r="E61" i="237"/>
  <c r="E60" i="237"/>
  <c r="E59" i="237"/>
  <c r="D58" i="237"/>
  <c r="E58" i="237" s="1"/>
  <c r="E57" i="237"/>
  <c r="D57" i="237"/>
  <c r="E56" i="237"/>
  <c r="E55" i="237"/>
  <c r="E54" i="237"/>
  <c r="E53" i="237"/>
  <c r="D52" i="237"/>
  <c r="E52" i="237" s="1"/>
  <c r="D51" i="237"/>
  <c r="E51" i="237" s="1"/>
  <c r="D50" i="237"/>
  <c r="E50" i="237" s="1"/>
  <c r="E49" i="237"/>
  <c r="D48" i="237"/>
  <c r="E48" i="237" s="1"/>
  <c r="E47" i="237"/>
  <c r="E46" i="237"/>
  <c r="D45" i="237"/>
  <c r="E45" i="237" s="1"/>
  <c r="E44" i="237"/>
  <c r="E43" i="237"/>
  <c r="D42" i="237"/>
  <c r="E42" i="237" s="1"/>
  <c r="E41" i="237"/>
  <c r="E40" i="237"/>
  <c r="E35" i="237"/>
  <c r="E34" i="237"/>
  <c r="E33" i="237"/>
  <c r="F32" i="237"/>
  <c r="E32" i="237"/>
  <c r="E31" i="237"/>
  <c r="D30" i="237"/>
  <c r="B30" i="237"/>
  <c r="E30" i="237" s="1"/>
  <c r="E36" i="237" s="1"/>
  <c r="D64" i="236"/>
  <c r="E64" i="236" s="1"/>
  <c r="E63" i="236"/>
  <c r="E62" i="236"/>
  <c r="E61" i="236"/>
  <c r="E60" i="236"/>
  <c r="E59" i="236"/>
  <c r="D58" i="236"/>
  <c r="E58" i="236" s="1"/>
  <c r="D57" i="236"/>
  <c r="E57" i="236" s="1"/>
  <c r="E56" i="236"/>
  <c r="E55" i="236"/>
  <c r="E54" i="236"/>
  <c r="E53" i="236"/>
  <c r="D52" i="236"/>
  <c r="E52" i="236" s="1"/>
  <c r="D51" i="236"/>
  <c r="E51" i="236" s="1"/>
  <c r="D50" i="236"/>
  <c r="E50" i="236" s="1"/>
  <c r="E49" i="236"/>
  <c r="D48" i="236"/>
  <c r="E48" i="236" s="1"/>
  <c r="E47" i="236"/>
  <c r="E46" i="236"/>
  <c r="E45" i="236"/>
  <c r="D45" i="236"/>
  <c r="E44" i="236"/>
  <c r="E43" i="236"/>
  <c r="D42" i="236"/>
  <c r="E42" i="236" s="1"/>
  <c r="E41" i="236"/>
  <c r="E40" i="236"/>
  <c r="E35" i="236"/>
  <c r="E34" i="236"/>
  <c r="E33" i="236"/>
  <c r="F32" i="236"/>
  <c r="E32" i="236"/>
  <c r="E31" i="236"/>
  <c r="D30" i="236"/>
  <c r="B30" i="236"/>
  <c r="E30" i="236" s="1"/>
  <c r="E36" i="236" s="1"/>
  <c r="D64" i="235"/>
  <c r="E64" i="235" s="1"/>
  <c r="E63" i="235"/>
  <c r="E62" i="235"/>
  <c r="E61" i="235"/>
  <c r="E60" i="235"/>
  <c r="E59" i="235"/>
  <c r="D58" i="235"/>
  <c r="E58" i="235" s="1"/>
  <c r="D57" i="235"/>
  <c r="E57" i="235" s="1"/>
  <c r="E56" i="235"/>
  <c r="E55" i="235"/>
  <c r="E54" i="235"/>
  <c r="E53" i="235"/>
  <c r="D52" i="235"/>
  <c r="E52" i="235" s="1"/>
  <c r="D51" i="235"/>
  <c r="E51" i="235" s="1"/>
  <c r="D50" i="235"/>
  <c r="E50" i="235" s="1"/>
  <c r="E49" i="235"/>
  <c r="D48" i="235"/>
  <c r="E48" i="235" s="1"/>
  <c r="E47" i="235"/>
  <c r="E46" i="235"/>
  <c r="D45" i="235"/>
  <c r="E45" i="235" s="1"/>
  <c r="E44" i="235"/>
  <c r="E43" i="235"/>
  <c r="D42" i="235"/>
  <c r="E42" i="235" s="1"/>
  <c r="E41" i="235"/>
  <c r="E40" i="235"/>
  <c r="E35" i="235"/>
  <c r="E34" i="235"/>
  <c r="E33" i="235"/>
  <c r="F32" i="235"/>
  <c r="E32" i="235"/>
  <c r="E31" i="235"/>
  <c r="D30" i="235"/>
  <c r="B30" i="235"/>
  <c r="D64" i="234"/>
  <c r="E64" i="234" s="1"/>
  <c r="E63" i="234"/>
  <c r="E62" i="234"/>
  <c r="E61" i="234"/>
  <c r="E60" i="234"/>
  <c r="E59" i="234"/>
  <c r="D58" i="234"/>
  <c r="E58" i="234" s="1"/>
  <c r="D57" i="234"/>
  <c r="E57" i="234" s="1"/>
  <c r="E56" i="234"/>
  <c r="E55" i="234"/>
  <c r="E54" i="234"/>
  <c r="E53" i="234"/>
  <c r="D52" i="234"/>
  <c r="E52" i="234" s="1"/>
  <c r="D51" i="234"/>
  <c r="E51" i="234" s="1"/>
  <c r="D50" i="234"/>
  <c r="E50" i="234" s="1"/>
  <c r="E49" i="234"/>
  <c r="D48" i="234"/>
  <c r="E48" i="234" s="1"/>
  <c r="E47" i="234"/>
  <c r="E46" i="234"/>
  <c r="D45" i="234"/>
  <c r="E45" i="234" s="1"/>
  <c r="E44" i="234"/>
  <c r="E43" i="234"/>
  <c r="D42" i="234"/>
  <c r="E42" i="234" s="1"/>
  <c r="E41" i="234"/>
  <c r="E40" i="234"/>
  <c r="E35" i="234"/>
  <c r="E34" i="234"/>
  <c r="E33" i="234"/>
  <c r="F32" i="234"/>
  <c r="E32" i="234"/>
  <c r="E31" i="234"/>
  <c r="D30" i="234"/>
  <c r="B30" i="234"/>
  <c r="D64" i="233"/>
  <c r="E64" i="233" s="1"/>
  <c r="E63" i="233"/>
  <c r="E62" i="233"/>
  <c r="E61" i="233"/>
  <c r="E60" i="233"/>
  <c r="E59" i="233"/>
  <c r="D58" i="233"/>
  <c r="E58" i="233" s="1"/>
  <c r="D57" i="233"/>
  <c r="E57" i="233" s="1"/>
  <c r="E56" i="233"/>
  <c r="E55" i="233"/>
  <c r="E54" i="233"/>
  <c r="E53" i="233"/>
  <c r="D52" i="233"/>
  <c r="E52" i="233" s="1"/>
  <c r="D51" i="233"/>
  <c r="E51" i="233" s="1"/>
  <c r="D50" i="233"/>
  <c r="E50" i="233" s="1"/>
  <c r="E49" i="233"/>
  <c r="D48" i="233"/>
  <c r="E48" i="233" s="1"/>
  <c r="E47" i="233"/>
  <c r="E46" i="233"/>
  <c r="D45" i="233"/>
  <c r="E45" i="233" s="1"/>
  <c r="E44" i="233"/>
  <c r="E43" i="233"/>
  <c r="D42" i="233"/>
  <c r="E42" i="233" s="1"/>
  <c r="E41" i="233"/>
  <c r="E40" i="233"/>
  <c r="E35" i="233"/>
  <c r="E34" i="233"/>
  <c r="E33" i="233"/>
  <c r="F32" i="233"/>
  <c r="E32" i="233"/>
  <c r="E31" i="233"/>
  <c r="D30" i="233"/>
  <c r="B30" i="233"/>
  <c r="E30" i="233" s="1"/>
  <c r="E36" i="233" s="1"/>
  <c r="D64" i="232"/>
  <c r="E64" i="232" s="1"/>
  <c r="E63" i="232"/>
  <c r="E62" i="232"/>
  <c r="E61" i="232"/>
  <c r="E60" i="232"/>
  <c r="E59" i="232"/>
  <c r="D58" i="232"/>
  <c r="E58" i="232" s="1"/>
  <c r="D57" i="232"/>
  <c r="E57" i="232" s="1"/>
  <c r="E56" i="232"/>
  <c r="E55" i="232"/>
  <c r="E54" i="232"/>
  <c r="E53" i="232"/>
  <c r="E52" i="232"/>
  <c r="D52" i="232"/>
  <c r="D51" i="232"/>
  <c r="E51" i="232" s="1"/>
  <c r="D50" i="232"/>
  <c r="E50" i="232" s="1"/>
  <c r="E49" i="232"/>
  <c r="D48" i="232"/>
  <c r="E48" i="232" s="1"/>
  <c r="E47" i="232"/>
  <c r="E46" i="232"/>
  <c r="D45" i="232"/>
  <c r="E45" i="232" s="1"/>
  <c r="E44" i="232"/>
  <c r="E43" i="232"/>
  <c r="D42" i="232"/>
  <c r="E42" i="232" s="1"/>
  <c r="E41" i="232"/>
  <c r="E40" i="232"/>
  <c r="E35" i="232"/>
  <c r="E34" i="232"/>
  <c r="E33" i="232"/>
  <c r="F32" i="232"/>
  <c r="E32" i="232"/>
  <c r="E31" i="232"/>
  <c r="D30" i="232"/>
  <c r="B30" i="232"/>
  <c r="E30" i="232" s="1"/>
  <c r="E36" i="232" s="1"/>
  <c r="D64" i="231"/>
  <c r="E64" i="231" s="1"/>
  <c r="E63" i="231"/>
  <c r="E62" i="231"/>
  <c r="E61" i="231"/>
  <c r="E60" i="231"/>
  <c r="E59" i="231"/>
  <c r="D58" i="231"/>
  <c r="E58" i="231" s="1"/>
  <c r="D57" i="231"/>
  <c r="E57" i="231" s="1"/>
  <c r="E56" i="231"/>
  <c r="E55" i="231"/>
  <c r="E54" i="231"/>
  <c r="E53" i="231"/>
  <c r="D52" i="231"/>
  <c r="E52" i="231" s="1"/>
  <c r="D51" i="231"/>
  <c r="E51" i="231" s="1"/>
  <c r="D50" i="231"/>
  <c r="E50" i="231" s="1"/>
  <c r="E49" i="231"/>
  <c r="D48" i="231"/>
  <c r="E48" i="231" s="1"/>
  <c r="E47" i="231"/>
  <c r="E46" i="231"/>
  <c r="D45" i="231"/>
  <c r="E45" i="231" s="1"/>
  <c r="E44" i="231"/>
  <c r="E43" i="231"/>
  <c r="D42" i="231"/>
  <c r="E42" i="231" s="1"/>
  <c r="E41" i="231"/>
  <c r="E40" i="231"/>
  <c r="E35" i="231"/>
  <c r="E34" i="231"/>
  <c r="E33" i="231"/>
  <c r="F32" i="231"/>
  <c r="E32" i="231"/>
  <c r="E31" i="231"/>
  <c r="D30" i="231"/>
  <c r="B30" i="231"/>
  <c r="E30" i="231" s="1"/>
  <c r="E36" i="231" s="1"/>
  <c r="F51" i="230"/>
  <c r="F51" i="229"/>
  <c r="F51" i="228"/>
  <c r="F51" i="227"/>
  <c r="F51" i="225"/>
  <c r="F51" i="224"/>
  <c r="F51" i="223"/>
  <c r="F51" i="222"/>
  <c r="F51" i="221"/>
  <c r="F51" i="220"/>
  <c r="F51" i="219"/>
  <c r="F51" i="218"/>
  <c r="F51" i="217"/>
  <c r="F51" i="216"/>
  <c r="F51" i="215"/>
  <c r="F51" i="214"/>
  <c r="D64" i="230"/>
  <c r="E64" i="230" s="1"/>
  <c r="E63" i="230"/>
  <c r="E62" i="230"/>
  <c r="E61" i="230"/>
  <c r="E60" i="230"/>
  <c r="E59" i="230"/>
  <c r="D58" i="230"/>
  <c r="E58" i="230" s="1"/>
  <c r="D57" i="230"/>
  <c r="E57" i="230" s="1"/>
  <c r="E56" i="230"/>
  <c r="E55" i="230"/>
  <c r="E54" i="230"/>
  <c r="E53" i="230"/>
  <c r="D52" i="230"/>
  <c r="E52" i="230" s="1"/>
  <c r="D51" i="230"/>
  <c r="E51" i="230" s="1"/>
  <c r="D50" i="230"/>
  <c r="E50" i="230" s="1"/>
  <c r="E49" i="230"/>
  <c r="D48" i="230"/>
  <c r="E48" i="230" s="1"/>
  <c r="E47" i="230"/>
  <c r="E46" i="230"/>
  <c r="D45" i="230"/>
  <c r="E45" i="230" s="1"/>
  <c r="E44" i="230"/>
  <c r="E43" i="230"/>
  <c r="D42" i="230"/>
  <c r="E42" i="230" s="1"/>
  <c r="E41" i="230"/>
  <c r="E40" i="230"/>
  <c r="E35" i="230"/>
  <c r="E34" i="230"/>
  <c r="E33" i="230"/>
  <c r="F32" i="230"/>
  <c r="E32" i="230"/>
  <c r="E31" i="230"/>
  <c r="D30" i="230"/>
  <c r="C30" i="230"/>
  <c r="B30" i="230"/>
  <c r="D64" i="229"/>
  <c r="E64" i="229" s="1"/>
  <c r="E63" i="229"/>
  <c r="E62" i="229"/>
  <c r="E61" i="229"/>
  <c r="E60" i="229"/>
  <c r="E59" i="229"/>
  <c r="D58" i="229"/>
  <c r="E58" i="229" s="1"/>
  <c r="D57" i="229"/>
  <c r="E57" i="229" s="1"/>
  <c r="E56" i="229"/>
  <c r="E55" i="229"/>
  <c r="E54" i="229"/>
  <c r="E53" i="229"/>
  <c r="D52" i="229"/>
  <c r="E52" i="229" s="1"/>
  <c r="D51" i="229"/>
  <c r="E51" i="229" s="1"/>
  <c r="D50" i="229"/>
  <c r="E50" i="229" s="1"/>
  <c r="E49" i="229"/>
  <c r="D48" i="229"/>
  <c r="E48" i="229" s="1"/>
  <c r="E47" i="229"/>
  <c r="E46" i="229"/>
  <c r="D45" i="229"/>
  <c r="E45" i="229" s="1"/>
  <c r="E44" i="229"/>
  <c r="E43" i="229"/>
  <c r="D42" i="229"/>
  <c r="E42" i="229" s="1"/>
  <c r="E41" i="229"/>
  <c r="E40" i="229"/>
  <c r="E35" i="229"/>
  <c r="E34" i="229"/>
  <c r="E33" i="229"/>
  <c r="F32" i="229"/>
  <c r="E32" i="229"/>
  <c r="E31" i="229"/>
  <c r="D30" i="229"/>
  <c r="C30" i="229"/>
  <c r="B30" i="229"/>
  <c r="E30" i="229" s="1"/>
  <c r="E36" i="229" s="1"/>
  <c r="D64" i="228"/>
  <c r="E64" i="228" s="1"/>
  <c r="E63" i="228"/>
  <c r="E62" i="228"/>
  <c r="E61" i="228"/>
  <c r="E60" i="228"/>
  <c r="E59" i="228"/>
  <c r="D58" i="228"/>
  <c r="E58" i="228" s="1"/>
  <c r="D57" i="228"/>
  <c r="E57" i="228" s="1"/>
  <c r="E56" i="228"/>
  <c r="E55" i="228"/>
  <c r="E54" i="228"/>
  <c r="E53" i="228"/>
  <c r="D52" i="228"/>
  <c r="E52" i="228" s="1"/>
  <c r="D51" i="228"/>
  <c r="E51" i="228" s="1"/>
  <c r="D50" i="228"/>
  <c r="E50" i="228" s="1"/>
  <c r="E49" i="228"/>
  <c r="D48" i="228"/>
  <c r="E48" i="228" s="1"/>
  <c r="E47" i="228"/>
  <c r="E46" i="228"/>
  <c r="D45" i="228"/>
  <c r="E45" i="228" s="1"/>
  <c r="E44" i="228"/>
  <c r="E43" i="228"/>
  <c r="D42" i="228"/>
  <c r="E42" i="228" s="1"/>
  <c r="E41" i="228"/>
  <c r="E40" i="228"/>
  <c r="E35" i="228"/>
  <c r="E34" i="228"/>
  <c r="E33" i="228"/>
  <c r="F32" i="228"/>
  <c r="E32" i="228"/>
  <c r="E31" i="228"/>
  <c r="D30" i="228"/>
  <c r="C30" i="228"/>
  <c r="B30" i="228"/>
  <c r="E30" i="228" s="1"/>
  <c r="E36" i="228" s="1"/>
  <c r="D64" i="227"/>
  <c r="E64" i="227" s="1"/>
  <c r="E63" i="227"/>
  <c r="E62" i="227"/>
  <c r="E61" i="227"/>
  <c r="E60" i="227"/>
  <c r="E59" i="227"/>
  <c r="D58" i="227"/>
  <c r="E58" i="227" s="1"/>
  <c r="D57" i="227"/>
  <c r="E57" i="227" s="1"/>
  <c r="E56" i="227"/>
  <c r="E55" i="227"/>
  <c r="E54" i="227"/>
  <c r="E53" i="227"/>
  <c r="D52" i="227"/>
  <c r="E52" i="227" s="1"/>
  <c r="D51" i="227"/>
  <c r="E51" i="227" s="1"/>
  <c r="D50" i="227"/>
  <c r="E50" i="227" s="1"/>
  <c r="E49" i="227"/>
  <c r="D48" i="227"/>
  <c r="E48" i="227" s="1"/>
  <c r="E47" i="227"/>
  <c r="E46" i="227"/>
  <c r="D45" i="227"/>
  <c r="E45" i="227" s="1"/>
  <c r="E44" i="227"/>
  <c r="E43" i="227"/>
  <c r="D42" i="227"/>
  <c r="E42" i="227" s="1"/>
  <c r="E41" i="227"/>
  <c r="E40" i="227"/>
  <c r="E35" i="227"/>
  <c r="E34" i="227"/>
  <c r="E33" i="227"/>
  <c r="F32" i="227"/>
  <c r="E32" i="227"/>
  <c r="E31" i="227"/>
  <c r="D30" i="227"/>
  <c r="C30" i="227"/>
  <c r="B30" i="227"/>
  <c r="E30" i="227" s="1"/>
  <c r="E36" i="227" s="1"/>
  <c r="D64" i="225"/>
  <c r="E64" i="225" s="1"/>
  <c r="E63" i="225"/>
  <c r="E62" i="225"/>
  <c r="E61" i="225"/>
  <c r="E60" i="225"/>
  <c r="E59" i="225"/>
  <c r="D58" i="225"/>
  <c r="E58" i="225" s="1"/>
  <c r="D57" i="225"/>
  <c r="E57" i="225" s="1"/>
  <c r="E56" i="225"/>
  <c r="E55" i="225"/>
  <c r="E54" i="225"/>
  <c r="E53" i="225"/>
  <c r="D52" i="225"/>
  <c r="E52" i="225" s="1"/>
  <c r="D51" i="225"/>
  <c r="E51" i="225" s="1"/>
  <c r="D50" i="225"/>
  <c r="E50" i="225" s="1"/>
  <c r="E49" i="225"/>
  <c r="D48" i="225"/>
  <c r="E48" i="225" s="1"/>
  <c r="E47" i="225"/>
  <c r="E46" i="225"/>
  <c r="D45" i="225"/>
  <c r="E45" i="225" s="1"/>
  <c r="E44" i="225"/>
  <c r="E43" i="225"/>
  <c r="D42" i="225"/>
  <c r="E42" i="225" s="1"/>
  <c r="E41" i="225"/>
  <c r="E40" i="225"/>
  <c r="E35" i="225"/>
  <c r="E34" i="225"/>
  <c r="E33" i="225"/>
  <c r="F32" i="225"/>
  <c r="E32" i="225"/>
  <c r="E31" i="225"/>
  <c r="D30" i="225"/>
  <c r="C30" i="225"/>
  <c r="B30" i="225"/>
  <c r="E30" i="225" s="1"/>
  <c r="E36" i="225" s="1"/>
  <c r="D64" i="224"/>
  <c r="E64" i="224" s="1"/>
  <c r="E63" i="224"/>
  <c r="E62" i="224"/>
  <c r="E61" i="224"/>
  <c r="E60" i="224"/>
  <c r="E59" i="224"/>
  <c r="D58" i="224"/>
  <c r="E58" i="224" s="1"/>
  <c r="D57" i="224"/>
  <c r="E57" i="224" s="1"/>
  <c r="E56" i="224"/>
  <c r="E55" i="224"/>
  <c r="E54" i="224"/>
  <c r="E53" i="224"/>
  <c r="D52" i="224"/>
  <c r="E52" i="224" s="1"/>
  <c r="D51" i="224"/>
  <c r="E51" i="224" s="1"/>
  <c r="D50" i="224"/>
  <c r="E50" i="224" s="1"/>
  <c r="E49" i="224"/>
  <c r="D48" i="224"/>
  <c r="E48" i="224" s="1"/>
  <c r="E47" i="224"/>
  <c r="E46" i="224"/>
  <c r="D45" i="224"/>
  <c r="E45" i="224" s="1"/>
  <c r="E44" i="224"/>
  <c r="E43" i="224"/>
  <c r="D42" i="224"/>
  <c r="E42" i="224" s="1"/>
  <c r="E41" i="224"/>
  <c r="E40" i="224"/>
  <c r="E35" i="224"/>
  <c r="E34" i="224"/>
  <c r="E33" i="224"/>
  <c r="F32" i="224"/>
  <c r="E32" i="224"/>
  <c r="E31" i="224"/>
  <c r="D30" i="224"/>
  <c r="C30" i="224"/>
  <c r="B30" i="224"/>
  <c r="E30" i="224" s="1"/>
  <c r="E36" i="224" s="1"/>
  <c r="D64" i="223"/>
  <c r="E64" i="223" s="1"/>
  <c r="E63" i="223"/>
  <c r="E62" i="223"/>
  <c r="E61" i="223"/>
  <c r="E60" i="223"/>
  <c r="E59" i="223"/>
  <c r="D58" i="223"/>
  <c r="E58" i="223" s="1"/>
  <c r="D57" i="223"/>
  <c r="E57" i="223" s="1"/>
  <c r="E56" i="223"/>
  <c r="E55" i="223"/>
  <c r="E54" i="223"/>
  <c r="E53" i="223"/>
  <c r="D52" i="223"/>
  <c r="E52" i="223" s="1"/>
  <c r="D51" i="223"/>
  <c r="E51" i="223" s="1"/>
  <c r="D50" i="223"/>
  <c r="E50" i="223" s="1"/>
  <c r="E49" i="223"/>
  <c r="D48" i="223"/>
  <c r="E48" i="223" s="1"/>
  <c r="E47" i="223"/>
  <c r="E46" i="223"/>
  <c r="D45" i="223"/>
  <c r="E45" i="223" s="1"/>
  <c r="E44" i="223"/>
  <c r="E43" i="223"/>
  <c r="D42" i="223"/>
  <c r="E42" i="223" s="1"/>
  <c r="E41" i="223"/>
  <c r="E40" i="223"/>
  <c r="E35" i="223"/>
  <c r="E34" i="223"/>
  <c r="E33" i="223"/>
  <c r="F32" i="223"/>
  <c r="E32" i="223"/>
  <c r="E31" i="223"/>
  <c r="D30" i="223"/>
  <c r="B30" i="223"/>
  <c r="E30" i="223" s="1"/>
  <c r="E36" i="223" s="1"/>
  <c r="D64" i="222"/>
  <c r="E64" i="222" s="1"/>
  <c r="E63" i="222"/>
  <c r="E62" i="222"/>
  <c r="E61" i="222"/>
  <c r="E60" i="222"/>
  <c r="E59" i="222"/>
  <c r="D58" i="222"/>
  <c r="E58" i="222" s="1"/>
  <c r="D57" i="222"/>
  <c r="E57" i="222" s="1"/>
  <c r="E56" i="222"/>
  <c r="E55" i="222"/>
  <c r="E54" i="222"/>
  <c r="E53" i="222"/>
  <c r="D52" i="222"/>
  <c r="E52" i="222" s="1"/>
  <c r="D51" i="222"/>
  <c r="E51" i="222" s="1"/>
  <c r="D50" i="222"/>
  <c r="E50" i="222" s="1"/>
  <c r="E49" i="222"/>
  <c r="D48" i="222"/>
  <c r="E48" i="222" s="1"/>
  <c r="E47" i="222"/>
  <c r="E46" i="222"/>
  <c r="D45" i="222"/>
  <c r="E45" i="222" s="1"/>
  <c r="E44" i="222"/>
  <c r="E43" i="222"/>
  <c r="D42" i="222"/>
  <c r="E42" i="222" s="1"/>
  <c r="E41" i="222"/>
  <c r="E40" i="222"/>
  <c r="E35" i="222"/>
  <c r="E34" i="222"/>
  <c r="E33" i="222"/>
  <c r="F32" i="222"/>
  <c r="E32" i="222"/>
  <c r="E31" i="222"/>
  <c r="D30" i="222"/>
  <c r="B30" i="222"/>
  <c r="E30" i="222" s="1"/>
  <c r="E36" i="222" s="1"/>
  <c r="D64" i="221"/>
  <c r="E64" i="221" s="1"/>
  <c r="E63" i="221"/>
  <c r="E62" i="221"/>
  <c r="E61" i="221"/>
  <c r="E60" i="221"/>
  <c r="E59" i="221"/>
  <c r="D58" i="221"/>
  <c r="E58" i="221" s="1"/>
  <c r="D57" i="221"/>
  <c r="E57" i="221" s="1"/>
  <c r="E56" i="221"/>
  <c r="E55" i="221"/>
  <c r="E54" i="221"/>
  <c r="E53" i="221"/>
  <c r="D52" i="221"/>
  <c r="E52" i="221" s="1"/>
  <c r="D51" i="221"/>
  <c r="E51" i="221" s="1"/>
  <c r="D50" i="221"/>
  <c r="E50" i="221" s="1"/>
  <c r="E49" i="221"/>
  <c r="D48" i="221"/>
  <c r="E48" i="221" s="1"/>
  <c r="E47" i="221"/>
  <c r="E46" i="221"/>
  <c r="D45" i="221"/>
  <c r="E45" i="221" s="1"/>
  <c r="E44" i="221"/>
  <c r="E43" i="221"/>
  <c r="D42" i="221"/>
  <c r="E42" i="221" s="1"/>
  <c r="E41" i="221"/>
  <c r="E40" i="221"/>
  <c r="E35" i="221"/>
  <c r="E34" i="221"/>
  <c r="E33" i="221"/>
  <c r="F32" i="221"/>
  <c r="E32" i="221"/>
  <c r="E31" i="221"/>
  <c r="D30" i="221"/>
  <c r="B30" i="221"/>
  <c r="E30" i="221" s="1"/>
  <c r="E36" i="221" s="1"/>
  <c r="D64" i="220"/>
  <c r="E64" i="220" s="1"/>
  <c r="E63" i="220"/>
  <c r="E62" i="220"/>
  <c r="E61" i="220"/>
  <c r="E60" i="220"/>
  <c r="E59" i="220"/>
  <c r="D58" i="220"/>
  <c r="E58" i="220" s="1"/>
  <c r="D57" i="220"/>
  <c r="E57" i="220" s="1"/>
  <c r="E56" i="220"/>
  <c r="E55" i="220"/>
  <c r="E54" i="220"/>
  <c r="E53" i="220"/>
  <c r="D52" i="220"/>
  <c r="E52" i="220" s="1"/>
  <c r="D51" i="220"/>
  <c r="E51" i="220" s="1"/>
  <c r="D50" i="220"/>
  <c r="E50" i="220" s="1"/>
  <c r="E49" i="220"/>
  <c r="D48" i="220"/>
  <c r="E48" i="220" s="1"/>
  <c r="E47" i="220"/>
  <c r="E46" i="220"/>
  <c r="D45" i="220"/>
  <c r="E45" i="220" s="1"/>
  <c r="E44" i="220"/>
  <c r="E43" i="220"/>
  <c r="D42" i="220"/>
  <c r="E42" i="220" s="1"/>
  <c r="E41" i="220"/>
  <c r="E40" i="220"/>
  <c r="E35" i="220"/>
  <c r="E34" i="220"/>
  <c r="E33" i="220"/>
  <c r="F32" i="220"/>
  <c r="E32" i="220"/>
  <c r="E31" i="220"/>
  <c r="D30" i="220"/>
  <c r="B30" i="220"/>
  <c r="D64" i="219"/>
  <c r="E64" i="219" s="1"/>
  <c r="E63" i="219"/>
  <c r="E62" i="219"/>
  <c r="E61" i="219"/>
  <c r="E60" i="219"/>
  <c r="E59" i="219"/>
  <c r="D58" i="219"/>
  <c r="E58" i="219" s="1"/>
  <c r="D57" i="219"/>
  <c r="E57" i="219" s="1"/>
  <c r="E56" i="219"/>
  <c r="E55" i="219"/>
  <c r="E54" i="219"/>
  <c r="E53" i="219"/>
  <c r="D52" i="219"/>
  <c r="E52" i="219" s="1"/>
  <c r="E51" i="219"/>
  <c r="D51" i="219"/>
  <c r="D50" i="219"/>
  <c r="E50" i="219" s="1"/>
  <c r="E49" i="219"/>
  <c r="D48" i="219"/>
  <c r="E48" i="219" s="1"/>
  <c r="E47" i="219"/>
  <c r="E46" i="219"/>
  <c r="D45" i="219"/>
  <c r="E45" i="219" s="1"/>
  <c r="E44" i="219"/>
  <c r="E43" i="219"/>
  <c r="D42" i="219"/>
  <c r="E42" i="219" s="1"/>
  <c r="E41" i="219"/>
  <c r="E40" i="219"/>
  <c r="E35" i="219"/>
  <c r="E34" i="219"/>
  <c r="E33" i="219"/>
  <c r="F32" i="219"/>
  <c r="E32" i="219"/>
  <c r="E31" i="219"/>
  <c r="D30" i="219"/>
  <c r="B30" i="219"/>
  <c r="E30" i="219" s="1"/>
  <c r="E36" i="219" s="1"/>
  <c r="D64" i="218"/>
  <c r="E64" i="218" s="1"/>
  <c r="E63" i="218"/>
  <c r="E62" i="218"/>
  <c r="E61" i="218"/>
  <c r="E60" i="218"/>
  <c r="E59" i="218"/>
  <c r="D58" i="218"/>
  <c r="E58" i="218" s="1"/>
  <c r="D57" i="218"/>
  <c r="E57" i="218" s="1"/>
  <c r="E56" i="218"/>
  <c r="E55" i="218"/>
  <c r="E54" i="218"/>
  <c r="E53" i="218"/>
  <c r="D52" i="218"/>
  <c r="E52" i="218" s="1"/>
  <c r="D51" i="218"/>
  <c r="E51" i="218" s="1"/>
  <c r="D50" i="218"/>
  <c r="E50" i="218" s="1"/>
  <c r="E49" i="218"/>
  <c r="D48" i="218"/>
  <c r="E48" i="218" s="1"/>
  <c r="E47" i="218"/>
  <c r="E46" i="218"/>
  <c r="D45" i="218"/>
  <c r="E45" i="218" s="1"/>
  <c r="E44" i="218"/>
  <c r="E43" i="218"/>
  <c r="D42" i="218"/>
  <c r="E42" i="218" s="1"/>
  <c r="E41" i="218"/>
  <c r="E40" i="218"/>
  <c r="E35" i="218"/>
  <c r="E34" i="218"/>
  <c r="E33" i="218"/>
  <c r="F32" i="218"/>
  <c r="E32" i="218"/>
  <c r="E31" i="218"/>
  <c r="E30" i="218"/>
  <c r="E36" i="218" s="1"/>
  <c r="D30" i="218"/>
  <c r="B30" i="218"/>
  <c r="D64" i="217"/>
  <c r="E64" i="217" s="1"/>
  <c r="E63" i="217"/>
  <c r="E62" i="217"/>
  <c r="E61" i="217"/>
  <c r="E60" i="217"/>
  <c r="E59" i="217"/>
  <c r="D58" i="217"/>
  <c r="E58" i="217" s="1"/>
  <c r="D57" i="217"/>
  <c r="E57" i="217" s="1"/>
  <c r="E56" i="217"/>
  <c r="E55" i="217"/>
  <c r="E54" i="217"/>
  <c r="E53" i="217"/>
  <c r="D52" i="217"/>
  <c r="E52" i="217" s="1"/>
  <c r="D51" i="217"/>
  <c r="E51" i="217" s="1"/>
  <c r="D50" i="217"/>
  <c r="E50" i="217" s="1"/>
  <c r="E49" i="217"/>
  <c r="D48" i="217"/>
  <c r="E48" i="217" s="1"/>
  <c r="E47" i="217"/>
  <c r="E46" i="217"/>
  <c r="D45" i="217"/>
  <c r="E45" i="217" s="1"/>
  <c r="E44" i="217"/>
  <c r="E43" i="217"/>
  <c r="D42" i="217"/>
  <c r="E42" i="217" s="1"/>
  <c r="E41" i="217"/>
  <c r="E40" i="217"/>
  <c r="E35" i="217"/>
  <c r="E34" i="217"/>
  <c r="E33" i="217"/>
  <c r="F32" i="217"/>
  <c r="E32" i="217"/>
  <c r="E31" i="217"/>
  <c r="D30" i="217"/>
  <c r="B30" i="217"/>
  <c r="E30" i="217" s="1"/>
  <c r="E36" i="217" s="1"/>
  <c r="D64" i="216"/>
  <c r="E64" i="216" s="1"/>
  <c r="E63" i="216"/>
  <c r="E62" i="216"/>
  <c r="E61" i="216"/>
  <c r="E60" i="216"/>
  <c r="E59" i="216"/>
  <c r="D58" i="216"/>
  <c r="E58" i="216" s="1"/>
  <c r="D57" i="216"/>
  <c r="E57" i="216" s="1"/>
  <c r="E56" i="216"/>
  <c r="E55" i="216"/>
  <c r="E54" i="216"/>
  <c r="E53" i="216"/>
  <c r="D52" i="216"/>
  <c r="E52" i="216" s="1"/>
  <c r="D51" i="216"/>
  <c r="E51" i="216" s="1"/>
  <c r="D50" i="216"/>
  <c r="E50" i="216" s="1"/>
  <c r="E49" i="216"/>
  <c r="D48" i="216"/>
  <c r="E48" i="216" s="1"/>
  <c r="E47" i="216"/>
  <c r="E46" i="216"/>
  <c r="D45" i="216"/>
  <c r="E45" i="216" s="1"/>
  <c r="E44" i="216"/>
  <c r="E43" i="216"/>
  <c r="D42" i="216"/>
  <c r="E42" i="216" s="1"/>
  <c r="E41" i="216"/>
  <c r="E40" i="216"/>
  <c r="E35" i="216"/>
  <c r="E34" i="216"/>
  <c r="E33" i="216"/>
  <c r="F32" i="216"/>
  <c r="E32" i="216"/>
  <c r="E31" i="216"/>
  <c r="D30" i="216"/>
  <c r="B30" i="216"/>
  <c r="E30" i="216" s="1"/>
  <c r="E36" i="216" s="1"/>
  <c r="D64" i="215"/>
  <c r="E64" i="215" s="1"/>
  <c r="E63" i="215"/>
  <c r="E62" i="215"/>
  <c r="E61" i="215"/>
  <c r="E60" i="215"/>
  <c r="E59" i="215"/>
  <c r="D58" i="215"/>
  <c r="E58" i="215" s="1"/>
  <c r="D57" i="215"/>
  <c r="E57" i="215" s="1"/>
  <c r="E56" i="215"/>
  <c r="E55" i="215"/>
  <c r="E54" i="215"/>
  <c r="E53" i="215"/>
  <c r="D52" i="215"/>
  <c r="E52" i="215" s="1"/>
  <c r="D51" i="215"/>
  <c r="E51" i="215" s="1"/>
  <c r="D50" i="215"/>
  <c r="E50" i="215" s="1"/>
  <c r="E49" i="215"/>
  <c r="D48" i="215"/>
  <c r="E48" i="215" s="1"/>
  <c r="E47" i="215"/>
  <c r="E46" i="215"/>
  <c r="D45" i="215"/>
  <c r="E45" i="215" s="1"/>
  <c r="E44" i="215"/>
  <c r="E43" i="215"/>
  <c r="D42" i="215"/>
  <c r="E42" i="215" s="1"/>
  <c r="E41" i="215"/>
  <c r="E40" i="215"/>
  <c r="E35" i="215"/>
  <c r="E34" i="215"/>
  <c r="E33" i="215"/>
  <c r="F32" i="215"/>
  <c r="E32" i="215"/>
  <c r="E31" i="215"/>
  <c r="D30" i="215"/>
  <c r="B30" i="215"/>
  <c r="E30" i="215" s="1"/>
  <c r="E36" i="215" s="1"/>
  <c r="D64" i="214"/>
  <c r="E64" i="214" s="1"/>
  <c r="E63" i="214"/>
  <c r="E62" i="214"/>
  <c r="E61" i="214"/>
  <c r="E60" i="214"/>
  <c r="E59" i="214"/>
  <c r="D58" i="214"/>
  <c r="E58" i="214" s="1"/>
  <c r="D57" i="214"/>
  <c r="E57" i="214" s="1"/>
  <c r="E56" i="214"/>
  <c r="E55" i="214"/>
  <c r="E54" i="214"/>
  <c r="E53" i="214"/>
  <c r="D52" i="214"/>
  <c r="E52" i="214" s="1"/>
  <c r="D51" i="214"/>
  <c r="E51" i="214" s="1"/>
  <c r="D50" i="214"/>
  <c r="E50" i="214" s="1"/>
  <c r="E49" i="214"/>
  <c r="D48" i="214"/>
  <c r="E48" i="214" s="1"/>
  <c r="E47" i="214"/>
  <c r="E46" i="214"/>
  <c r="D45" i="214"/>
  <c r="E45" i="214" s="1"/>
  <c r="E44" i="214"/>
  <c r="E43" i="214"/>
  <c r="D42" i="214"/>
  <c r="E42" i="214" s="1"/>
  <c r="E41" i="214"/>
  <c r="E40" i="214"/>
  <c r="E35" i="214"/>
  <c r="E34" i="214"/>
  <c r="E33" i="214"/>
  <c r="F32" i="214"/>
  <c r="E32" i="214"/>
  <c r="E31" i="214"/>
  <c r="D30" i="214"/>
  <c r="B30" i="214"/>
  <c r="E65" i="285" l="1"/>
  <c r="F65" i="285" s="1"/>
  <c r="E30" i="285"/>
  <c r="E36" i="285" s="1"/>
  <c r="E30" i="280"/>
  <c r="E36" i="280" s="1"/>
  <c r="E65" i="277"/>
  <c r="F65" i="277" s="1"/>
  <c r="E65" i="273"/>
  <c r="F65" i="273" s="1"/>
  <c r="E65" i="271"/>
  <c r="F65" i="271" s="1"/>
  <c r="E65" i="288"/>
  <c r="F65" i="288" s="1"/>
  <c r="E65" i="279"/>
  <c r="F65" i="279" s="1"/>
  <c r="E65" i="276"/>
  <c r="F65" i="276" s="1"/>
  <c r="E65" i="283"/>
  <c r="F65" i="283" s="1"/>
  <c r="E65" i="286"/>
  <c r="F65" i="286" s="1"/>
  <c r="E65" i="278"/>
  <c r="F65" i="278" s="1"/>
  <c r="E65" i="281"/>
  <c r="F65" i="281" s="1"/>
  <c r="E65" i="272"/>
  <c r="F65" i="272" s="1"/>
  <c r="E65" i="280"/>
  <c r="F65" i="280" s="1"/>
  <c r="E65" i="284"/>
  <c r="F65" i="284" s="1"/>
  <c r="E65" i="287"/>
  <c r="F65" i="287" s="1"/>
  <c r="E65" i="269"/>
  <c r="F65" i="269" s="1"/>
  <c r="E65" i="275"/>
  <c r="F65" i="275" s="1"/>
  <c r="E30" i="265"/>
  <c r="E36" i="265" s="1"/>
  <c r="E65" i="264"/>
  <c r="F65" i="264" s="1"/>
  <c r="E30" i="258"/>
  <c r="E36" i="258" s="1"/>
  <c r="E30" i="254"/>
  <c r="E36" i="254" s="1"/>
  <c r="E65" i="252"/>
  <c r="F65" i="252" s="1"/>
  <c r="E65" i="250"/>
  <c r="F65" i="250" s="1"/>
  <c r="E65" i="268"/>
  <c r="F65" i="268" s="1"/>
  <c r="E65" i="267"/>
  <c r="F65" i="267" s="1"/>
  <c r="E65" i="260"/>
  <c r="F65" i="260" s="1"/>
  <c r="E65" i="255"/>
  <c r="F65" i="255" s="1"/>
  <c r="E65" i="265"/>
  <c r="F65" i="265" s="1"/>
  <c r="E65" i="253"/>
  <c r="F65" i="253" s="1"/>
  <c r="E65" i="251"/>
  <c r="F65" i="251" s="1"/>
  <c r="E65" i="258"/>
  <c r="F65" i="258" s="1"/>
  <c r="E65" i="259"/>
  <c r="F65" i="259" s="1"/>
  <c r="E65" i="263"/>
  <c r="F65" i="263" s="1"/>
  <c r="E65" i="266"/>
  <c r="F65" i="266" s="1"/>
  <c r="E65" i="249"/>
  <c r="F65" i="249" s="1"/>
  <c r="E65" i="254"/>
  <c r="F65" i="254" s="1"/>
  <c r="E65" i="257"/>
  <c r="F65" i="257" s="1"/>
  <c r="E65" i="261"/>
  <c r="F65" i="261" s="1"/>
  <c r="E30" i="245"/>
  <c r="E36" i="245" s="1"/>
  <c r="E65" i="244"/>
  <c r="F65" i="244" s="1"/>
  <c r="E30" i="242"/>
  <c r="E36" i="242" s="1"/>
  <c r="E65" i="238"/>
  <c r="F65" i="238" s="1"/>
  <c r="E65" i="235"/>
  <c r="F65" i="235" s="1"/>
  <c r="E30" i="235"/>
  <c r="E36" i="235" s="1"/>
  <c r="E30" i="234"/>
  <c r="E36" i="234" s="1"/>
  <c r="E65" i="233"/>
  <c r="F65" i="233" s="1"/>
  <c r="E65" i="232"/>
  <c r="F65" i="232" s="1"/>
  <c r="E65" i="240"/>
  <c r="F65" i="240" s="1"/>
  <c r="E65" i="241"/>
  <c r="F65" i="241" s="1"/>
  <c r="E65" i="242"/>
  <c r="F65" i="242" s="1"/>
  <c r="E65" i="247"/>
  <c r="F65" i="247" s="1"/>
  <c r="E65" i="237"/>
  <c r="F65" i="237" s="1"/>
  <c r="E65" i="234"/>
  <c r="F65" i="234" s="1"/>
  <c r="E65" i="245"/>
  <c r="F65" i="245" s="1"/>
  <c r="E65" i="243"/>
  <c r="F65" i="243" s="1"/>
  <c r="E65" i="248"/>
  <c r="F65" i="248" s="1"/>
  <c r="E65" i="231"/>
  <c r="F65" i="231" s="1"/>
  <c r="E65" i="236"/>
  <c r="F65" i="236" s="1"/>
  <c r="E65" i="239"/>
  <c r="F65" i="239" s="1"/>
  <c r="E30" i="230"/>
  <c r="E36" i="230" s="1"/>
  <c r="E65" i="224"/>
  <c r="F65" i="224" s="1"/>
  <c r="E65" i="222"/>
  <c r="F65" i="222" s="1"/>
  <c r="E65" i="221"/>
  <c r="F65" i="221" s="1"/>
  <c r="E30" i="220"/>
  <c r="E36" i="220" s="1"/>
  <c r="E65" i="218"/>
  <c r="F65" i="218" s="1"/>
  <c r="E65" i="215"/>
  <c r="F65" i="215" s="1"/>
  <c r="E30" i="214"/>
  <c r="E36" i="214" s="1"/>
  <c r="E65" i="229"/>
  <c r="F65" i="229" s="1"/>
  <c r="E65" i="216"/>
  <c r="F65" i="216" s="1"/>
  <c r="E65" i="219"/>
  <c r="F65" i="219" s="1"/>
  <c r="E65" i="220"/>
  <c r="F65" i="220" s="1"/>
  <c r="E65" i="223"/>
  <c r="F65" i="223" s="1"/>
  <c r="E65" i="228"/>
  <c r="F65" i="228" s="1"/>
  <c r="E65" i="230"/>
  <c r="F65" i="230" s="1"/>
  <c r="E65" i="227"/>
  <c r="F65" i="227" s="1"/>
  <c r="E65" i="217"/>
  <c r="F65" i="217" s="1"/>
  <c r="E65" i="225"/>
  <c r="F65" i="225" s="1"/>
  <c r="E65" i="214"/>
  <c r="F65" i="214" s="1"/>
  <c r="F51" i="213"/>
  <c r="F51" i="210"/>
  <c r="F51" i="209"/>
  <c r="F51" i="208"/>
  <c r="F51" i="212"/>
  <c r="F51" i="211"/>
  <c r="F51" i="207"/>
  <c r="F51" i="206"/>
  <c r="F51" i="205"/>
  <c r="F51" i="204"/>
  <c r="F51" i="203"/>
  <c r="F51" i="202"/>
  <c r="F51" i="201"/>
  <c r="F51" i="200"/>
  <c r="D64" i="213"/>
  <c r="E64" i="213" s="1"/>
  <c r="E63" i="213"/>
  <c r="E62" i="213"/>
  <c r="E61" i="213"/>
  <c r="E60" i="213"/>
  <c r="E59" i="213"/>
  <c r="D58" i="213"/>
  <c r="E58" i="213" s="1"/>
  <c r="D57" i="213"/>
  <c r="E57" i="213" s="1"/>
  <c r="E56" i="213"/>
  <c r="E55" i="213"/>
  <c r="E54" i="213"/>
  <c r="E53" i="213"/>
  <c r="D52" i="213"/>
  <c r="E52" i="213" s="1"/>
  <c r="D51" i="213"/>
  <c r="E51" i="213" s="1"/>
  <c r="D50" i="213"/>
  <c r="E50" i="213" s="1"/>
  <c r="E49" i="213"/>
  <c r="D48" i="213"/>
  <c r="E48" i="213" s="1"/>
  <c r="E47" i="213"/>
  <c r="E46" i="213"/>
  <c r="D45" i="213"/>
  <c r="E45" i="213" s="1"/>
  <c r="E44" i="213"/>
  <c r="E43" i="213"/>
  <c r="D42" i="213"/>
  <c r="E42" i="213" s="1"/>
  <c r="E41" i="213"/>
  <c r="E40" i="213"/>
  <c r="E35" i="213"/>
  <c r="E34" i="213"/>
  <c r="E33" i="213"/>
  <c r="F32" i="213"/>
  <c r="E32" i="213"/>
  <c r="E31" i="213"/>
  <c r="D30" i="213"/>
  <c r="C30" i="213"/>
  <c r="B30" i="213"/>
  <c r="E30" i="213" s="1"/>
  <c r="E36" i="213" s="1"/>
  <c r="D64" i="212"/>
  <c r="E64" i="212" s="1"/>
  <c r="E63" i="212"/>
  <c r="E62" i="212"/>
  <c r="E61" i="212"/>
  <c r="E60" i="212"/>
  <c r="E59" i="212"/>
  <c r="D58" i="212"/>
  <c r="E58" i="212" s="1"/>
  <c r="D57" i="212"/>
  <c r="E57" i="212" s="1"/>
  <c r="E56" i="212"/>
  <c r="E55" i="212"/>
  <c r="E54" i="212"/>
  <c r="E53" i="212"/>
  <c r="D52" i="212"/>
  <c r="E52" i="212" s="1"/>
  <c r="D51" i="212"/>
  <c r="E51" i="212" s="1"/>
  <c r="D50" i="212"/>
  <c r="E50" i="212" s="1"/>
  <c r="E49" i="212"/>
  <c r="D48" i="212"/>
  <c r="E48" i="212" s="1"/>
  <c r="E47" i="212"/>
  <c r="E46" i="212"/>
  <c r="D45" i="212"/>
  <c r="E45" i="212" s="1"/>
  <c r="E44" i="212"/>
  <c r="E43" i="212"/>
  <c r="D42" i="212"/>
  <c r="E42" i="212" s="1"/>
  <c r="E41" i="212"/>
  <c r="E40" i="212"/>
  <c r="E35" i="212"/>
  <c r="E34" i="212"/>
  <c r="E33" i="212"/>
  <c r="F32" i="212"/>
  <c r="E32" i="212"/>
  <c r="E31" i="212"/>
  <c r="D30" i="212"/>
  <c r="C30" i="212"/>
  <c r="B30" i="212"/>
  <c r="E30" i="212" s="1"/>
  <c r="E36" i="212" s="1"/>
  <c r="D64" i="211"/>
  <c r="E64" i="211" s="1"/>
  <c r="E63" i="211"/>
  <c r="E62" i="211"/>
  <c r="E61" i="211"/>
  <c r="E60" i="211"/>
  <c r="E59" i="211"/>
  <c r="D58" i="211"/>
  <c r="E58" i="211" s="1"/>
  <c r="D57" i="211"/>
  <c r="E57" i="211" s="1"/>
  <c r="E56" i="211"/>
  <c r="E55" i="211"/>
  <c r="E54" i="211"/>
  <c r="E53" i="211"/>
  <c r="D52" i="211"/>
  <c r="E52" i="211" s="1"/>
  <c r="D51" i="211"/>
  <c r="E51" i="211" s="1"/>
  <c r="D50" i="211"/>
  <c r="E50" i="211" s="1"/>
  <c r="E49" i="211"/>
  <c r="D48" i="211"/>
  <c r="E48" i="211" s="1"/>
  <c r="E47" i="211"/>
  <c r="E46" i="211"/>
  <c r="D45" i="211"/>
  <c r="E45" i="211" s="1"/>
  <c r="E44" i="211"/>
  <c r="E43" i="211"/>
  <c r="D42" i="211"/>
  <c r="E42" i="211" s="1"/>
  <c r="E41" i="211"/>
  <c r="E40" i="211"/>
  <c r="E35" i="211"/>
  <c r="E34" i="211"/>
  <c r="E33" i="211"/>
  <c r="F32" i="211"/>
  <c r="E32" i="211"/>
  <c r="E31" i="211"/>
  <c r="D30" i="211"/>
  <c r="B30" i="211"/>
  <c r="E30" i="211" s="1"/>
  <c r="E36" i="211" s="1"/>
  <c r="D64" i="210"/>
  <c r="E64" i="210" s="1"/>
  <c r="E63" i="210"/>
  <c r="E62" i="210"/>
  <c r="E61" i="210"/>
  <c r="E60" i="210"/>
  <c r="E59" i="210"/>
  <c r="D58" i="210"/>
  <c r="E58" i="210" s="1"/>
  <c r="D57" i="210"/>
  <c r="E57" i="210" s="1"/>
  <c r="E56" i="210"/>
  <c r="E55" i="210"/>
  <c r="E54" i="210"/>
  <c r="E53" i="210"/>
  <c r="D52" i="210"/>
  <c r="E52" i="210" s="1"/>
  <c r="D51" i="210"/>
  <c r="E51" i="210" s="1"/>
  <c r="D50" i="210"/>
  <c r="E50" i="210" s="1"/>
  <c r="E49" i="210"/>
  <c r="D48" i="210"/>
  <c r="E48" i="210" s="1"/>
  <c r="E47" i="210"/>
  <c r="E46" i="210"/>
  <c r="D45" i="210"/>
  <c r="E45" i="210" s="1"/>
  <c r="E44" i="210"/>
  <c r="E43" i="210"/>
  <c r="D42" i="210"/>
  <c r="E42" i="210" s="1"/>
  <c r="E41" i="210"/>
  <c r="E40" i="210"/>
  <c r="E35" i="210"/>
  <c r="E34" i="210"/>
  <c r="E33" i="210"/>
  <c r="F32" i="210"/>
  <c r="E32" i="210"/>
  <c r="E31" i="210"/>
  <c r="D30" i="210"/>
  <c r="C30" i="210"/>
  <c r="B30" i="210"/>
  <c r="E30" i="210" s="1"/>
  <c r="E36" i="210" s="1"/>
  <c r="D64" i="209"/>
  <c r="E64" i="209" s="1"/>
  <c r="E63" i="209"/>
  <c r="E62" i="209"/>
  <c r="E61" i="209"/>
  <c r="E60" i="209"/>
  <c r="E59" i="209"/>
  <c r="D58" i="209"/>
  <c r="E58" i="209" s="1"/>
  <c r="D57" i="209"/>
  <c r="E57" i="209" s="1"/>
  <c r="E56" i="209"/>
  <c r="E55" i="209"/>
  <c r="E54" i="209"/>
  <c r="E53" i="209"/>
  <c r="D52" i="209"/>
  <c r="E52" i="209" s="1"/>
  <c r="D51" i="209"/>
  <c r="E51" i="209" s="1"/>
  <c r="D50" i="209"/>
  <c r="E50" i="209" s="1"/>
  <c r="E49" i="209"/>
  <c r="D48" i="209"/>
  <c r="E48" i="209" s="1"/>
  <c r="E47" i="209"/>
  <c r="E46" i="209"/>
  <c r="D45" i="209"/>
  <c r="E45" i="209" s="1"/>
  <c r="E44" i="209"/>
  <c r="E43" i="209"/>
  <c r="D42" i="209"/>
  <c r="E42" i="209" s="1"/>
  <c r="E41" i="209"/>
  <c r="E40" i="209"/>
  <c r="E35" i="209"/>
  <c r="E34" i="209"/>
  <c r="E33" i="209"/>
  <c r="F32" i="209"/>
  <c r="E32" i="209"/>
  <c r="E31" i="209"/>
  <c r="D30" i="209"/>
  <c r="C30" i="209"/>
  <c r="B30" i="209"/>
  <c r="E30" i="209" s="1"/>
  <c r="E36" i="209" s="1"/>
  <c r="D64" i="208"/>
  <c r="E64" i="208" s="1"/>
  <c r="E63" i="208"/>
  <c r="E62" i="208"/>
  <c r="E61" i="208"/>
  <c r="E60" i="208"/>
  <c r="E59" i="208"/>
  <c r="D58" i="208"/>
  <c r="E58" i="208" s="1"/>
  <c r="D57" i="208"/>
  <c r="E57" i="208" s="1"/>
  <c r="E56" i="208"/>
  <c r="E55" i="208"/>
  <c r="E54" i="208"/>
  <c r="E53" i="208"/>
  <c r="D52" i="208"/>
  <c r="E52" i="208" s="1"/>
  <c r="D51" i="208"/>
  <c r="E51" i="208" s="1"/>
  <c r="D50" i="208"/>
  <c r="E50" i="208" s="1"/>
  <c r="E49" i="208"/>
  <c r="D48" i="208"/>
  <c r="E48" i="208" s="1"/>
  <c r="E47" i="208"/>
  <c r="E46" i="208"/>
  <c r="D45" i="208"/>
  <c r="E45" i="208" s="1"/>
  <c r="E44" i="208"/>
  <c r="E43" i="208"/>
  <c r="D42" i="208"/>
  <c r="E42" i="208" s="1"/>
  <c r="E41" i="208"/>
  <c r="E40" i="208"/>
  <c r="E65" i="208" s="1"/>
  <c r="F65" i="208" s="1"/>
  <c r="E35" i="208"/>
  <c r="E34" i="208"/>
  <c r="E33" i="208"/>
  <c r="F32" i="208"/>
  <c r="E32" i="208"/>
  <c r="E31" i="208"/>
  <c r="D30" i="208"/>
  <c r="C30" i="208"/>
  <c r="B30" i="208"/>
  <c r="D64" i="207"/>
  <c r="E64" i="207" s="1"/>
  <c r="E63" i="207"/>
  <c r="E62" i="207"/>
  <c r="E61" i="207"/>
  <c r="E60" i="207"/>
  <c r="E59" i="207"/>
  <c r="D58" i="207"/>
  <c r="E58" i="207" s="1"/>
  <c r="D57" i="207"/>
  <c r="E57" i="207" s="1"/>
  <c r="E56" i="207"/>
  <c r="E55" i="207"/>
  <c r="E54" i="207"/>
  <c r="E53" i="207"/>
  <c r="D52" i="207"/>
  <c r="E52" i="207" s="1"/>
  <c r="D51" i="207"/>
  <c r="E51" i="207" s="1"/>
  <c r="D50" i="207"/>
  <c r="E50" i="207" s="1"/>
  <c r="E49" i="207"/>
  <c r="D48" i="207"/>
  <c r="E48" i="207" s="1"/>
  <c r="E47" i="207"/>
  <c r="E46" i="207"/>
  <c r="D45" i="207"/>
  <c r="E45" i="207" s="1"/>
  <c r="E44" i="207"/>
  <c r="E43" i="207"/>
  <c r="D42" i="207"/>
  <c r="E42" i="207" s="1"/>
  <c r="E41" i="207"/>
  <c r="E40" i="207"/>
  <c r="E35" i="207"/>
  <c r="E34" i="207"/>
  <c r="E33" i="207"/>
  <c r="F32" i="207"/>
  <c r="E32" i="207"/>
  <c r="E31" i="207"/>
  <c r="D30" i="207"/>
  <c r="C30" i="207"/>
  <c r="B30" i="207"/>
  <c r="E30" i="207" s="1"/>
  <c r="E36" i="207" s="1"/>
  <c r="D64" i="206"/>
  <c r="E64" i="206" s="1"/>
  <c r="E63" i="206"/>
  <c r="E62" i="206"/>
  <c r="E61" i="206"/>
  <c r="E60" i="206"/>
  <c r="E59" i="206"/>
  <c r="D58" i="206"/>
  <c r="E58" i="206" s="1"/>
  <c r="D57" i="206"/>
  <c r="E57" i="206" s="1"/>
  <c r="E56" i="206"/>
  <c r="E55" i="206"/>
  <c r="E54" i="206"/>
  <c r="E53" i="206"/>
  <c r="D52" i="206"/>
  <c r="E52" i="206" s="1"/>
  <c r="D51" i="206"/>
  <c r="E51" i="206" s="1"/>
  <c r="D50" i="206"/>
  <c r="E50" i="206" s="1"/>
  <c r="E49" i="206"/>
  <c r="D48" i="206"/>
  <c r="E48" i="206" s="1"/>
  <c r="E47" i="206"/>
  <c r="E46" i="206"/>
  <c r="D45" i="206"/>
  <c r="E45" i="206" s="1"/>
  <c r="E44" i="206"/>
  <c r="E43" i="206"/>
  <c r="D42" i="206"/>
  <c r="E42" i="206" s="1"/>
  <c r="E41" i="206"/>
  <c r="E40" i="206"/>
  <c r="E35" i="206"/>
  <c r="E34" i="206"/>
  <c r="E33" i="206"/>
  <c r="F32" i="206"/>
  <c r="E32" i="206"/>
  <c r="E31" i="206"/>
  <c r="D30" i="206"/>
  <c r="C30" i="206"/>
  <c r="B30" i="206"/>
  <c r="E30" i="206" s="1"/>
  <c r="E36" i="206" s="1"/>
  <c r="D64" i="205"/>
  <c r="E64" i="205" s="1"/>
  <c r="E63" i="205"/>
  <c r="E62" i="205"/>
  <c r="E61" i="205"/>
  <c r="E60" i="205"/>
  <c r="E59" i="205"/>
  <c r="D58" i="205"/>
  <c r="E58" i="205" s="1"/>
  <c r="D57" i="205"/>
  <c r="E57" i="205" s="1"/>
  <c r="E56" i="205"/>
  <c r="E55" i="205"/>
  <c r="E54" i="205"/>
  <c r="E53" i="205"/>
  <c r="D52" i="205"/>
  <c r="E52" i="205" s="1"/>
  <c r="D51" i="205"/>
  <c r="E51" i="205" s="1"/>
  <c r="D50" i="205"/>
  <c r="E50" i="205" s="1"/>
  <c r="E49" i="205"/>
  <c r="D48" i="205"/>
  <c r="E48" i="205" s="1"/>
  <c r="E47" i="205"/>
  <c r="E46" i="205"/>
  <c r="D45" i="205"/>
  <c r="E45" i="205" s="1"/>
  <c r="E44" i="205"/>
  <c r="E43" i="205"/>
  <c r="D42" i="205"/>
  <c r="E42" i="205" s="1"/>
  <c r="E41" i="205"/>
  <c r="E40" i="205"/>
  <c r="E35" i="205"/>
  <c r="E34" i="205"/>
  <c r="E33" i="205"/>
  <c r="F32" i="205"/>
  <c r="E32" i="205"/>
  <c r="E31" i="205"/>
  <c r="D30" i="205"/>
  <c r="B30" i="205"/>
  <c r="E30" i="205" s="1"/>
  <c r="E36" i="205" s="1"/>
  <c r="D64" i="204"/>
  <c r="E64" i="204" s="1"/>
  <c r="E63" i="204"/>
  <c r="E62" i="204"/>
  <c r="E61" i="204"/>
  <c r="E60" i="204"/>
  <c r="E59" i="204"/>
  <c r="D58" i="204"/>
  <c r="E58" i="204" s="1"/>
  <c r="D57" i="204"/>
  <c r="E57" i="204" s="1"/>
  <c r="E56" i="204"/>
  <c r="E55" i="204"/>
  <c r="E54" i="204"/>
  <c r="E53" i="204"/>
  <c r="D52" i="204"/>
  <c r="E52" i="204" s="1"/>
  <c r="D51" i="204"/>
  <c r="E51" i="204" s="1"/>
  <c r="D50" i="204"/>
  <c r="E50" i="204" s="1"/>
  <c r="E49" i="204"/>
  <c r="D48" i="204"/>
  <c r="E48" i="204" s="1"/>
  <c r="E47" i="204"/>
  <c r="E46" i="204"/>
  <c r="D45" i="204"/>
  <c r="E45" i="204" s="1"/>
  <c r="E44" i="204"/>
  <c r="E43" i="204"/>
  <c r="D42" i="204"/>
  <c r="E42" i="204" s="1"/>
  <c r="E41" i="204"/>
  <c r="E40" i="204"/>
  <c r="E35" i="204"/>
  <c r="E34" i="204"/>
  <c r="E33" i="204"/>
  <c r="F32" i="204"/>
  <c r="E32" i="204"/>
  <c r="E31" i="204"/>
  <c r="D30" i="204"/>
  <c r="B30" i="204"/>
  <c r="E30" i="204" s="1"/>
  <c r="E36" i="204" s="1"/>
  <c r="D64" i="203"/>
  <c r="E64" i="203" s="1"/>
  <c r="E63" i="203"/>
  <c r="E62" i="203"/>
  <c r="E61" i="203"/>
  <c r="E60" i="203"/>
  <c r="E59" i="203"/>
  <c r="D58" i="203"/>
  <c r="E58" i="203" s="1"/>
  <c r="D57" i="203"/>
  <c r="E57" i="203" s="1"/>
  <c r="E56" i="203"/>
  <c r="E55" i="203"/>
  <c r="E54" i="203"/>
  <c r="E53" i="203"/>
  <c r="D52" i="203"/>
  <c r="E52" i="203" s="1"/>
  <c r="D51" i="203"/>
  <c r="E51" i="203" s="1"/>
  <c r="D50" i="203"/>
  <c r="E50" i="203" s="1"/>
  <c r="E49" i="203"/>
  <c r="D48" i="203"/>
  <c r="E48" i="203" s="1"/>
  <c r="E47" i="203"/>
  <c r="E46" i="203"/>
  <c r="D45" i="203"/>
  <c r="E45" i="203" s="1"/>
  <c r="E44" i="203"/>
  <c r="E43" i="203"/>
  <c r="D42" i="203"/>
  <c r="E42" i="203" s="1"/>
  <c r="E41" i="203"/>
  <c r="E40" i="203"/>
  <c r="E35" i="203"/>
  <c r="E34" i="203"/>
  <c r="E33" i="203"/>
  <c r="F32" i="203"/>
  <c r="E32" i="203"/>
  <c r="E31" i="203"/>
  <c r="D30" i="203"/>
  <c r="B30" i="203"/>
  <c r="E30" i="203" s="1"/>
  <c r="E36" i="203" s="1"/>
  <c r="D64" i="202"/>
  <c r="E64" i="202" s="1"/>
  <c r="E63" i="202"/>
  <c r="E62" i="202"/>
  <c r="E61" i="202"/>
  <c r="E60" i="202"/>
  <c r="E59" i="202"/>
  <c r="D58" i="202"/>
  <c r="E58" i="202" s="1"/>
  <c r="D57" i="202"/>
  <c r="E57" i="202" s="1"/>
  <c r="E56" i="202"/>
  <c r="E55" i="202"/>
  <c r="E54" i="202"/>
  <c r="E53" i="202"/>
  <c r="D52" i="202"/>
  <c r="E52" i="202" s="1"/>
  <c r="D51" i="202"/>
  <c r="E51" i="202" s="1"/>
  <c r="D50" i="202"/>
  <c r="E50" i="202" s="1"/>
  <c r="E49" i="202"/>
  <c r="D48" i="202"/>
  <c r="E48" i="202" s="1"/>
  <c r="E47" i="202"/>
  <c r="E46" i="202"/>
  <c r="D45" i="202"/>
  <c r="E45" i="202" s="1"/>
  <c r="E44" i="202"/>
  <c r="E43" i="202"/>
  <c r="D42" i="202"/>
  <c r="E42" i="202" s="1"/>
  <c r="E41" i="202"/>
  <c r="E40" i="202"/>
  <c r="E35" i="202"/>
  <c r="E34" i="202"/>
  <c r="E33" i="202"/>
  <c r="F32" i="202"/>
  <c r="E32" i="202"/>
  <c r="E31" i="202"/>
  <c r="D30" i="202"/>
  <c r="B30" i="202"/>
  <c r="E30" i="202" s="1"/>
  <c r="E36" i="202" s="1"/>
  <c r="D64" i="201"/>
  <c r="E64" i="201" s="1"/>
  <c r="E63" i="201"/>
  <c r="E62" i="201"/>
  <c r="E61" i="201"/>
  <c r="E60" i="201"/>
  <c r="E59" i="201"/>
  <c r="D58" i="201"/>
  <c r="E58" i="201" s="1"/>
  <c r="D57" i="201"/>
  <c r="E57" i="201" s="1"/>
  <c r="E56" i="201"/>
  <c r="E55" i="201"/>
  <c r="E54" i="201"/>
  <c r="E53" i="201"/>
  <c r="D52" i="201"/>
  <c r="E52" i="201" s="1"/>
  <c r="D51" i="201"/>
  <c r="E51" i="201" s="1"/>
  <c r="D50" i="201"/>
  <c r="E50" i="201" s="1"/>
  <c r="E49" i="201"/>
  <c r="D48" i="201"/>
  <c r="E48" i="201" s="1"/>
  <c r="E47" i="201"/>
  <c r="E46" i="201"/>
  <c r="D45" i="201"/>
  <c r="E45" i="201" s="1"/>
  <c r="E44" i="201"/>
  <c r="E43" i="201"/>
  <c r="D42" i="201"/>
  <c r="E42" i="201" s="1"/>
  <c r="E41" i="201"/>
  <c r="E40" i="201"/>
  <c r="E35" i="201"/>
  <c r="E34" i="201"/>
  <c r="E33" i="201"/>
  <c r="F32" i="201"/>
  <c r="E32" i="201"/>
  <c r="E31" i="201"/>
  <c r="D30" i="201"/>
  <c r="B30" i="201"/>
  <c r="E30" i="201" s="1"/>
  <c r="E36" i="201" s="1"/>
  <c r="D64" i="200"/>
  <c r="E64" i="200" s="1"/>
  <c r="E63" i="200"/>
  <c r="E62" i="200"/>
  <c r="E61" i="200"/>
  <c r="E60" i="200"/>
  <c r="E59" i="200"/>
  <c r="D58" i="200"/>
  <c r="E58" i="200" s="1"/>
  <c r="D57" i="200"/>
  <c r="E57" i="200" s="1"/>
  <c r="E56" i="200"/>
  <c r="E55" i="200"/>
  <c r="E54" i="200"/>
  <c r="E53" i="200"/>
  <c r="D52" i="200"/>
  <c r="E52" i="200" s="1"/>
  <c r="D51" i="200"/>
  <c r="E51" i="200" s="1"/>
  <c r="D50" i="200"/>
  <c r="E50" i="200" s="1"/>
  <c r="E49" i="200"/>
  <c r="D48" i="200"/>
  <c r="E48" i="200" s="1"/>
  <c r="E47" i="200"/>
  <c r="E46" i="200"/>
  <c r="D45" i="200"/>
  <c r="E45" i="200" s="1"/>
  <c r="E44" i="200"/>
  <c r="E43" i="200"/>
  <c r="D42" i="200"/>
  <c r="E42" i="200" s="1"/>
  <c r="E41" i="200"/>
  <c r="E40" i="200"/>
  <c r="E35" i="200"/>
  <c r="E34" i="200"/>
  <c r="E33" i="200"/>
  <c r="F32" i="200"/>
  <c r="E32" i="200"/>
  <c r="E31" i="200"/>
  <c r="D30" i="200"/>
  <c r="B30" i="200"/>
  <c r="E30" i="200" s="1"/>
  <c r="E36" i="200" s="1"/>
  <c r="F51" i="188"/>
  <c r="F51" i="187"/>
  <c r="F51" i="186"/>
  <c r="F51" i="185"/>
  <c r="D64" i="188"/>
  <c r="E64" i="188" s="1"/>
  <c r="E63" i="188"/>
  <c r="E62" i="188"/>
  <c r="E61" i="188"/>
  <c r="E60" i="188"/>
  <c r="E59" i="188"/>
  <c r="E58" i="188"/>
  <c r="D58" i="188"/>
  <c r="D57" i="188"/>
  <c r="E57" i="188" s="1"/>
  <c r="E56" i="188"/>
  <c r="E55" i="188"/>
  <c r="E54" i="188"/>
  <c r="E53" i="188"/>
  <c r="D52" i="188"/>
  <c r="E52" i="188" s="1"/>
  <c r="D51" i="188"/>
  <c r="E51" i="188" s="1"/>
  <c r="D50" i="188"/>
  <c r="E50" i="188" s="1"/>
  <c r="E49" i="188"/>
  <c r="D48" i="188"/>
  <c r="E48" i="188" s="1"/>
  <c r="E47" i="188"/>
  <c r="E46" i="188"/>
  <c r="D45" i="188"/>
  <c r="E45" i="188" s="1"/>
  <c r="E44" i="188"/>
  <c r="E43" i="188"/>
  <c r="D42" i="188"/>
  <c r="E42" i="188" s="1"/>
  <c r="E41" i="188"/>
  <c r="E40" i="188"/>
  <c r="E35" i="188"/>
  <c r="E34" i="188"/>
  <c r="E33" i="188"/>
  <c r="F32" i="188"/>
  <c r="E32" i="188"/>
  <c r="E31" i="188"/>
  <c r="D30" i="188"/>
  <c r="E30" i="188" s="1"/>
  <c r="E36" i="188" s="1"/>
  <c r="B30" i="188"/>
  <c r="D64" i="187"/>
  <c r="E64" i="187" s="1"/>
  <c r="E63" i="187"/>
  <c r="E62" i="187"/>
  <c r="E61" i="187"/>
  <c r="E60" i="187"/>
  <c r="E59" i="187"/>
  <c r="D58" i="187"/>
  <c r="E58" i="187" s="1"/>
  <c r="D57" i="187"/>
  <c r="E57" i="187" s="1"/>
  <c r="E56" i="187"/>
  <c r="E55" i="187"/>
  <c r="E54" i="187"/>
  <c r="E53" i="187"/>
  <c r="D52" i="187"/>
  <c r="E52" i="187" s="1"/>
  <c r="D51" i="187"/>
  <c r="E51" i="187" s="1"/>
  <c r="E50" i="187"/>
  <c r="D50" i="187"/>
  <c r="E49" i="187"/>
  <c r="D48" i="187"/>
  <c r="E48" i="187" s="1"/>
  <c r="E47" i="187"/>
  <c r="E46" i="187"/>
  <c r="D45" i="187"/>
  <c r="E45" i="187" s="1"/>
  <c r="E44" i="187"/>
  <c r="E43" i="187"/>
  <c r="D42" i="187"/>
  <c r="E42" i="187" s="1"/>
  <c r="E41" i="187"/>
  <c r="E40" i="187"/>
  <c r="E35" i="187"/>
  <c r="E34" i="187"/>
  <c r="E33" i="187"/>
  <c r="F32" i="187"/>
  <c r="E32" i="187"/>
  <c r="E31" i="187"/>
  <c r="D30" i="187"/>
  <c r="B30" i="187"/>
  <c r="E30" i="187" s="1"/>
  <c r="E36" i="187" s="1"/>
  <c r="D64" i="186"/>
  <c r="E64" i="186" s="1"/>
  <c r="E63" i="186"/>
  <c r="E62" i="186"/>
  <c r="E61" i="186"/>
  <c r="E60" i="186"/>
  <c r="E59" i="186"/>
  <c r="D58" i="186"/>
  <c r="E58" i="186" s="1"/>
  <c r="D57" i="186"/>
  <c r="E57" i="186" s="1"/>
  <c r="E56" i="186"/>
  <c r="E55" i="186"/>
  <c r="E54" i="186"/>
  <c r="E53" i="186"/>
  <c r="D52" i="186"/>
  <c r="E52" i="186" s="1"/>
  <c r="D51" i="186"/>
  <c r="E51" i="186" s="1"/>
  <c r="D50" i="186"/>
  <c r="E50" i="186" s="1"/>
  <c r="E49" i="186"/>
  <c r="D48" i="186"/>
  <c r="E48" i="186" s="1"/>
  <c r="E47" i="186"/>
  <c r="E46" i="186"/>
  <c r="D45" i="186"/>
  <c r="E45" i="186" s="1"/>
  <c r="E44" i="186"/>
  <c r="E43" i="186"/>
  <c r="D42" i="186"/>
  <c r="E42" i="186" s="1"/>
  <c r="E41" i="186"/>
  <c r="E40" i="186"/>
  <c r="E35" i="186"/>
  <c r="E34" i="186"/>
  <c r="E33" i="186"/>
  <c r="F32" i="186"/>
  <c r="E32" i="186"/>
  <c r="E31" i="186"/>
  <c r="D30" i="186"/>
  <c r="B30" i="186"/>
  <c r="E30" i="186" s="1"/>
  <c r="E36" i="186" s="1"/>
  <c r="D64" i="185"/>
  <c r="E64" i="185" s="1"/>
  <c r="E63" i="185"/>
  <c r="E62" i="185"/>
  <c r="E61" i="185"/>
  <c r="E60" i="185"/>
  <c r="E59" i="185"/>
  <c r="D58" i="185"/>
  <c r="E58" i="185" s="1"/>
  <c r="D57" i="185"/>
  <c r="E57" i="185" s="1"/>
  <c r="E56" i="185"/>
  <c r="E55" i="185"/>
  <c r="E54" i="185"/>
  <c r="E53" i="185"/>
  <c r="D52" i="185"/>
  <c r="E52" i="185" s="1"/>
  <c r="D51" i="185"/>
  <c r="E51" i="185" s="1"/>
  <c r="D50" i="185"/>
  <c r="E50" i="185" s="1"/>
  <c r="E49" i="185"/>
  <c r="D48" i="185"/>
  <c r="E48" i="185" s="1"/>
  <c r="E47" i="185"/>
  <c r="E46" i="185"/>
  <c r="D45" i="185"/>
  <c r="E45" i="185" s="1"/>
  <c r="E44" i="185"/>
  <c r="E43" i="185"/>
  <c r="D42" i="185"/>
  <c r="E42" i="185" s="1"/>
  <c r="E41" i="185"/>
  <c r="E40" i="185"/>
  <c r="E35" i="185"/>
  <c r="E34" i="185"/>
  <c r="E33" i="185"/>
  <c r="F32" i="185"/>
  <c r="E32" i="185"/>
  <c r="E31" i="185"/>
  <c r="D30" i="185"/>
  <c r="B30" i="185"/>
  <c r="E30" i="185" s="1"/>
  <c r="E36" i="185" s="1"/>
  <c r="F51" i="183"/>
  <c r="F51" i="180"/>
  <c r="F51" i="179"/>
  <c r="F51" i="178"/>
  <c r="F51" i="177"/>
  <c r="F51" i="176"/>
  <c r="F51" i="175"/>
  <c r="F51" i="174"/>
  <c r="D30" i="158"/>
  <c r="E30" i="158"/>
  <c r="F51" i="173"/>
  <c r="F51" i="172"/>
  <c r="F51" i="171"/>
  <c r="F51" i="170"/>
  <c r="F51" i="169"/>
  <c r="F51" i="168"/>
  <c r="E30" i="208" l="1"/>
  <c r="E36" i="208" s="1"/>
  <c r="E65" i="206"/>
  <c r="F65" i="206" s="1"/>
  <c r="E65" i="203"/>
  <c r="F65" i="203" s="1"/>
  <c r="E65" i="213"/>
  <c r="F65" i="213" s="1"/>
  <c r="E65" i="212"/>
  <c r="F65" i="212" s="1"/>
  <c r="E65" i="211"/>
  <c r="F65" i="211" s="1"/>
  <c r="E65" i="201"/>
  <c r="F65" i="201" s="1"/>
  <c r="E65" i="204"/>
  <c r="F65" i="204" s="1"/>
  <c r="E65" i="207"/>
  <c r="F65" i="207" s="1"/>
  <c r="E65" i="200"/>
  <c r="F65" i="200" s="1"/>
  <c r="E65" i="202"/>
  <c r="F65" i="202" s="1"/>
  <c r="E65" i="210"/>
  <c r="F65" i="210" s="1"/>
  <c r="E65" i="209"/>
  <c r="F65" i="209" s="1"/>
  <c r="E65" i="205"/>
  <c r="F65" i="205" s="1"/>
  <c r="E65" i="186"/>
  <c r="F65" i="186" s="1"/>
  <c r="E65" i="187"/>
  <c r="F65" i="187" s="1"/>
  <c r="E65" i="188"/>
  <c r="F65" i="188" s="1"/>
  <c r="E65" i="185"/>
  <c r="F65" i="185" s="1"/>
  <c r="D64" i="183"/>
  <c r="E64" i="183" s="1"/>
  <c r="E63" i="183"/>
  <c r="E62" i="183"/>
  <c r="E61" i="183"/>
  <c r="E60" i="183"/>
  <c r="E59" i="183"/>
  <c r="D58" i="183"/>
  <c r="E58" i="183" s="1"/>
  <c r="D57" i="183"/>
  <c r="E57" i="183" s="1"/>
  <c r="E56" i="183"/>
  <c r="E55" i="183"/>
  <c r="E54" i="183"/>
  <c r="E53" i="183"/>
  <c r="D52" i="183"/>
  <c r="E52" i="183" s="1"/>
  <c r="D51" i="183"/>
  <c r="E51" i="183" s="1"/>
  <c r="D50" i="183"/>
  <c r="E50" i="183" s="1"/>
  <c r="E49" i="183"/>
  <c r="D48" i="183"/>
  <c r="E48" i="183" s="1"/>
  <c r="E47" i="183"/>
  <c r="E46" i="183"/>
  <c r="D45" i="183"/>
  <c r="E45" i="183" s="1"/>
  <c r="E44" i="183"/>
  <c r="E43" i="183"/>
  <c r="D42" i="183"/>
  <c r="E42" i="183" s="1"/>
  <c r="E41" i="183"/>
  <c r="E40" i="183"/>
  <c r="E35" i="183"/>
  <c r="E34" i="183"/>
  <c r="E33" i="183"/>
  <c r="F32" i="183"/>
  <c r="E32" i="183"/>
  <c r="E31" i="183"/>
  <c r="D30" i="183"/>
  <c r="C30" i="183"/>
  <c r="B30" i="183"/>
  <c r="E30" i="183" s="1"/>
  <c r="E36" i="183" s="1"/>
  <c r="D64" i="180"/>
  <c r="E64" i="180" s="1"/>
  <c r="E63" i="180"/>
  <c r="E62" i="180"/>
  <c r="E61" i="180"/>
  <c r="E60" i="180"/>
  <c r="E59" i="180"/>
  <c r="D58" i="180"/>
  <c r="E58" i="180" s="1"/>
  <c r="D57" i="180"/>
  <c r="E57" i="180" s="1"/>
  <c r="E56" i="180"/>
  <c r="E55" i="180"/>
  <c r="E54" i="180"/>
  <c r="E53" i="180"/>
  <c r="D52" i="180"/>
  <c r="E52" i="180" s="1"/>
  <c r="D51" i="180"/>
  <c r="E51" i="180" s="1"/>
  <c r="D50" i="180"/>
  <c r="E50" i="180" s="1"/>
  <c r="E49" i="180"/>
  <c r="D48" i="180"/>
  <c r="E48" i="180" s="1"/>
  <c r="E47" i="180"/>
  <c r="E46" i="180"/>
  <c r="D45" i="180"/>
  <c r="E45" i="180" s="1"/>
  <c r="E44" i="180"/>
  <c r="E43" i="180"/>
  <c r="D42" i="180"/>
  <c r="E42" i="180" s="1"/>
  <c r="E41" i="180"/>
  <c r="E40" i="180"/>
  <c r="E35" i="180"/>
  <c r="E34" i="180"/>
  <c r="E33" i="180"/>
  <c r="F32" i="180"/>
  <c r="E32" i="180"/>
  <c r="E31" i="180"/>
  <c r="D30" i="180"/>
  <c r="C30" i="180"/>
  <c r="B30" i="180"/>
  <c r="D64" i="179"/>
  <c r="E64" i="179" s="1"/>
  <c r="E63" i="179"/>
  <c r="E62" i="179"/>
  <c r="E61" i="179"/>
  <c r="E60" i="179"/>
  <c r="E59" i="179"/>
  <c r="D58" i="179"/>
  <c r="E58" i="179" s="1"/>
  <c r="D57" i="179"/>
  <c r="E57" i="179" s="1"/>
  <c r="E56" i="179"/>
  <c r="E55" i="179"/>
  <c r="E54" i="179"/>
  <c r="E53" i="179"/>
  <c r="D52" i="179"/>
  <c r="E52" i="179" s="1"/>
  <c r="D51" i="179"/>
  <c r="E51" i="179" s="1"/>
  <c r="D50" i="179"/>
  <c r="E50" i="179" s="1"/>
  <c r="E49" i="179"/>
  <c r="D48" i="179"/>
  <c r="E48" i="179" s="1"/>
  <c r="E47" i="179"/>
  <c r="E46" i="179"/>
  <c r="D45" i="179"/>
  <c r="E45" i="179" s="1"/>
  <c r="E44" i="179"/>
  <c r="E43" i="179"/>
  <c r="D42" i="179"/>
  <c r="E42" i="179" s="1"/>
  <c r="E41" i="179"/>
  <c r="E40" i="179"/>
  <c r="E35" i="179"/>
  <c r="E34" i="179"/>
  <c r="E33" i="179"/>
  <c r="F32" i="179"/>
  <c r="E32" i="179"/>
  <c r="E31" i="179"/>
  <c r="D30" i="179"/>
  <c r="C30" i="179"/>
  <c r="B30" i="179"/>
  <c r="E30" i="179" s="1"/>
  <c r="E36" i="179" s="1"/>
  <c r="D64" i="178"/>
  <c r="E64" i="178" s="1"/>
  <c r="E63" i="178"/>
  <c r="E62" i="178"/>
  <c r="E61" i="178"/>
  <c r="E60" i="178"/>
  <c r="E59" i="178"/>
  <c r="D58" i="178"/>
  <c r="E58" i="178" s="1"/>
  <c r="D57" i="178"/>
  <c r="E57" i="178" s="1"/>
  <c r="E56" i="178"/>
  <c r="E55" i="178"/>
  <c r="E54" i="178"/>
  <c r="E53" i="178"/>
  <c r="D52" i="178"/>
  <c r="E52" i="178" s="1"/>
  <c r="D51" i="178"/>
  <c r="E51" i="178" s="1"/>
  <c r="D50" i="178"/>
  <c r="E50" i="178" s="1"/>
  <c r="E49" i="178"/>
  <c r="D48" i="178"/>
  <c r="E48" i="178" s="1"/>
  <c r="E47" i="178"/>
  <c r="E46" i="178"/>
  <c r="D45" i="178"/>
  <c r="E45" i="178" s="1"/>
  <c r="E44" i="178"/>
  <c r="E43" i="178"/>
  <c r="D42" i="178"/>
  <c r="E42" i="178" s="1"/>
  <c r="E41" i="178"/>
  <c r="E40" i="178"/>
  <c r="E35" i="178"/>
  <c r="E34" i="178"/>
  <c r="E33" i="178"/>
  <c r="F32" i="178"/>
  <c r="E32" i="178"/>
  <c r="E31" i="178"/>
  <c r="D30" i="178"/>
  <c r="C30" i="178"/>
  <c r="B30" i="178"/>
  <c r="E30" i="178" s="1"/>
  <c r="E36" i="178" s="1"/>
  <c r="D64" i="177"/>
  <c r="E64" i="177" s="1"/>
  <c r="E63" i="177"/>
  <c r="E62" i="177"/>
  <c r="E61" i="177"/>
  <c r="E60" i="177"/>
  <c r="E59" i="177"/>
  <c r="D58" i="177"/>
  <c r="E58" i="177" s="1"/>
  <c r="D57" i="177"/>
  <c r="E57" i="177" s="1"/>
  <c r="E56" i="177"/>
  <c r="E55" i="177"/>
  <c r="E54" i="177"/>
  <c r="E53" i="177"/>
  <c r="D52" i="177"/>
  <c r="E52" i="177" s="1"/>
  <c r="D51" i="177"/>
  <c r="E51" i="177" s="1"/>
  <c r="D50" i="177"/>
  <c r="E50" i="177" s="1"/>
  <c r="E49" i="177"/>
  <c r="D48" i="177"/>
  <c r="E48" i="177" s="1"/>
  <c r="E47" i="177"/>
  <c r="E46" i="177"/>
  <c r="D45" i="177"/>
  <c r="E45" i="177" s="1"/>
  <c r="E44" i="177"/>
  <c r="E43" i="177"/>
  <c r="D42" i="177"/>
  <c r="E42" i="177" s="1"/>
  <c r="E41" i="177"/>
  <c r="E40" i="177"/>
  <c r="E35" i="177"/>
  <c r="E34" i="177"/>
  <c r="E33" i="177"/>
  <c r="F32" i="177"/>
  <c r="E32" i="177"/>
  <c r="E31" i="177"/>
  <c r="D30" i="177"/>
  <c r="B30" i="177"/>
  <c r="D64" i="176"/>
  <c r="E64" i="176" s="1"/>
  <c r="E63" i="176"/>
  <c r="E62" i="176"/>
  <c r="E61" i="176"/>
  <c r="E60" i="176"/>
  <c r="E59" i="176"/>
  <c r="D58" i="176"/>
  <c r="E58" i="176" s="1"/>
  <c r="D57" i="176"/>
  <c r="E57" i="176" s="1"/>
  <c r="E56" i="176"/>
  <c r="E55" i="176"/>
  <c r="E54" i="176"/>
  <c r="E53" i="176"/>
  <c r="D52" i="176"/>
  <c r="E52" i="176" s="1"/>
  <c r="D51" i="176"/>
  <c r="E51" i="176" s="1"/>
  <c r="D50" i="176"/>
  <c r="E50" i="176" s="1"/>
  <c r="E49" i="176"/>
  <c r="D48" i="176"/>
  <c r="E48" i="176" s="1"/>
  <c r="E47" i="176"/>
  <c r="E46" i="176"/>
  <c r="D45" i="176"/>
  <c r="E45" i="176" s="1"/>
  <c r="E44" i="176"/>
  <c r="E43" i="176"/>
  <c r="D42" i="176"/>
  <c r="E42" i="176" s="1"/>
  <c r="E41" i="176"/>
  <c r="E40" i="176"/>
  <c r="E35" i="176"/>
  <c r="E34" i="176"/>
  <c r="E33" i="176"/>
  <c r="F32" i="176"/>
  <c r="E32" i="176"/>
  <c r="E31" i="176"/>
  <c r="D30" i="176"/>
  <c r="B30" i="176"/>
  <c r="E30" i="176" s="1"/>
  <c r="E36" i="176" s="1"/>
  <c r="D64" i="175"/>
  <c r="E64" i="175" s="1"/>
  <c r="E63" i="175"/>
  <c r="E62" i="175"/>
  <c r="E61" i="175"/>
  <c r="E60" i="175"/>
  <c r="E59" i="175"/>
  <c r="D58" i="175"/>
  <c r="E58" i="175" s="1"/>
  <c r="D57" i="175"/>
  <c r="E57" i="175" s="1"/>
  <c r="E56" i="175"/>
  <c r="E55" i="175"/>
  <c r="E54" i="175"/>
  <c r="E53" i="175"/>
  <c r="D52" i="175"/>
  <c r="E52" i="175" s="1"/>
  <c r="D51" i="175"/>
  <c r="E51" i="175" s="1"/>
  <c r="D50" i="175"/>
  <c r="E50" i="175" s="1"/>
  <c r="E49" i="175"/>
  <c r="D48" i="175"/>
  <c r="E48" i="175" s="1"/>
  <c r="E47" i="175"/>
  <c r="E46" i="175"/>
  <c r="D45" i="175"/>
  <c r="E45" i="175" s="1"/>
  <c r="E44" i="175"/>
  <c r="E43" i="175"/>
  <c r="D42" i="175"/>
  <c r="E42" i="175" s="1"/>
  <c r="E41" i="175"/>
  <c r="E40" i="175"/>
  <c r="E35" i="175"/>
  <c r="E34" i="175"/>
  <c r="E33" i="175"/>
  <c r="F32" i="175"/>
  <c r="E32" i="175"/>
  <c r="E31" i="175"/>
  <c r="D30" i="175"/>
  <c r="B30" i="175"/>
  <c r="D64" i="174"/>
  <c r="E64" i="174" s="1"/>
  <c r="E63" i="174"/>
  <c r="E62" i="174"/>
  <c r="E61" i="174"/>
  <c r="E60" i="174"/>
  <c r="E59" i="174"/>
  <c r="D58" i="174"/>
  <c r="E58" i="174" s="1"/>
  <c r="D57" i="174"/>
  <c r="E57" i="174" s="1"/>
  <c r="E56" i="174"/>
  <c r="E55" i="174"/>
  <c r="E54" i="174"/>
  <c r="E53" i="174"/>
  <c r="D52" i="174"/>
  <c r="E52" i="174" s="1"/>
  <c r="D51" i="174"/>
  <c r="E51" i="174" s="1"/>
  <c r="D50" i="174"/>
  <c r="E50" i="174" s="1"/>
  <c r="E49" i="174"/>
  <c r="D48" i="174"/>
  <c r="E48" i="174" s="1"/>
  <c r="E47" i="174"/>
  <c r="E46" i="174"/>
  <c r="D45" i="174"/>
  <c r="E45" i="174" s="1"/>
  <c r="E44" i="174"/>
  <c r="E43" i="174"/>
  <c r="D42" i="174"/>
  <c r="E42" i="174" s="1"/>
  <c r="E41" i="174"/>
  <c r="E40" i="174"/>
  <c r="E35" i="174"/>
  <c r="E34" i="174"/>
  <c r="E33" i="174"/>
  <c r="F32" i="174"/>
  <c r="E32" i="174"/>
  <c r="E31" i="174"/>
  <c r="D30" i="174"/>
  <c r="B30" i="174"/>
  <c r="E30" i="174" s="1"/>
  <c r="E36" i="174" s="1"/>
  <c r="D64" i="173"/>
  <c r="E64" i="173" s="1"/>
  <c r="E63" i="173"/>
  <c r="E62" i="173"/>
  <c r="E61" i="173"/>
  <c r="E60" i="173"/>
  <c r="E59" i="173"/>
  <c r="D58" i="173"/>
  <c r="E58" i="173" s="1"/>
  <c r="D57" i="173"/>
  <c r="E57" i="173" s="1"/>
  <c r="E56" i="173"/>
  <c r="E55" i="173"/>
  <c r="E54" i="173"/>
  <c r="E53" i="173"/>
  <c r="D52" i="173"/>
  <c r="E52" i="173" s="1"/>
  <c r="D51" i="173"/>
  <c r="E51" i="173" s="1"/>
  <c r="D50" i="173"/>
  <c r="E50" i="173" s="1"/>
  <c r="E49" i="173"/>
  <c r="D48" i="173"/>
  <c r="E48" i="173" s="1"/>
  <c r="E47" i="173"/>
  <c r="E46" i="173"/>
  <c r="D45" i="173"/>
  <c r="E45" i="173" s="1"/>
  <c r="E44" i="173"/>
  <c r="E43" i="173"/>
  <c r="D42" i="173"/>
  <c r="E42" i="173" s="1"/>
  <c r="E41" i="173"/>
  <c r="E40" i="173"/>
  <c r="E35" i="173"/>
  <c r="E34" i="173"/>
  <c r="E33" i="173"/>
  <c r="F32" i="173"/>
  <c r="E32" i="173"/>
  <c r="E31" i="173"/>
  <c r="D30" i="173"/>
  <c r="B30" i="173"/>
  <c r="E30" i="173" s="1"/>
  <c r="E36" i="173" s="1"/>
  <c r="D64" i="172"/>
  <c r="E64" i="172" s="1"/>
  <c r="E63" i="172"/>
  <c r="E62" i="172"/>
  <c r="E61" i="172"/>
  <c r="E60" i="172"/>
  <c r="E59" i="172"/>
  <c r="D58" i="172"/>
  <c r="E58" i="172" s="1"/>
  <c r="D57" i="172"/>
  <c r="E57" i="172" s="1"/>
  <c r="E56" i="172"/>
  <c r="E55" i="172"/>
  <c r="E54" i="172"/>
  <c r="E53" i="172"/>
  <c r="D52" i="172"/>
  <c r="E52" i="172" s="1"/>
  <c r="D51" i="172"/>
  <c r="E51" i="172" s="1"/>
  <c r="D50" i="172"/>
  <c r="E50" i="172" s="1"/>
  <c r="E49" i="172"/>
  <c r="D48" i="172"/>
  <c r="E48" i="172" s="1"/>
  <c r="E47" i="172"/>
  <c r="E46" i="172"/>
  <c r="D45" i="172"/>
  <c r="E45" i="172" s="1"/>
  <c r="E44" i="172"/>
  <c r="E43" i="172"/>
  <c r="D42" i="172"/>
  <c r="E42" i="172" s="1"/>
  <c r="E41" i="172"/>
  <c r="E40" i="172"/>
  <c r="E35" i="172"/>
  <c r="E34" i="172"/>
  <c r="E33" i="172"/>
  <c r="F32" i="172"/>
  <c r="E32" i="172"/>
  <c r="E31" i="172"/>
  <c r="D30" i="172"/>
  <c r="B30" i="172"/>
  <c r="E30" i="172" s="1"/>
  <c r="E36" i="172" s="1"/>
  <c r="D64" i="171"/>
  <c r="E64" i="171" s="1"/>
  <c r="E63" i="171"/>
  <c r="E62" i="171"/>
  <c r="E61" i="171"/>
  <c r="E60" i="171"/>
  <c r="E59" i="171"/>
  <c r="D58" i="171"/>
  <c r="E58" i="171" s="1"/>
  <c r="D57" i="171"/>
  <c r="E57" i="171" s="1"/>
  <c r="E56" i="171"/>
  <c r="E55" i="171"/>
  <c r="E54" i="171"/>
  <c r="E53" i="171"/>
  <c r="D52" i="171"/>
  <c r="E52" i="171" s="1"/>
  <c r="D51" i="171"/>
  <c r="E51" i="171" s="1"/>
  <c r="D50" i="171"/>
  <c r="E50" i="171" s="1"/>
  <c r="E49" i="171"/>
  <c r="D48" i="171"/>
  <c r="E48" i="171" s="1"/>
  <c r="E47" i="171"/>
  <c r="E46" i="171"/>
  <c r="D45" i="171"/>
  <c r="E45" i="171" s="1"/>
  <c r="E44" i="171"/>
  <c r="E43" i="171"/>
  <c r="D42" i="171"/>
  <c r="E42" i="171" s="1"/>
  <c r="E41" i="171"/>
  <c r="E40" i="171"/>
  <c r="E35" i="171"/>
  <c r="E34" i="171"/>
  <c r="E33" i="171"/>
  <c r="F32" i="171"/>
  <c r="E32" i="171"/>
  <c r="E31" i="171"/>
  <c r="D30" i="171"/>
  <c r="B30" i="171"/>
  <c r="E30" i="171" s="1"/>
  <c r="E36" i="171" s="1"/>
  <c r="D64" i="170"/>
  <c r="E64" i="170" s="1"/>
  <c r="E63" i="170"/>
  <c r="E62" i="170"/>
  <c r="E61" i="170"/>
  <c r="E60" i="170"/>
  <c r="E59" i="170"/>
  <c r="D58" i="170"/>
  <c r="E58" i="170" s="1"/>
  <c r="D57" i="170"/>
  <c r="E57" i="170" s="1"/>
  <c r="E56" i="170"/>
  <c r="E55" i="170"/>
  <c r="E54" i="170"/>
  <c r="E53" i="170"/>
  <c r="D52" i="170"/>
  <c r="E52" i="170" s="1"/>
  <c r="D51" i="170"/>
  <c r="E51" i="170" s="1"/>
  <c r="D50" i="170"/>
  <c r="E50" i="170" s="1"/>
  <c r="E49" i="170"/>
  <c r="D48" i="170"/>
  <c r="E48" i="170" s="1"/>
  <c r="E47" i="170"/>
  <c r="E46" i="170"/>
  <c r="D45" i="170"/>
  <c r="E45" i="170" s="1"/>
  <c r="E44" i="170"/>
  <c r="E43" i="170"/>
  <c r="D42" i="170"/>
  <c r="E42" i="170" s="1"/>
  <c r="E41" i="170"/>
  <c r="E40" i="170"/>
  <c r="E35" i="170"/>
  <c r="E34" i="170"/>
  <c r="E33" i="170"/>
  <c r="F32" i="170"/>
  <c r="E32" i="170"/>
  <c r="E31" i="170"/>
  <c r="D30" i="170"/>
  <c r="B30" i="170"/>
  <c r="D64" i="169"/>
  <c r="E64" i="169" s="1"/>
  <c r="E63" i="169"/>
  <c r="E62" i="169"/>
  <c r="E61" i="169"/>
  <c r="E60" i="169"/>
  <c r="E59" i="169"/>
  <c r="D58" i="169"/>
  <c r="E58" i="169" s="1"/>
  <c r="D57" i="169"/>
  <c r="E57" i="169" s="1"/>
  <c r="E56" i="169"/>
  <c r="E55" i="169"/>
  <c r="E54" i="169"/>
  <c r="E53" i="169"/>
  <c r="D52" i="169"/>
  <c r="E52" i="169" s="1"/>
  <c r="D51" i="169"/>
  <c r="E51" i="169" s="1"/>
  <c r="D50" i="169"/>
  <c r="E50" i="169" s="1"/>
  <c r="E49" i="169"/>
  <c r="D48" i="169"/>
  <c r="E48" i="169" s="1"/>
  <c r="E47" i="169"/>
  <c r="E46" i="169"/>
  <c r="D45" i="169"/>
  <c r="E45" i="169" s="1"/>
  <c r="E44" i="169"/>
  <c r="E43" i="169"/>
  <c r="E42" i="169"/>
  <c r="D42" i="169"/>
  <c r="E41" i="169"/>
  <c r="E40" i="169"/>
  <c r="E35" i="169"/>
  <c r="E34" i="169"/>
  <c r="E33" i="169"/>
  <c r="F32" i="169"/>
  <c r="E32" i="169"/>
  <c r="E31" i="169"/>
  <c r="D30" i="169"/>
  <c r="B30" i="169"/>
  <c r="E30" i="169" s="1"/>
  <c r="E36" i="169" s="1"/>
  <c r="D64" i="168"/>
  <c r="E64" i="168" s="1"/>
  <c r="E63" i="168"/>
  <c r="E62" i="168"/>
  <c r="E61" i="168"/>
  <c r="E60" i="168"/>
  <c r="E59" i="168"/>
  <c r="D58" i="168"/>
  <c r="E58" i="168" s="1"/>
  <c r="D57" i="168"/>
  <c r="E57" i="168" s="1"/>
  <c r="E56" i="168"/>
  <c r="E55" i="168"/>
  <c r="E54" i="168"/>
  <c r="E53" i="168"/>
  <c r="D52" i="168"/>
  <c r="E52" i="168" s="1"/>
  <c r="D51" i="168"/>
  <c r="E51" i="168" s="1"/>
  <c r="D50" i="168"/>
  <c r="E50" i="168" s="1"/>
  <c r="E49" i="168"/>
  <c r="D48" i="168"/>
  <c r="E48" i="168" s="1"/>
  <c r="E47" i="168"/>
  <c r="E46" i="168"/>
  <c r="D45" i="168"/>
  <c r="E45" i="168" s="1"/>
  <c r="E44" i="168"/>
  <c r="E43" i="168"/>
  <c r="D42" i="168"/>
  <c r="E42" i="168" s="1"/>
  <c r="E41" i="168"/>
  <c r="E40" i="168"/>
  <c r="E35" i="168"/>
  <c r="E34" i="168"/>
  <c r="E33" i="168"/>
  <c r="F32" i="168"/>
  <c r="E32" i="168"/>
  <c r="E31" i="168"/>
  <c r="D30" i="168"/>
  <c r="B30" i="168"/>
  <c r="E30" i="168" s="1"/>
  <c r="E36" i="168" s="1"/>
  <c r="E65" i="180" l="1"/>
  <c r="F65" i="180" s="1"/>
  <c r="E30" i="180"/>
  <c r="E36" i="180" s="1"/>
  <c r="E65" i="177"/>
  <c r="F65" i="177" s="1"/>
  <c r="E30" i="177"/>
  <c r="E36" i="177" s="1"/>
  <c r="E65" i="176"/>
  <c r="F65" i="176" s="1"/>
  <c r="E30" i="175"/>
  <c r="E36" i="175" s="1"/>
  <c r="E65" i="173"/>
  <c r="F65" i="173" s="1"/>
  <c r="E65" i="172"/>
  <c r="F65" i="172" s="1"/>
  <c r="E30" i="170"/>
  <c r="E36" i="170" s="1"/>
  <c r="E65" i="183"/>
  <c r="F65" i="183" s="1"/>
  <c r="E65" i="170"/>
  <c r="F65" i="170" s="1"/>
  <c r="E65" i="171"/>
  <c r="F65" i="171" s="1"/>
  <c r="E65" i="174"/>
  <c r="F65" i="174" s="1"/>
  <c r="E65" i="175"/>
  <c r="F65" i="175" s="1"/>
  <c r="E65" i="178"/>
  <c r="F65" i="178" s="1"/>
  <c r="E65" i="168"/>
  <c r="F65" i="168" s="1"/>
  <c r="E65" i="169"/>
  <c r="F65" i="169" s="1"/>
  <c r="E65" i="179"/>
  <c r="F65" i="179" s="1"/>
  <c r="F51" i="167"/>
  <c r="F51" i="164"/>
  <c r="F51" i="160"/>
  <c r="F51" i="159"/>
  <c r="F51" i="158"/>
  <c r="F51" i="157"/>
  <c r="F51" i="156"/>
  <c r="F51" i="155"/>
  <c r="F51" i="153"/>
  <c r="D64" i="167"/>
  <c r="E64" i="167" s="1"/>
  <c r="E63" i="167"/>
  <c r="E62" i="167"/>
  <c r="E61" i="167"/>
  <c r="E60" i="167"/>
  <c r="E59" i="167"/>
  <c r="D58" i="167"/>
  <c r="E58" i="167" s="1"/>
  <c r="D57" i="167"/>
  <c r="E57" i="167" s="1"/>
  <c r="E56" i="167"/>
  <c r="E55" i="167"/>
  <c r="E54" i="167"/>
  <c r="E53" i="167"/>
  <c r="D52" i="167"/>
  <c r="E52" i="167" s="1"/>
  <c r="D51" i="167"/>
  <c r="E51" i="167" s="1"/>
  <c r="D50" i="167"/>
  <c r="E50" i="167" s="1"/>
  <c r="E49" i="167"/>
  <c r="D48" i="167"/>
  <c r="E48" i="167" s="1"/>
  <c r="E47" i="167"/>
  <c r="E46" i="167"/>
  <c r="D45" i="167"/>
  <c r="E45" i="167" s="1"/>
  <c r="E44" i="167"/>
  <c r="E43" i="167"/>
  <c r="D42" i="167"/>
  <c r="E42" i="167" s="1"/>
  <c r="E41" i="167"/>
  <c r="E40" i="167"/>
  <c r="E35" i="167"/>
  <c r="E34" i="167"/>
  <c r="E33" i="167"/>
  <c r="F32" i="167"/>
  <c r="E32" i="167"/>
  <c r="E31" i="167"/>
  <c r="D30" i="167"/>
  <c r="C30" i="167"/>
  <c r="B30" i="167"/>
  <c r="E30" i="167" s="1"/>
  <c r="E36" i="167" s="1"/>
  <c r="D64" i="164"/>
  <c r="E64" i="164" s="1"/>
  <c r="E63" i="164"/>
  <c r="E62" i="164"/>
  <c r="E61" i="164"/>
  <c r="E60" i="164"/>
  <c r="E59" i="164"/>
  <c r="D58" i="164"/>
  <c r="E58" i="164" s="1"/>
  <c r="D57" i="164"/>
  <c r="E57" i="164" s="1"/>
  <c r="E56" i="164"/>
  <c r="E55" i="164"/>
  <c r="E54" i="164"/>
  <c r="E53" i="164"/>
  <c r="D52" i="164"/>
  <c r="E52" i="164" s="1"/>
  <c r="D51" i="164"/>
  <c r="E51" i="164" s="1"/>
  <c r="D50" i="164"/>
  <c r="E50" i="164" s="1"/>
  <c r="E49" i="164"/>
  <c r="D48" i="164"/>
  <c r="E48" i="164" s="1"/>
  <c r="E47" i="164"/>
  <c r="E46" i="164"/>
  <c r="D45" i="164"/>
  <c r="E45" i="164" s="1"/>
  <c r="E44" i="164"/>
  <c r="E43" i="164"/>
  <c r="D42" i="164"/>
  <c r="E42" i="164" s="1"/>
  <c r="E41" i="164"/>
  <c r="E40" i="164"/>
  <c r="E35" i="164"/>
  <c r="E34" i="164"/>
  <c r="E33" i="164"/>
  <c r="F32" i="164"/>
  <c r="E32" i="164"/>
  <c r="E31" i="164"/>
  <c r="D30" i="164"/>
  <c r="C30" i="164"/>
  <c r="B30" i="164"/>
  <c r="E30" i="164" s="1"/>
  <c r="E36" i="164" s="1"/>
  <c r="D64" i="160"/>
  <c r="E64" i="160" s="1"/>
  <c r="E63" i="160"/>
  <c r="E62" i="160"/>
  <c r="E61" i="160"/>
  <c r="E60" i="160"/>
  <c r="E59" i="160"/>
  <c r="D58" i="160"/>
  <c r="E58" i="160" s="1"/>
  <c r="D57" i="160"/>
  <c r="E57" i="160" s="1"/>
  <c r="E56" i="160"/>
  <c r="E55" i="160"/>
  <c r="E54" i="160"/>
  <c r="E53" i="160"/>
  <c r="D52" i="160"/>
  <c r="E52" i="160" s="1"/>
  <c r="D51" i="160"/>
  <c r="E51" i="160" s="1"/>
  <c r="D50" i="160"/>
  <c r="E50" i="160" s="1"/>
  <c r="E49" i="160"/>
  <c r="E48" i="160"/>
  <c r="D48" i="160"/>
  <c r="E47" i="160"/>
  <c r="E46" i="160"/>
  <c r="D45" i="160"/>
  <c r="E45" i="160" s="1"/>
  <c r="E44" i="160"/>
  <c r="E43" i="160"/>
  <c r="D42" i="160"/>
  <c r="E42" i="160" s="1"/>
  <c r="E41" i="160"/>
  <c r="E40" i="160"/>
  <c r="E35" i="160"/>
  <c r="E34" i="160"/>
  <c r="E33" i="160"/>
  <c r="F32" i="160"/>
  <c r="E32" i="160"/>
  <c r="E31" i="160"/>
  <c r="D30" i="160"/>
  <c r="B30" i="160"/>
  <c r="E30" i="160" s="1"/>
  <c r="E36" i="160" s="1"/>
  <c r="D64" i="159"/>
  <c r="E64" i="159" s="1"/>
  <c r="E63" i="159"/>
  <c r="E62" i="159"/>
  <c r="E61" i="159"/>
  <c r="E60" i="159"/>
  <c r="E59" i="159"/>
  <c r="D58" i="159"/>
  <c r="E58" i="159" s="1"/>
  <c r="D57" i="159"/>
  <c r="E57" i="159" s="1"/>
  <c r="E56" i="159"/>
  <c r="E55" i="159"/>
  <c r="E54" i="159"/>
  <c r="E53" i="159"/>
  <c r="D52" i="159"/>
  <c r="E52" i="159" s="1"/>
  <c r="D51" i="159"/>
  <c r="E51" i="159" s="1"/>
  <c r="D50" i="159"/>
  <c r="E50" i="159" s="1"/>
  <c r="E49" i="159"/>
  <c r="D48" i="159"/>
  <c r="E48" i="159" s="1"/>
  <c r="E47" i="159"/>
  <c r="E46" i="159"/>
  <c r="D45" i="159"/>
  <c r="E45" i="159" s="1"/>
  <c r="E44" i="159"/>
  <c r="E43" i="159"/>
  <c r="D42" i="159"/>
  <c r="E42" i="159" s="1"/>
  <c r="E41" i="159"/>
  <c r="E40" i="159"/>
  <c r="E35" i="159"/>
  <c r="E34" i="159"/>
  <c r="E33" i="159"/>
  <c r="F32" i="159"/>
  <c r="E32" i="159"/>
  <c r="E31" i="159"/>
  <c r="D30" i="159"/>
  <c r="B30" i="159"/>
  <c r="E30" i="159" s="1"/>
  <c r="E36" i="159" s="1"/>
  <c r="D64" i="158"/>
  <c r="E64" i="158" s="1"/>
  <c r="E63" i="158"/>
  <c r="E62" i="158"/>
  <c r="E61" i="158"/>
  <c r="E60" i="158"/>
  <c r="E59" i="158"/>
  <c r="D58" i="158"/>
  <c r="E58" i="158" s="1"/>
  <c r="D57" i="158"/>
  <c r="E57" i="158" s="1"/>
  <c r="E56" i="158"/>
  <c r="E55" i="158"/>
  <c r="E54" i="158"/>
  <c r="E53" i="158"/>
  <c r="D52" i="158"/>
  <c r="E52" i="158" s="1"/>
  <c r="D51" i="158"/>
  <c r="E51" i="158" s="1"/>
  <c r="D50" i="158"/>
  <c r="E50" i="158" s="1"/>
  <c r="E49" i="158"/>
  <c r="D48" i="158"/>
  <c r="E48" i="158" s="1"/>
  <c r="E47" i="158"/>
  <c r="E46" i="158"/>
  <c r="D45" i="158"/>
  <c r="E45" i="158" s="1"/>
  <c r="E44" i="158"/>
  <c r="E43" i="158"/>
  <c r="D42" i="158"/>
  <c r="E42" i="158" s="1"/>
  <c r="E41" i="158"/>
  <c r="E40" i="158"/>
  <c r="E35" i="158"/>
  <c r="E34" i="158"/>
  <c r="E33" i="158"/>
  <c r="F32" i="158"/>
  <c r="E32" i="158"/>
  <c r="E31" i="158"/>
  <c r="B30" i="158"/>
  <c r="D64" i="157"/>
  <c r="E64" i="157" s="1"/>
  <c r="E63" i="157"/>
  <c r="E62" i="157"/>
  <c r="E61" i="157"/>
  <c r="E60" i="157"/>
  <c r="E59" i="157"/>
  <c r="D58" i="157"/>
  <c r="E58" i="157" s="1"/>
  <c r="D57" i="157"/>
  <c r="E57" i="157" s="1"/>
  <c r="E56" i="157"/>
  <c r="E55" i="157"/>
  <c r="E54" i="157"/>
  <c r="E53" i="157"/>
  <c r="D52" i="157"/>
  <c r="E52" i="157" s="1"/>
  <c r="D51" i="157"/>
  <c r="E51" i="157" s="1"/>
  <c r="D50" i="157"/>
  <c r="E50" i="157" s="1"/>
  <c r="E49" i="157"/>
  <c r="D48" i="157"/>
  <c r="E48" i="157" s="1"/>
  <c r="E47" i="157"/>
  <c r="E46" i="157"/>
  <c r="D45" i="157"/>
  <c r="E45" i="157" s="1"/>
  <c r="E44" i="157"/>
  <c r="E43" i="157"/>
  <c r="D42" i="157"/>
  <c r="E42" i="157" s="1"/>
  <c r="E41" i="157"/>
  <c r="E40" i="157"/>
  <c r="E35" i="157"/>
  <c r="E34" i="157"/>
  <c r="E33" i="157"/>
  <c r="F32" i="157"/>
  <c r="E32" i="157"/>
  <c r="E31" i="157"/>
  <c r="D30" i="157"/>
  <c r="B30" i="157"/>
  <c r="E30" i="157" s="1"/>
  <c r="E36" i="157" s="1"/>
  <c r="D64" i="156"/>
  <c r="E64" i="156" s="1"/>
  <c r="E63" i="156"/>
  <c r="E62" i="156"/>
  <c r="E61" i="156"/>
  <c r="E60" i="156"/>
  <c r="E59" i="156"/>
  <c r="D58" i="156"/>
  <c r="E58" i="156" s="1"/>
  <c r="D57" i="156"/>
  <c r="E57" i="156" s="1"/>
  <c r="E56" i="156"/>
  <c r="E55" i="156"/>
  <c r="E54" i="156"/>
  <c r="E53" i="156"/>
  <c r="D52" i="156"/>
  <c r="E52" i="156" s="1"/>
  <c r="D51" i="156"/>
  <c r="E51" i="156" s="1"/>
  <c r="D50" i="156"/>
  <c r="E50" i="156" s="1"/>
  <c r="E49" i="156"/>
  <c r="D48" i="156"/>
  <c r="E48" i="156" s="1"/>
  <c r="E47" i="156"/>
  <c r="E46" i="156"/>
  <c r="D45" i="156"/>
  <c r="E45" i="156" s="1"/>
  <c r="E44" i="156"/>
  <c r="E43" i="156"/>
  <c r="D42" i="156"/>
  <c r="E42" i="156" s="1"/>
  <c r="E41" i="156"/>
  <c r="E40" i="156"/>
  <c r="E35" i="156"/>
  <c r="E34" i="156"/>
  <c r="E33" i="156"/>
  <c r="F32" i="156"/>
  <c r="E32" i="156"/>
  <c r="E31" i="156"/>
  <c r="D30" i="156"/>
  <c r="B30" i="156"/>
  <c r="D64" i="155"/>
  <c r="E64" i="155" s="1"/>
  <c r="E63" i="155"/>
  <c r="E62" i="155"/>
  <c r="E61" i="155"/>
  <c r="E60" i="155"/>
  <c r="E59" i="155"/>
  <c r="D58" i="155"/>
  <c r="E58" i="155" s="1"/>
  <c r="D57" i="155"/>
  <c r="E57" i="155" s="1"/>
  <c r="E56" i="155"/>
  <c r="E55" i="155"/>
  <c r="E54" i="155"/>
  <c r="E53" i="155"/>
  <c r="D52" i="155"/>
  <c r="E52" i="155" s="1"/>
  <c r="D51" i="155"/>
  <c r="E51" i="155" s="1"/>
  <c r="D50" i="155"/>
  <c r="E50" i="155" s="1"/>
  <c r="E49" i="155"/>
  <c r="D48" i="155"/>
  <c r="E48" i="155" s="1"/>
  <c r="E47" i="155"/>
  <c r="E46" i="155"/>
  <c r="D45" i="155"/>
  <c r="E45" i="155" s="1"/>
  <c r="E44" i="155"/>
  <c r="E43" i="155"/>
  <c r="D42" i="155"/>
  <c r="E42" i="155" s="1"/>
  <c r="E41" i="155"/>
  <c r="E40" i="155"/>
  <c r="E35" i="155"/>
  <c r="E34" i="155"/>
  <c r="E33" i="155"/>
  <c r="F32" i="155"/>
  <c r="E32" i="155"/>
  <c r="E31" i="155"/>
  <c r="D30" i="155"/>
  <c r="B30" i="155"/>
  <c r="E30" i="155" s="1"/>
  <c r="E36" i="155" s="1"/>
  <c r="D64" i="153"/>
  <c r="E64" i="153" s="1"/>
  <c r="E63" i="153"/>
  <c r="E62" i="153"/>
  <c r="E61" i="153"/>
  <c r="E60" i="153"/>
  <c r="E59" i="153"/>
  <c r="D58" i="153"/>
  <c r="E58" i="153" s="1"/>
  <c r="D57" i="153"/>
  <c r="E57" i="153" s="1"/>
  <c r="E56" i="153"/>
  <c r="E55" i="153"/>
  <c r="E54" i="153"/>
  <c r="E53" i="153"/>
  <c r="D52" i="153"/>
  <c r="E52" i="153" s="1"/>
  <c r="D51" i="153"/>
  <c r="E51" i="153" s="1"/>
  <c r="D50" i="153"/>
  <c r="E50" i="153" s="1"/>
  <c r="E49" i="153"/>
  <c r="D48" i="153"/>
  <c r="E48" i="153" s="1"/>
  <c r="E47" i="153"/>
  <c r="E46" i="153"/>
  <c r="D45" i="153"/>
  <c r="E45" i="153" s="1"/>
  <c r="E44" i="153"/>
  <c r="E43" i="153"/>
  <c r="E42" i="153"/>
  <c r="D42" i="153"/>
  <c r="E41" i="153"/>
  <c r="E40" i="153"/>
  <c r="E35" i="153"/>
  <c r="E34" i="153"/>
  <c r="E33" i="153"/>
  <c r="F32" i="153"/>
  <c r="E32" i="153"/>
  <c r="E31" i="153"/>
  <c r="D30" i="153"/>
  <c r="B30" i="153"/>
  <c r="E30" i="153" s="1"/>
  <c r="E36" i="153" s="1"/>
  <c r="F51" i="149"/>
  <c r="F51" i="148"/>
  <c r="F51" i="147"/>
  <c r="F51" i="145"/>
  <c r="F51" i="144"/>
  <c r="F51" i="143"/>
  <c r="F51" i="142"/>
  <c r="F51" i="141"/>
  <c r="F51" i="140"/>
  <c r="F51" i="139"/>
  <c r="F51" i="138"/>
  <c r="F51" i="137"/>
  <c r="F51" i="136"/>
  <c r="F51" i="135"/>
  <c r="F51" i="134"/>
  <c r="D64" i="149"/>
  <c r="E64" i="149" s="1"/>
  <c r="E63" i="149"/>
  <c r="E62" i="149"/>
  <c r="E61" i="149"/>
  <c r="E60" i="149"/>
  <c r="E59" i="149"/>
  <c r="D58" i="149"/>
  <c r="E58" i="149" s="1"/>
  <c r="D57" i="149"/>
  <c r="E57" i="149" s="1"/>
  <c r="E56" i="149"/>
  <c r="E55" i="149"/>
  <c r="E54" i="149"/>
  <c r="E53" i="149"/>
  <c r="D52" i="149"/>
  <c r="E52" i="149" s="1"/>
  <c r="D51" i="149"/>
  <c r="E51" i="149" s="1"/>
  <c r="D50" i="149"/>
  <c r="E50" i="149" s="1"/>
  <c r="E49" i="149"/>
  <c r="D48" i="149"/>
  <c r="E48" i="149" s="1"/>
  <c r="E47" i="149"/>
  <c r="E46" i="149"/>
  <c r="D45" i="149"/>
  <c r="E45" i="149" s="1"/>
  <c r="E44" i="149"/>
  <c r="E43" i="149"/>
  <c r="D42" i="149"/>
  <c r="E42" i="149" s="1"/>
  <c r="E41" i="149"/>
  <c r="E40" i="149"/>
  <c r="E35" i="149"/>
  <c r="E34" i="149"/>
  <c r="E33" i="149"/>
  <c r="F32" i="149"/>
  <c r="E32" i="149"/>
  <c r="E31" i="149"/>
  <c r="D30" i="149"/>
  <c r="C30" i="149"/>
  <c r="B30" i="149"/>
  <c r="D64" i="148"/>
  <c r="E64" i="148" s="1"/>
  <c r="E63" i="148"/>
  <c r="E62" i="148"/>
  <c r="E61" i="148"/>
  <c r="E60" i="148"/>
  <c r="E59" i="148"/>
  <c r="D58" i="148"/>
  <c r="E58" i="148" s="1"/>
  <c r="D57" i="148"/>
  <c r="E57" i="148" s="1"/>
  <c r="E56" i="148"/>
  <c r="E55" i="148"/>
  <c r="E54" i="148"/>
  <c r="E53" i="148"/>
  <c r="D52" i="148"/>
  <c r="E52" i="148" s="1"/>
  <c r="D51" i="148"/>
  <c r="E51" i="148" s="1"/>
  <c r="D50" i="148"/>
  <c r="E50" i="148" s="1"/>
  <c r="E49" i="148"/>
  <c r="D48" i="148"/>
  <c r="E48" i="148" s="1"/>
  <c r="E47" i="148"/>
  <c r="E46" i="148"/>
  <c r="D45" i="148"/>
  <c r="E45" i="148" s="1"/>
  <c r="E44" i="148"/>
  <c r="E43" i="148"/>
  <c r="D42" i="148"/>
  <c r="E42" i="148" s="1"/>
  <c r="E41" i="148"/>
  <c r="E40" i="148"/>
  <c r="E35" i="148"/>
  <c r="E34" i="148"/>
  <c r="E33" i="148"/>
  <c r="F32" i="148"/>
  <c r="E32" i="148"/>
  <c r="E31" i="148"/>
  <c r="D30" i="148"/>
  <c r="C30" i="148"/>
  <c r="B30" i="148"/>
  <c r="E30" i="148" s="1"/>
  <c r="E36" i="148" s="1"/>
  <c r="D64" i="147"/>
  <c r="E64" i="147" s="1"/>
  <c r="E63" i="147"/>
  <c r="E62" i="147"/>
  <c r="E61" i="147"/>
  <c r="E60" i="147"/>
  <c r="E59" i="147"/>
  <c r="D58" i="147"/>
  <c r="E58" i="147" s="1"/>
  <c r="D57" i="147"/>
  <c r="E57" i="147" s="1"/>
  <c r="E56" i="147"/>
  <c r="E55" i="147"/>
  <c r="E54" i="147"/>
  <c r="E53" i="147"/>
  <c r="D52" i="147"/>
  <c r="E52" i="147" s="1"/>
  <c r="D51" i="147"/>
  <c r="E51" i="147" s="1"/>
  <c r="D50" i="147"/>
  <c r="E50" i="147" s="1"/>
  <c r="E49" i="147"/>
  <c r="D48" i="147"/>
  <c r="E48" i="147" s="1"/>
  <c r="E47" i="147"/>
  <c r="E46" i="147"/>
  <c r="D45" i="147"/>
  <c r="E45" i="147" s="1"/>
  <c r="E44" i="147"/>
  <c r="E43" i="147"/>
  <c r="D42" i="147"/>
  <c r="E42" i="147" s="1"/>
  <c r="E41" i="147"/>
  <c r="E40" i="147"/>
  <c r="E35" i="147"/>
  <c r="E34" i="147"/>
  <c r="E33" i="147"/>
  <c r="F32" i="147"/>
  <c r="E32" i="147"/>
  <c r="E31" i="147"/>
  <c r="D30" i="147"/>
  <c r="C30" i="147"/>
  <c r="B30" i="147"/>
  <c r="E30" i="147" s="1"/>
  <c r="E36" i="147" s="1"/>
  <c r="D64" i="145"/>
  <c r="E64" i="145" s="1"/>
  <c r="E63" i="145"/>
  <c r="E62" i="145"/>
  <c r="E61" i="145"/>
  <c r="E60" i="145"/>
  <c r="E59" i="145"/>
  <c r="D58" i="145"/>
  <c r="E58" i="145" s="1"/>
  <c r="D57" i="145"/>
  <c r="E57" i="145" s="1"/>
  <c r="E56" i="145"/>
  <c r="E55" i="145"/>
  <c r="E54" i="145"/>
  <c r="E53" i="145"/>
  <c r="D52" i="145"/>
  <c r="E52" i="145" s="1"/>
  <c r="D51" i="145"/>
  <c r="E51" i="145" s="1"/>
  <c r="D50" i="145"/>
  <c r="E50" i="145" s="1"/>
  <c r="E49" i="145"/>
  <c r="D48" i="145"/>
  <c r="E48" i="145" s="1"/>
  <c r="E47" i="145"/>
  <c r="E46" i="145"/>
  <c r="D45" i="145"/>
  <c r="E45" i="145" s="1"/>
  <c r="E44" i="145"/>
  <c r="E43" i="145"/>
  <c r="D42" i="145"/>
  <c r="E42" i="145" s="1"/>
  <c r="E41" i="145"/>
  <c r="E40" i="145"/>
  <c r="E35" i="145"/>
  <c r="E34" i="145"/>
  <c r="E33" i="145"/>
  <c r="F32" i="145"/>
  <c r="E32" i="145"/>
  <c r="E31" i="145"/>
  <c r="D30" i="145"/>
  <c r="C30" i="145"/>
  <c r="B30" i="145"/>
  <c r="E30" i="145" s="1"/>
  <c r="E36" i="145" s="1"/>
  <c r="D64" i="144"/>
  <c r="E64" i="144" s="1"/>
  <c r="E63" i="144"/>
  <c r="E62" i="144"/>
  <c r="E61" i="144"/>
  <c r="E60" i="144"/>
  <c r="E59" i="144"/>
  <c r="D58" i="144"/>
  <c r="E58" i="144" s="1"/>
  <c r="D57" i="144"/>
  <c r="E57" i="144" s="1"/>
  <c r="E56" i="144"/>
  <c r="E55" i="144"/>
  <c r="E54" i="144"/>
  <c r="E53" i="144"/>
  <c r="D52" i="144"/>
  <c r="E52" i="144" s="1"/>
  <c r="D51" i="144"/>
  <c r="E51" i="144" s="1"/>
  <c r="D50" i="144"/>
  <c r="E50" i="144" s="1"/>
  <c r="E49" i="144"/>
  <c r="D48" i="144"/>
  <c r="E48" i="144" s="1"/>
  <c r="E47" i="144"/>
  <c r="E46" i="144"/>
  <c r="D45" i="144"/>
  <c r="E45" i="144" s="1"/>
  <c r="E44" i="144"/>
  <c r="E43" i="144"/>
  <c r="D42" i="144"/>
  <c r="E42" i="144" s="1"/>
  <c r="E41" i="144"/>
  <c r="E40" i="144"/>
  <c r="E35" i="144"/>
  <c r="E34" i="144"/>
  <c r="E33" i="144"/>
  <c r="F32" i="144"/>
  <c r="E32" i="144"/>
  <c r="E31" i="144"/>
  <c r="D30" i="144"/>
  <c r="C30" i="144"/>
  <c r="B30" i="144"/>
  <c r="E30" i="144" s="1"/>
  <c r="E36" i="144" s="1"/>
  <c r="D64" i="143"/>
  <c r="E64" i="143" s="1"/>
  <c r="E63" i="143"/>
  <c r="E62" i="143"/>
  <c r="E61" i="143"/>
  <c r="E60" i="143"/>
  <c r="E59" i="143"/>
  <c r="D58" i="143"/>
  <c r="E58" i="143" s="1"/>
  <c r="D57" i="143"/>
  <c r="E57" i="143" s="1"/>
  <c r="E56" i="143"/>
  <c r="E55" i="143"/>
  <c r="E54" i="143"/>
  <c r="E53" i="143"/>
  <c r="D52" i="143"/>
  <c r="E52" i="143" s="1"/>
  <c r="D51" i="143"/>
  <c r="E51" i="143" s="1"/>
  <c r="D50" i="143"/>
  <c r="E50" i="143" s="1"/>
  <c r="E49" i="143"/>
  <c r="D48" i="143"/>
  <c r="E48" i="143" s="1"/>
  <c r="E47" i="143"/>
  <c r="E46" i="143"/>
  <c r="D45" i="143"/>
  <c r="E45" i="143" s="1"/>
  <c r="E44" i="143"/>
  <c r="E43" i="143"/>
  <c r="E42" i="143"/>
  <c r="D42" i="143"/>
  <c r="E41" i="143"/>
  <c r="E40" i="143"/>
  <c r="E35" i="143"/>
  <c r="E34" i="143"/>
  <c r="E33" i="143"/>
  <c r="F32" i="143"/>
  <c r="E32" i="143"/>
  <c r="E31" i="143"/>
  <c r="D30" i="143"/>
  <c r="B30" i="143"/>
  <c r="D64" i="142"/>
  <c r="E64" i="142" s="1"/>
  <c r="E63" i="142"/>
  <c r="E62" i="142"/>
  <c r="E61" i="142"/>
  <c r="E60" i="142"/>
  <c r="E59" i="142"/>
  <c r="D58" i="142"/>
  <c r="E58" i="142" s="1"/>
  <c r="D57" i="142"/>
  <c r="E57" i="142" s="1"/>
  <c r="E56" i="142"/>
  <c r="E55" i="142"/>
  <c r="E54" i="142"/>
  <c r="E53" i="142"/>
  <c r="D52" i="142"/>
  <c r="E52" i="142" s="1"/>
  <c r="D51" i="142"/>
  <c r="E51" i="142" s="1"/>
  <c r="D50" i="142"/>
  <c r="E50" i="142" s="1"/>
  <c r="E49" i="142"/>
  <c r="D48" i="142"/>
  <c r="E48" i="142" s="1"/>
  <c r="E47" i="142"/>
  <c r="E46" i="142"/>
  <c r="D45" i="142"/>
  <c r="E45" i="142" s="1"/>
  <c r="E44" i="142"/>
  <c r="E43" i="142"/>
  <c r="D42" i="142"/>
  <c r="E42" i="142" s="1"/>
  <c r="E41" i="142"/>
  <c r="E40" i="142"/>
  <c r="E35" i="142"/>
  <c r="E34" i="142"/>
  <c r="E33" i="142"/>
  <c r="F32" i="142"/>
  <c r="E32" i="142"/>
  <c r="E31" i="142"/>
  <c r="D30" i="142"/>
  <c r="B30" i="142"/>
  <c r="E30" i="142" s="1"/>
  <c r="E36" i="142" s="1"/>
  <c r="D64" i="141"/>
  <c r="E64" i="141" s="1"/>
  <c r="E63" i="141"/>
  <c r="E62" i="141"/>
  <c r="E61" i="141"/>
  <c r="E60" i="141"/>
  <c r="E59" i="141"/>
  <c r="D58" i="141"/>
  <c r="E58" i="141" s="1"/>
  <c r="D57" i="141"/>
  <c r="E57" i="141" s="1"/>
  <c r="E56" i="141"/>
  <c r="E55" i="141"/>
  <c r="E54" i="141"/>
  <c r="E53" i="141"/>
  <c r="D52" i="141"/>
  <c r="E52" i="141" s="1"/>
  <c r="D51" i="141"/>
  <c r="E51" i="141" s="1"/>
  <c r="D50" i="141"/>
  <c r="E50" i="141" s="1"/>
  <c r="E49" i="141"/>
  <c r="D48" i="141"/>
  <c r="E48" i="141" s="1"/>
  <c r="E47" i="141"/>
  <c r="E46" i="141"/>
  <c r="D45" i="141"/>
  <c r="E45" i="141" s="1"/>
  <c r="E44" i="141"/>
  <c r="E43" i="141"/>
  <c r="D42" i="141"/>
  <c r="E42" i="141" s="1"/>
  <c r="E41" i="141"/>
  <c r="E40" i="141"/>
  <c r="E35" i="141"/>
  <c r="E34" i="141"/>
  <c r="E33" i="141"/>
  <c r="F32" i="141"/>
  <c r="E32" i="141"/>
  <c r="E31" i="141"/>
  <c r="D30" i="141"/>
  <c r="B30" i="141"/>
  <c r="D64" i="140"/>
  <c r="E64" i="140" s="1"/>
  <c r="E63" i="140"/>
  <c r="E62" i="140"/>
  <c r="E61" i="140"/>
  <c r="E60" i="140"/>
  <c r="E59" i="140"/>
  <c r="D58" i="140"/>
  <c r="E58" i="140" s="1"/>
  <c r="D57" i="140"/>
  <c r="E57" i="140" s="1"/>
  <c r="E56" i="140"/>
  <c r="E55" i="140"/>
  <c r="E54" i="140"/>
  <c r="E53" i="140"/>
  <c r="D52" i="140"/>
  <c r="E52" i="140" s="1"/>
  <c r="D51" i="140"/>
  <c r="E51" i="140" s="1"/>
  <c r="D50" i="140"/>
  <c r="E50" i="140" s="1"/>
  <c r="E49" i="140"/>
  <c r="D48" i="140"/>
  <c r="E48" i="140" s="1"/>
  <c r="E47" i="140"/>
  <c r="E46" i="140"/>
  <c r="D45" i="140"/>
  <c r="E45" i="140" s="1"/>
  <c r="E44" i="140"/>
  <c r="E43" i="140"/>
  <c r="D42" i="140"/>
  <c r="E42" i="140" s="1"/>
  <c r="E41" i="140"/>
  <c r="E40" i="140"/>
  <c r="E35" i="140"/>
  <c r="E34" i="140"/>
  <c r="E33" i="140"/>
  <c r="F32" i="140"/>
  <c r="E32" i="140"/>
  <c r="E31" i="140"/>
  <c r="D30" i="140"/>
  <c r="B30" i="140"/>
  <c r="E30" i="140" s="1"/>
  <c r="E36" i="140" s="1"/>
  <c r="D64" i="139"/>
  <c r="E64" i="139" s="1"/>
  <c r="E63" i="139"/>
  <c r="E62" i="139"/>
  <c r="E61" i="139"/>
  <c r="E60" i="139"/>
  <c r="E59" i="139"/>
  <c r="D58" i="139"/>
  <c r="E58" i="139" s="1"/>
  <c r="D57" i="139"/>
  <c r="E57" i="139" s="1"/>
  <c r="E56" i="139"/>
  <c r="E55" i="139"/>
  <c r="E54" i="139"/>
  <c r="E53" i="139"/>
  <c r="D52" i="139"/>
  <c r="E52" i="139" s="1"/>
  <c r="D51" i="139"/>
  <c r="E51" i="139" s="1"/>
  <c r="D50" i="139"/>
  <c r="E50" i="139" s="1"/>
  <c r="E49" i="139"/>
  <c r="D48" i="139"/>
  <c r="E48" i="139" s="1"/>
  <c r="E47" i="139"/>
  <c r="E46" i="139"/>
  <c r="D45" i="139"/>
  <c r="E45" i="139" s="1"/>
  <c r="E44" i="139"/>
  <c r="E43" i="139"/>
  <c r="D42" i="139"/>
  <c r="E42" i="139" s="1"/>
  <c r="E41" i="139"/>
  <c r="E40" i="139"/>
  <c r="E35" i="139"/>
  <c r="E34" i="139"/>
  <c r="E33" i="139"/>
  <c r="F32" i="139"/>
  <c r="E32" i="139"/>
  <c r="E31" i="139"/>
  <c r="D30" i="139"/>
  <c r="B30" i="139"/>
  <c r="E30" i="139" s="1"/>
  <c r="E36" i="139" s="1"/>
  <c r="D64" i="138"/>
  <c r="E64" i="138" s="1"/>
  <c r="E63" i="138"/>
  <c r="E62" i="138"/>
  <c r="E61" i="138"/>
  <c r="E60" i="138"/>
  <c r="E59" i="138"/>
  <c r="D58" i="138"/>
  <c r="E58" i="138" s="1"/>
  <c r="D57" i="138"/>
  <c r="E57" i="138" s="1"/>
  <c r="E56" i="138"/>
  <c r="E55" i="138"/>
  <c r="E54" i="138"/>
  <c r="E53" i="138"/>
  <c r="D52" i="138"/>
  <c r="E52" i="138" s="1"/>
  <c r="D51" i="138"/>
  <c r="E51" i="138" s="1"/>
  <c r="D50" i="138"/>
  <c r="E50" i="138" s="1"/>
  <c r="E49" i="138"/>
  <c r="D48" i="138"/>
  <c r="E48" i="138" s="1"/>
  <c r="E47" i="138"/>
  <c r="E46" i="138"/>
  <c r="D45" i="138"/>
  <c r="E45" i="138" s="1"/>
  <c r="E44" i="138"/>
  <c r="E43" i="138"/>
  <c r="D42" i="138"/>
  <c r="E42" i="138" s="1"/>
  <c r="E41" i="138"/>
  <c r="E40" i="138"/>
  <c r="E35" i="138"/>
  <c r="E34" i="138"/>
  <c r="E33" i="138"/>
  <c r="F32" i="138"/>
  <c r="E32" i="138"/>
  <c r="E31" i="138"/>
  <c r="D30" i="138"/>
  <c r="B30" i="138"/>
  <c r="E30" i="138" s="1"/>
  <c r="E36" i="138" s="1"/>
  <c r="D64" i="137"/>
  <c r="E64" i="137" s="1"/>
  <c r="E63" i="137"/>
  <c r="E62" i="137"/>
  <c r="E61" i="137"/>
  <c r="E60" i="137"/>
  <c r="E59" i="137"/>
  <c r="D58" i="137"/>
  <c r="E58" i="137" s="1"/>
  <c r="D57" i="137"/>
  <c r="E57" i="137" s="1"/>
  <c r="E56" i="137"/>
  <c r="E55" i="137"/>
  <c r="E54" i="137"/>
  <c r="E53" i="137"/>
  <c r="D52" i="137"/>
  <c r="E52" i="137" s="1"/>
  <c r="D51" i="137"/>
  <c r="E51" i="137" s="1"/>
  <c r="D50" i="137"/>
  <c r="E50" i="137" s="1"/>
  <c r="E49" i="137"/>
  <c r="D48" i="137"/>
  <c r="E48" i="137" s="1"/>
  <c r="E47" i="137"/>
  <c r="E46" i="137"/>
  <c r="D45" i="137"/>
  <c r="E45" i="137" s="1"/>
  <c r="E44" i="137"/>
  <c r="E43" i="137"/>
  <c r="D42" i="137"/>
  <c r="E42" i="137" s="1"/>
  <c r="E41" i="137"/>
  <c r="E40" i="137"/>
  <c r="E35" i="137"/>
  <c r="E34" i="137"/>
  <c r="E33" i="137"/>
  <c r="F32" i="137"/>
  <c r="E32" i="137"/>
  <c r="E31" i="137"/>
  <c r="D30" i="137"/>
  <c r="B30" i="137"/>
  <c r="E30" i="137" s="1"/>
  <c r="E36" i="137" s="1"/>
  <c r="D64" i="136"/>
  <c r="E64" i="136" s="1"/>
  <c r="E63" i="136"/>
  <c r="E62" i="136"/>
  <c r="E61" i="136"/>
  <c r="E60" i="136"/>
  <c r="E59" i="136"/>
  <c r="D58" i="136"/>
  <c r="E58" i="136" s="1"/>
  <c r="D57" i="136"/>
  <c r="E57" i="136" s="1"/>
  <c r="E56" i="136"/>
  <c r="E55" i="136"/>
  <c r="E54" i="136"/>
  <c r="E53" i="136"/>
  <c r="D52" i="136"/>
  <c r="E52" i="136" s="1"/>
  <c r="D51" i="136"/>
  <c r="E51" i="136" s="1"/>
  <c r="D50" i="136"/>
  <c r="E50" i="136" s="1"/>
  <c r="E49" i="136"/>
  <c r="D48" i="136"/>
  <c r="E48" i="136" s="1"/>
  <c r="E47" i="136"/>
  <c r="E46" i="136"/>
  <c r="D45" i="136"/>
  <c r="E45" i="136" s="1"/>
  <c r="E44" i="136"/>
  <c r="E43" i="136"/>
  <c r="D42" i="136"/>
  <c r="E42" i="136" s="1"/>
  <c r="E41" i="136"/>
  <c r="E40" i="136"/>
  <c r="E35" i="136"/>
  <c r="E34" i="136"/>
  <c r="E33" i="136"/>
  <c r="F32" i="136"/>
  <c r="E32" i="136"/>
  <c r="E31" i="136"/>
  <c r="D30" i="136"/>
  <c r="B30" i="136"/>
  <c r="E30" i="136" s="1"/>
  <c r="E36" i="136" s="1"/>
  <c r="D64" i="135"/>
  <c r="E64" i="135" s="1"/>
  <c r="E63" i="135"/>
  <c r="E62" i="135"/>
  <c r="E61" i="135"/>
  <c r="E60" i="135"/>
  <c r="E59" i="135"/>
  <c r="D58" i="135"/>
  <c r="E58" i="135" s="1"/>
  <c r="D57" i="135"/>
  <c r="E57" i="135" s="1"/>
  <c r="E56" i="135"/>
  <c r="E55" i="135"/>
  <c r="E54" i="135"/>
  <c r="E53" i="135"/>
  <c r="D52" i="135"/>
  <c r="E52" i="135" s="1"/>
  <c r="D51" i="135"/>
  <c r="E51" i="135" s="1"/>
  <c r="D50" i="135"/>
  <c r="E50" i="135" s="1"/>
  <c r="E49" i="135"/>
  <c r="D48" i="135"/>
  <c r="E48" i="135" s="1"/>
  <c r="E47" i="135"/>
  <c r="E46" i="135"/>
  <c r="D45" i="135"/>
  <c r="E45" i="135" s="1"/>
  <c r="E44" i="135"/>
  <c r="E43" i="135"/>
  <c r="D42" i="135"/>
  <c r="E42" i="135" s="1"/>
  <c r="E41" i="135"/>
  <c r="E40" i="135"/>
  <c r="E35" i="135"/>
  <c r="E34" i="135"/>
  <c r="E33" i="135"/>
  <c r="F32" i="135"/>
  <c r="E32" i="135"/>
  <c r="E31" i="135"/>
  <c r="D30" i="135"/>
  <c r="B30" i="135"/>
  <c r="E30" i="135" s="1"/>
  <c r="E36" i="135" s="1"/>
  <c r="D64" i="134"/>
  <c r="E64" i="134" s="1"/>
  <c r="E63" i="134"/>
  <c r="E62" i="134"/>
  <c r="E61" i="134"/>
  <c r="E60" i="134"/>
  <c r="E59" i="134"/>
  <c r="D58" i="134"/>
  <c r="E58" i="134" s="1"/>
  <c r="D57" i="134"/>
  <c r="E57" i="134" s="1"/>
  <c r="E56" i="134"/>
  <c r="E55" i="134"/>
  <c r="E54" i="134"/>
  <c r="E53" i="134"/>
  <c r="D52" i="134"/>
  <c r="E52" i="134" s="1"/>
  <c r="D51" i="134"/>
  <c r="E51" i="134" s="1"/>
  <c r="D50" i="134"/>
  <c r="E50" i="134" s="1"/>
  <c r="E49" i="134"/>
  <c r="E48" i="134"/>
  <c r="D48" i="134"/>
  <c r="E47" i="134"/>
  <c r="E46" i="134"/>
  <c r="D45" i="134"/>
  <c r="E45" i="134" s="1"/>
  <c r="E44" i="134"/>
  <c r="E43" i="134"/>
  <c r="D42" i="134"/>
  <c r="E42" i="134" s="1"/>
  <c r="E65" i="134" s="1"/>
  <c r="F65" i="134" s="1"/>
  <c r="E41" i="134"/>
  <c r="E40" i="134"/>
  <c r="E35" i="134"/>
  <c r="E34" i="134"/>
  <c r="E33" i="134"/>
  <c r="F32" i="134"/>
  <c r="E32" i="134"/>
  <c r="E31" i="134"/>
  <c r="D30" i="134"/>
  <c r="B30" i="134"/>
  <c r="E30" i="134" s="1"/>
  <c r="E36" i="134" s="1"/>
  <c r="F51" i="133"/>
  <c r="D64" i="133"/>
  <c r="E64" i="133" s="1"/>
  <c r="E63" i="133"/>
  <c r="E62" i="133"/>
  <c r="E61" i="133"/>
  <c r="E60" i="133"/>
  <c r="E59" i="133"/>
  <c r="D58" i="133"/>
  <c r="E58" i="133" s="1"/>
  <c r="D57" i="133"/>
  <c r="E57" i="133" s="1"/>
  <c r="E56" i="133"/>
  <c r="E55" i="133"/>
  <c r="E54" i="133"/>
  <c r="E53" i="133"/>
  <c r="D52" i="133"/>
  <c r="E52" i="133" s="1"/>
  <c r="D51" i="133"/>
  <c r="E51" i="133" s="1"/>
  <c r="D50" i="133"/>
  <c r="E50" i="133" s="1"/>
  <c r="E49" i="133"/>
  <c r="D48" i="133"/>
  <c r="E48" i="133" s="1"/>
  <c r="E47" i="133"/>
  <c r="E46" i="133"/>
  <c r="D45" i="133"/>
  <c r="E45" i="133" s="1"/>
  <c r="E44" i="133"/>
  <c r="E43" i="133"/>
  <c r="D42" i="133"/>
  <c r="E42" i="133" s="1"/>
  <c r="E41" i="133"/>
  <c r="E40" i="133"/>
  <c r="E35" i="133"/>
  <c r="E34" i="133"/>
  <c r="E33" i="133"/>
  <c r="F32" i="133"/>
  <c r="E32" i="133"/>
  <c r="E31" i="133"/>
  <c r="D30" i="133"/>
  <c r="C30" i="133"/>
  <c r="B30" i="133"/>
  <c r="E30" i="133" s="1"/>
  <c r="E36" i="133" s="1"/>
  <c r="F51" i="132"/>
  <c r="D64" i="132"/>
  <c r="E64" i="132" s="1"/>
  <c r="E63" i="132"/>
  <c r="E62" i="132"/>
  <c r="E61" i="132"/>
  <c r="E60" i="132"/>
  <c r="E59" i="132"/>
  <c r="D58" i="132"/>
  <c r="E58" i="132" s="1"/>
  <c r="D57" i="132"/>
  <c r="E57" i="132" s="1"/>
  <c r="E56" i="132"/>
  <c r="E55" i="132"/>
  <c r="E54" i="132"/>
  <c r="E53" i="132"/>
  <c r="D52" i="132"/>
  <c r="E52" i="132" s="1"/>
  <c r="D51" i="132"/>
  <c r="E51" i="132" s="1"/>
  <c r="D50" i="132"/>
  <c r="E50" i="132" s="1"/>
  <c r="E49" i="132"/>
  <c r="D48" i="132"/>
  <c r="E48" i="132" s="1"/>
  <c r="E47" i="132"/>
  <c r="E46" i="132"/>
  <c r="D45" i="132"/>
  <c r="E45" i="132" s="1"/>
  <c r="E44" i="132"/>
  <c r="E43" i="132"/>
  <c r="D42" i="132"/>
  <c r="E42" i="132" s="1"/>
  <c r="E41" i="132"/>
  <c r="E40" i="132"/>
  <c r="E35" i="132"/>
  <c r="E34" i="132"/>
  <c r="E33" i="132"/>
  <c r="F32" i="132"/>
  <c r="E32" i="132"/>
  <c r="E31" i="132"/>
  <c r="D30" i="132"/>
  <c r="C30" i="132"/>
  <c r="B30" i="132"/>
  <c r="E30" i="132" s="1"/>
  <c r="E36" i="132" s="1"/>
  <c r="F51" i="131"/>
  <c r="D64" i="131"/>
  <c r="E64" i="131" s="1"/>
  <c r="E63" i="131"/>
  <c r="E62" i="131"/>
  <c r="E61" i="131"/>
  <c r="E60" i="131"/>
  <c r="E59" i="131"/>
  <c r="D58" i="131"/>
  <c r="E58" i="131" s="1"/>
  <c r="D57" i="131"/>
  <c r="E57" i="131" s="1"/>
  <c r="E56" i="131"/>
  <c r="E55" i="131"/>
  <c r="E54" i="131"/>
  <c r="E53" i="131"/>
  <c r="D52" i="131"/>
  <c r="E52" i="131" s="1"/>
  <c r="D51" i="131"/>
  <c r="E51" i="131" s="1"/>
  <c r="D50" i="131"/>
  <c r="E50" i="131" s="1"/>
  <c r="E49" i="131"/>
  <c r="D48" i="131"/>
  <c r="E48" i="131" s="1"/>
  <c r="E47" i="131"/>
  <c r="E46" i="131"/>
  <c r="D45" i="131"/>
  <c r="E45" i="131" s="1"/>
  <c r="E44" i="131"/>
  <c r="E43" i="131"/>
  <c r="D42" i="131"/>
  <c r="E42" i="131" s="1"/>
  <c r="E41" i="131"/>
  <c r="E40" i="131"/>
  <c r="E35" i="131"/>
  <c r="E34" i="131"/>
  <c r="E33" i="131"/>
  <c r="F32" i="131"/>
  <c r="E32" i="131"/>
  <c r="E31" i="131"/>
  <c r="D30" i="131"/>
  <c r="C30" i="131"/>
  <c r="B30" i="131"/>
  <c r="E30" i="131" s="1"/>
  <c r="E36" i="131" s="1"/>
  <c r="F51" i="130"/>
  <c r="D64" i="130"/>
  <c r="E64" i="130" s="1"/>
  <c r="E63" i="130"/>
  <c r="E62" i="130"/>
  <c r="E61" i="130"/>
  <c r="E60" i="130"/>
  <c r="E59" i="130"/>
  <c r="D58" i="130"/>
  <c r="E58" i="130" s="1"/>
  <c r="D57" i="130"/>
  <c r="E57" i="130" s="1"/>
  <c r="E56" i="130"/>
  <c r="E55" i="130"/>
  <c r="E54" i="130"/>
  <c r="E53" i="130"/>
  <c r="D52" i="130"/>
  <c r="E52" i="130" s="1"/>
  <c r="D51" i="130"/>
  <c r="E51" i="130" s="1"/>
  <c r="D50" i="130"/>
  <c r="E50" i="130" s="1"/>
  <c r="E49" i="130"/>
  <c r="D48" i="130"/>
  <c r="E48" i="130" s="1"/>
  <c r="E47" i="130"/>
  <c r="E46" i="130"/>
  <c r="D45" i="130"/>
  <c r="E45" i="130" s="1"/>
  <c r="E44" i="130"/>
  <c r="E43" i="130"/>
  <c r="D42" i="130"/>
  <c r="E42" i="130" s="1"/>
  <c r="E41" i="130"/>
  <c r="E40" i="130"/>
  <c r="E35" i="130"/>
  <c r="E34" i="130"/>
  <c r="E33" i="130"/>
  <c r="F32" i="130"/>
  <c r="E32" i="130"/>
  <c r="E31" i="130"/>
  <c r="D30" i="130"/>
  <c r="C30" i="130"/>
  <c r="B30" i="130"/>
  <c r="E30" i="130" s="1"/>
  <c r="E36" i="130" s="1"/>
  <c r="F51" i="129"/>
  <c r="D64" i="129"/>
  <c r="E64" i="129" s="1"/>
  <c r="E63" i="129"/>
  <c r="E62" i="129"/>
  <c r="E61" i="129"/>
  <c r="E60" i="129"/>
  <c r="E59" i="129"/>
  <c r="D58" i="129"/>
  <c r="E58" i="129" s="1"/>
  <c r="D57" i="129"/>
  <c r="E57" i="129" s="1"/>
  <c r="E56" i="129"/>
  <c r="E55" i="129"/>
  <c r="E54" i="129"/>
  <c r="E53" i="129"/>
  <c r="D52" i="129"/>
  <c r="E52" i="129" s="1"/>
  <c r="D51" i="129"/>
  <c r="E51" i="129" s="1"/>
  <c r="D50" i="129"/>
  <c r="E50" i="129" s="1"/>
  <c r="E49" i="129"/>
  <c r="D48" i="129"/>
  <c r="E48" i="129" s="1"/>
  <c r="E47" i="129"/>
  <c r="E46" i="129"/>
  <c r="D45" i="129"/>
  <c r="E45" i="129" s="1"/>
  <c r="E44" i="129"/>
  <c r="E43" i="129"/>
  <c r="D42" i="129"/>
  <c r="E42" i="129" s="1"/>
  <c r="E41" i="129"/>
  <c r="E40" i="129"/>
  <c r="E35" i="129"/>
  <c r="E34" i="129"/>
  <c r="E33" i="129"/>
  <c r="F32" i="129"/>
  <c r="E32" i="129"/>
  <c r="E31" i="129"/>
  <c r="D30" i="129"/>
  <c r="C30" i="129"/>
  <c r="B30" i="129"/>
  <c r="E30" i="129" s="1"/>
  <c r="E36" i="129" s="1"/>
  <c r="F51" i="128"/>
  <c r="D64" i="128"/>
  <c r="E64" i="128" s="1"/>
  <c r="E63" i="128"/>
  <c r="E62" i="128"/>
  <c r="E61" i="128"/>
  <c r="E60" i="128"/>
  <c r="E59" i="128"/>
  <c r="D58" i="128"/>
  <c r="E58" i="128" s="1"/>
  <c r="D57" i="128"/>
  <c r="E57" i="128" s="1"/>
  <c r="E56" i="128"/>
  <c r="E55" i="128"/>
  <c r="E54" i="128"/>
  <c r="E53" i="128"/>
  <c r="D52" i="128"/>
  <c r="E52" i="128" s="1"/>
  <c r="D51" i="128"/>
  <c r="E51" i="128" s="1"/>
  <c r="D50" i="128"/>
  <c r="E50" i="128" s="1"/>
  <c r="E49" i="128"/>
  <c r="D48" i="128"/>
  <c r="E48" i="128" s="1"/>
  <c r="E47" i="128"/>
  <c r="E46" i="128"/>
  <c r="D45" i="128"/>
  <c r="E45" i="128" s="1"/>
  <c r="E44" i="128"/>
  <c r="E43" i="128"/>
  <c r="D42" i="128"/>
  <c r="E42" i="128" s="1"/>
  <c r="E41" i="128"/>
  <c r="E40" i="128"/>
  <c r="E35" i="128"/>
  <c r="E34" i="128"/>
  <c r="E33" i="128"/>
  <c r="F32" i="128"/>
  <c r="E32" i="128"/>
  <c r="E31" i="128"/>
  <c r="D30" i="128"/>
  <c r="C30" i="128"/>
  <c r="B30" i="128"/>
  <c r="C30" i="127"/>
  <c r="D64" i="127"/>
  <c r="E64" i="127" s="1"/>
  <c r="E63" i="127"/>
  <c r="E62" i="127"/>
  <c r="E61" i="127"/>
  <c r="E60" i="127"/>
  <c r="E59" i="127"/>
  <c r="D58" i="127"/>
  <c r="E58" i="127" s="1"/>
  <c r="D57" i="127"/>
  <c r="E57" i="127" s="1"/>
  <c r="E56" i="127"/>
  <c r="E55" i="127"/>
  <c r="E54" i="127"/>
  <c r="E53" i="127"/>
  <c r="D52" i="127"/>
  <c r="E52" i="127" s="1"/>
  <c r="D51" i="127"/>
  <c r="E51" i="127" s="1"/>
  <c r="D50" i="127"/>
  <c r="E50" i="127" s="1"/>
  <c r="E49" i="127"/>
  <c r="D48" i="127"/>
  <c r="E48" i="127" s="1"/>
  <c r="E47" i="127"/>
  <c r="E46" i="127"/>
  <c r="D45" i="127"/>
  <c r="E45" i="127" s="1"/>
  <c r="E44" i="127"/>
  <c r="E43" i="127"/>
  <c r="D42" i="127"/>
  <c r="E42" i="127" s="1"/>
  <c r="E41" i="127"/>
  <c r="E40" i="127"/>
  <c r="E35" i="127"/>
  <c r="E34" i="127"/>
  <c r="E33" i="127"/>
  <c r="F32" i="127"/>
  <c r="E32" i="127"/>
  <c r="E31" i="127"/>
  <c r="D30" i="127"/>
  <c r="B30" i="127"/>
  <c r="E30" i="127" s="1"/>
  <c r="E36" i="127" s="1"/>
  <c r="D64" i="126"/>
  <c r="E64" i="126" s="1"/>
  <c r="E63" i="126"/>
  <c r="E62" i="126"/>
  <c r="E61" i="126"/>
  <c r="E60" i="126"/>
  <c r="E59" i="126"/>
  <c r="D58" i="126"/>
  <c r="E58" i="126" s="1"/>
  <c r="D57" i="126"/>
  <c r="E57" i="126" s="1"/>
  <c r="E56" i="126"/>
  <c r="E55" i="126"/>
  <c r="E54" i="126"/>
  <c r="E53" i="126"/>
  <c r="D52" i="126"/>
  <c r="E52" i="126" s="1"/>
  <c r="D51" i="126"/>
  <c r="E51" i="126" s="1"/>
  <c r="D50" i="126"/>
  <c r="E50" i="126" s="1"/>
  <c r="E49" i="126"/>
  <c r="D48" i="126"/>
  <c r="E48" i="126" s="1"/>
  <c r="E47" i="126"/>
  <c r="E46" i="126"/>
  <c r="D45" i="126"/>
  <c r="E45" i="126" s="1"/>
  <c r="E44" i="126"/>
  <c r="E43" i="126"/>
  <c r="D42" i="126"/>
  <c r="E42" i="126" s="1"/>
  <c r="E41" i="126"/>
  <c r="E40" i="126"/>
  <c r="E35" i="126"/>
  <c r="E34" i="126"/>
  <c r="E33" i="126"/>
  <c r="F32" i="126"/>
  <c r="E32" i="126"/>
  <c r="E31" i="126"/>
  <c r="D30" i="126"/>
  <c r="B30" i="126"/>
  <c r="E65" i="159" l="1"/>
  <c r="F65" i="159" s="1"/>
  <c r="E36" i="158"/>
  <c r="E65" i="157"/>
  <c r="F65" i="157" s="1"/>
  <c r="E30" i="156"/>
  <c r="E36" i="156" s="1"/>
  <c r="E65" i="155"/>
  <c r="F65" i="155" s="1"/>
  <c r="E65" i="156"/>
  <c r="F65" i="156" s="1"/>
  <c r="E65" i="158"/>
  <c r="F65" i="158" s="1"/>
  <c r="E65" i="164"/>
  <c r="F65" i="164" s="1"/>
  <c r="E65" i="160"/>
  <c r="F65" i="160" s="1"/>
  <c r="E65" i="167"/>
  <c r="F65" i="167" s="1"/>
  <c r="E65" i="153"/>
  <c r="F65" i="153" s="1"/>
  <c r="E30" i="149"/>
  <c r="E36" i="149" s="1"/>
  <c r="E65" i="148"/>
  <c r="F65" i="148" s="1"/>
  <c r="E65" i="143"/>
  <c r="F65" i="143" s="1"/>
  <c r="E30" i="143"/>
  <c r="E36" i="143" s="1"/>
  <c r="E65" i="142"/>
  <c r="F65" i="142" s="1"/>
  <c r="E30" i="141"/>
  <c r="E36" i="141" s="1"/>
  <c r="E65" i="139"/>
  <c r="F65" i="139" s="1"/>
  <c r="E65" i="138"/>
  <c r="F65" i="138" s="1"/>
  <c r="E65" i="136"/>
  <c r="F65" i="136" s="1"/>
  <c r="E65" i="137"/>
  <c r="F65" i="137" s="1"/>
  <c r="E65" i="149"/>
  <c r="F65" i="149" s="1"/>
  <c r="E65" i="141"/>
  <c r="F65" i="141" s="1"/>
  <c r="E65" i="144"/>
  <c r="F65" i="144" s="1"/>
  <c r="E65" i="147"/>
  <c r="F65" i="147" s="1"/>
  <c r="E65" i="135"/>
  <c r="F65" i="135" s="1"/>
  <c r="E65" i="140"/>
  <c r="F65" i="140" s="1"/>
  <c r="E65" i="145"/>
  <c r="F65" i="145" s="1"/>
  <c r="E65" i="133"/>
  <c r="F65" i="133" s="1"/>
  <c r="E65" i="132"/>
  <c r="F65" i="132" s="1"/>
  <c r="E65" i="131"/>
  <c r="F65" i="131" s="1"/>
  <c r="E65" i="130"/>
  <c r="F65" i="130" s="1"/>
  <c r="E65" i="129"/>
  <c r="F65" i="129" s="1"/>
  <c r="E30" i="128"/>
  <c r="E36" i="128" s="1"/>
  <c r="E65" i="128"/>
  <c r="F65" i="128" s="1"/>
  <c r="E65" i="127"/>
  <c r="F65" i="127" s="1"/>
  <c r="E30" i="126"/>
  <c r="E36" i="126" s="1"/>
  <c r="E65" i="126"/>
  <c r="F65" i="126" s="1"/>
  <c r="D64" i="125"/>
  <c r="E64" i="125" s="1"/>
  <c r="E63" i="125"/>
  <c r="E62" i="125"/>
  <c r="E61" i="125"/>
  <c r="E60" i="125"/>
  <c r="E59" i="125"/>
  <c r="D58" i="125"/>
  <c r="E58" i="125" s="1"/>
  <c r="D57" i="125"/>
  <c r="E57" i="125" s="1"/>
  <c r="E56" i="125"/>
  <c r="E55" i="125"/>
  <c r="E54" i="125"/>
  <c r="E53" i="125"/>
  <c r="D52" i="125"/>
  <c r="E52" i="125" s="1"/>
  <c r="D51" i="125"/>
  <c r="E51" i="125" s="1"/>
  <c r="D50" i="125"/>
  <c r="E50" i="125" s="1"/>
  <c r="E49" i="125"/>
  <c r="D48" i="125"/>
  <c r="E48" i="125" s="1"/>
  <c r="E47" i="125"/>
  <c r="E46" i="125"/>
  <c r="D45" i="125"/>
  <c r="E45" i="125" s="1"/>
  <c r="E44" i="125"/>
  <c r="E43" i="125"/>
  <c r="D42" i="125"/>
  <c r="E42" i="125" s="1"/>
  <c r="E41" i="125"/>
  <c r="E40" i="125"/>
  <c r="E35" i="125"/>
  <c r="E34" i="125"/>
  <c r="E33" i="125"/>
  <c r="F32" i="125"/>
  <c r="E32" i="125"/>
  <c r="E31" i="125"/>
  <c r="D30" i="125"/>
  <c r="B30" i="125"/>
  <c r="D64" i="124"/>
  <c r="E64" i="124" s="1"/>
  <c r="E63" i="124"/>
  <c r="E62" i="124"/>
  <c r="E61" i="124"/>
  <c r="E60" i="124"/>
  <c r="E59" i="124"/>
  <c r="D58" i="124"/>
  <c r="E58" i="124" s="1"/>
  <c r="D57" i="124"/>
  <c r="E57" i="124" s="1"/>
  <c r="E56" i="124"/>
  <c r="E55" i="124"/>
  <c r="E54" i="124"/>
  <c r="E53" i="124"/>
  <c r="D52" i="124"/>
  <c r="E52" i="124" s="1"/>
  <c r="D51" i="124"/>
  <c r="E51" i="124" s="1"/>
  <c r="D50" i="124"/>
  <c r="E50" i="124" s="1"/>
  <c r="E49" i="124"/>
  <c r="D48" i="124"/>
  <c r="E48" i="124" s="1"/>
  <c r="E47" i="124"/>
  <c r="E46" i="124"/>
  <c r="D45" i="124"/>
  <c r="E45" i="124" s="1"/>
  <c r="E44" i="124"/>
  <c r="E43" i="124"/>
  <c r="D42" i="124"/>
  <c r="E42" i="124" s="1"/>
  <c r="E41" i="124"/>
  <c r="E40" i="124"/>
  <c r="E35" i="124"/>
  <c r="E34" i="124"/>
  <c r="E33" i="124"/>
  <c r="F32" i="124"/>
  <c r="E32" i="124"/>
  <c r="E31" i="124"/>
  <c r="D30" i="124"/>
  <c r="B30" i="124"/>
  <c r="D64" i="123"/>
  <c r="E64" i="123" s="1"/>
  <c r="E63" i="123"/>
  <c r="E62" i="123"/>
  <c r="E61" i="123"/>
  <c r="E60" i="123"/>
  <c r="E59" i="123"/>
  <c r="D58" i="123"/>
  <c r="E58" i="123" s="1"/>
  <c r="D57" i="123"/>
  <c r="E57" i="123" s="1"/>
  <c r="E56" i="123"/>
  <c r="E55" i="123"/>
  <c r="E54" i="123"/>
  <c r="E53" i="123"/>
  <c r="D52" i="123"/>
  <c r="E52" i="123" s="1"/>
  <c r="D51" i="123"/>
  <c r="E51" i="123" s="1"/>
  <c r="D50" i="123"/>
  <c r="E50" i="123" s="1"/>
  <c r="E49" i="123"/>
  <c r="D48" i="123"/>
  <c r="E48" i="123" s="1"/>
  <c r="E47" i="123"/>
  <c r="E46" i="123"/>
  <c r="D45" i="123"/>
  <c r="E45" i="123" s="1"/>
  <c r="E44" i="123"/>
  <c r="E43" i="123"/>
  <c r="D42" i="123"/>
  <c r="E42" i="123" s="1"/>
  <c r="E41" i="123"/>
  <c r="E40" i="123"/>
  <c r="E35" i="123"/>
  <c r="E34" i="123"/>
  <c r="E33" i="123"/>
  <c r="F32" i="123"/>
  <c r="E32" i="123"/>
  <c r="E31" i="123"/>
  <c r="D30" i="123"/>
  <c r="B30" i="123"/>
  <c r="E30" i="123" s="1"/>
  <c r="E36" i="123" s="1"/>
  <c r="D64" i="122"/>
  <c r="E64" i="122" s="1"/>
  <c r="E63" i="122"/>
  <c r="E62" i="122"/>
  <c r="E61" i="122"/>
  <c r="E60" i="122"/>
  <c r="E59" i="122"/>
  <c r="D58" i="122"/>
  <c r="E58" i="122" s="1"/>
  <c r="D57" i="122"/>
  <c r="E57" i="122" s="1"/>
  <c r="E56" i="122"/>
  <c r="E55" i="122"/>
  <c r="E54" i="122"/>
  <c r="E53" i="122"/>
  <c r="D52" i="122"/>
  <c r="E52" i="122" s="1"/>
  <c r="D51" i="122"/>
  <c r="E51" i="122" s="1"/>
  <c r="D50" i="122"/>
  <c r="E50" i="122" s="1"/>
  <c r="E49" i="122"/>
  <c r="D48" i="122"/>
  <c r="E48" i="122" s="1"/>
  <c r="E47" i="122"/>
  <c r="E46" i="122"/>
  <c r="D45" i="122"/>
  <c r="E45" i="122" s="1"/>
  <c r="E44" i="122"/>
  <c r="E43" i="122"/>
  <c r="D42" i="122"/>
  <c r="E42" i="122" s="1"/>
  <c r="E41" i="122"/>
  <c r="E40" i="122"/>
  <c r="E35" i="122"/>
  <c r="E34" i="122"/>
  <c r="E33" i="122"/>
  <c r="F32" i="122"/>
  <c r="E32" i="122"/>
  <c r="E31" i="122"/>
  <c r="D30" i="122"/>
  <c r="B30" i="122"/>
  <c r="D64" i="121"/>
  <c r="E64" i="121" s="1"/>
  <c r="E63" i="121"/>
  <c r="E62" i="121"/>
  <c r="E61" i="121"/>
  <c r="E60" i="121"/>
  <c r="E59" i="121"/>
  <c r="D58" i="121"/>
  <c r="E58" i="121" s="1"/>
  <c r="D57" i="121"/>
  <c r="E57" i="121" s="1"/>
  <c r="E56" i="121"/>
  <c r="E55" i="121"/>
  <c r="E54" i="121"/>
  <c r="E53" i="121"/>
  <c r="D52" i="121"/>
  <c r="E52" i="121" s="1"/>
  <c r="D51" i="121"/>
  <c r="E51" i="121" s="1"/>
  <c r="D50" i="121"/>
  <c r="E50" i="121" s="1"/>
  <c r="E49" i="121"/>
  <c r="D48" i="121"/>
  <c r="E48" i="121" s="1"/>
  <c r="E47" i="121"/>
  <c r="E46" i="121"/>
  <c r="D45" i="121"/>
  <c r="E45" i="121" s="1"/>
  <c r="E44" i="121"/>
  <c r="E43" i="121"/>
  <c r="D42" i="121"/>
  <c r="E42" i="121" s="1"/>
  <c r="E41" i="121"/>
  <c r="E40" i="121"/>
  <c r="E35" i="121"/>
  <c r="E34" i="121"/>
  <c r="E33" i="121"/>
  <c r="F32" i="121"/>
  <c r="E32" i="121"/>
  <c r="E31" i="121"/>
  <c r="D30" i="121"/>
  <c r="B30" i="121"/>
  <c r="D64" i="120"/>
  <c r="E64" i="120" s="1"/>
  <c r="E63" i="120"/>
  <c r="E62" i="120"/>
  <c r="E61" i="120"/>
  <c r="E60" i="120"/>
  <c r="E59" i="120"/>
  <c r="D58" i="120"/>
  <c r="E58" i="120" s="1"/>
  <c r="D57" i="120"/>
  <c r="E57" i="120" s="1"/>
  <c r="E56" i="120"/>
  <c r="E55" i="120"/>
  <c r="E54" i="120"/>
  <c r="E53" i="120"/>
  <c r="D52" i="120"/>
  <c r="E52" i="120" s="1"/>
  <c r="D51" i="120"/>
  <c r="E51" i="120" s="1"/>
  <c r="D50" i="120"/>
  <c r="E50" i="120" s="1"/>
  <c r="E49" i="120"/>
  <c r="D48" i="120"/>
  <c r="E48" i="120" s="1"/>
  <c r="E47" i="120"/>
  <c r="E46" i="120"/>
  <c r="D45" i="120"/>
  <c r="E45" i="120" s="1"/>
  <c r="E44" i="120"/>
  <c r="E43" i="120"/>
  <c r="E42" i="120"/>
  <c r="D42" i="120"/>
  <c r="E41" i="120"/>
  <c r="E40" i="120"/>
  <c r="E35" i="120"/>
  <c r="E34" i="120"/>
  <c r="E33" i="120"/>
  <c r="F32" i="120"/>
  <c r="E32" i="120"/>
  <c r="E31" i="120"/>
  <c r="D30" i="120"/>
  <c r="B30" i="120"/>
  <c r="E30" i="120" s="1"/>
  <c r="E36" i="120" s="1"/>
  <c r="D64" i="119"/>
  <c r="E64" i="119" s="1"/>
  <c r="E63" i="119"/>
  <c r="E62" i="119"/>
  <c r="E61" i="119"/>
  <c r="E60" i="119"/>
  <c r="E59" i="119"/>
  <c r="D58" i="119"/>
  <c r="E58" i="119" s="1"/>
  <c r="D57" i="119"/>
  <c r="E57" i="119" s="1"/>
  <c r="E56" i="119"/>
  <c r="E55" i="119"/>
  <c r="E54" i="119"/>
  <c r="E53" i="119"/>
  <c r="D52" i="119"/>
  <c r="E52" i="119" s="1"/>
  <c r="D51" i="119"/>
  <c r="E51" i="119" s="1"/>
  <c r="D50" i="119"/>
  <c r="E50" i="119" s="1"/>
  <c r="E49" i="119"/>
  <c r="D48" i="119"/>
  <c r="E48" i="119" s="1"/>
  <c r="E47" i="119"/>
  <c r="E46" i="119"/>
  <c r="D45" i="119"/>
  <c r="E45" i="119" s="1"/>
  <c r="E44" i="119"/>
  <c r="E43" i="119"/>
  <c r="D42" i="119"/>
  <c r="E42" i="119" s="1"/>
  <c r="E41" i="119"/>
  <c r="E40" i="119"/>
  <c r="E35" i="119"/>
  <c r="E34" i="119"/>
  <c r="E33" i="119"/>
  <c r="F32" i="119"/>
  <c r="E32" i="119"/>
  <c r="E31" i="119"/>
  <c r="D30" i="119"/>
  <c r="B30" i="119"/>
  <c r="E30" i="119" s="1"/>
  <c r="E36" i="119" s="1"/>
  <c r="F51" i="118"/>
  <c r="D64" i="118"/>
  <c r="E64" i="118" s="1"/>
  <c r="E63" i="118"/>
  <c r="E62" i="118"/>
  <c r="E61" i="118"/>
  <c r="E60" i="118"/>
  <c r="E59" i="118"/>
  <c r="D58" i="118"/>
  <c r="E58" i="118" s="1"/>
  <c r="D57" i="118"/>
  <c r="E57" i="118" s="1"/>
  <c r="E56" i="118"/>
  <c r="E55" i="118"/>
  <c r="E54" i="118"/>
  <c r="E53" i="118"/>
  <c r="D52" i="118"/>
  <c r="E52" i="118" s="1"/>
  <c r="D51" i="118"/>
  <c r="E51" i="118" s="1"/>
  <c r="D50" i="118"/>
  <c r="E50" i="118" s="1"/>
  <c r="E49" i="118"/>
  <c r="D48" i="118"/>
  <c r="E48" i="118" s="1"/>
  <c r="E47" i="118"/>
  <c r="E46" i="118"/>
  <c r="D45" i="118"/>
  <c r="E45" i="118" s="1"/>
  <c r="E44" i="118"/>
  <c r="E43" i="118"/>
  <c r="D42" i="118"/>
  <c r="E42" i="118" s="1"/>
  <c r="E41" i="118"/>
  <c r="E40" i="118"/>
  <c r="E35" i="118"/>
  <c r="E34" i="118"/>
  <c r="E33" i="118"/>
  <c r="F32" i="118"/>
  <c r="E32" i="118"/>
  <c r="E31" i="118"/>
  <c r="D30" i="118"/>
  <c r="B30" i="118"/>
  <c r="E30" i="118" s="1"/>
  <c r="E36" i="118" s="1"/>
  <c r="E30" i="125" l="1"/>
  <c r="E36" i="125" s="1"/>
  <c r="E65" i="125"/>
  <c r="F65" i="125" s="1"/>
  <c r="E30" i="124"/>
  <c r="E36" i="124" s="1"/>
  <c r="E65" i="124"/>
  <c r="F65" i="124" s="1"/>
  <c r="E65" i="123"/>
  <c r="F65" i="123" s="1"/>
  <c r="E30" i="122"/>
  <c r="E36" i="122" s="1"/>
  <c r="E65" i="122"/>
  <c r="F65" i="122" s="1"/>
  <c r="E30" i="121"/>
  <c r="E36" i="121" s="1"/>
  <c r="E65" i="121"/>
  <c r="F65" i="121" s="1"/>
  <c r="E65" i="120"/>
  <c r="F65" i="120" s="1"/>
  <c r="E65" i="119"/>
  <c r="F65" i="119" s="1"/>
  <c r="E65" i="118"/>
  <c r="F65" i="118" s="1"/>
  <c r="F65" i="117" l="1"/>
  <c r="D64" i="117"/>
  <c r="D45" i="117"/>
  <c r="D52" i="117"/>
  <c r="D57" i="117"/>
  <c r="D50" i="117"/>
  <c r="D51" i="117"/>
  <c r="D48" i="117"/>
  <c r="D42" i="117"/>
  <c r="E42" i="117"/>
  <c r="D58" i="117"/>
  <c r="D30" i="117"/>
  <c r="B30" i="117"/>
  <c r="F51" i="117"/>
  <c r="F32" i="117"/>
  <c r="E40" i="117" l="1"/>
  <c r="E41" i="117"/>
  <c r="E43" i="117"/>
  <c r="E44" i="117"/>
  <c r="E45" i="117"/>
  <c r="E46" i="117"/>
  <c r="E47" i="117"/>
  <c r="E48" i="117"/>
  <c r="E49" i="117"/>
  <c r="E50" i="117"/>
  <c r="E51" i="117"/>
  <c r="E52" i="117"/>
  <c r="E53" i="117"/>
  <c r="E54" i="117"/>
  <c r="E55" i="117"/>
  <c r="E56" i="117"/>
  <c r="E57" i="117"/>
  <c r="E58" i="117"/>
  <c r="E59" i="117"/>
  <c r="E60" i="117"/>
  <c r="E61" i="117"/>
  <c r="E62" i="117"/>
  <c r="E63" i="117"/>
  <c r="E64" i="117"/>
  <c r="E30" i="117"/>
  <c r="E36" i="117" s="1"/>
  <c r="E31" i="117"/>
  <c r="E32" i="117"/>
  <c r="E33" i="117"/>
  <c r="E34" i="117"/>
  <c r="E35" i="117"/>
  <c r="E65" i="117" l="1"/>
</calcChain>
</file>

<file path=xl/sharedStrings.xml><?xml version="1.0" encoding="utf-8"?>
<sst xmlns="http://schemas.openxmlformats.org/spreadsheetml/2006/main" count="15029" uniqueCount="397">
  <si>
    <t>Gross Income</t>
  </si>
  <si>
    <t>Crop</t>
  </si>
  <si>
    <t>Quantity</t>
  </si>
  <si>
    <t>Unit Sold by/as</t>
  </si>
  <si>
    <t>Price per Unit</t>
  </si>
  <si>
    <t>Total</t>
  </si>
  <si>
    <t>Total Gross Income:</t>
  </si>
  <si>
    <t>Total Variable and Fixed Cash Costs</t>
  </si>
  <si>
    <t>Category</t>
  </si>
  <si>
    <t>Unit</t>
  </si>
  <si>
    <t>Total Variable &amp; Fixed Cash Costs:</t>
  </si>
  <si>
    <t>Conventional</t>
  </si>
  <si>
    <t>Cost of goods sold</t>
  </si>
  <si>
    <t>Car and truck expenses</t>
  </si>
  <si>
    <t>Chemicals</t>
  </si>
  <si>
    <t>Conservation expenses</t>
  </si>
  <si>
    <t>Custom hire (machine work)</t>
  </si>
  <si>
    <t>Employee benefits programs</t>
  </si>
  <si>
    <t>Feed</t>
  </si>
  <si>
    <t>Fertilizers and lime</t>
  </si>
  <si>
    <t>Freight and trucking</t>
  </si>
  <si>
    <t>Insurance (other than health)</t>
  </si>
  <si>
    <t>Interest on loans and mortgages</t>
  </si>
  <si>
    <t>Labor hired (less employment credits)</t>
  </si>
  <si>
    <t>Pension and profit-sharing plans</t>
  </si>
  <si>
    <t>Machinery, equipment or vehicle rent or lease</t>
  </si>
  <si>
    <t>Land and animal rent or lease</t>
  </si>
  <si>
    <t>Seeds and plants</t>
  </si>
  <si>
    <t>Storage and warehousing</t>
  </si>
  <si>
    <t>Supplies</t>
  </si>
  <si>
    <t>Property taxes</t>
  </si>
  <si>
    <t>Utilities</t>
  </si>
  <si>
    <t>Veterinary, breeding, and medicine</t>
  </si>
  <si>
    <t>Other expenses</t>
  </si>
  <si>
    <t>Long-term asset replacement and section 179 expense</t>
  </si>
  <si>
    <t/>
  </si>
  <si>
    <t>acre</t>
  </si>
  <si>
    <r>
      <t>Gasoline, fuel, and oil</t>
    </r>
    <r>
      <rPr>
        <vertAlign val="superscript"/>
        <sz val="14"/>
        <color theme="1"/>
        <rFont val="Calibri"/>
        <family val="2"/>
        <scheme val="minor"/>
      </rPr>
      <t xml:space="preserve"> (1)</t>
    </r>
  </si>
  <si>
    <r>
      <t>Repairs and maintenance</t>
    </r>
    <r>
      <rPr>
        <vertAlign val="superscript"/>
        <sz val="14"/>
        <color theme="1"/>
        <rFont val="Calibri"/>
        <family val="2"/>
        <scheme val="minor"/>
      </rPr>
      <t xml:space="preserve"> (2)</t>
    </r>
  </si>
  <si>
    <t>Budget Unit:</t>
  </si>
  <si>
    <t>Production Units Sold as/by:</t>
  </si>
  <si>
    <t>This Budget is Based on a Time Period of:</t>
  </si>
  <si>
    <t>Year</t>
  </si>
  <si>
    <t>Budget Name:</t>
  </si>
  <si>
    <t>Notes:</t>
  </si>
  <si>
    <t>Acre</t>
  </si>
  <si>
    <t>Number of Time Period(s) for this Budget:</t>
  </si>
  <si>
    <t>Enterprise:</t>
  </si>
  <si>
    <t>Class or Variety:</t>
  </si>
  <si>
    <t>Commodity:</t>
  </si>
  <si>
    <t>Market:</t>
  </si>
  <si>
    <t>Type:</t>
  </si>
  <si>
    <t>Blank:</t>
  </si>
  <si>
    <t>State:</t>
  </si>
  <si>
    <t>Region:</t>
  </si>
  <si>
    <t>Bushel</t>
  </si>
  <si>
    <t>Row Crops</t>
  </si>
  <si>
    <t>Dry Beans</t>
  </si>
  <si>
    <t>North Dakota</t>
  </si>
  <si>
    <t>East Central</t>
  </si>
  <si>
    <t>Legume</t>
  </si>
  <si>
    <t>This crop budget estimates the typical costs and returns of producing dry beans in East Central North Dakota. It should be used as a guide to estimate actual costs and returns and is not representative of any particular farm.  Source: https://www.ag.ndsu.edu/publications/farm-economics-management.</t>
  </si>
  <si>
    <t>Beans, Dry, East Central, North Dakota</t>
  </si>
  <si>
    <t>Wheat</t>
  </si>
  <si>
    <t>Hard Red Spring</t>
  </si>
  <si>
    <t>Wheat, Hard Red Spring, East Central, North Dakota</t>
  </si>
  <si>
    <t>Durum</t>
  </si>
  <si>
    <t>Wheat, Durum, East Central, North Dakota</t>
  </si>
  <si>
    <t>Barley</t>
  </si>
  <si>
    <t>Malting</t>
  </si>
  <si>
    <t>Barley, Malting, East Central, North Dakota</t>
  </si>
  <si>
    <t>Corn</t>
  </si>
  <si>
    <t>Yellow</t>
  </si>
  <si>
    <t>This crop budget estimates the typical costs and returns of producing soybeans in East Central North Dakota. It should be used as a guide to estimate actual costs and returns and is not representative of any particular farm.  Source: https://www.ag.ndsu.edu/publications/farm-economics-management.</t>
  </si>
  <si>
    <t>This crop budget estimates the typical costs and returns of producing malting barley in East Central North Dakota. It should be used as a guide to estimate actual costs and returns and is not representative of any particular farm.  Source: https://www.ag.ndsu.edu/publications/farm-economics-management.</t>
  </si>
  <si>
    <t>This crop budget estimates the typical costs and returns of producing durum wheat in East Central North Dakota. It should be used as a guide to estimate actual costs and returns and is not representative of any particular farm.  Source: https://www.ag.ndsu.edu/publications/farm-economics-management.</t>
  </si>
  <si>
    <t>This crop budget estimates the typical costs and returns of producing hard red spring wheat in East Central North Dakota. It should be used as a guide to estimate actual costs and returns and is not representative of any particular farm.  Source: https://www.ag.ndsu.edu/publications/farm-economics-management.</t>
  </si>
  <si>
    <t>Oil</t>
  </si>
  <si>
    <t>Sunflowers</t>
  </si>
  <si>
    <t>Sunflowers, Oil, East Central, North Dakota</t>
  </si>
  <si>
    <t>This crop budget estimates the typical costs and returns of producing oil sunflowers in East Central North Dakota. It should be used as a guide to estimate actual costs and returns and is not representative of any particular farm.  Source: https://www.ag.ndsu.edu/publications/farm-economics-management.</t>
  </si>
  <si>
    <t>Pounds</t>
  </si>
  <si>
    <t>Confectionery</t>
  </si>
  <si>
    <t>Sunflowers, Confectionary, East Central, North Dakota</t>
  </si>
  <si>
    <t>This crop budget estimates the typical costs and returns of producing confectionery sunflowers in East Central North Dakota. It should be used as a guide to estimate actual costs and returns and is not representative of any particular farm.  Source: https://www.ag.ndsu.edu/publications/farm-economics-management.</t>
  </si>
  <si>
    <t>Confectionery Sunflowers</t>
  </si>
  <si>
    <t>Oil Sunflowers</t>
  </si>
  <si>
    <t>Soybeans</t>
  </si>
  <si>
    <t>Malting Barley</t>
  </si>
  <si>
    <t>Durum Wheat</t>
  </si>
  <si>
    <t>Hard Red Spring Wheat</t>
  </si>
  <si>
    <t>Canola</t>
  </si>
  <si>
    <t>Cereal Grains</t>
  </si>
  <si>
    <t>Field</t>
  </si>
  <si>
    <t>Field Corn</t>
  </si>
  <si>
    <t>Corn, Field, East Central, North Dakota</t>
  </si>
  <si>
    <t>This crop budget estimates the typical costs and returns of producing field corn in East Central North Dakota. It should be used as a guide to estimate actual costs and returns and is not representative of any particular farm.  Source: https://www.ag.ndsu.edu/publications/farm-economics-management.</t>
  </si>
  <si>
    <t>Soybeans, East Central, North Dakota</t>
  </si>
  <si>
    <t xml:space="preserve">Beans </t>
  </si>
  <si>
    <t>Dry</t>
  </si>
  <si>
    <t>Canola, East Central, North Dakota</t>
  </si>
  <si>
    <t>This crop budget estimates the typical costs and returns of producing canola in East Central North Dakota. It should be used as a guide to estimate actual costs and returns and is not representative of any particular farm.  Source: https://www.ag.ndsu.edu/publications/farm-economics-management.</t>
  </si>
  <si>
    <t>Flax</t>
  </si>
  <si>
    <t>Flax, East Central, North Dakota</t>
  </si>
  <si>
    <t>This crop budget estimates the typical costs and returns of producing flax in East Central North Dakota. It should be used as a guide to estimate actual costs and returns and is not representative of any particular farm.  Source: https://www.ag.ndsu.edu/publications/farm-economics-management.</t>
  </si>
  <si>
    <t>Legumes</t>
  </si>
  <si>
    <t>Peas</t>
  </si>
  <si>
    <t>Peas, Field, East Central, North Dakota</t>
  </si>
  <si>
    <t>Pound</t>
  </si>
  <si>
    <t>This crop budget estimates the typical costs and returns of producing field peas in East Central North Dakota. It should be used as a guide to estimate actual costs and returns and is not representative of any particular farm.  Source: https://www.ag.ndsu.edu/publications/farm-economics-management.</t>
  </si>
  <si>
    <t>Field Peas</t>
  </si>
  <si>
    <t>Oats</t>
  </si>
  <si>
    <t>Spring</t>
  </si>
  <si>
    <t>Oats, Spring, East Central, North Dakota</t>
  </si>
  <si>
    <t>This crop budget estimates the typical costs and returns of producing spring oats in East Central North Dakota. It should be used as a guide to estimate actual costs and returns and is not representative of any particular farm.  Source: https://www.ag.ndsu.edu/publications/farm-economics-management.</t>
  </si>
  <si>
    <t>Spring Oats</t>
  </si>
  <si>
    <t>Seed Crop</t>
  </si>
  <si>
    <t>Mustard</t>
  </si>
  <si>
    <t>Mustard, Yellow, East Central, North Dakota</t>
  </si>
  <si>
    <t>Yellow Mustard</t>
  </si>
  <si>
    <t>This crop budget estimates the typical costs and returns of producing yellow mustard in East Central North Dakota. It should be used as a guide to estimate actual costs and returns and is not representative of any particular farm.  Source: https://www.ag.ndsu.edu/publications/farm-economics-management.</t>
  </si>
  <si>
    <t>Buckwheat</t>
  </si>
  <si>
    <t>Buckwheat, East Central, North Dakota</t>
  </si>
  <si>
    <t>This crop budget estimates the typical costs and returns of producing buckwheat in East Central North Dakota. It should be used as a guide to estimate actual costs and returns and is not representative of any particular farm.  Source: https://www.ag.ndsu.edu/publications/farm-economics-management.</t>
  </si>
  <si>
    <t>Millet</t>
  </si>
  <si>
    <t>Millet, East Central, North Dakota</t>
  </si>
  <si>
    <t>This crop budget estimates the typical costs and returns of producing millet in East Central North Dakota. It should be used as a guide to estimate actual costs and returns and is not representative of any particular farm.  Source: https://www.ag.ndsu.edu/publications/farm-economics-management.</t>
  </si>
  <si>
    <t>Winter</t>
  </si>
  <si>
    <t>Wheat, Winter, East Central, North Dakota</t>
  </si>
  <si>
    <t>Winter Wheat</t>
  </si>
  <si>
    <t>This crop budget estimates the typical costs and returns of producing winter wheat in East Central North Dakota. It should be used as a guide to estimate actual costs and returns and is not representative of any particular farm.  Source: https://www.ag.ndsu.edu/publications/farm-economics-management.</t>
  </si>
  <si>
    <t>Rye</t>
  </si>
  <si>
    <t>Rye, East Central, North Dakota</t>
  </si>
  <si>
    <t>This crop budget estimates the typical costs and returns of producing rye in East Central North Dakota. It should be used as a guide to estimate actual costs and returns and is not representative of any particular farm.  Source: https://www.ag.ndsu.edu/publications/farm-economics-management.</t>
  </si>
  <si>
    <t>Wheat, Hard Red Spring, South East, North Dakota</t>
  </si>
  <si>
    <t>South East</t>
  </si>
  <si>
    <t>This crop budget estimates the typical costs and returns of producing hard red spring wheat in South East North Dakota. It should be used as a guide to estimate actual costs and returns and is not representative of any particular farm.  Source: https://www.ag.ndsu.edu/publications/farm-economics-management.</t>
  </si>
  <si>
    <t>Wheat, Durum, South East, North Dakota</t>
  </si>
  <si>
    <t>This crop budget estimates the typical costs and returns of producing durum wheat in South East North Dakota. It should be used as a guide to estimate actual costs and returns and is not representative of any particular farm.  Source: https://www.ag.ndsu.edu/publications/farm-economics-management.</t>
  </si>
  <si>
    <t>Barley, Malting, South East, North Dakota</t>
  </si>
  <si>
    <t>This crop budget estimates the typical costs and returns of producing malting barley in South East North Dakota. It should be used as a guide to estimate actual costs and returns and is not representative of any particular farm.  Source: https://www.ag.ndsu.edu/publications/farm-economics-management.</t>
  </si>
  <si>
    <t>Corn, Field, South East, North Dakota</t>
  </si>
  <si>
    <t>This crop budget estimates the typical costs and returns of producing field corn in South East North Dakota. It should be used as a guide to estimate actual costs and returns and is not representative of any particular farm.  Source: https://www.ag.ndsu.edu/publications/farm-economics-management.</t>
  </si>
  <si>
    <t>Soybeans, South East, North Dakota</t>
  </si>
  <si>
    <t>This crop budget estimates the typical costs and returns of producing soybeans in South East North Dakota. It should be used as a guide to estimate actual costs and returns and is not representative of any particular farm.  Source: https://www.ag.ndsu.edu/publications/farm-economics-management.</t>
  </si>
  <si>
    <t>Beans, Dry, South East, North Dakota</t>
  </si>
  <si>
    <t>This crop budget estimates the typical costs and returns of producing dry beans in South East North Dakota. It should be used as a guide to estimate actual costs and returns and is not representative of any particular farm.  Source: https://www.ag.ndsu.edu/publications/farm-economics-management.</t>
  </si>
  <si>
    <t>Sunflowers, Oil, South East, North Dakota</t>
  </si>
  <si>
    <t>This crop budget estimates the typical costs and returns of producing oil sunflowers in South East North Dakota. It should be used as a guide to estimate actual costs and returns and is not representative of any particular farm.  Source: https://www.ag.ndsu.edu/publications/farm-economics-management.</t>
  </si>
  <si>
    <t>Sunflowers, Confectionary, South East, North Dakota</t>
  </si>
  <si>
    <t>This crop budget estimates the typical costs and returns of producing confectionery sunflowers in South East North Dakota. It should be used as a guide to estimate actual costs and returns and is not representative of any particular farm.  Source: https://www.ag.ndsu.edu/publications/farm-economics-management.</t>
  </si>
  <si>
    <t>Canola, South East, North Dakota</t>
  </si>
  <si>
    <t>This crop budget estimates the typical costs and returns of producing canola in South East North Dakota. It should be used as a guide to estimate actual costs and returns and is not representative of any particular farm.  Source: https://www.ag.ndsu.edu/publications/farm-economics-management.</t>
  </si>
  <si>
    <t>Flax, South East, North Dakota</t>
  </si>
  <si>
    <t>This crop budget estimates the typical costs and returns of producing flax in South East North Dakota. It should be used as a guide to estimate actual costs and returns and is not representative of any particular farm.  Source: https://www.ag.ndsu.edu/publications/farm-economics-management.</t>
  </si>
  <si>
    <t>Peas, Field, South East, North Dakota</t>
  </si>
  <si>
    <t>This crop budget estimates the typical costs and returns of producing field peas in South East North Dakota. It should be used as a guide to estimate actual costs and returns and is not representative of any particular farm.  Source: https://www.ag.ndsu.edu/publications/farm-economics-management.</t>
  </si>
  <si>
    <t>Oats, Spring, South East, North Dakota</t>
  </si>
  <si>
    <t>This crop budget estimates the typical costs and returns of producing spring oats in South East North Dakota. It should be used as a guide to estimate actual costs and returns and is not representative of any particular farm.  Source: https://www.ag.ndsu.edu/publications/farm-economics-management.</t>
  </si>
  <si>
    <t>Buckwheat, South East, North Dakota</t>
  </si>
  <si>
    <t>This crop budget estimates the typical costs and returns of producing buckwheat in South East North Dakota. It should be used as a guide to estimate actual costs and returns and is not representative of any particular farm.  Source: https://www.ag.ndsu.edu/publications/farm-economics-management.</t>
  </si>
  <si>
    <t>Millet, South East, North Dakota</t>
  </si>
  <si>
    <t>This crop budget estimates the typical costs and returns of producing millet in South East North Dakota. It should be used as a guide to estimate actual costs and returns and is not representative of any particular farm.  Source: https://www.ag.ndsu.edu/publications/farm-economics-management.</t>
  </si>
  <si>
    <t>Wheat, Winter, South East, North Dakota</t>
  </si>
  <si>
    <t>This crop budget estimates the typical costs and returns of producing winter wheat in South East North Dakota. It should be used as a guide to estimate actual costs and returns and is not representative of any particular farm.  Source: https://www.ag.ndsu.edu/publications/farm-economics-management.</t>
  </si>
  <si>
    <t>South RRV</t>
  </si>
  <si>
    <t>Wheat, Hard Red Spring, South RRV, North Dakota</t>
  </si>
  <si>
    <t>This crop budget estimates the typical costs and returns of producing hard red spring wheat in South Red River Valley North Dakota. It should be used as a guide to estimate actual costs and returns and is not representative of any particular farm.  Source: https://www.ag.ndsu.edu/publications/farm-economics-management.</t>
  </si>
  <si>
    <t>Barley, Malting, South RRV, North Dakota</t>
  </si>
  <si>
    <t>This crop budget estimates the typical costs and returns of producing malting barley in South Red River Valley North Dakota. It should be used as a guide to estimate actual costs and returns and is not representative of any particular farm.  Source: https://www.ag.ndsu.edu/publications/farm-economics-management.</t>
  </si>
  <si>
    <t>Corn, Field, South RRV, North Dakota</t>
  </si>
  <si>
    <t>This crop budget estimates the typical costs and returns of producing field corn in South Red River Valley North Dakota. It should be used as a guide to estimate actual costs and returns and is not representative of any particular farm.  Source: https://www.ag.ndsu.edu/publications/farm-economics-management.</t>
  </si>
  <si>
    <t>Soybeans, South RRV, North Dakota</t>
  </si>
  <si>
    <t>This crop budget estimates the typical costs and returns of producing soybeans in South Red River Valley North Dakota. It should be used as a guide to estimate actual costs and returns and is not representative of any particular farm.  Source: https://www.ag.ndsu.edu/publications/farm-economics-management.</t>
  </si>
  <si>
    <t>Beans, Dry, South RRV, North Dakota</t>
  </si>
  <si>
    <t>This crop budget estimates the typical costs and returns of producing dry beans in South Red River Valley North Dakota. It should be used as a guide to estimate actual costs and returns and is not representative of any particular farm.  Source: https://www.ag.ndsu.edu/publications/farm-economics-management.</t>
  </si>
  <si>
    <t>Sunflowers, Oil, South RRV, North Dakota</t>
  </si>
  <si>
    <t>This crop budget estimates the typical costs and returns of producing oil sunflowers in South Red River Valley North Dakota. It should be used as a guide to estimate actual costs and returns and is not representative of any particular farm.  Source: https://www.ag.ndsu.edu/publications/farm-economics-management.</t>
  </si>
  <si>
    <t>Sunflowers, Confectionary, South RRV, North Dakota</t>
  </si>
  <si>
    <t>This crop budget estimates the typical costs and returns of producing confectionery sunflowers in South Red River Valley North Dakota. It should be used as a guide to estimate actual costs and returns and is not representative of any particular farm.  Source: https://www.ag.ndsu.edu/publications/farm-economics-management.</t>
  </si>
  <si>
    <t>Oats, Spring, South RRV, North Dakota</t>
  </si>
  <si>
    <t>This crop budget estimates the typical costs and returns of producing spring oats in South Red River Valley North Dakota. It should be used as a guide to estimate actual costs and returns and is not representative of any particular farm.  Source: https://www.ag.ndsu.edu/publications/farm-economics-management.</t>
  </si>
  <si>
    <t>Wheat, Winter, South RRV, North Dakota</t>
  </si>
  <si>
    <t>This crop budget estimates the typical costs and returns of producing winter wheat in South Red River Valley North Dakota. It should be used as a guide to estimate actual costs and returns and is not representative of any particular farm.  Source: https://www.ag.ndsu.edu/publications/farm-economics-management.</t>
  </si>
  <si>
    <t>North RRV</t>
  </si>
  <si>
    <t>Wheat, Hard Red Spring, North RRV, North Dakota</t>
  </si>
  <si>
    <t>Wheat, Durum, North RRV, North Dakota</t>
  </si>
  <si>
    <t>Barley, Malting, North RRV, North Dakota</t>
  </si>
  <si>
    <t>Corn, Field, North RRV, North Dakota</t>
  </si>
  <si>
    <t>Soybeans, North RRV, North Dakota</t>
  </si>
  <si>
    <t>Beans, Dry, North RRV, North Dakota</t>
  </si>
  <si>
    <t>Sunflowers, Oil, North RRV, North Dakota</t>
  </si>
  <si>
    <t>Sunflowers, Confectionary, North RRV, North Dakota</t>
  </si>
  <si>
    <t>Canola, North RRV, North Dakota</t>
  </si>
  <si>
    <t>Flax, North RRV, North Dakota</t>
  </si>
  <si>
    <t>Peas, Field, North RRV, North Dakota</t>
  </si>
  <si>
    <t>Oats, Spring, North RRV, North Dakota</t>
  </si>
  <si>
    <t>Mustard, Yellow, North RRV, North Dakota</t>
  </si>
  <si>
    <t>Wheat, Winter, North RRV, North Dakota</t>
  </si>
  <si>
    <t>This crop budget estimates the typical costs and returns of producing winter wheat in North Red River Valley of North Dakota. It should be used as a guide to estimate actual costs and returns and is not representative of any particular farm.  Source: https://www.ag.ndsu.edu/publications/farm-economics-management.</t>
  </si>
  <si>
    <t>This crop budget estimates the typical costs and returns of producing yellow mustard in North Red River Valley of North Dakota. It should be used as a guide to estimate actual costs and returns and is not representative of any particular farm.  Source: https://www.ag.ndsu.edu/publications/farm-economics-management.</t>
  </si>
  <si>
    <t>This crop budget estimates the typical costs and returns of producing spring oats in North Red River Valley of North Dakota. It should be used as a guide to estimate actual costs and returns and is not representative of any particular farm.  Source: https://www.ag.ndsu.edu/publications/farm-economics-management.</t>
  </si>
  <si>
    <t>This crop budget estimates the typical costs and returns of producing field peas in North Red River Valley of North Dakota. It should be used as a guide to estimate actual costs and returns and is not representative of any particular farm.  Source: https://www.ag.ndsu.edu/publications/farm-economics-management.</t>
  </si>
  <si>
    <t>This crop budget estimates the typical costs and returns of producing flax in North Red River Valley of North Dakota. It should be used as a guide to estimate actual costs and returns and is not representative of any particular farm.  Source: https://www.ag.ndsu.edu/publications/farm-economics-management.</t>
  </si>
  <si>
    <t>This crop budget estimates the typical costs and returns of producing canola in North Red River Valley of North Dakota. It should be used as a guide to estimate actual costs and returns and is not representative of any particular farm.  Source: https://www.ag.ndsu.edu/publications/farm-economics-management.</t>
  </si>
  <si>
    <t>This crop budget estimates the typical costs and returns of producing confectionery sunflowers in North Red River Valley of North Dakota. It should be used as a guide to estimate actual costs and returns and is not representative of any particular farm.  Source: https://www.ag.ndsu.edu/publications/farm-economics-management.</t>
  </si>
  <si>
    <t>This crop budget estimates the typical costs and returns of producing oil sunflowers in North Red River Valley of North Dakota. It should be used as a guide to estimate actual costs and returns and is not representative of any particular farm.  Source: https://www.ag.ndsu.edu/publications/farm-economics-management.</t>
  </si>
  <si>
    <t>This crop budget estimates the typical costs and returns of producing dry beans in North Red River Valley of North Dakota. It should be used as a guide to estimate actual costs and returns and is not representative of any particular farm.  Source: https://www.ag.ndsu.edu/publications/farm-economics-management.</t>
  </si>
  <si>
    <t>This crop budget estimates the typical costs and returns of producing soybeans in North Red River Valley of North Dakota. It should be used as a guide to estimate actual costs and returns and is not representative of any particular farm.  Source: https://www.ag.ndsu.edu/publications/farm-economics-management.</t>
  </si>
  <si>
    <t>This crop budget estimates the typical costs and returns of producing field corn in North Red River Valley of North Dakota. It should be used as a guide to estimate actual costs and returns and is not representative of any particular farm.  Source: https://www.ag.ndsu.edu/publications/farm-economics-management.</t>
  </si>
  <si>
    <t>This crop budget estimates the typical costs and returns of producing malting barley in North Red River Valley of North Dakota. It should be used as a guide to estimate actual costs and returns and is not representative of any particular farm.  Source: https://www.ag.ndsu.edu/publications/farm-economics-management.</t>
  </si>
  <si>
    <t>This crop budget estimates the typical costs and returns of producing durum wheat in North Red River Valley of North Dakota. It should be used as a guide to estimate actual costs and returns and is not representative of any particular farm.  Source: https://www.ag.ndsu.edu/publications/farm-economics-management.</t>
  </si>
  <si>
    <t>This crop budget estimates the typical costs and returns of producing hard red spring wheat in North Red River Valley of North Dakota. It should be used as a guide to estimate actual costs and returns and is not representative of any particular farm.  Source: https://www.ag.ndsu.edu/publications/farm-economics-management.</t>
  </si>
  <si>
    <t>South Central</t>
  </si>
  <si>
    <t>Wheat, Hard Red Spring, South Central, North Dakota</t>
  </si>
  <si>
    <t>This crop budget estimates the typical costs and returns of producing hard red spring wheat in South Central North Dakota. It should be used as a guide to estimate actual costs and returns and is not representative of any particular farm.  Source: https://www.ag.ndsu.edu/publications/farm-economics-management.</t>
  </si>
  <si>
    <t>Wheat, Durum, South Central, North Dakota</t>
  </si>
  <si>
    <t>This crop budget estimates the typical costs and returns of producing durum wheat in South Central North Dakota. It should be used as a guide to estimate actual costs and returns and is not representative of any particular farm.  Source: https://www.ag.ndsu.edu/publications/farm-economics-management.</t>
  </si>
  <si>
    <t>Barley, Malting, South Central, North Dakota</t>
  </si>
  <si>
    <t>This crop budget estimates the typical costs and returns of producing malting barley in South Central North Dakota. It should be used as a guide to estimate actual costs and returns and is not representative of any particular farm.  Source: https://www.ag.ndsu.edu/publications/farm-economics-management.</t>
  </si>
  <si>
    <t>Corn, Field, South Central, North Dakota</t>
  </si>
  <si>
    <t>This crop budget estimates the typical costs and returns of producing field corn in South Central North Dakota. It should be used as a guide to estimate actual costs and returns and is not representative of any particular farm.  Source: https://www.ag.ndsu.edu/publications/farm-economics-management.</t>
  </si>
  <si>
    <t>Lentils</t>
  </si>
  <si>
    <t>Rye, South Central, North Dakota</t>
  </si>
  <si>
    <t>This crop budget estimates the typical costs and returns of producing rye in South Central North Dakota. It should be used as a guide to estimate actual costs and returns and is not representative of any particular farm.  Source: https://www.ag.ndsu.edu/publications/farm-economics-management.</t>
  </si>
  <si>
    <t>Soybeans, South Central, North Dakota</t>
  </si>
  <si>
    <t>This crop budget estimates the typical costs and returns of producing soybeans in South Central North Dakota. It should be used as a guide to estimate actual costs and returns and is not representative of any particular farm.  Source: https://www.ag.ndsu.edu/publications/farm-economics-management.</t>
  </si>
  <si>
    <t>Beans, Dry, South Central, North Dakota</t>
  </si>
  <si>
    <t>This crop budget estimates the typical costs and returns of producing dry beans in South Central North Dakota. It should be used as a guide to estimate actual costs and returns and is not representative of any particular farm.  Source: https://www.ag.ndsu.edu/publications/farm-economics-management.</t>
  </si>
  <si>
    <t>Sunflowers, Oil, South Central, North Dakota</t>
  </si>
  <si>
    <t>This crop budget estimates the typical costs and returns of producing oil sunflowers in South Central North Dakota. It should be used as a guide to estimate actual costs and returns and is not representative of any particular farm.  Source: https://www.ag.ndsu.edu/publications/farm-economics-management.</t>
  </si>
  <si>
    <t>Sunflowers, Confectionary, South Central, North Dakota</t>
  </si>
  <si>
    <t>This crop budget estimates the typical costs and returns of producing confectionery sunflowers in South Central North Dakota. It should be used as a guide to estimate actual costs and returns and is not representative of any particular farm.  Source: https://www.ag.ndsu.edu/publications/farm-economics-management.</t>
  </si>
  <si>
    <t>Canola, South Central, North Dakota</t>
  </si>
  <si>
    <t>This crop budget estimates the typical costs and returns of producing canola in South Central North Dakota. It should be used as a guide to estimate actual costs and returns and is not representative of any particular farm.  Source: https://www.ag.ndsu.edu/publications/farm-economics-management.</t>
  </si>
  <si>
    <t>Flax, South Central, North Dakota</t>
  </si>
  <si>
    <t>This crop budget estimates the typical costs and returns of producing flax in South Central North Dakota. It should be used as a guide to estimate actual costs and returns and is not representative of any particular farm.  Source: https://www.ag.ndsu.edu/publications/farm-economics-management.</t>
  </si>
  <si>
    <t>Peas, Field, South Central, North Dakota</t>
  </si>
  <si>
    <t>This crop budget estimates the typical costs and returns of producing field peas in South Central North Dakota. It should be used as a guide to estimate actual costs and returns and is not representative of any particular farm.  Source: https://www.ag.ndsu.edu/publications/farm-economics-management.</t>
  </si>
  <si>
    <t>Oats, Spring, South Central, North Dakota</t>
  </si>
  <si>
    <t>This crop budget estimates the typical costs and returns of producing spring oats in South Central North Dakota. It should be used as a guide to estimate actual costs and returns and is not representative of any particular farm.  Source: https://www.ag.ndsu.edu/publications/farm-economics-management.</t>
  </si>
  <si>
    <t>Mustard, Yellow, South Central, North Dakota</t>
  </si>
  <si>
    <t>This crop budget estimates the typical costs and returns of producing yellow mustard in South Central North Dakota. It should be used as a guide to estimate actual costs and returns and is not representative of any particular farm.  Source: https://www.ag.ndsu.edu/publications/farm-economics-management.</t>
  </si>
  <si>
    <t>Buckwheat, South Central, North Dakota</t>
  </si>
  <si>
    <t>This crop budget estimates the typical costs and returns of producing buckwheat in South Central North Dakota. It should be used as a guide to estimate actual costs and returns and is not representative of any particular farm.  Source: https://www.ag.ndsu.edu/publications/farm-economics-management.</t>
  </si>
  <si>
    <t>Millet, South Central, North Dakota</t>
  </si>
  <si>
    <t>This crop budget estimates the typical costs and returns of producing millet in South Central North Dakota. It should be used as a guide to estimate actual costs and returns and is not representative of any particular farm.  Source: https://www.ag.ndsu.edu/publications/farm-economics-management.</t>
  </si>
  <si>
    <t>Wheat, Winter, South Central, North Dakota</t>
  </si>
  <si>
    <t>This crop budget estimates the typical costs and returns of producing winter wheat in South Central North Dakota. It should be used as a guide to estimate actual costs and returns and is not representative of any particular farm.  Source: https://www.ag.ndsu.edu/publications/farm-economics-management.</t>
  </si>
  <si>
    <t>This crop budget estimates the typical costs and returns of producing lentils in South Central North Dakota. It should be used as a guide to estimate actual costs and returns and is not representative of any particular farm.  Source: https://www.ag.ndsu.edu/publications/farm-economics-management.</t>
  </si>
  <si>
    <t>North East</t>
  </si>
  <si>
    <t>Wheat, Winter, North East, North Dakota</t>
  </si>
  <si>
    <t>This crop budget estimates the typical costs and returns of producing winter wheat in North East North Dakota. It should be used as a guide to estimate actual costs and returns and is not representative of any particular farm.  Source: https://www.ag.ndsu.edu/publications/farm-economics-management.</t>
  </si>
  <si>
    <t>Millet, North East, North Dakota</t>
  </si>
  <si>
    <t>This crop budget estimates the typical costs and returns of producing millet in North East North Dakota. It should be used as a guide to estimate actual costs and returns and is not representative of any particular farm.  Source: https://www.ag.ndsu.edu/publications/farm-economics-management.</t>
  </si>
  <si>
    <t>Buckwheat, North East, North Dakota</t>
  </si>
  <si>
    <t>This crop budget estimates the typical costs and returns of producing buckwheat in North East North Dakota. It should be used as a guide to estimate actual costs and returns and is not representative of any particular farm.  Source: https://www.ag.ndsu.edu/publications/farm-economics-management.</t>
  </si>
  <si>
    <t>Mustard, Yellow, North East North Dakota</t>
  </si>
  <si>
    <t>This crop budget estimates the typical costs and returns of producing yellow mustard in North East North Dakota. It should be used as a guide to estimate actual costs and returns and is not representative of any particular farm.  Source: https://www.ag.ndsu.edu/publications/farm-economics-management.</t>
  </si>
  <si>
    <t>Oats, Spring, North East, North Dakota</t>
  </si>
  <si>
    <t>This crop budget estimates the typical costs and returns of producing spring oats in North East North Dakota. It should be used as a guide to estimate actual costs and returns and is not representative of any particular farm.  Source: https://www.ag.ndsu.edu/publications/farm-economics-management.</t>
  </si>
  <si>
    <t>Peas, Field, North East, North Dakota</t>
  </si>
  <si>
    <t>This crop budget estimates the typical costs and returns of producing field peas in North East North Dakota. It should be used as a guide to estimate actual costs and returns and is not representative of any particular farm.  Source: https://www.ag.ndsu.edu/publications/farm-economics-management.</t>
  </si>
  <si>
    <t>Flax, North East, North Dakota</t>
  </si>
  <si>
    <t>This crop budget estimates the typical costs and returns of producing flax in North East North Dakota. It should be used as a guide to estimate actual costs and returns and is not representative of any particular farm.  Source: https://www.ag.ndsu.edu/publications/farm-economics-management.</t>
  </si>
  <si>
    <t>Canola, North East, North Dakota</t>
  </si>
  <si>
    <t>This crop budget estimates the typical costs and returns of producing canola in North East North Dakota. It should be used as a guide to estimate actual costs and returns and is not representative of any particular farm.  Source: https://www.ag.ndsu.edu/publications/farm-economics-management.</t>
  </si>
  <si>
    <t>Sunflowers, Confectionary, North East, North Dakota</t>
  </si>
  <si>
    <t>This crop budget estimates the typical costs and returns of producing confectionery sunflowers in North East North Dakota. It should be used as a guide to estimate actual costs and returns and is not representative of any particular farm.  Source: https://www.ag.ndsu.edu/publications/farm-economics-management.</t>
  </si>
  <si>
    <t>Sunflowers, Oil, North East, North Dakota</t>
  </si>
  <si>
    <t>This crop budget estimates the typical costs and returns of producing oil sunflowers in North East North Dakota. It should be used as a guide to estimate actual costs and returns and is not representative of any particular farm.  Source: https://www.ag.ndsu.edu/publications/farm-economics-management.</t>
  </si>
  <si>
    <t>Beans, Dry, North East, North Dakota</t>
  </si>
  <si>
    <t>This crop budget estimates the typical costs and returns of producing dry beans in North East North Dakota. It should be used as a guide to estimate actual costs and returns and is not representative of any particular farm.  Source: https://www.ag.ndsu.edu/publications/farm-economics-management.</t>
  </si>
  <si>
    <t>Soybeans, North East North Dakota</t>
  </si>
  <si>
    <t>This crop budget estimates the typical costs and returns of producing soybeans in North East North Dakota. It should be used as a guide to estimate actual costs and returns and is not representative of any particular farm.  Source: https://www.ag.ndsu.edu/publications/farm-economics-management.</t>
  </si>
  <si>
    <t>Corn, Field, North East, North Dakota</t>
  </si>
  <si>
    <t>This crop budget estimates the typical costs and returns of producing field corn in North East North Dakota. It should be used as a guide to estimate actual costs and returns and is not representative of any particular farm.  Source: https://www.ag.ndsu.edu/publications/farm-economics-management.</t>
  </si>
  <si>
    <t>Barley, Malting, North East, North Dakota</t>
  </si>
  <si>
    <t>This crop budget estimates the typical costs and returns of producing malting barley in North East North Dakota. It should be used as a guide to estimate actual costs and returns and is not representative of any particular farm.  Source: https://www.ag.ndsu.edu/publications/farm-economics-management.</t>
  </si>
  <si>
    <t>Wheat, Durum, North East, North Dakota</t>
  </si>
  <si>
    <t>This crop budget estimates the typical costs and returns of producing durum wheat in North East North Dakota. It should be used as a guide to estimate actual costs and returns and is not representative of any particular farm.  Source: https://www.ag.ndsu.edu/publications/farm-economics-management.</t>
  </si>
  <si>
    <t>Wheat, Hard Red Spring, North East, North Dakota</t>
  </si>
  <si>
    <t>This crop budget estimates the typical costs and returns of producing hard red spring wheat in North East North Dakota. It should be used as a guide to estimate actual costs and returns and is not representative of any particular farm.  Source: https://www.ag.ndsu.edu/publications/farm-economics-management.</t>
  </si>
  <si>
    <t>North Central</t>
  </si>
  <si>
    <t>Rye, North Central, North Dakota</t>
  </si>
  <si>
    <t>This crop budget estimates the typical costs and returns of producing rye in North Central North Dakota. It should be used as a guide to estimate actual costs and returns and is not representative of any particular farm.  Source: https://www.ag.ndsu.edu/publications/farm-economics-management.</t>
  </si>
  <si>
    <t>Wheat, Winter, North Central, North Dakota</t>
  </si>
  <si>
    <t>This crop budget estimates the typical costs and returns of producing winter wheat in North Central North Dakota. It should be used as a guide to estimate actual costs and returns and is not representative of any particular farm.  Source: https://www.ag.ndsu.edu/publications/farm-economics-management.</t>
  </si>
  <si>
    <t>Millet, North Central, North Dakota</t>
  </si>
  <si>
    <t>This crop budget estimates the typical costs and returns of producing millet in North Central North Dakota. It should be used as a guide to estimate actual costs and returns and is not representative of any particular farm.  Source: https://www.ag.ndsu.edu/publications/farm-economics-management.</t>
  </si>
  <si>
    <t>Buckwheat, North Central, North Dakota</t>
  </si>
  <si>
    <t>This crop budget estimates the typical costs and returns of producing buckwheat in North Central North Dakota. It should be used as a guide to estimate actual costs and returns and is not representative of any particular farm.  Source: https://www.ag.ndsu.edu/publications/farm-economics-management.</t>
  </si>
  <si>
    <t>Mustard, Yellow, North Central, North Dakota</t>
  </si>
  <si>
    <t>This crop budget estimates the typical costs and returns of producing yellow mustard in North Central North Dakota. It should be used as a guide to estimate actual costs and returns and is not representative of any particular farm.  Source: https://www.ag.ndsu.edu/publications/farm-economics-management.</t>
  </si>
  <si>
    <t>Canola, North Central, North Dakota</t>
  </si>
  <si>
    <t>This crop budget estimates the typical costs and returns of producing lentils in North Central North Dakota. It should be used as a guide to estimate actual costs and returns and is not representative of any particular farm.  Source: https://www.ag.ndsu.edu/publications/farm-economics-management.</t>
  </si>
  <si>
    <t>Oats, Spring, North Central, North Dakota</t>
  </si>
  <si>
    <t>This crop budget estimates the typical costs and returns of producing spring oats in North Central North Dakota. It should be used as a guide to estimate actual costs and returns and is not representative of any particular farm.  Source: https://www.ag.ndsu.edu/publications/farm-economics-management.</t>
  </si>
  <si>
    <t>Peas, Field, North Central, North Dakota</t>
  </si>
  <si>
    <t>This crop budget estimates the typical costs and returns of producing field peas in North Central North Dakota. It should be used as a guide to estimate actual costs and returns and is not representative of any particular farm.  Source: https://www.ag.ndsu.edu/publications/farm-economics-management.</t>
  </si>
  <si>
    <t>Flax, North Central, North Dakota</t>
  </si>
  <si>
    <t>This crop budget estimates the typical costs and returns of producing flax in North Central North Dakota. It should be used as a guide to estimate actual costs and returns and is not representative of any particular farm.  Source: https://www.ag.ndsu.edu/publications/farm-economics-management.</t>
  </si>
  <si>
    <t>This crop budget estimates the typical costs and returns of producing canola in North Central North Dakota. It should be used as a guide to estimate actual costs and returns and is not representative of any particular farm.  Source: https://www.ag.ndsu.edu/publications/farm-economics-management.</t>
  </si>
  <si>
    <t>Sunflowers, Confectionary, North Central, North Dakota</t>
  </si>
  <si>
    <t>This crop budget estimates the typical costs and returns of producing confectionery sunflowers in North Central North Dakota. It should be used as a guide to estimate actual costs and returns and is not representative of any particular farm.  Source: https://www.ag.ndsu.edu/publications/farm-economics-management.</t>
  </si>
  <si>
    <t>Sunflowers, Oil, North Central, North Dakota</t>
  </si>
  <si>
    <t>This crop budget estimates the typical costs and returns of producing oil sunflowers in North Central North Dakota. It should be used as a guide to estimate actual costs and returns and is not representative of any particular farm.  Source: https://www.ag.ndsu.edu/publications/farm-economics-management.</t>
  </si>
  <si>
    <t>Beans, Dry, North Central, North Dakota</t>
  </si>
  <si>
    <t>This crop budget estimates the typical costs and returns of producing dry beans in North Central North Dakota. It should be used as a guide to estimate actual costs and returns and is not representative of any particular farm.  Source: https://www.ag.ndsu.edu/publications/farm-economics-management.</t>
  </si>
  <si>
    <t>Soybeans, North Central, North Dakota</t>
  </si>
  <si>
    <t>This crop budget estimates the typical costs and returns of producing soybeans in North Central North Dakota. It should be used as a guide to estimate actual costs and returns and is not representative of any particular farm.  Source: https://www.ag.ndsu.edu/publications/farm-economics-management.</t>
  </si>
  <si>
    <t>Corn, Field, North Central, North Dakota</t>
  </si>
  <si>
    <t>This crop budget estimates the typical costs and returns of producing field corn in North Central North Dakota. It should be used as a guide to estimate actual costs and returns and is not representative of any particular farm.  Source: https://www.ag.ndsu.edu/publications/farm-economics-management.</t>
  </si>
  <si>
    <t>Barley, Malting, North Central, North Dakota</t>
  </si>
  <si>
    <t>This crop budget estimates the typical costs and returns of producing malting barley in North Central North Dakota. It should be used as a guide to estimate actual costs and returns and is not representative of any particular farm.  Source: https://www.ag.ndsu.edu/publications/farm-economics-management.</t>
  </si>
  <si>
    <t>Wheat, Durum, North Central, North Dakota</t>
  </si>
  <si>
    <t>This crop budget estimates the typical costs and returns of producing durum wheat in North Central North Dakota. It should be used as a guide to estimate actual costs and returns and is not representative of any particular farm.  Source: https://www.ag.ndsu.edu/publications/farm-economics-management.</t>
  </si>
  <si>
    <t>Wheat, Hard Red Spring, North Central, North Dakota</t>
  </si>
  <si>
    <t>This crop budget estimates the typical costs and returns of producing hard red spring wheat in North Central North Dakota. It should be used as a guide to estimate actual costs and returns and is not representative of any particular farm.  Source: https://www.ag.ndsu.edu/publications/farm-economics-management.</t>
  </si>
  <si>
    <t>Safflower</t>
  </si>
  <si>
    <t>Chickpeas</t>
  </si>
  <si>
    <t>North West</t>
  </si>
  <si>
    <t>Safflower, Oil, North West, North Dakota</t>
  </si>
  <si>
    <t>This crop budget estimates the typical costs and returns of producing oil safflower in North West North Dakota. It should be used as a guide to estimate actual costs and returns and is not representative of any particular farm.  Source: https://www.ag.ndsu.edu/publications/farm-economics-management.</t>
  </si>
  <si>
    <t>Wheat, Hard Red Spring, North West, North Dakota</t>
  </si>
  <si>
    <t>This crop budget estimates the typical costs and returns of producing hard red spring wheat in North West North Dakota. It should be used as a guide to estimate actual costs and returns and is not representative of any particular farm.  Source: https://www.ag.ndsu.edu/publications/farm-economics-management.</t>
  </si>
  <si>
    <t>Wheat, Durum, North West, North Dakota</t>
  </si>
  <si>
    <t>This crop budget estimates the typical costs and returns of producing durum wheat in North West North Dakota. It should be used as a guide to estimate actual costs and returns and is not representative of any particular farm.  Source: https://www.ag.ndsu.edu/publications/farm-economics-management.</t>
  </si>
  <si>
    <t>Barley, Malting, North West, North Dakota</t>
  </si>
  <si>
    <t>This crop budget estimates the typical costs and returns of producing malting barley in North West North Dakota. It should be used as a guide to estimate actual costs and returns and is not representative of any particular farm.  Source: https://www.ag.ndsu.edu/publications/farm-economics-management.</t>
  </si>
  <si>
    <t>Corn, Field, North West, North Dakota</t>
  </si>
  <si>
    <t>This crop budget estimates the typical costs and returns of producing field corn in North West North Dakota. It should be used as a guide to estimate actual costs and returns and is not representative of any particular farm.  Source: https://www.ag.ndsu.edu/publications/farm-economics-management.</t>
  </si>
  <si>
    <t>Soybeans, North West, North Dakota</t>
  </si>
  <si>
    <t>This crop budget estimates the typical costs and returns of producing soybeans in North West North Dakota. It should be used as a guide to estimate actual costs and returns and is not representative of any particular farm.  Source: https://www.ag.ndsu.edu/publications/farm-economics-management.</t>
  </si>
  <si>
    <t>Beans, Dry, North West, North Dakota</t>
  </si>
  <si>
    <t>This crop budget estimates the typical costs and returns of producing dry beans in North West North Dakota. It should be used as a guide to estimate actual costs and returns and is not representative of any particular farm.  Source: https://www.ag.ndsu.edu/publications/farm-economics-management.</t>
  </si>
  <si>
    <t>Sunflowers, Oil, North West, North Dakota</t>
  </si>
  <si>
    <t>This crop budget estimates the typical costs and returns of producing oil sunflowers in North West North Dakota. It should be used as a guide to estimate actual costs and returns and is not representative of any particular farm.  Source: https://www.ag.ndsu.edu/publications/farm-economics-management.</t>
  </si>
  <si>
    <t>Sunflowers, Confectionary, North West, North Dakota</t>
  </si>
  <si>
    <t>Canola, North West, North Dakota</t>
  </si>
  <si>
    <t>This crop budget estimates the typical costs and returns of producing canola in North West North Dakota. It should be used as a guide to estimate actual costs and returns and is not representative of any particular farm.  Source: https://www.ag.ndsu.edu/publications/farm-economics-management.</t>
  </si>
  <si>
    <t>Flax, North West, North Dakota</t>
  </si>
  <si>
    <t>This crop budget estimates the typical costs and returns of producing flax in North West North Dakota. It should be used as a guide to estimate actual costs and returns and is not representative of any particular farm.  Source: https://www.ag.ndsu.edu/publications/farm-economics-management.</t>
  </si>
  <si>
    <t>Peas, Field, North West, North Dakota</t>
  </si>
  <si>
    <t>This crop budget estimates the typical costs and returns of producing field peas in North West North Dakota. It should be used as a guide to estimate actual costs and returns and is not representative of any particular farm.  Source: https://www.ag.ndsu.edu/publications/farm-economics-management.</t>
  </si>
  <si>
    <t>Oats, Spring, North West, North Dakota</t>
  </si>
  <si>
    <t>This crop budget estimates the typical costs and returns of producing spring oats in North West North Dakota. It should be used as a guide to estimate actual costs and returns and is not representative of any particular farm.  Source: https://www.ag.ndsu.edu/publications/farm-economics-management.</t>
  </si>
  <si>
    <t>This crop budget estimates the typical costs and returns of producing lentils in North West North Dakota. It should be used as a guide to estimate actual costs and returns and is not representative of any particular farm.  Source: https://www.ag.ndsu.edu/publications/farm-economics-management.</t>
  </si>
  <si>
    <t>Mustard, Yellow, North West, North Dakota</t>
  </si>
  <si>
    <t>This crop budget estimates the typical costs and returns of producing yellow mustard in North West North Dakota. It should be used as a guide to estimate actual costs and returns and is not representative of any particular farm.  Source: https://www.ag.ndsu.edu/publications/farm-economics-management.</t>
  </si>
  <si>
    <t>Buckwheat, North West, North Dakota</t>
  </si>
  <si>
    <t>This crop budget estimates the typical costs and returns of producing buckwheat in North West North Dakota. It should be used as a guide to estimate actual costs and returns and is not representative of any particular farm.  Source: https://www.ag.ndsu.edu/publications/farm-economics-management.</t>
  </si>
  <si>
    <t>Millet, North West, North Dakota</t>
  </si>
  <si>
    <t>This crop budget estimates the typical costs and returns of producing millet in North West North Dakota. It should be used as a guide to estimate actual costs and returns and is not representative of any particular farm.  Source: https://www.ag.ndsu.edu/publications/farm-economics-management.</t>
  </si>
  <si>
    <t>This crop budget estimates the typical costs and returns of producing chickpeas in North West North Dakota. It should be used as a guide to estimate actual costs and returns and is not representative of any particular farm.  Source: https://www.ag.ndsu.edu/publications/farm-economics-management.</t>
  </si>
  <si>
    <t>Rye, North West, North Dakota</t>
  </si>
  <si>
    <t>This crop budget estimates the typical costs and returns of producing rye in North West North Dakota. It should be used as a guide to estimate actual costs and returns and is not representative of any particular farm.  Source: https://www.ag.ndsu.edu/publications/farm-economics-management.</t>
  </si>
  <si>
    <t>Hard Red Winter</t>
  </si>
  <si>
    <t>Wheat, Hard Red Winter, North West, North Dakota</t>
  </si>
  <si>
    <t>This crop budget estimates the typical costs and returns of producing hard red winter wheat in North West North Dakota. It should be used as a guide to estimate actual costs and returns and is not representative of any particular farm.  Source: https://www.ag.ndsu.edu/publications/farm-economics-management.</t>
  </si>
  <si>
    <t>South West</t>
  </si>
  <si>
    <t>Rye, South West, North Dakota</t>
  </si>
  <si>
    <t>This crop budget estimates the typical costs and returns of producing rye in South West North Dakota. It should be used as a guide to estimate actual costs and returns and is not representative of any particular farm.  Source: https://www.ag.ndsu.edu/publications/farm-economics-management.</t>
  </si>
  <si>
    <t>Wheat, Hard Red Winter, South West, North Dakota</t>
  </si>
  <si>
    <t>This crop budget estimates the typical costs and returns of producing hard red winter wheat in South West North Dakota. It should be used as a guide to estimate actual costs and returns and is not representative of any particular farm.  Source: https://www.ag.ndsu.edu/publications/farm-economics-management.</t>
  </si>
  <si>
    <t>Sunflowers, Confectionary, South West, North Dakota</t>
  </si>
  <si>
    <t>This crop budget estimates the typical costs and returns of producing chickpeas in South West North Dakota. It should be used as a guide to estimate actual costs and returns and is not representative of any particular farm.  Source: https://www.ag.ndsu.edu/publications/farm-economics-management.</t>
  </si>
  <si>
    <t>Millet, South West, North Dakota</t>
  </si>
  <si>
    <t>This crop budget estimates the typical costs and returns of producing millet in South West North Dakota. It should be used as a guide to estimate actual costs and returns and is not representative of any particular farm.  Source: https://www.ag.ndsu.edu/publications/farm-economics-management.</t>
  </si>
  <si>
    <t>Buckwheat, South West, North Dakota</t>
  </si>
  <si>
    <t>This crop budget estimates the typical costs and returns of producing buckwheat in South West North Dakota. It should be used as a guide to estimate actual costs and returns and is not representative of any particular farm.  Source: https://www.ag.ndsu.edu/publications/farm-economics-management.</t>
  </si>
  <si>
    <t>Safflower, Oil, South West, North Dakota</t>
  </si>
  <si>
    <t>This crop budget estimates the typical costs and returns of producing oil safflower in South West North Dakota. It should be used as a guide to estimate actual costs and returns and is not representative of any particular farm.  Source: https://www.ag.ndsu.edu/publications/farm-economics-management.</t>
  </si>
  <si>
    <t>Mustard, Yellow, South West, North Dakota</t>
  </si>
  <si>
    <t>This crop budget estimates the typical costs and returns of producing yellow mustard in South West North Dakota. It should be used as a guide to estimate actual costs and returns and is not representative of any particular farm.  Source: https://www.ag.ndsu.edu/publications/farm-economics-management.</t>
  </si>
  <si>
    <t>Canola, South West, North Dakota</t>
  </si>
  <si>
    <t>This crop budget estimates the typical costs and returns of producing lentils in South West North Dakota. It should be used as a guide to estimate actual costs and returns and is not representative of any particular farm.  Source: https://www.ag.ndsu.edu/publications/farm-economics-management.</t>
  </si>
  <si>
    <t>Oats, Spring, South West, North Dakota</t>
  </si>
  <si>
    <t>This crop budget estimates the typical costs and returns of producing spring oats in South West North Dakota. It should be used as a guide to estimate actual costs and returns and is not representative of any particular farm.  Source: https://www.ag.ndsu.edu/publications/farm-economics-management.</t>
  </si>
  <si>
    <t>Peas, Field, South West, North Dakota</t>
  </si>
  <si>
    <t>This crop budget estimates the typical costs and returns of producing field peas in South West North Dakota. It should be used as a guide to estimate actual costs and returns and is not representative of any particular farm.  Source: https://www.ag.ndsu.edu/publications/farm-economics-management.</t>
  </si>
  <si>
    <t>Flax, South West, North Dakota</t>
  </si>
  <si>
    <t>This crop budget estimates the typical costs and returns of producing flax in South West North Dakota. It should be used as a guide to estimate actual costs and returns and is not representative of any particular farm.  Source: https://www.ag.ndsu.edu/publications/farm-economics-management.</t>
  </si>
  <si>
    <t>This crop budget estimates the typical costs and returns of producing canola in South West North Dakota. It should be used as a guide to estimate actual costs and returns and is not representative of any particular farm.  Source: https://www.ag.ndsu.edu/publications/farm-economics-management.</t>
  </si>
  <si>
    <t>This crop budget estimates the typical costs and returns of producing confectionery sunflowers in South West North Dakota. It should be used as a guide to estimate actual costs and returns and is not representative of any particular farm.  Source: https://www.ag.ndsu.edu/publications/farm-economics-management.</t>
  </si>
  <si>
    <t>Sunflowers, Oil, South West, North Dakota</t>
  </si>
  <si>
    <t>This crop budget estimates the typical costs and returns of producing oil sunflowers in South West North Dakota. It should be used as a guide to estimate actual costs and returns and is not representative of any particular farm.  Source: https://www.ag.ndsu.edu/publications/farm-economics-management.</t>
  </si>
  <si>
    <t>Soybeans, South West, North Dakota</t>
  </si>
  <si>
    <t>This crop budget estimates the typical costs and returns of producing soybeans in South West North Dakota. It should be used as a guide to estimate actual costs and returns and is not representative of any particular farm.  Source: https://www.ag.ndsu.edu/publications/farm-economics-management.</t>
  </si>
  <si>
    <t>Corn, Field, South West, North Dakota</t>
  </si>
  <si>
    <t>This crop budget estimates the typical costs and returns of producing field corn in South West North Dakota. It should be used as a guide to estimate actual costs and returns and is not representative of any particular farm.  Source: https://www.ag.ndsu.edu/publications/farm-economics-management.</t>
  </si>
  <si>
    <t>Barley, Malting, South West, North Dakota</t>
  </si>
  <si>
    <t>This crop budget estimates the typical costs and returns of producing malting barley in South West North Dakota. It should be used as a guide to estimate actual costs and returns and is not representative of any particular farm.  Source: https://www.ag.ndsu.edu/publications/farm-economics-management.</t>
  </si>
  <si>
    <t>Wheat, Durum, South West, North Dakota</t>
  </si>
  <si>
    <t>This crop budget estimates the typical costs and returns of producing durum wheat in South West North Dakota. It should be used as a guide to estimate actual costs and returns and is not representative of any particular farm.  Source: https://www.ag.ndsu.edu/publications/farm-economics-management.</t>
  </si>
  <si>
    <t>Wheat, Hard Red Spring, South West, North Dakota</t>
  </si>
  <si>
    <t>This crop budget estimates the typical costs and returns of producing hard red spring wheat in South West North Dakota. It should be used as a guide to estimate actual costs and returns and is not representative of any particular farm.  Source: https://www.ag.ndsu.edu/publications/farm-economics-management.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</si>
</sst>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34495E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4"/>
      <color theme="1"/>
      <name val="Calibri"/>
      <family val="2"/>
      <scheme val="minor"/>
    </font>
    <font>
      <u val="singleAccounting"/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b/>
      <sz val="14"/>
      <color rgb="FF008000"/>
      <name val="Calibri"/>
      <family val="2"/>
      <scheme val="minor"/>
    </font>
    <font>
      <sz val="8"/>
      <name val="Verdana"/>
      <family val="2"/>
    </font>
    <font>
      <sz val="10"/>
      <color indexed="12"/>
      <name val="Arial"/>
      <family val="2"/>
    </font>
    <font>
      <sz val="10"/>
      <color rgb="FF0000FF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8" fontId="3" fillId="0" borderId="0" xfId="0" applyNumberFormat="1" applyFont="1" applyAlignment="1">
      <alignment horizontal="right"/>
    </xf>
    <xf numFmtId="44" fontId="3" fillId="0" borderId="0" xfId="2" applyFont="1"/>
    <xf numFmtId="8" fontId="8" fillId="0" borderId="0" xfId="0" applyNumberFormat="1" applyFont="1" applyAlignment="1">
      <alignment horizontal="right"/>
    </xf>
    <xf numFmtId="43" fontId="3" fillId="0" borderId="0" xfId="1" applyFont="1"/>
    <xf numFmtId="44" fontId="9" fillId="0" borderId="0" xfId="2" applyFont="1"/>
    <xf numFmtId="44" fontId="5" fillId="0" borderId="0" xfId="0" applyNumberFormat="1" applyFont="1"/>
    <xf numFmtId="0" fontId="3" fillId="0" borderId="0" xfId="0" quotePrefix="1" applyFont="1" applyProtection="1">
      <protection locked="0"/>
    </xf>
    <xf numFmtId="43" fontId="11" fillId="0" borderId="0" xfId="1" applyFont="1" applyAlignment="1" applyProtection="1">
      <alignment horizontal="right"/>
      <protection locked="0"/>
    </xf>
    <xf numFmtId="44" fontId="11" fillId="0" borderId="0" xfId="2" applyFont="1" applyAlignment="1" applyProtection="1">
      <alignment horizontal="right"/>
      <protection locked="0"/>
    </xf>
    <xf numFmtId="0" fontId="11" fillId="0" borderId="0" xfId="0" applyFont="1" applyAlignment="1" applyProtection="1">
      <alignment horizontal="right"/>
      <protection locked="0"/>
    </xf>
    <xf numFmtId="0" fontId="11" fillId="0" borderId="0" xfId="0" applyFont="1" applyProtection="1">
      <protection locked="0"/>
    </xf>
    <xf numFmtId="44" fontId="11" fillId="0" borderId="0" xfId="2" applyFont="1" applyProtection="1">
      <protection locked="0"/>
    </xf>
    <xf numFmtId="44" fontId="0" fillId="0" borderId="0" xfId="0" applyNumberFormat="1"/>
    <xf numFmtId="44" fontId="11" fillId="0" borderId="0" xfId="2" applyFont="1" applyAlignment="1" applyProtection="1">
      <protection locked="0"/>
    </xf>
    <xf numFmtId="0" fontId="13" fillId="0" borderId="0" xfId="0" applyFont="1" applyProtection="1">
      <protection locked="0"/>
    </xf>
    <xf numFmtId="0" fontId="13" fillId="0" borderId="0" xfId="0" applyFont="1" applyBorder="1" applyProtection="1">
      <protection locked="0"/>
    </xf>
    <xf numFmtId="2" fontId="13" fillId="0" borderId="0" xfId="0" applyNumberFormat="1" applyFont="1" applyProtection="1">
      <protection locked="0"/>
    </xf>
    <xf numFmtId="2" fontId="13" fillId="0" borderId="0" xfId="0" applyNumberFormat="1" applyFont="1" applyBorder="1" applyProtection="1">
      <protection locked="0"/>
    </xf>
    <xf numFmtId="2" fontId="0" fillId="0" borderId="0" xfId="0" applyNumberFormat="1"/>
    <xf numFmtId="2" fontId="13" fillId="0" borderId="0" xfId="0" applyNumberFormat="1" applyFont="1" applyFill="1" applyProtection="1">
      <protection locked="0"/>
    </xf>
    <xf numFmtId="2" fontId="13" fillId="0" borderId="0" xfId="0" applyNumberFormat="1" applyFont="1" applyFill="1" applyBorder="1" applyProtection="1">
      <protection locked="0"/>
    </xf>
    <xf numFmtId="44" fontId="3" fillId="0" borderId="0" xfId="0" applyNumberFormat="1" applyFont="1"/>
    <xf numFmtId="164" fontId="13" fillId="0" borderId="0" xfId="0" applyNumberFormat="1" applyFont="1" applyBorder="1" applyProtection="1">
      <protection locked="0"/>
    </xf>
    <xf numFmtId="2" fontId="14" fillId="0" borderId="0" xfId="0" applyNumberFormat="1" applyFont="1" applyProtection="1">
      <protection locked="0"/>
    </xf>
    <xf numFmtId="2" fontId="15" fillId="0" borderId="0" xfId="0" applyNumberFormat="1" applyFont="1"/>
    <xf numFmtId="0" fontId="13" fillId="0" borderId="0" xfId="0" applyNumberFormat="1" applyFont="1" applyProtection="1">
      <protection locked="0"/>
    </xf>
    <xf numFmtId="0" fontId="13" fillId="0" borderId="0" xfId="0" applyNumberFormat="1" applyFont="1" applyBorder="1" applyProtection="1">
      <protection locked="0"/>
    </xf>
    <xf numFmtId="0" fontId="3" fillId="0" borderId="0" xfId="0" quotePrefix="1" applyFont="1"/>
    <xf numFmtId="0" fontId="11" fillId="0" borderId="0" xfId="0" applyFont="1" applyAlignment="1" applyProtection="1">
      <alignment horizontal="center"/>
      <protection locked="0"/>
    </xf>
    <xf numFmtId="0" fontId="11" fillId="0" borderId="0" xfId="0" applyFont="1" applyAlignment="1" applyProtection="1">
      <alignment horizontal="left" vertical="center" wrapText="1"/>
      <protection locked="0"/>
    </xf>
    <xf numFmtId="0" fontId="11" fillId="0" borderId="0" xfId="0" applyFont="1" applyAlignment="1">
      <alignment horizontal="center"/>
    </xf>
    <xf numFmtId="0" fontId="11" fillId="0" borderId="0" xfId="0" applyFont="1" applyAlignment="1" applyProtection="1">
      <alignment horizontal="center" wrapText="1"/>
      <protection locked="0"/>
    </xf>
    <xf numFmtId="0" fontId="11" fillId="0" borderId="0" xfId="0" quotePrefix="1" applyFont="1" applyAlignment="1" applyProtection="1">
      <alignment horizontal="center" wrapText="1"/>
      <protection locked="0"/>
    </xf>
  </cellXfs>
  <cellStyles count="6">
    <cellStyle name="Comma" xfId="1" builtinId="3"/>
    <cellStyle name="Currency" xfId="2" builtinId="4"/>
    <cellStyle name="Currency 2" xfId="5"/>
    <cellStyle name="Followed Hyperlink" xfId="4" builtinId="9" hidden="1"/>
    <cellStyle name="Hyperlink" xfId="3" builtinId="8" hidden="1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calcChain" Target="calcChain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Normal="100" workbookViewId="0">
      <selection activeCell="B1" sqref="B1:D1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63</v>
      </c>
      <c r="C3" s="37"/>
      <c r="D3" s="37"/>
    </row>
    <row r="4" spans="1:4" ht="18" customHeight="1" x14ac:dyDescent="0.3">
      <c r="A4" s="2" t="s">
        <v>48</v>
      </c>
      <c r="B4" s="38" t="s">
        <v>64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59</v>
      </c>
      <c r="C11" s="37"/>
      <c r="D11" s="37"/>
    </row>
    <row r="12" spans="1:4" x14ac:dyDescent="0.3">
      <c r="A12" s="2" t="s">
        <v>43</v>
      </c>
      <c r="B12" s="36" t="s">
        <v>65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76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90</v>
      </c>
      <c r="B30" s="13">
        <f>F30</f>
        <v>52</v>
      </c>
      <c r="C30" s="15" t="s">
        <v>55</v>
      </c>
      <c r="D30" s="14">
        <f>F31</f>
        <v>5.05</v>
      </c>
      <c r="E30" s="6">
        <f>B30*D30</f>
        <v>262.59999999999997</v>
      </c>
      <c r="F30" s="20">
        <v>52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5.05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262.59999999999997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262.59999999999997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15.31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22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39</v>
      </c>
      <c r="E42" s="7">
        <f t="shared" si="1"/>
        <v>39</v>
      </c>
      <c r="F42" s="22">
        <v>17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60.63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22.52</v>
      </c>
      <c r="E45" s="7">
        <f t="shared" si="1"/>
        <v>22.52</v>
      </c>
      <c r="F45" s="22">
        <v>13.1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12.03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19.62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60.63</v>
      </c>
      <c r="E48" s="7">
        <f t="shared" si="1"/>
        <v>60.63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1.5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12.03</v>
      </c>
      <c r="E50" s="7">
        <f t="shared" si="1"/>
        <v>12.03</v>
      </c>
      <c r="F50" s="23">
        <v>3.83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13.1</v>
      </c>
      <c r="E51" s="7">
        <f t="shared" si="1"/>
        <v>13.1</v>
      </c>
      <c r="F51" s="24">
        <f>SUM(F40:F50)</f>
        <v>165.02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3.83</v>
      </c>
      <c r="E52" s="7">
        <f t="shared" si="1"/>
        <v>3.83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7.95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22.52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13.1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19.62</v>
      </c>
      <c r="E57" s="7">
        <f t="shared" si="1"/>
        <v>19.62</v>
      </c>
      <c r="F57" s="26">
        <v>67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15.31</v>
      </c>
      <c r="E58" s="7">
        <f t="shared" si="1"/>
        <v>15.31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9.4499999999999993</v>
      </c>
      <c r="E64" s="10">
        <f t="shared" si="1"/>
        <v>9.4499999999999993</v>
      </c>
    </row>
    <row r="65" spans="1:9" x14ac:dyDescent="0.3">
      <c r="A65" s="3" t="s">
        <v>10</v>
      </c>
      <c r="E65" s="11">
        <f>SUM(E40:E64)</f>
        <v>195.49</v>
      </c>
      <c r="F65" s="27">
        <f>E65+F56+F57</f>
        <v>275.59000000000003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Normal="100" workbookViewId="0">
      <selection activeCell="B1" sqref="B1:D1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102</v>
      </c>
      <c r="C3" s="37"/>
      <c r="D3" s="37"/>
    </row>
    <row r="4" spans="1:4" ht="18" customHeight="1" x14ac:dyDescent="0.3">
      <c r="A4" s="2" t="s">
        <v>48</v>
      </c>
      <c r="B4" s="38" t="s">
        <v>35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59</v>
      </c>
      <c r="C11" s="37"/>
      <c r="D11" s="37"/>
    </row>
    <row r="12" spans="1:4" x14ac:dyDescent="0.3">
      <c r="A12" s="2" t="s">
        <v>43</v>
      </c>
      <c r="B12" s="36" t="s">
        <v>103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104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102</v>
      </c>
      <c r="B30" s="13">
        <f>F30</f>
        <v>18</v>
      </c>
      <c r="C30" s="15" t="s">
        <v>55</v>
      </c>
      <c r="D30" s="14">
        <f>F31</f>
        <v>8.6</v>
      </c>
      <c r="E30" s="6">
        <f>B30*D30</f>
        <v>154.79999999999998</v>
      </c>
      <c r="F30" s="20">
        <v>18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3">
        <v>8.6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154.79999999999998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154.79999999999998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12.5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21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21</v>
      </c>
      <c r="E42" s="7">
        <f t="shared" si="1"/>
        <v>21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17.739999999999998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22.33</v>
      </c>
      <c r="E45" s="7">
        <f t="shared" si="1"/>
        <v>22.33</v>
      </c>
      <c r="F45" s="22">
        <v>6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11.29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19.62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17.739999999999998</v>
      </c>
      <c r="E48" s="7">
        <f t="shared" si="1"/>
        <v>17.739999999999998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1.5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11.29</v>
      </c>
      <c r="E50" s="7">
        <f t="shared" si="1"/>
        <v>11.29</v>
      </c>
      <c r="F50" s="23">
        <v>2.13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6</v>
      </c>
      <c r="E51" s="7">
        <f t="shared" si="1"/>
        <v>6</v>
      </c>
      <c r="F51" s="24">
        <v>91.78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2.13</v>
      </c>
      <c r="E52" s="7">
        <f t="shared" si="1"/>
        <v>2.13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7.82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22.33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13.79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19.62</v>
      </c>
      <c r="E57" s="7">
        <f t="shared" si="1"/>
        <v>19.62</v>
      </c>
      <c r="F57" s="26">
        <v>67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12.5</v>
      </c>
      <c r="E58" s="7">
        <f t="shared" si="1"/>
        <v>12.5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9.32</v>
      </c>
      <c r="E64" s="10">
        <f t="shared" si="1"/>
        <v>9.32</v>
      </c>
    </row>
    <row r="65" spans="1:9" x14ac:dyDescent="0.3">
      <c r="A65" s="3" t="s">
        <v>10</v>
      </c>
      <c r="E65" s="11">
        <f>SUM(E40:E64)</f>
        <v>121.92999999999998</v>
      </c>
      <c r="F65" s="27">
        <f>E65+F56+F57</f>
        <v>202.71999999999997</v>
      </c>
      <c r="I65" s="18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0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105</v>
      </c>
      <c r="C2" s="37"/>
      <c r="D2" s="37"/>
    </row>
    <row r="3" spans="1:4" ht="18" customHeight="1" x14ac:dyDescent="0.3">
      <c r="A3" s="2" t="s">
        <v>49</v>
      </c>
      <c r="B3" s="37" t="s">
        <v>106</v>
      </c>
      <c r="C3" s="37"/>
      <c r="D3" s="37"/>
    </row>
    <row r="4" spans="1:4" ht="18" customHeight="1" x14ac:dyDescent="0.3">
      <c r="A4" s="2" t="s">
        <v>48</v>
      </c>
      <c r="B4" s="38" t="s">
        <v>93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283</v>
      </c>
      <c r="C11" s="37"/>
      <c r="D11" s="37"/>
    </row>
    <row r="12" spans="1:4" x14ac:dyDescent="0.3">
      <c r="A12" s="2" t="s">
        <v>43</v>
      </c>
      <c r="B12" s="36" t="s">
        <v>298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299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110</v>
      </c>
      <c r="B30" s="13">
        <f>F30</f>
        <v>42</v>
      </c>
      <c r="C30" s="15" t="str">
        <f>B14</f>
        <v>Bushel</v>
      </c>
      <c r="D30" s="14">
        <f>F31</f>
        <v>6.24</v>
      </c>
      <c r="E30" s="6">
        <f>B30*D30</f>
        <v>262.08</v>
      </c>
      <c r="F30" s="20">
        <v>42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3">
        <v>6.24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262.08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262.08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41.25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35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36.5</v>
      </c>
      <c r="E42" s="7">
        <f t="shared" si="1"/>
        <v>36.5</v>
      </c>
      <c r="F42" s="22">
        <v>1.5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10.06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22.8</v>
      </c>
      <c r="E45" s="7">
        <f t="shared" si="1"/>
        <v>22.8</v>
      </c>
      <c r="F45" s="22">
        <v>8.5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10.15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18.920000000000002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10.06</v>
      </c>
      <c r="E48" s="7">
        <f t="shared" si="1"/>
        <v>10.06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9.25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10.15</v>
      </c>
      <c r="E50" s="7">
        <f t="shared" si="1"/>
        <v>10.15</v>
      </c>
      <c r="F50" s="23">
        <v>3.2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8.5</v>
      </c>
      <c r="E51" s="7">
        <f t="shared" si="1"/>
        <v>8.5</v>
      </c>
      <c r="F51" s="24">
        <f>SUM(F40:F50)</f>
        <v>137.82999999999998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3.2</v>
      </c>
      <c r="E52" s="7">
        <f t="shared" si="1"/>
        <v>3.2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7.65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22.8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12.43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18.920000000000002</v>
      </c>
      <c r="E57" s="7">
        <f t="shared" si="1"/>
        <v>18.920000000000002</v>
      </c>
      <c r="F57" s="26">
        <v>50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41.25</v>
      </c>
      <c r="E58" s="7">
        <f t="shared" si="1"/>
        <v>41.25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16.899999999999999</v>
      </c>
      <c r="E64" s="10">
        <f t="shared" si="1"/>
        <v>16.899999999999999</v>
      </c>
    </row>
    <row r="65" spans="1:9" x14ac:dyDescent="0.3">
      <c r="A65" s="3" t="s">
        <v>10</v>
      </c>
      <c r="E65" s="11">
        <f>SUM(E40:E64)</f>
        <v>168.28</v>
      </c>
      <c r="F65" s="27">
        <f>E65+F56+F57</f>
        <v>230.71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29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111</v>
      </c>
      <c r="C3" s="37"/>
      <c r="D3" s="37"/>
    </row>
    <row r="4" spans="1:4" ht="18" customHeight="1" x14ac:dyDescent="0.3">
      <c r="A4" s="2" t="s">
        <v>48</v>
      </c>
      <c r="B4" s="38" t="s">
        <v>112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283</v>
      </c>
      <c r="C11" s="37"/>
      <c r="D11" s="37"/>
    </row>
    <row r="12" spans="1:4" x14ac:dyDescent="0.3">
      <c r="A12" s="2" t="s">
        <v>43</v>
      </c>
      <c r="B12" s="36" t="s">
        <v>296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297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115</v>
      </c>
      <c r="B30" s="13">
        <f>F30</f>
        <v>73</v>
      </c>
      <c r="C30" s="15" t="str">
        <f>B14</f>
        <v>Bushel</v>
      </c>
      <c r="D30" s="14">
        <f>F31</f>
        <v>2.19</v>
      </c>
      <c r="E30" s="6">
        <f>B30*D30</f>
        <v>159.87</v>
      </c>
      <c r="F30" s="20">
        <v>73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3">
        <v>2.19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159.87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159.87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9">
        <v>11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9">
        <v>10.25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10.25</v>
      </c>
      <c r="E42" s="7">
        <f t="shared" si="1"/>
        <v>10.25</v>
      </c>
      <c r="F42" s="29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9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9">
        <v>42.38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23.73</v>
      </c>
      <c r="E45" s="7">
        <f t="shared" si="1"/>
        <v>23.73</v>
      </c>
      <c r="F45" s="29">
        <v>7.5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9">
        <v>12.37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9">
        <v>19.920000000000002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42.38</v>
      </c>
      <c r="E48" s="7">
        <f t="shared" si="1"/>
        <v>42.38</v>
      </c>
      <c r="F48" s="29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9">
        <v>1.5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12.37</v>
      </c>
      <c r="E50" s="7">
        <f t="shared" si="1"/>
        <v>12.37</v>
      </c>
      <c r="F50" s="29">
        <v>2.4900000000000002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7.5</v>
      </c>
      <c r="E51" s="7">
        <f t="shared" si="1"/>
        <v>7.5</v>
      </c>
      <c r="F51" s="30">
        <v>107.41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2.4900000000000002</v>
      </c>
      <c r="E52" s="7">
        <f t="shared" si="1"/>
        <v>2.4900000000000002</v>
      </c>
      <c r="F52" s="30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30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9">
        <v>8.56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9">
        <v>23.73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9">
        <v>14.43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19.920000000000002</v>
      </c>
      <c r="E57" s="7">
        <f t="shared" si="1"/>
        <v>19.920000000000002</v>
      </c>
      <c r="F57" s="29">
        <v>50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11</v>
      </c>
      <c r="E58" s="7">
        <f t="shared" si="1"/>
        <v>11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10.06</v>
      </c>
      <c r="E64" s="10">
        <f t="shared" si="1"/>
        <v>10.06</v>
      </c>
    </row>
    <row r="65" spans="1:9" x14ac:dyDescent="0.3">
      <c r="A65" s="3" t="s">
        <v>10</v>
      </c>
      <c r="E65" s="11">
        <f>SUM(E40:E64)</f>
        <v>139.70000000000002</v>
      </c>
      <c r="F65" s="27">
        <f>E65+F56+F57</f>
        <v>204.13000000000002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3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60</v>
      </c>
      <c r="C2" s="37"/>
      <c r="D2" s="37"/>
    </row>
    <row r="3" spans="1:4" ht="18" customHeight="1" x14ac:dyDescent="0.3">
      <c r="A3" s="2" t="s">
        <v>49</v>
      </c>
      <c r="B3" s="37" t="s">
        <v>222</v>
      </c>
      <c r="C3" s="37"/>
      <c r="D3" s="37"/>
    </row>
    <row r="4" spans="1:4" ht="18" customHeight="1" x14ac:dyDescent="0.3">
      <c r="A4" s="2" t="s">
        <v>48</v>
      </c>
      <c r="B4" s="38" t="s">
        <v>35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283</v>
      </c>
      <c r="C11" s="37"/>
      <c r="D11" s="37"/>
    </row>
    <row r="12" spans="1:4" x14ac:dyDescent="0.3">
      <c r="A12" s="2" t="s">
        <v>43</v>
      </c>
      <c r="B12" s="36" t="s">
        <v>294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108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295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222</v>
      </c>
      <c r="B30" s="13">
        <f>F30</f>
        <v>1580</v>
      </c>
      <c r="C30" s="15" t="s">
        <v>81</v>
      </c>
      <c r="D30" s="14">
        <f>F31</f>
        <v>0.24</v>
      </c>
      <c r="E30" s="6">
        <f>B30*D30</f>
        <v>379.2</v>
      </c>
      <c r="F30" s="20">
        <v>1580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0.24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379.2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379.2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39.9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34.6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50.6</v>
      </c>
      <c r="E42" s="7">
        <f t="shared" si="1"/>
        <v>50.6</v>
      </c>
      <c r="F42" s="22">
        <v>16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6.31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23</v>
      </c>
      <c r="E45" s="7">
        <f t="shared" si="1"/>
        <v>23</v>
      </c>
      <c r="F45" s="22">
        <v>16.8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9.9499999999999993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19.66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6.31</v>
      </c>
      <c r="E48" s="7">
        <f t="shared" si="1"/>
        <v>6.31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9.25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9.9499999999999993</v>
      </c>
      <c r="E50" s="7">
        <f t="shared" si="1"/>
        <v>9.9499999999999993</v>
      </c>
      <c r="F50" s="23">
        <v>3.62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16.8</v>
      </c>
      <c r="E51" s="7">
        <f t="shared" si="1"/>
        <v>16.8</v>
      </c>
      <c r="F51" s="24">
        <f>SUM(F40:F50)</f>
        <v>156.09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3.62</v>
      </c>
      <c r="E52" s="7">
        <f t="shared" si="1"/>
        <v>3.62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7.73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23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12.74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19.66</v>
      </c>
      <c r="E57" s="7">
        <f t="shared" si="1"/>
        <v>19.66</v>
      </c>
      <c r="F57" s="26">
        <v>50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39.9</v>
      </c>
      <c r="E58" s="7">
        <f t="shared" si="1"/>
        <v>39.9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16.98</v>
      </c>
      <c r="E64" s="10">
        <f t="shared" si="1"/>
        <v>16.98</v>
      </c>
    </row>
    <row r="65" spans="1:9" x14ac:dyDescent="0.3">
      <c r="A65" s="3" t="s">
        <v>10</v>
      </c>
      <c r="E65" s="11">
        <f>SUM(E40:E64)</f>
        <v>186.82</v>
      </c>
      <c r="F65" s="27">
        <f>E65+F56+F57</f>
        <v>249.56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0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116</v>
      </c>
      <c r="C2" s="37"/>
      <c r="D2" s="37"/>
    </row>
    <row r="3" spans="1:4" ht="18" customHeight="1" x14ac:dyDescent="0.3">
      <c r="A3" s="2" t="s">
        <v>49</v>
      </c>
      <c r="B3" s="37" t="s">
        <v>117</v>
      </c>
      <c r="C3" s="37"/>
      <c r="D3" s="37"/>
    </row>
    <row r="4" spans="1:4" ht="18" customHeight="1" x14ac:dyDescent="0.3">
      <c r="A4" s="2" t="s">
        <v>48</v>
      </c>
      <c r="B4" s="38" t="s">
        <v>72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283</v>
      </c>
      <c r="C11" s="37"/>
      <c r="D11" s="37"/>
    </row>
    <row r="12" spans="1:4" x14ac:dyDescent="0.3">
      <c r="A12" s="2" t="s">
        <v>43</v>
      </c>
      <c r="B12" s="36" t="s">
        <v>292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108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293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119</v>
      </c>
      <c r="B30" s="13">
        <f>F30</f>
        <v>900</v>
      </c>
      <c r="C30" s="15" t="str">
        <f>B14</f>
        <v>Pound</v>
      </c>
      <c r="D30" s="14">
        <f>F31</f>
        <v>0.30499999999999999</v>
      </c>
      <c r="E30" s="6">
        <f>B30*D30</f>
        <v>274.5</v>
      </c>
      <c r="F30" s="31">
        <v>900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8">
        <v>0.30499999999999999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274.5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274.5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24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19.7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25.7</v>
      </c>
      <c r="E42" s="7">
        <f t="shared" si="1"/>
        <v>25.7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6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22.68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20.91</v>
      </c>
      <c r="E45" s="7">
        <f t="shared" si="1"/>
        <v>20.91</v>
      </c>
      <c r="F45" s="22">
        <v>16.8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9.9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18.350000000000001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22.68</v>
      </c>
      <c r="E48" s="7">
        <f t="shared" si="1"/>
        <v>22.68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1.5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9.9</v>
      </c>
      <c r="E50" s="7">
        <f t="shared" si="1"/>
        <v>9.9</v>
      </c>
      <c r="F50" s="23">
        <v>2.82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16.8</v>
      </c>
      <c r="E51" s="7">
        <f t="shared" si="1"/>
        <v>16.8</v>
      </c>
      <c r="F51" s="24">
        <f>SUM(F40:F50)</f>
        <v>121.75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2.82</v>
      </c>
      <c r="E52" s="7">
        <f t="shared" si="1"/>
        <v>2.82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7.54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20.91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12.93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18.350000000000001</v>
      </c>
      <c r="E57" s="7">
        <f t="shared" si="1"/>
        <v>18.350000000000001</v>
      </c>
      <c r="F57" s="26">
        <v>50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24</v>
      </c>
      <c r="E58" s="7">
        <f t="shared" si="1"/>
        <v>24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9.0399999999999991</v>
      </c>
      <c r="E64" s="10">
        <f t="shared" si="1"/>
        <v>9.0399999999999991</v>
      </c>
    </row>
    <row r="65" spans="1:9" x14ac:dyDescent="0.3">
      <c r="A65" s="3" t="s">
        <v>10</v>
      </c>
      <c r="E65" s="11">
        <f>SUM(E40:E64)</f>
        <v>150.19999999999999</v>
      </c>
      <c r="F65" s="27">
        <f>E65+F56+F57</f>
        <v>213.13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2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121</v>
      </c>
      <c r="C3" s="37"/>
      <c r="D3" s="37"/>
    </row>
    <row r="4" spans="1:4" ht="18" customHeight="1" x14ac:dyDescent="0.3">
      <c r="A4" s="2" t="s">
        <v>48</v>
      </c>
      <c r="B4" s="38" t="s">
        <v>35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283</v>
      </c>
      <c r="C11" s="37"/>
      <c r="D11" s="37"/>
    </row>
    <row r="12" spans="1:4" x14ac:dyDescent="0.3">
      <c r="A12" s="2" t="s">
        <v>43</v>
      </c>
      <c r="B12" s="36" t="s">
        <v>290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108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291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121</v>
      </c>
      <c r="B30" s="13">
        <f>F30</f>
        <v>950</v>
      </c>
      <c r="C30" s="15" t="str">
        <f>B14</f>
        <v>Pound</v>
      </c>
      <c r="D30" s="14">
        <f>F31</f>
        <v>0.192</v>
      </c>
      <c r="E30" s="6">
        <f>B30*D30</f>
        <v>182.4</v>
      </c>
      <c r="F30" s="20">
        <v>950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0.192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182.4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182.4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30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17.100000000000001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17.100000000000001</v>
      </c>
      <c r="E42" s="7">
        <f t="shared" si="1"/>
        <v>17.100000000000001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14.16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20.41</v>
      </c>
      <c r="E45" s="7">
        <f t="shared" si="1"/>
        <v>20.41</v>
      </c>
      <c r="F45" s="22">
        <v>6.4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9.6999999999999993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17.71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14.16</v>
      </c>
      <c r="E48" s="7">
        <f t="shared" si="1"/>
        <v>14.16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1.5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9.6999999999999993</v>
      </c>
      <c r="E50" s="7">
        <f t="shared" si="1"/>
        <v>9.6999999999999993</v>
      </c>
      <c r="F50" s="23">
        <v>2.29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6.4</v>
      </c>
      <c r="E51" s="7">
        <f t="shared" si="1"/>
        <v>6.4</v>
      </c>
      <c r="F51" s="24">
        <f>SUM(F40:F50)</f>
        <v>98.860000000000028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2.29</v>
      </c>
      <c r="E52" s="7">
        <f t="shared" si="1"/>
        <v>2.29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7.39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20.41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12.25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17.71</v>
      </c>
      <c r="E57" s="7">
        <f t="shared" si="1"/>
        <v>17.71</v>
      </c>
      <c r="F57" s="26">
        <v>50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30</v>
      </c>
      <c r="E58" s="7">
        <f t="shared" si="1"/>
        <v>30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8.89</v>
      </c>
      <c r="E64" s="10">
        <f t="shared" si="1"/>
        <v>8.89</v>
      </c>
    </row>
    <row r="65" spans="1:9" x14ac:dyDescent="0.3">
      <c r="A65" s="3" t="s">
        <v>10</v>
      </c>
      <c r="E65" s="11">
        <f>SUM(E40:E64)</f>
        <v>126.66000000000001</v>
      </c>
      <c r="F65" s="27">
        <f>E65+F56+F57</f>
        <v>188.91000000000003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0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124</v>
      </c>
      <c r="C3" s="37"/>
      <c r="D3" s="37"/>
    </row>
    <row r="4" spans="1:4" ht="18" customHeight="1" x14ac:dyDescent="0.3">
      <c r="A4" s="2" t="s">
        <v>48</v>
      </c>
      <c r="B4" s="38" t="s">
        <v>35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283</v>
      </c>
      <c r="C11" s="37"/>
      <c r="D11" s="37"/>
    </row>
    <row r="12" spans="1:4" x14ac:dyDescent="0.3">
      <c r="A12" s="2" t="s">
        <v>43</v>
      </c>
      <c r="B12" s="36" t="s">
        <v>288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108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289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124</v>
      </c>
      <c r="B30" s="13">
        <f>F30</f>
        <v>1300</v>
      </c>
      <c r="C30" s="15" t="str">
        <f>B14</f>
        <v>Pound</v>
      </c>
      <c r="D30" s="14">
        <f>F31</f>
        <v>6.5000000000000002E-2</v>
      </c>
      <c r="E30" s="6">
        <f>B30*D30</f>
        <v>84.5</v>
      </c>
      <c r="F30" s="20">
        <v>1300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6.5000000000000002E-2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84.5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84.5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6.25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9.25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9.25</v>
      </c>
      <c r="E42" s="7">
        <f t="shared" si="1"/>
        <v>9.25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13.99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21.4</v>
      </c>
      <c r="E45" s="7">
        <f t="shared" si="1"/>
        <v>21.4</v>
      </c>
      <c r="F45" s="22">
        <v>0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10.33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18.63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13.99</v>
      </c>
      <c r="E48" s="7">
        <f t="shared" si="1"/>
        <v>13.99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1.5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10.33</v>
      </c>
      <c r="E50" s="7">
        <f t="shared" si="1"/>
        <v>10.33</v>
      </c>
      <c r="F50" s="23">
        <v>1.42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0</v>
      </c>
      <c r="E51" s="7">
        <f t="shared" si="1"/>
        <v>0</v>
      </c>
      <c r="F51" s="24">
        <f>SUM(F40:F50)</f>
        <v>61.370000000000005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1.42</v>
      </c>
      <c r="E52" s="7">
        <f t="shared" si="1"/>
        <v>1.42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7.72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21.4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13.19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18.63</v>
      </c>
      <c r="E57" s="7">
        <f t="shared" si="1"/>
        <v>18.63</v>
      </c>
      <c r="F57" s="26">
        <v>50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6.25</v>
      </c>
      <c r="E58" s="7">
        <f t="shared" si="1"/>
        <v>6.25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9.2199999999999989</v>
      </c>
      <c r="E64" s="10">
        <f t="shared" si="1"/>
        <v>9.2199999999999989</v>
      </c>
    </row>
    <row r="65" spans="1:9" x14ac:dyDescent="0.3">
      <c r="A65" s="3" t="s">
        <v>10</v>
      </c>
      <c r="E65" s="11">
        <f>SUM(E40:E64)</f>
        <v>90.49</v>
      </c>
      <c r="F65" s="27">
        <f>E65+F56+F57</f>
        <v>153.68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28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63</v>
      </c>
      <c r="C3" s="37"/>
      <c r="D3" s="37"/>
    </row>
    <row r="4" spans="1:4" ht="18" customHeight="1" x14ac:dyDescent="0.3">
      <c r="A4" s="2" t="s">
        <v>48</v>
      </c>
      <c r="B4" s="38" t="s">
        <v>127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283</v>
      </c>
      <c r="C11" s="37"/>
      <c r="D11" s="37"/>
    </row>
    <row r="12" spans="1:4" x14ac:dyDescent="0.3">
      <c r="A12" s="2" t="s">
        <v>43</v>
      </c>
      <c r="B12" s="36" t="s">
        <v>286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287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129</v>
      </c>
      <c r="B30" s="13">
        <f>F30</f>
        <v>50</v>
      </c>
      <c r="C30" s="15" t="str">
        <f>B14</f>
        <v>Bushel</v>
      </c>
      <c r="D30" s="14">
        <f>F31</f>
        <v>4.18</v>
      </c>
      <c r="E30" s="6">
        <f>B30*D30</f>
        <v>209</v>
      </c>
      <c r="F30" s="20">
        <v>50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3">
        <v>4.18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209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209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8.25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23.9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32.9</v>
      </c>
      <c r="E42" s="7">
        <f t="shared" si="1"/>
        <v>32.9</v>
      </c>
      <c r="F42" s="22">
        <v>9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57.84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20.18</v>
      </c>
      <c r="E45" s="7">
        <f t="shared" si="1"/>
        <v>20.18</v>
      </c>
      <c r="F45" s="22">
        <v>11.7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10.210000000000001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17.399999999999999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57.84</v>
      </c>
      <c r="E48" s="7">
        <f t="shared" si="1"/>
        <v>57.84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7.5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10.210000000000001</v>
      </c>
      <c r="E50" s="7">
        <f t="shared" si="1"/>
        <v>10.210000000000001</v>
      </c>
      <c r="F50" s="23">
        <v>3.46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11.7</v>
      </c>
      <c r="E51" s="7">
        <f t="shared" si="1"/>
        <v>11.7</v>
      </c>
      <c r="F51" s="24">
        <f>SUM(F40:F50)</f>
        <v>149.26000000000002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3.46</v>
      </c>
      <c r="E52" s="7">
        <f t="shared" si="1"/>
        <v>3.46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7.35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20.18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11.15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17.399999999999999</v>
      </c>
      <c r="E57" s="7">
        <f t="shared" si="1"/>
        <v>17.399999999999999</v>
      </c>
      <c r="F57" s="26">
        <v>50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8.25</v>
      </c>
      <c r="E58" s="7">
        <f t="shared" si="1"/>
        <v>8.25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14.85</v>
      </c>
      <c r="E64" s="10">
        <f t="shared" si="1"/>
        <v>14.85</v>
      </c>
    </row>
    <row r="65" spans="1:9" x14ac:dyDescent="0.3">
      <c r="A65" s="3" t="s">
        <v>10</v>
      </c>
      <c r="E65" s="11">
        <f>SUM(E40:E64)</f>
        <v>176.79</v>
      </c>
      <c r="F65" s="27">
        <f>E65+F56+F57</f>
        <v>237.94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5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131</v>
      </c>
      <c r="C3" s="37"/>
      <c r="D3" s="37"/>
    </row>
    <row r="4" spans="1:4" ht="18" customHeight="1" x14ac:dyDescent="0.3">
      <c r="A4" s="2" t="s">
        <v>48</v>
      </c>
      <c r="B4" s="38" t="s">
        <v>35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283</v>
      </c>
      <c r="C11" s="37"/>
      <c r="D11" s="37"/>
    </row>
    <row r="12" spans="1:4" x14ac:dyDescent="0.3">
      <c r="A12" s="2" t="s">
        <v>43</v>
      </c>
      <c r="B12" s="36" t="s">
        <v>284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285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131</v>
      </c>
      <c r="B30" s="13">
        <f>F30</f>
        <v>45</v>
      </c>
      <c r="C30" s="15" t="str">
        <f>B14</f>
        <v>Bushel</v>
      </c>
      <c r="D30" s="14">
        <f>F31</f>
        <v>4.33</v>
      </c>
      <c r="E30" s="6">
        <f>B30*D30</f>
        <v>194.85</v>
      </c>
      <c r="F30" s="20">
        <v>45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4.33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194.85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194.85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9.3000000000000007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6.5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6.5</v>
      </c>
      <c r="E42" s="7">
        <f t="shared" si="1"/>
        <v>6.5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50.87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19.98</v>
      </c>
      <c r="E45" s="7">
        <f t="shared" si="1"/>
        <v>19.98</v>
      </c>
      <c r="F45" s="22">
        <v>7.5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10.039999999999999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17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50.87</v>
      </c>
      <c r="E48" s="7">
        <f t="shared" si="1"/>
        <v>50.87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7.5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10.039999999999999</v>
      </c>
      <c r="E50" s="7">
        <f t="shared" si="1"/>
        <v>10.039999999999999</v>
      </c>
      <c r="F50" s="23">
        <v>2.58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7.5</v>
      </c>
      <c r="E51" s="7">
        <f t="shared" si="1"/>
        <v>7.5</v>
      </c>
      <c r="F51" s="24">
        <f>SUM(F40:F50)</f>
        <v>111.29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2.58</v>
      </c>
      <c r="E52" s="7">
        <f t="shared" si="1"/>
        <v>2.58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7.3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19.98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11.16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17</v>
      </c>
      <c r="E57" s="7">
        <f t="shared" si="1"/>
        <v>17</v>
      </c>
      <c r="F57" s="26">
        <v>50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9.3000000000000007</v>
      </c>
      <c r="E58" s="7">
        <f t="shared" si="1"/>
        <v>9.3000000000000007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14.8</v>
      </c>
      <c r="E64" s="10">
        <f t="shared" si="1"/>
        <v>14.8</v>
      </c>
    </row>
    <row r="65" spans="1:9" x14ac:dyDescent="0.3">
      <c r="A65" s="3" t="s">
        <v>10</v>
      </c>
      <c r="E65" s="11">
        <f>SUM(E40:E64)</f>
        <v>138.57</v>
      </c>
      <c r="F65" s="27">
        <f>E65+F56+F57</f>
        <v>199.73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18" zoomScaleNormal="100" workbookViewId="0">
      <selection activeCell="F30" sqref="F30:F31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63</v>
      </c>
      <c r="C3" s="37"/>
      <c r="D3" s="37"/>
    </row>
    <row r="4" spans="1:4" ht="18" customHeight="1" x14ac:dyDescent="0.3">
      <c r="A4" s="2" t="s">
        <v>48</v>
      </c>
      <c r="B4" s="38" t="s">
        <v>64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321</v>
      </c>
      <c r="C11" s="37"/>
      <c r="D11" s="37"/>
    </row>
    <row r="12" spans="1:4" x14ac:dyDescent="0.3">
      <c r="A12" s="2" t="s">
        <v>43</v>
      </c>
      <c r="B12" s="36" t="s">
        <v>324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325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90</v>
      </c>
      <c r="B30" s="13">
        <f>F30</f>
        <v>38</v>
      </c>
      <c r="C30" s="15" t="s">
        <v>55</v>
      </c>
      <c r="D30" s="14">
        <f>F31</f>
        <v>4.93</v>
      </c>
      <c r="E30" s="6">
        <f>B30*D30</f>
        <v>187.33999999999997</v>
      </c>
      <c r="F30" s="20">
        <v>38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3">
        <v>4.93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187.33999999999997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187.33999999999997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13.13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25.2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30.2</v>
      </c>
      <c r="E42" s="7">
        <f t="shared" si="1"/>
        <v>30.2</v>
      </c>
      <c r="F42" s="22">
        <v>5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43.9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18.3</v>
      </c>
      <c r="E45" s="7">
        <f t="shared" si="1"/>
        <v>18.3</v>
      </c>
      <c r="F45" s="22">
        <v>12.2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7.81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15.7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43.9</v>
      </c>
      <c r="E48" s="7">
        <f t="shared" si="1"/>
        <v>43.9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7.5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7.81</v>
      </c>
      <c r="E50" s="7">
        <f t="shared" si="1"/>
        <v>7.81</v>
      </c>
      <c r="F50" s="23">
        <v>3.1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12.2</v>
      </c>
      <c r="E51" s="7">
        <f t="shared" si="1"/>
        <v>12.2</v>
      </c>
      <c r="F51" s="24">
        <f>SUM(F40:F50)</f>
        <v>133.54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3.1</v>
      </c>
      <c r="E52" s="7">
        <f t="shared" si="1"/>
        <v>3.1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6.87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18.3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9.9700000000000006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15.7</v>
      </c>
      <c r="E57" s="7">
        <f t="shared" si="1"/>
        <v>15.7</v>
      </c>
      <c r="F57" s="26">
        <v>35.5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13.13</v>
      </c>
      <c r="E58" s="7">
        <f t="shared" si="1"/>
        <v>13.13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14.370000000000001</v>
      </c>
      <c r="E64" s="10">
        <f t="shared" si="1"/>
        <v>14.370000000000001</v>
      </c>
    </row>
    <row r="65" spans="1:9" x14ac:dyDescent="0.3">
      <c r="A65" s="3" t="s">
        <v>10</v>
      </c>
      <c r="E65" s="11">
        <f>SUM(E40:E64)</f>
        <v>158.71</v>
      </c>
      <c r="F65" s="27">
        <f>E65+F56+F57</f>
        <v>204.18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3" zoomScaleNormal="100" workbookViewId="0">
      <selection activeCell="F30" sqref="F30:F31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63</v>
      </c>
      <c r="C3" s="37"/>
      <c r="D3" s="37"/>
    </row>
    <row r="4" spans="1:4" ht="18" customHeight="1" x14ac:dyDescent="0.3">
      <c r="A4" s="2" t="s">
        <v>48</v>
      </c>
      <c r="B4" s="38" t="s">
        <v>66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321</v>
      </c>
      <c r="C11" s="37"/>
      <c r="D11" s="37"/>
    </row>
    <row r="12" spans="1:4" x14ac:dyDescent="0.3">
      <c r="A12" s="2" t="s">
        <v>43</v>
      </c>
      <c r="B12" s="36" t="s">
        <v>326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327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89</v>
      </c>
      <c r="B30" s="13">
        <f>F30</f>
        <v>34</v>
      </c>
      <c r="C30" s="15" t="s">
        <v>55</v>
      </c>
      <c r="D30" s="14">
        <f>F31</f>
        <v>5.68</v>
      </c>
      <c r="E30" s="6">
        <f>B30*D30</f>
        <v>193.12</v>
      </c>
      <c r="F30" s="20">
        <v>34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5.68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193.12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193.12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21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25.2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30.2</v>
      </c>
      <c r="E42" s="7">
        <f t="shared" si="1"/>
        <v>30.2</v>
      </c>
      <c r="F42" s="22">
        <v>5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38.07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18.149999999999999</v>
      </c>
      <c r="E45" s="7">
        <f t="shared" si="1"/>
        <v>18.149999999999999</v>
      </c>
      <c r="F45" s="22">
        <v>12.4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7.7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15.62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38.07</v>
      </c>
      <c r="E48" s="7">
        <f t="shared" si="1"/>
        <v>38.07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7.5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7.7</v>
      </c>
      <c r="E50" s="7">
        <f t="shared" si="1"/>
        <v>7.7</v>
      </c>
      <c r="F50" s="23">
        <v>3.15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12.4</v>
      </c>
      <c r="E51" s="7">
        <f t="shared" si="1"/>
        <v>12.4</v>
      </c>
      <c r="F51" s="24">
        <f>SUM(F40:F50)</f>
        <v>135.64000000000001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3.15</v>
      </c>
      <c r="E52" s="7">
        <f t="shared" si="1"/>
        <v>3.15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6.81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18.149999999999999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9.89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15.62</v>
      </c>
      <c r="E57" s="7">
        <f t="shared" si="1"/>
        <v>15.62</v>
      </c>
      <c r="F57" s="26">
        <v>35.5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21</v>
      </c>
      <c r="E58" s="7">
        <f t="shared" si="1"/>
        <v>21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14.309999999999999</v>
      </c>
      <c r="E64" s="10">
        <f t="shared" si="1"/>
        <v>14.309999999999999</v>
      </c>
    </row>
    <row r="65" spans="1:9" x14ac:dyDescent="0.3">
      <c r="A65" s="3" t="s">
        <v>10</v>
      </c>
      <c r="E65" s="11">
        <f>SUM(E40:E64)</f>
        <v>160.60000000000002</v>
      </c>
      <c r="F65" s="27">
        <f>E65+F56+F57</f>
        <v>205.99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Normal="100" workbookViewId="0">
      <selection activeCell="B1" sqref="B1:D1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105</v>
      </c>
      <c r="C2" s="37"/>
      <c r="D2" s="37"/>
    </row>
    <row r="3" spans="1:4" ht="18" customHeight="1" x14ac:dyDescent="0.3">
      <c r="A3" s="2" t="s">
        <v>49</v>
      </c>
      <c r="B3" s="37" t="s">
        <v>106</v>
      </c>
      <c r="C3" s="37"/>
      <c r="D3" s="37"/>
    </row>
    <row r="4" spans="1:4" ht="18" customHeight="1" x14ac:dyDescent="0.3">
      <c r="A4" s="2" t="s">
        <v>48</v>
      </c>
      <c r="B4" s="38" t="s">
        <v>93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59</v>
      </c>
      <c r="C11" s="37"/>
      <c r="D11" s="37"/>
    </row>
    <row r="12" spans="1:4" x14ac:dyDescent="0.3">
      <c r="A12" s="2" t="s">
        <v>43</v>
      </c>
      <c r="B12" s="36" t="s">
        <v>107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109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110</v>
      </c>
      <c r="B30" s="13">
        <f>F30</f>
        <v>36</v>
      </c>
      <c r="C30" s="15" t="str">
        <f>B14</f>
        <v>Bushel</v>
      </c>
      <c r="D30" s="14">
        <f>F31</f>
        <v>6.24</v>
      </c>
      <c r="E30" s="6">
        <f>B30*D30</f>
        <v>224.64000000000001</v>
      </c>
      <c r="F30" s="20">
        <v>36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3">
        <v>6.24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224.64000000000001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224.64000000000001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41.25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31.5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33</v>
      </c>
      <c r="E42" s="7">
        <f t="shared" si="1"/>
        <v>33</v>
      </c>
      <c r="F42" s="22">
        <v>1.5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8.6199999999999992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24.28</v>
      </c>
      <c r="E45" s="7">
        <f t="shared" si="1"/>
        <v>24.28</v>
      </c>
      <c r="F45" s="22">
        <v>10.3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11.92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20.71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8.6199999999999992</v>
      </c>
      <c r="E48" s="7">
        <f t="shared" si="1"/>
        <v>8.6199999999999992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9.25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11.92</v>
      </c>
      <c r="E50" s="7">
        <f t="shared" si="1"/>
        <v>11.92</v>
      </c>
      <c r="F50" s="23">
        <v>3.21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10.3</v>
      </c>
      <c r="E51" s="7">
        <f t="shared" si="1"/>
        <v>10.3</v>
      </c>
      <c r="F51" s="24">
        <v>138.26000000000002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3.21</v>
      </c>
      <c r="E52" s="7">
        <f t="shared" si="1"/>
        <v>3.21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8.01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24.28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13.83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20.71</v>
      </c>
      <c r="E57" s="7">
        <f t="shared" si="1"/>
        <v>20.71</v>
      </c>
      <c r="F57" s="26">
        <v>67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41.25</v>
      </c>
      <c r="E58" s="7">
        <f t="shared" si="1"/>
        <v>41.25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17.259999999999998</v>
      </c>
      <c r="E64" s="10">
        <f t="shared" si="1"/>
        <v>17.259999999999998</v>
      </c>
    </row>
    <row r="65" spans="1:9" x14ac:dyDescent="0.3">
      <c r="A65" s="3" t="s">
        <v>10</v>
      </c>
      <c r="E65" s="11">
        <f>SUM(E40:E64)</f>
        <v>170.54999999999998</v>
      </c>
      <c r="F65" s="27">
        <f>E65+F56+F57</f>
        <v>251.38</v>
      </c>
      <c r="I65" s="18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0" zoomScaleNormal="100" workbookViewId="0">
      <selection activeCell="F30" sqref="F30:F31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68</v>
      </c>
      <c r="C3" s="37"/>
      <c r="D3" s="37"/>
    </row>
    <row r="4" spans="1:4" ht="18" customHeight="1" x14ac:dyDescent="0.3">
      <c r="A4" s="2" t="s">
        <v>48</v>
      </c>
      <c r="B4" s="38" t="s">
        <v>69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321</v>
      </c>
      <c r="C11" s="37"/>
      <c r="D11" s="37"/>
    </row>
    <row r="12" spans="1:4" x14ac:dyDescent="0.3">
      <c r="A12" s="2" t="s">
        <v>43</v>
      </c>
      <c r="B12" s="36" t="s">
        <v>328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329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88</v>
      </c>
      <c r="B30" s="13">
        <f>F30</f>
        <v>59</v>
      </c>
      <c r="C30" s="15" t="s">
        <v>55</v>
      </c>
      <c r="D30" s="14">
        <f>F31</f>
        <v>4</v>
      </c>
      <c r="E30" s="6">
        <f>B30*D30</f>
        <v>236</v>
      </c>
      <c r="F30" s="20">
        <v>59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4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236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236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10.46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23.7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28.7</v>
      </c>
      <c r="E42" s="7">
        <f t="shared" si="1"/>
        <v>28.7</v>
      </c>
      <c r="F42" s="22">
        <v>5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42.48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19.079999999999998</v>
      </c>
      <c r="E45" s="7">
        <f t="shared" si="1"/>
        <v>19.079999999999998</v>
      </c>
      <c r="F45" s="22">
        <v>12.4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8.3800000000000008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16.13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42.48</v>
      </c>
      <c r="E48" s="7">
        <f t="shared" si="1"/>
        <v>42.48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7.5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8.3800000000000008</v>
      </c>
      <c r="E50" s="7">
        <f t="shared" si="1"/>
        <v>8.3800000000000008</v>
      </c>
      <c r="F50" s="23">
        <v>2.99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12.4</v>
      </c>
      <c r="E51" s="7">
        <f t="shared" si="1"/>
        <v>12.4</v>
      </c>
      <c r="F51" s="24">
        <f>SUM(F40:F50)</f>
        <v>129.04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2.99</v>
      </c>
      <c r="E52" s="7">
        <f t="shared" si="1"/>
        <v>2.99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7.2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19.079999999999998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10.36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16.13</v>
      </c>
      <c r="E57" s="7">
        <f t="shared" si="1"/>
        <v>16.13</v>
      </c>
      <c r="F57" s="26">
        <v>35.5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10.46</v>
      </c>
      <c r="E58" s="7">
        <f t="shared" si="1"/>
        <v>10.46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14.7</v>
      </c>
      <c r="E64" s="10">
        <f t="shared" si="1"/>
        <v>14.7</v>
      </c>
    </row>
    <row r="65" spans="1:9" x14ac:dyDescent="0.3">
      <c r="A65" s="3" t="s">
        <v>10</v>
      </c>
      <c r="E65" s="11">
        <f>SUM(E40:E64)</f>
        <v>155.32</v>
      </c>
      <c r="F65" s="27">
        <f>E65+F56+F57</f>
        <v>201.18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29" zoomScaleNormal="100" workbookViewId="0">
      <selection activeCell="F30" sqref="F30:F31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56</v>
      </c>
      <c r="C2" s="37"/>
      <c r="D2" s="37"/>
    </row>
    <row r="3" spans="1:4" ht="18" customHeight="1" x14ac:dyDescent="0.3">
      <c r="A3" s="2" t="s">
        <v>49</v>
      </c>
      <c r="B3" s="37" t="s">
        <v>71</v>
      </c>
      <c r="C3" s="37"/>
      <c r="D3" s="37"/>
    </row>
    <row r="4" spans="1:4" ht="18" customHeight="1" x14ac:dyDescent="0.3">
      <c r="A4" s="2" t="s">
        <v>48</v>
      </c>
      <c r="B4" s="38" t="s">
        <v>93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321</v>
      </c>
      <c r="C11" s="37"/>
      <c r="D11" s="37"/>
    </row>
    <row r="12" spans="1:4" x14ac:dyDescent="0.3">
      <c r="A12" s="2" t="s">
        <v>43</v>
      </c>
      <c r="B12" s="36" t="s">
        <v>330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331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94</v>
      </c>
      <c r="B30" s="13">
        <f>F30</f>
        <v>93</v>
      </c>
      <c r="C30" s="15" t="s">
        <v>55</v>
      </c>
      <c r="D30" s="14">
        <f>F31</f>
        <v>3.3</v>
      </c>
      <c r="E30" s="6">
        <f>B30*D30</f>
        <v>306.89999999999998</v>
      </c>
      <c r="F30" s="20">
        <v>93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3">
        <v>3.3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306.89999999999998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306.89999999999998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60.95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20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20</v>
      </c>
      <c r="E42" s="7">
        <f t="shared" si="1"/>
        <v>20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58.73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25.94</v>
      </c>
      <c r="E45" s="7">
        <f t="shared" si="1"/>
        <v>25.94</v>
      </c>
      <c r="F45" s="22">
        <v>13.6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9.7200000000000006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17.75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58.73</v>
      </c>
      <c r="E48" s="7">
        <f t="shared" si="1"/>
        <v>58.73</v>
      </c>
      <c r="F48" s="22">
        <v>16.739999999999998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7.5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9.7200000000000006</v>
      </c>
      <c r="E50" s="7">
        <f t="shared" si="1"/>
        <v>9.7200000000000006</v>
      </c>
      <c r="F50" s="23">
        <v>4.87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13.6</v>
      </c>
      <c r="E51" s="7">
        <f t="shared" si="1"/>
        <v>13.6</v>
      </c>
      <c r="F51" s="24">
        <f>SUM(F40:F50)</f>
        <v>209.86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4.87</v>
      </c>
      <c r="E52" s="7">
        <f t="shared" si="1"/>
        <v>4.87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8.64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25.94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14.21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17.75</v>
      </c>
      <c r="E57" s="7">
        <f t="shared" si="1"/>
        <v>17.75</v>
      </c>
      <c r="F57" s="26">
        <v>35.5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60.95</v>
      </c>
      <c r="E58" s="7">
        <f t="shared" si="1"/>
        <v>60.95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32.879999999999995</v>
      </c>
      <c r="E64" s="10">
        <f t="shared" si="1"/>
        <v>32.879999999999995</v>
      </c>
    </row>
    <row r="65" spans="1:9" x14ac:dyDescent="0.3">
      <c r="A65" s="3" t="s">
        <v>10</v>
      </c>
      <c r="E65" s="11">
        <f>SUM(E40:E64)</f>
        <v>244.44</v>
      </c>
      <c r="F65" s="27">
        <f>E65+F56+F57</f>
        <v>294.14999999999998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0" zoomScaleNormal="100" workbookViewId="0">
      <selection activeCell="F30" sqref="F30:F31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60</v>
      </c>
      <c r="C2" s="37"/>
      <c r="D2" s="37"/>
    </row>
    <row r="3" spans="1:4" ht="18" customHeight="1" x14ac:dyDescent="0.3">
      <c r="A3" s="2" t="s">
        <v>49</v>
      </c>
      <c r="B3" s="37" t="s">
        <v>87</v>
      </c>
      <c r="C3" s="37"/>
      <c r="D3" s="37"/>
    </row>
    <row r="4" spans="1:4" ht="18" customHeight="1" x14ac:dyDescent="0.3">
      <c r="A4" s="2" t="s">
        <v>48</v>
      </c>
      <c r="B4" s="38" t="s">
        <v>35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321</v>
      </c>
      <c r="C11" s="37"/>
      <c r="D11" s="37"/>
    </row>
    <row r="12" spans="1:4" x14ac:dyDescent="0.3">
      <c r="A12" s="2" t="s">
        <v>43</v>
      </c>
      <c r="B12" s="36" t="s">
        <v>332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333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87</v>
      </c>
      <c r="B30" s="13">
        <f>F30</f>
        <v>26</v>
      </c>
      <c r="C30" s="15" t="s">
        <v>55</v>
      </c>
      <c r="D30" s="14">
        <f>F31</f>
        <v>8.6999999999999993</v>
      </c>
      <c r="E30" s="6">
        <f>B30*D30</f>
        <v>226.2</v>
      </c>
      <c r="F30" s="20">
        <v>26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3">
        <v>8.6999999999999993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226.2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226.2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65.75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20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20</v>
      </c>
      <c r="E42" s="7">
        <f t="shared" si="1"/>
        <v>20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8.8800000000000008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19.670000000000002</v>
      </c>
      <c r="E45" s="7">
        <f t="shared" si="1"/>
        <v>19.670000000000002</v>
      </c>
      <c r="F45" s="22">
        <v>16.5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8.33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16.28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8.8800000000000008</v>
      </c>
      <c r="E48" s="7">
        <f t="shared" si="1"/>
        <v>8.8800000000000008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4.75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8.33</v>
      </c>
      <c r="E50" s="7">
        <f t="shared" si="1"/>
        <v>8.33</v>
      </c>
      <c r="F50" s="23">
        <v>3.34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16.5</v>
      </c>
      <c r="E51" s="7">
        <f t="shared" si="1"/>
        <v>16.5</v>
      </c>
      <c r="F51" s="24">
        <f>SUM(F40:F50)</f>
        <v>143.83000000000001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3.34</v>
      </c>
      <c r="E52" s="7">
        <f t="shared" si="1"/>
        <v>3.34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7.01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19.670000000000002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10.84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16.28</v>
      </c>
      <c r="E57" s="7">
        <f t="shared" si="1"/>
        <v>16.28</v>
      </c>
      <c r="F57" s="26">
        <v>35.5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65.75</v>
      </c>
      <c r="E58" s="7">
        <f t="shared" si="1"/>
        <v>65.75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11.76</v>
      </c>
      <c r="E64" s="10">
        <f t="shared" si="1"/>
        <v>11.76</v>
      </c>
    </row>
    <row r="65" spans="1:9" x14ac:dyDescent="0.3">
      <c r="A65" s="3" t="s">
        <v>10</v>
      </c>
      <c r="E65" s="11">
        <f>SUM(E40:E64)</f>
        <v>170.51</v>
      </c>
      <c r="F65" s="27">
        <f>E65+F56+F57</f>
        <v>216.85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44" zoomScaleNormal="100" workbookViewId="0">
      <selection activeCell="F30" sqref="F30:F31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60</v>
      </c>
      <c r="C2" s="37"/>
      <c r="D2" s="37"/>
    </row>
    <row r="3" spans="1:4" ht="18" customHeight="1" x14ac:dyDescent="0.3">
      <c r="A3" s="2" t="s">
        <v>49</v>
      </c>
      <c r="B3" s="37" t="s">
        <v>98</v>
      </c>
      <c r="C3" s="37"/>
      <c r="D3" s="37"/>
    </row>
    <row r="4" spans="1:4" ht="18" customHeight="1" x14ac:dyDescent="0.3">
      <c r="A4" s="2" t="s">
        <v>48</v>
      </c>
      <c r="B4" s="38" t="s">
        <v>99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321</v>
      </c>
      <c r="C11" s="37"/>
      <c r="D11" s="37"/>
    </row>
    <row r="12" spans="1:4" x14ac:dyDescent="0.3">
      <c r="A12" s="2" t="s">
        <v>43</v>
      </c>
      <c r="B12" s="36" t="s">
        <v>334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108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335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57</v>
      </c>
      <c r="B30" s="13">
        <f>F30</f>
        <v>1420</v>
      </c>
      <c r="C30" s="15" t="s">
        <v>108</v>
      </c>
      <c r="D30" s="14">
        <f>F31</f>
        <v>0.16700000000000001</v>
      </c>
      <c r="E30" s="6">
        <f>B30*D30</f>
        <v>237.14000000000001</v>
      </c>
      <c r="F30" s="20">
        <v>1420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8">
        <v>0.16700000000000001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237.14000000000001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237.14000000000001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35.25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33.200000000000003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39.200000000000003</v>
      </c>
      <c r="E42" s="7">
        <f t="shared" si="1"/>
        <v>39.200000000000003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6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30.39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20.57</v>
      </c>
      <c r="E45" s="7">
        <f t="shared" si="1"/>
        <v>20.57</v>
      </c>
      <c r="F45" s="22">
        <v>17.100000000000001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8.27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16.71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30.39</v>
      </c>
      <c r="E48" s="7">
        <f t="shared" si="1"/>
        <v>30.39</v>
      </c>
      <c r="F48" s="22">
        <v>4.26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15.5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8.27</v>
      </c>
      <c r="E50" s="7">
        <f t="shared" si="1"/>
        <v>8.27</v>
      </c>
      <c r="F50" s="23">
        <v>3.96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17.100000000000001</v>
      </c>
      <c r="E51" s="7">
        <f t="shared" si="1"/>
        <v>17.100000000000001</v>
      </c>
      <c r="F51" s="24">
        <f>SUM(F40:F50)</f>
        <v>170.64000000000001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3.96</v>
      </c>
      <c r="E52" s="7">
        <f t="shared" si="1"/>
        <v>3.96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7.38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20.57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11.45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16.71</v>
      </c>
      <c r="E57" s="7">
        <f t="shared" si="1"/>
        <v>16.71</v>
      </c>
      <c r="F57" s="26">
        <v>35.5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35.25</v>
      </c>
      <c r="E58" s="7">
        <f t="shared" si="1"/>
        <v>35.25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27.139999999999997</v>
      </c>
      <c r="E64" s="10">
        <f t="shared" si="1"/>
        <v>27.139999999999997</v>
      </c>
    </row>
    <row r="65" spans="1:9" x14ac:dyDescent="0.3">
      <c r="A65" s="3" t="s">
        <v>10</v>
      </c>
      <c r="E65" s="11">
        <f>SUM(E40:E64)</f>
        <v>198.58999999999997</v>
      </c>
      <c r="F65" s="27">
        <f>E65+F56+F57</f>
        <v>245.53999999999996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5" zoomScaleNormal="100" workbookViewId="0">
      <selection activeCell="F30" sqref="F30:F31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56</v>
      </c>
      <c r="C2" s="37"/>
      <c r="D2" s="37"/>
    </row>
    <row r="3" spans="1:4" ht="18" customHeight="1" x14ac:dyDescent="0.3">
      <c r="A3" s="2" t="s">
        <v>49</v>
      </c>
      <c r="B3" s="37" t="s">
        <v>78</v>
      </c>
      <c r="C3" s="37"/>
      <c r="D3" s="37"/>
    </row>
    <row r="4" spans="1:4" ht="18" customHeight="1" x14ac:dyDescent="0.3">
      <c r="A4" s="2" t="s">
        <v>48</v>
      </c>
      <c r="B4" s="38" t="s">
        <v>77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321</v>
      </c>
      <c r="C11" s="37"/>
      <c r="D11" s="37"/>
    </row>
    <row r="12" spans="1:4" x14ac:dyDescent="0.3">
      <c r="A12" s="2" t="s">
        <v>43</v>
      </c>
      <c r="B12" s="36" t="s">
        <v>336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108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337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86</v>
      </c>
      <c r="B30" s="13">
        <f>F30</f>
        <v>1420</v>
      </c>
      <c r="C30" s="15" t="s">
        <v>81</v>
      </c>
      <c r="D30" s="14">
        <f>F31</f>
        <v>0.16700000000000001</v>
      </c>
      <c r="E30" s="6">
        <f>B30*D30</f>
        <v>237.14000000000001</v>
      </c>
      <c r="F30" s="20">
        <v>1420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8">
        <v>0.16700000000000001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237.14000000000001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237.14000000000001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35.25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33.200000000000003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39.200000000000003</v>
      </c>
      <c r="E42" s="7">
        <f t="shared" si="1"/>
        <v>39.200000000000003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6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30.39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20.57</v>
      </c>
      <c r="E45" s="7">
        <f t="shared" si="1"/>
        <v>20.57</v>
      </c>
      <c r="F45" s="22">
        <v>17.100000000000001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8.27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16.71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30.39</v>
      </c>
      <c r="E48" s="7">
        <f t="shared" si="1"/>
        <v>30.39</v>
      </c>
      <c r="F48" s="22">
        <v>4.26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15.5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8.27</v>
      </c>
      <c r="E50" s="7">
        <f t="shared" si="1"/>
        <v>8.27</v>
      </c>
      <c r="F50" s="23">
        <v>3.96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17.100000000000001</v>
      </c>
      <c r="E51" s="7">
        <f t="shared" si="1"/>
        <v>17.100000000000001</v>
      </c>
      <c r="F51" s="24">
        <f>SUM(F40:F50)</f>
        <v>170.64000000000001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3.96</v>
      </c>
      <c r="E52" s="7">
        <f t="shared" si="1"/>
        <v>3.96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7.38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20.57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11.45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16.71</v>
      </c>
      <c r="E57" s="7">
        <f t="shared" si="1"/>
        <v>16.71</v>
      </c>
      <c r="F57" s="26">
        <v>35.5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35.25</v>
      </c>
      <c r="E58" s="7">
        <f t="shared" si="1"/>
        <v>35.25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27.139999999999997</v>
      </c>
      <c r="E64" s="10">
        <f t="shared" si="1"/>
        <v>27.139999999999997</v>
      </c>
    </row>
    <row r="65" spans="1:9" x14ac:dyDescent="0.3">
      <c r="A65" s="3" t="s">
        <v>10</v>
      </c>
      <c r="E65" s="11">
        <f>SUM(E40:E64)</f>
        <v>198.58999999999997</v>
      </c>
      <c r="F65" s="27">
        <f>E65+F56+F57</f>
        <v>245.53999999999996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2" zoomScaleNormal="100" workbookViewId="0">
      <selection activeCell="F30" sqref="F30:F31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91</v>
      </c>
      <c r="C3" s="37"/>
      <c r="D3" s="37"/>
    </row>
    <row r="4" spans="1:4" ht="18" customHeight="1" x14ac:dyDescent="0.3">
      <c r="A4" s="2" t="s">
        <v>48</v>
      </c>
      <c r="B4" s="38" t="s">
        <v>35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321</v>
      </c>
      <c r="C11" s="37"/>
      <c r="D11" s="37"/>
    </row>
    <row r="12" spans="1:4" x14ac:dyDescent="0.3">
      <c r="A12" s="2" t="s">
        <v>43</v>
      </c>
      <c r="B12" s="36" t="s">
        <v>339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108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340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91</v>
      </c>
      <c r="B30" s="13">
        <f>F30</f>
        <v>1640</v>
      </c>
      <c r="C30" s="15" t="s">
        <v>81</v>
      </c>
      <c r="D30" s="14">
        <f>F31</f>
        <v>0.161</v>
      </c>
      <c r="E30" s="6">
        <f>B30*D30</f>
        <v>264.04000000000002</v>
      </c>
      <c r="F30" s="20">
        <v>1640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0.161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264.04000000000002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264.04000000000002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55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22.5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22.5</v>
      </c>
      <c r="E42" s="7">
        <f t="shared" si="1"/>
        <v>22.5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60.94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19.18</v>
      </c>
      <c r="E45" s="7">
        <f t="shared" si="1"/>
        <v>19.18</v>
      </c>
      <c r="F45" s="22">
        <v>12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8.32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16.36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60.94</v>
      </c>
      <c r="E48" s="7">
        <f t="shared" si="1"/>
        <v>60.94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7.5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8.32</v>
      </c>
      <c r="E50" s="7">
        <f t="shared" si="1"/>
        <v>8.32</v>
      </c>
      <c r="F50" s="23">
        <v>4.34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12</v>
      </c>
      <c r="E51" s="7">
        <f t="shared" si="1"/>
        <v>12</v>
      </c>
      <c r="F51" s="24">
        <f>SUM(F40:F50)</f>
        <v>186.96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4.34</v>
      </c>
      <c r="E52" s="7">
        <f t="shared" si="1"/>
        <v>4.34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7.15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19.18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11.14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16.36</v>
      </c>
      <c r="E57" s="7">
        <f t="shared" si="1"/>
        <v>16.36</v>
      </c>
      <c r="F57" s="26">
        <v>35.5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55</v>
      </c>
      <c r="E58" s="7">
        <f t="shared" si="1"/>
        <v>55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14.65</v>
      </c>
      <c r="E64" s="10">
        <f t="shared" si="1"/>
        <v>14.65</v>
      </c>
    </row>
    <row r="65" spans="1:9" x14ac:dyDescent="0.3">
      <c r="A65" s="3" t="s">
        <v>10</v>
      </c>
      <c r="E65" s="11">
        <f>SUM(E40:E64)</f>
        <v>213.29</v>
      </c>
      <c r="F65" s="27">
        <f>E65+F56+F57</f>
        <v>259.93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4" zoomScaleNormal="100" workbookViewId="0">
      <selection activeCell="F30" sqref="F30:F31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102</v>
      </c>
      <c r="C3" s="37"/>
      <c r="D3" s="37"/>
    </row>
    <row r="4" spans="1:4" ht="18" customHeight="1" x14ac:dyDescent="0.3">
      <c r="A4" s="2" t="s">
        <v>48</v>
      </c>
      <c r="B4" s="38" t="s">
        <v>35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321</v>
      </c>
      <c r="C11" s="37"/>
      <c r="D11" s="37"/>
    </row>
    <row r="12" spans="1:4" x14ac:dyDescent="0.3">
      <c r="A12" s="2" t="s">
        <v>43</v>
      </c>
      <c r="B12" s="36" t="s">
        <v>341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342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102</v>
      </c>
      <c r="B30" s="13">
        <f>F30</f>
        <v>21</v>
      </c>
      <c r="C30" s="15" t="s">
        <v>55</v>
      </c>
      <c r="D30" s="14">
        <f>F31</f>
        <v>8.32</v>
      </c>
      <c r="E30" s="6">
        <f>B30*D30</f>
        <v>174.72</v>
      </c>
      <c r="F30" s="20">
        <v>21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8.32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174.72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174.72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10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28.5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28.5</v>
      </c>
      <c r="E42" s="7">
        <f t="shared" si="1"/>
        <v>28.5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24.51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18.73</v>
      </c>
      <c r="E45" s="7">
        <f t="shared" si="1"/>
        <v>18.73</v>
      </c>
      <c r="F45" s="22">
        <v>7.1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7.92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16.54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24.51</v>
      </c>
      <c r="E48" s="7">
        <f t="shared" si="1"/>
        <v>24.51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1.5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7.92</v>
      </c>
      <c r="E50" s="7">
        <f t="shared" si="1"/>
        <v>7.92</v>
      </c>
      <c r="F50" s="23">
        <v>2.2799999999999998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7.1</v>
      </c>
      <c r="E51" s="7">
        <f t="shared" si="1"/>
        <v>7.1</v>
      </c>
      <c r="F51" s="24">
        <f>SUM(F40:F50)</f>
        <v>98.35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2.2799999999999998</v>
      </c>
      <c r="E52" s="7">
        <f t="shared" si="1"/>
        <v>2.2799999999999998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6.92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18.73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10.7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16.54</v>
      </c>
      <c r="E57" s="7">
        <f t="shared" si="1"/>
        <v>16.54</v>
      </c>
      <c r="F57" s="26">
        <v>35.5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10</v>
      </c>
      <c r="E58" s="7">
        <f t="shared" si="1"/>
        <v>10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8.42</v>
      </c>
      <c r="E64" s="10">
        <f t="shared" si="1"/>
        <v>8.42</v>
      </c>
    </row>
    <row r="65" spans="1:9" x14ac:dyDescent="0.3">
      <c r="A65" s="3" t="s">
        <v>10</v>
      </c>
      <c r="E65" s="11">
        <f>SUM(E40:E64)</f>
        <v>124.00000000000001</v>
      </c>
      <c r="F65" s="27">
        <f>E65+F56+F57</f>
        <v>170.20000000000002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4" zoomScaleNormal="100" workbookViewId="0">
      <selection activeCell="F30" sqref="F30:F31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105</v>
      </c>
      <c r="C2" s="37"/>
      <c r="D2" s="37"/>
    </row>
    <row r="3" spans="1:4" ht="18" customHeight="1" x14ac:dyDescent="0.3">
      <c r="A3" s="2" t="s">
        <v>49</v>
      </c>
      <c r="B3" s="37" t="s">
        <v>106</v>
      </c>
      <c r="C3" s="37"/>
      <c r="D3" s="37"/>
    </row>
    <row r="4" spans="1:4" ht="18" customHeight="1" x14ac:dyDescent="0.3">
      <c r="A4" s="2" t="s">
        <v>48</v>
      </c>
      <c r="B4" s="38" t="s">
        <v>93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321</v>
      </c>
      <c r="C11" s="37"/>
      <c r="D11" s="37"/>
    </row>
    <row r="12" spans="1:4" x14ac:dyDescent="0.3">
      <c r="A12" s="2" t="s">
        <v>43</v>
      </c>
      <c r="B12" s="36" t="s">
        <v>343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344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110</v>
      </c>
      <c r="B30" s="13">
        <f>F30</f>
        <v>34</v>
      </c>
      <c r="C30" s="15" t="str">
        <f>B14</f>
        <v>Bushel</v>
      </c>
      <c r="D30" s="14">
        <f>F31</f>
        <v>6.24</v>
      </c>
      <c r="E30" s="6">
        <f>B30*D30</f>
        <v>212.16</v>
      </c>
      <c r="F30" s="20">
        <v>34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3">
        <v>6.24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212.16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212.16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41.25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35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36.5</v>
      </c>
      <c r="E42" s="7">
        <f t="shared" si="1"/>
        <v>36.5</v>
      </c>
      <c r="F42" s="22">
        <v>1.5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10.3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21.99</v>
      </c>
      <c r="E45" s="7">
        <f t="shared" si="1"/>
        <v>21.99</v>
      </c>
      <c r="F45" s="22">
        <v>8.9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9.26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18.45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10.3</v>
      </c>
      <c r="E48" s="7">
        <f t="shared" si="1"/>
        <v>10.3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9.25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9.26</v>
      </c>
      <c r="E50" s="7">
        <f t="shared" si="1"/>
        <v>9.26</v>
      </c>
      <c r="F50" s="23">
        <v>3.18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8.9</v>
      </c>
      <c r="E51" s="7">
        <f t="shared" si="1"/>
        <v>8.9</v>
      </c>
      <c r="F51" s="24">
        <f>SUM(F40:F50)</f>
        <v>137.09000000000003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3.18</v>
      </c>
      <c r="E52" s="7">
        <f t="shared" si="1"/>
        <v>3.18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7.43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21.99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11.96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18.45</v>
      </c>
      <c r="E57" s="7">
        <f t="shared" si="1"/>
        <v>18.45</v>
      </c>
      <c r="F57" s="26">
        <v>35.5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41.25</v>
      </c>
      <c r="E58" s="7">
        <f t="shared" si="1"/>
        <v>41.25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16.68</v>
      </c>
      <c r="E64" s="10">
        <f t="shared" si="1"/>
        <v>16.68</v>
      </c>
    </row>
    <row r="65" spans="1:9" x14ac:dyDescent="0.3">
      <c r="A65" s="3" t="s">
        <v>10</v>
      </c>
      <c r="E65" s="11">
        <f>SUM(E40:E64)</f>
        <v>166.51000000000002</v>
      </c>
      <c r="F65" s="27">
        <f>E65+F56+F57</f>
        <v>213.97000000000003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1" zoomScaleNormal="100" workbookViewId="0">
      <selection activeCell="F30" sqref="F30:F31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111</v>
      </c>
      <c r="C3" s="37"/>
      <c r="D3" s="37"/>
    </row>
    <row r="4" spans="1:4" ht="18" customHeight="1" x14ac:dyDescent="0.3">
      <c r="A4" s="2" t="s">
        <v>48</v>
      </c>
      <c r="B4" s="38" t="s">
        <v>112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321</v>
      </c>
      <c r="C11" s="37"/>
      <c r="D11" s="37"/>
    </row>
    <row r="12" spans="1:4" x14ac:dyDescent="0.3">
      <c r="A12" s="2" t="s">
        <v>43</v>
      </c>
      <c r="B12" s="36" t="s">
        <v>345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346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115</v>
      </c>
      <c r="B30" s="13">
        <f>F30</f>
        <v>63</v>
      </c>
      <c r="C30" s="15" t="str">
        <f>B14</f>
        <v>Bushel</v>
      </c>
      <c r="D30" s="14">
        <f>F31</f>
        <v>2.2200000000000002</v>
      </c>
      <c r="E30" s="6">
        <f>B30*D30</f>
        <v>139.86000000000001</v>
      </c>
      <c r="F30" s="20">
        <v>63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3">
        <v>2.2200000000000002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139.86000000000001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139.86000000000001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11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10.25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10.25</v>
      </c>
      <c r="E42" s="7">
        <f t="shared" si="1"/>
        <v>10.25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37.78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20.39</v>
      </c>
      <c r="E45" s="7">
        <f t="shared" si="1"/>
        <v>20.39</v>
      </c>
      <c r="F45" s="22">
        <v>7.5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9.2200000000000006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17.02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37.78</v>
      </c>
      <c r="E48" s="7">
        <f t="shared" si="1"/>
        <v>37.78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7.5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9.2200000000000006</v>
      </c>
      <c r="E50" s="7">
        <f t="shared" si="1"/>
        <v>9.2200000000000006</v>
      </c>
      <c r="F50" s="23">
        <v>2.38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7.5</v>
      </c>
      <c r="E51" s="7">
        <f t="shared" si="1"/>
        <v>7.5</v>
      </c>
      <c r="F51" s="24">
        <f>SUM(F40:F50)</f>
        <v>102.64999999999999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2.38</v>
      </c>
      <c r="E52" s="7">
        <f t="shared" si="1"/>
        <v>2.38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7.66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20.39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11.75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17.02</v>
      </c>
      <c r="E57" s="7">
        <f t="shared" si="1"/>
        <v>17.02</v>
      </c>
      <c r="F57" s="26">
        <v>35.5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11</v>
      </c>
      <c r="E58" s="7">
        <f t="shared" si="1"/>
        <v>11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15.16</v>
      </c>
      <c r="E64" s="10">
        <f t="shared" si="1"/>
        <v>15.16</v>
      </c>
    </row>
    <row r="65" spans="1:9" x14ac:dyDescent="0.3">
      <c r="A65" s="3" t="s">
        <v>10</v>
      </c>
      <c r="E65" s="11">
        <f>SUM(E40:E64)</f>
        <v>130.69999999999999</v>
      </c>
      <c r="F65" s="27">
        <f>E65+F56+F57</f>
        <v>177.95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3" zoomScaleNormal="100" workbookViewId="0">
      <selection activeCell="F30" sqref="F30:F31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60</v>
      </c>
      <c r="C2" s="37"/>
      <c r="D2" s="37"/>
    </row>
    <row r="3" spans="1:4" ht="18" customHeight="1" x14ac:dyDescent="0.3">
      <c r="A3" s="2" t="s">
        <v>49</v>
      </c>
      <c r="B3" s="37" t="s">
        <v>222</v>
      </c>
      <c r="C3" s="37"/>
      <c r="D3" s="37"/>
    </row>
    <row r="4" spans="1:4" ht="18" customHeight="1" x14ac:dyDescent="0.3">
      <c r="A4" s="2" t="s">
        <v>48</v>
      </c>
      <c r="B4" s="38" t="s">
        <v>35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321</v>
      </c>
      <c r="C11" s="37"/>
      <c r="D11" s="37"/>
    </row>
    <row r="12" spans="1:4" x14ac:dyDescent="0.3">
      <c r="A12" s="2" t="s">
        <v>43</v>
      </c>
      <c r="B12" s="36" t="s">
        <v>339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108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347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222</v>
      </c>
      <c r="B30" s="13">
        <f>F30</f>
        <v>1360</v>
      </c>
      <c r="C30" s="15" t="s">
        <v>81</v>
      </c>
      <c r="D30" s="14">
        <f>F31</f>
        <v>0.24</v>
      </c>
      <c r="E30" s="6">
        <f>B30*D30</f>
        <v>326.39999999999998</v>
      </c>
      <c r="F30" s="20">
        <v>1360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0.24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326.39999999999998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326.39999999999998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39.9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34.6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50.6</v>
      </c>
      <c r="E42" s="7">
        <f t="shared" si="1"/>
        <v>50.6</v>
      </c>
      <c r="F42" s="22">
        <v>16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6.87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22.22</v>
      </c>
      <c r="E45" s="7">
        <f t="shared" si="1"/>
        <v>22.22</v>
      </c>
      <c r="F45" s="22">
        <v>19.3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9.26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19.02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6.87</v>
      </c>
      <c r="E48" s="7">
        <f t="shared" si="1"/>
        <v>6.87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9.25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9.26</v>
      </c>
      <c r="E50" s="7">
        <f t="shared" si="1"/>
        <v>9.26</v>
      </c>
      <c r="F50" s="23">
        <v>3.66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19.3</v>
      </c>
      <c r="E51" s="7">
        <f t="shared" si="1"/>
        <v>19.3</v>
      </c>
      <c r="F51" s="24">
        <f>SUM(F40:F50)</f>
        <v>157.86000000000001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3.66</v>
      </c>
      <c r="E52" s="7">
        <f t="shared" si="1"/>
        <v>3.66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7.4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22.22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12.23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19.02</v>
      </c>
      <c r="E57" s="7">
        <f t="shared" si="1"/>
        <v>19.02</v>
      </c>
      <c r="F57" s="26">
        <v>35.5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39.9</v>
      </c>
      <c r="E58" s="7">
        <f t="shared" si="1"/>
        <v>39.9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16.649999999999999</v>
      </c>
      <c r="E64" s="10">
        <f t="shared" si="1"/>
        <v>16.649999999999999</v>
      </c>
    </row>
    <row r="65" spans="1:9" x14ac:dyDescent="0.3">
      <c r="A65" s="3" t="s">
        <v>10</v>
      </c>
      <c r="E65" s="11">
        <f>SUM(E40:E64)</f>
        <v>187.48000000000002</v>
      </c>
      <c r="F65" s="27">
        <f>E65+F56+F57</f>
        <v>235.21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Normal="100" workbookViewId="0">
      <selection activeCell="B1" sqref="B1:D1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111</v>
      </c>
      <c r="C3" s="37"/>
      <c r="D3" s="37"/>
    </row>
    <row r="4" spans="1:4" ht="18" customHeight="1" x14ac:dyDescent="0.3">
      <c r="A4" s="2" t="s">
        <v>48</v>
      </c>
      <c r="B4" s="38" t="s">
        <v>112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59</v>
      </c>
      <c r="C11" s="37"/>
      <c r="D11" s="37"/>
    </row>
    <row r="12" spans="1:4" x14ac:dyDescent="0.3">
      <c r="A12" s="2" t="s">
        <v>43</v>
      </c>
      <c r="B12" s="36" t="s">
        <v>113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114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115</v>
      </c>
      <c r="B30" s="13">
        <f>F30</f>
        <v>71</v>
      </c>
      <c r="C30" s="15" t="str">
        <f>B14</f>
        <v>Bushel</v>
      </c>
      <c r="D30" s="14">
        <f>F31</f>
        <v>2.16</v>
      </c>
      <c r="E30" s="6">
        <f>B30*D30</f>
        <v>153.36000000000001</v>
      </c>
      <c r="F30" s="20">
        <v>71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2.16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153.36000000000001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153.36000000000001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11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5.25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5.25</v>
      </c>
      <c r="E42" s="7">
        <f t="shared" si="1"/>
        <v>5.25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40.89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24.43</v>
      </c>
      <c r="E45" s="7">
        <f t="shared" si="1"/>
        <v>24.43</v>
      </c>
      <c r="F45" s="22">
        <v>7.3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13.45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20.43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40.89</v>
      </c>
      <c r="E48" s="7">
        <f t="shared" si="1"/>
        <v>40.89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1.5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13.45</v>
      </c>
      <c r="E50" s="7">
        <f t="shared" si="1"/>
        <v>13.45</v>
      </c>
      <c r="F50" s="23">
        <v>2.37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7.3</v>
      </c>
      <c r="E51" s="7">
        <f t="shared" si="1"/>
        <v>7.3</v>
      </c>
      <c r="F51" s="24">
        <f>SUM(F40:F50)</f>
        <v>102.19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2.37</v>
      </c>
      <c r="E52" s="7">
        <f t="shared" si="1"/>
        <v>2.37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8.57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24.43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14.52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20.43</v>
      </c>
      <c r="E57" s="7">
        <f t="shared" si="1"/>
        <v>20.43</v>
      </c>
      <c r="F57" s="26">
        <v>67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11</v>
      </c>
      <c r="E58" s="7">
        <f t="shared" si="1"/>
        <v>11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10.07</v>
      </c>
      <c r="E64" s="10">
        <f t="shared" si="1"/>
        <v>10.07</v>
      </c>
    </row>
    <row r="65" spans="1:9" x14ac:dyDescent="0.3">
      <c r="A65" s="3" t="s">
        <v>10</v>
      </c>
      <c r="E65" s="11">
        <f>SUM(E40:E64)</f>
        <v>135.19</v>
      </c>
      <c r="F65" s="27">
        <f>E65+F56+F57</f>
        <v>216.71</v>
      </c>
      <c r="I65" s="18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2" zoomScaleNormal="100" workbookViewId="0">
      <selection activeCell="F30" sqref="F30:F31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116</v>
      </c>
      <c r="C2" s="37"/>
      <c r="D2" s="37"/>
    </row>
    <row r="3" spans="1:4" ht="18" customHeight="1" x14ac:dyDescent="0.3">
      <c r="A3" s="2" t="s">
        <v>49</v>
      </c>
      <c r="B3" s="37" t="s">
        <v>117</v>
      </c>
      <c r="C3" s="37"/>
      <c r="D3" s="37"/>
    </row>
    <row r="4" spans="1:4" ht="18" customHeight="1" x14ac:dyDescent="0.3">
      <c r="A4" s="2" t="s">
        <v>48</v>
      </c>
      <c r="B4" s="38" t="s">
        <v>72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321</v>
      </c>
      <c r="C11" s="37"/>
      <c r="D11" s="37"/>
    </row>
    <row r="12" spans="1:4" x14ac:dyDescent="0.3">
      <c r="A12" s="2" t="s">
        <v>43</v>
      </c>
      <c r="B12" s="36" t="s">
        <v>348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108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349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119</v>
      </c>
      <c r="B30" s="13">
        <f>F30</f>
        <v>850</v>
      </c>
      <c r="C30" s="15" t="str">
        <f>B14</f>
        <v>Pound</v>
      </c>
      <c r="D30" s="14">
        <f>F31</f>
        <v>0.30499999999999999</v>
      </c>
      <c r="E30" s="6">
        <f>B30*D30</f>
        <v>259.25</v>
      </c>
      <c r="F30" s="20">
        <v>850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0.30499999999999999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259.25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259.25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20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19.7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19.7</v>
      </c>
      <c r="E42" s="7">
        <f t="shared" si="1"/>
        <v>19.7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22.91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19.329999999999998</v>
      </c>
      <c r="E45" s="7">
        <f t="shared" si="1"/>
        <v>19.329999999999998</v>
      </c>
      <c r="F45" s="22">
        <v>15.2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8.33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16.829999999999998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22.91</v>
      </c>
      <c r="E48" s="7">
        <f t="shared" si="1"/>
        <v>22.91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7.5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8.33</v>
      </c>
      <c r="E50" s="7">
        <f t="shared" si="1"/>
        <v>8.33</v>
      </c>
      <c r="F50" s="23">
        <v>2.62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15.2</v>
      </c>
      <c r="E51" s="7">
        <f t="shared" si="1"/>
        <v>15.2</v>
      </c>
      <c r="F51" s="24">
        <f>SUM(F40:F50)</f>
        <v>113.09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2.62</v>
      </c>
      <c r="E52" s="7">
        <f t="shared" si="1"/>
        <v>2.62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7.15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19.329999999999998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11.66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16.829999999999998</v>
      </c>
      <c r="E57" s="7">
        <f t="shared" si="1"/>
        <v>16.829999999999998</v>
      </c>
      <c r="F57" s="26">
        <v>35.5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20</v>
      </c>
      <c r="E58" s="7">
        <f t="shared" si="1"/>
        <v>20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14.65</v>
      </c>
      <c r="E64" s="10">
        <f t="shared" si="1"/>
        <v>14.65</v>
      </c>
    </row>
    <row r="65" spans="1:9" x14ac:dyDescent="0.3">
      <c r="A65" s="3" t="s">
        <v>10</v>
      </c>
      <c r="E65" s="11">
        <f>SUM(E40:E64)</f>
        <v>139.57</v>
      </c>
      <c r="F65" s="27">
        <f>E65+F56+F57</f>
        <v>186.73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20" zoomScaleNormal="100" workbookViewId="0">
      <selection activeCell="F30" sqref="F30:F31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56</v>
      </c>
      <c r="C2" s="37"/>
      <c r="D2" s="37"/>
    </row>
    <row r="3" spans="1:4" ht="18" customHeight="1" x14ac:dyDescent="0.3">
      <c r="A3" s="2" t="s">
        <v>49</v>
      </c>
      <c r="B3" s="37" t="s">
        <v>319</v>
      </c>
      <c r="C3" s="37"/>
      <c r="D3" s="37"/>
    </row>
    <row r="4" spans="1:4" ht="18" customHeight="1" x14ac:dyDescent="0.3">
      <c r="A4" s="2" t="s">
        <v>48</v>
      </c>
      <c r="B4" s="38" t="s">
        <v>77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321</v>
      </c>
      <c r="C11" s="37"/>
      <c r="D11" s="37"/>
    </row>
    <row r="12" spans="1:4" x14ac:dyDescent="0.3">
      <c r="A12" s="2" t="s">
        <v>43</v>
      </c>
      <c r="B12" s="36" t="s">
        <v>322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108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323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85</v>
      </c>
      <c r="B30" s="13">
        <f>F30</f>
        <v>1050</v>
      </c>
      <c r="C30" s="15" t="s">
        <v>81</v>
      </c>
      <c r="D30" s="14">
        <f>F31</f>
        <v>0.17</v>
      </c>
      <c r="E30" s="6">
        <f>B30*D30</f>
        <v>178.5</v>
      </c>
      <c r="F30" s="20">
        <v>1050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0.17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178.5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178.5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10.8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21.6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39.6</v>
      </c>
      <c r="E42" s="7">
        <f t="shared" si="1"/>
        <v>39.6</v>
      </c>
      <c r="F42" s="22">
        <v>18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20.82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18.559999999999999</v>
      </c>
      <c r="E45" s="7">
        <f t="shared" si="1"/>
        <v>18.559999999999999</v>
      </c>
      <c r="F45" s="22">
        <v>17.5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7.83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16.29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20.82</v>
      </c>
      <c r="E48" s="7">
        <f t="shared" si="1"/>
        <v>20.82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7.5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7.83</v>
      </c>
      <c r="E50" s="7">
        <f t="shared" si="1"/>
        <v>7.83</v>
      </c>
      <c r="F50" s="23">
        <v>2.86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17.5</v>
      </c>
      <c r="E51" s="7">
        <f t="shared" si="1"/>
        <v>17.5</v>
      </c>
      <c r="F51" s="24">
        <f>SUM(F40:F50)</f>
        <v>123.2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2.86</v>
      </c>
      <c r="E52" s="7">
        <f t="shared" si="1"/>
        <v>2.86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6.86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18.559999999999999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10.26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16.29</v>
      </c>
      <c r="E57" s="7">
        <f t="shared" si="1"/>
        <v>16.29</v>
      </c>
      <c r="F57" s="26">
        <v>35.5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10.8</v>
      </c>
      <c r="E58" s="7">
        <f t="shared" si="1"/>
        <v>10.8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14.36</v>
      </c>
      <c r="E64" s="10">
        <f t="shared" si="1"/>
        <v>14.36</v>
      </c>
    </row>
    <row r="65" spans="1:9" x14ac:dyDescent="0.3">
      <c r="A65" s="3" t="s">
        <v>10</v>
      </c>
      <c r="E65" s="11">
        <f>SUM(E40:E64)</f>
        <v>148.62</v>
      </c>
      <c r="F65" s="27">
        <f>E65+F56+F57</f>
        <v>194.38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41" zoomScaleNormal="100" workbookViewId="0">
      <selection activeCell="F30" sqref="F30:F31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121</v>
      </c>
      <c r="C3" s="37"/>
      <c r="D3" s="37"/>
    </row>
    <row r="4" spans="1:4" ht="18" customHeight="1" x14ac:dyDescent="0.3">
      <c r="A4" s="2" t="s">
        <v>48</v>
      </c>
      <c r="B4" s="38" t="s">
        <v>35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321</v>
      </c>
      <c r="C11" s="37"/>
      <c r="D11" s="37"/>
    </row>
    <row r="12" spans="1:4" x14ac:dyDescent="0.3">
      <c r="A12" s="2" t="s">
        <v>43</v>
      </c>
      <c r="B12" s="36" t="s">
        <v>350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108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351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121</v>
      </c>
      <c r="B30" s="13">
        <f>F30</f>
        <v>850</v>
      </c>
      <c r="C30" s="15" t="str">
        <f>B14</f>
        <v>Pound</v>
      </c>
      <c r="D30" s="14">
        <f>F31</f>
        <v>0.191</v>
      </c>
      <c r="E30" s="6">
        <f>B30*D30</f>
        <v>162.35</v>
      </c>
      <c r="F30" s="31">
        <v>850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0.191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162.35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162.35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30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17.100000000000001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17.100000000000001</v>
      </c>
      <c r="E42" s="7">
        <f t="shared" si="1"/>
        <v>17.100000000000001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13.18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18.73</v>
      </c>
      <c r="E45" s="7">
        <f t="shared" si="1"/>
        <v>18.73</v>
      </c>
      <c r="F45" s="22">
        <v>5.7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8.01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16.12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13.18</v>
      </c>
      <c r="E48" s="7">
        <f t="shared" si="1"/>
        <v>13.18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1.5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8.01</v>
      </c>
      <c r="E50" s="7">
        <f t="shared" si="1"/>
        <v>8.01</v>
      </c>
      <c r="F50" s="23">
        <v>2.1800000000000002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5.7</v>
      </c>
      <c r="E51" s="7">
        <f t="shared" si="1"/>
        <v>5.7</v>
      </c>
      <c r="F51" s="24">
        <f>SUM(F40:F50)</f>
        <v>93.79000000000002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2.1800000000000002</v>
      </c>
      <c r="E52" s="7">
        <f t="shared" si="1"/>
        <v>2.1800000000000002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6.97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18.73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10.92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16.12</v>
      </c>
      <c r="E57" s="7">
        <f t="shared" si="1"/>
        <v>16.12</v>
      </c>
      <c r="F57" s="26">
        <v>35.5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30</v>
      </c>
      <c r="E58" s="7">
        <f t="shared" si="1"/>
        <v>30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8.4699999999999989</v>
      </c>
      <c r="E64" s="10">
        <f t="shared" si="1"/>
        <v>8.4699999999999989</v>
      </c>
    </row>
    <row r="65" spans="1:9" x14ac:dyDescent="0.3">
      <c r="A65" s="3" t="s">
        <v>10</v>
      </c>
      <c r="E65" s="11">
        <f>SUM(E40:E64)</f>
        <v>119.49000000000001</v>
      </c>
      <c r="F65" s="27">
        <f>E65+F56+F57</f>
        <v>165.91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5" zoomScaleNormal="100" workbookViewId="0">
      <selection activeCell="F30" sqref="F30:F31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124</v>
      </c>
      <c r="C3" s="37"/>
      <c r="D3" s="37"/>
    </row>
    <row r="4" spans="1:4" ht="18" customHeight="1" x14ac:dyDescent="0.3">
      <c r="A4" s="2" t="s">
        <v>48</v>
      </c>
      <c r="B4" s="38" t="s">
        <v>35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321</v>
      </c>
      <c r="C11" s="37"/>
      <c r="D11" s="37"/>
    </row>
    <row r="12" spans="1:4" x14ac:dyDescent="0.3">
      <c r="A12" s="2" t="s">
        <v>43</v>
      </c>
      <c r="B12" s="36" t="s">
        <v>352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108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353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124</v>
      </c>
      <c r="B30" s="13">
        <f>F30</f>
        <v>1300</v>
      </c>
      <c r="C30" s="15" t="str">
        <f>B14</f>
        <v>Pound</v>
      </c>
      <c r="D30" s="14">
        <f>F31</f>
        <v>6.5000000000000002E-2</v>
      </c>
      <c r="E30" s="6">
        <f>B30*D30</f>
        <v>84.5</v>
      </c>
      <c r="F30" s="20">
        <v>1300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6.5000000000000002E-2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84.5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84.5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6.25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9.25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9.25</v>
      </c>
      <c r="E42" s="7">
        <f t="shared" si="1"/>
        <v>9.25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15.72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19</v>
      </c>
      <c r="E45" s="7">
        <f t="shared" si="1"/>
        <v>19</v>
      </c>
      <c r="F45" s="22">
        <v>0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8.1999999999999993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16.260000000000002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15.72</v>
      </c>
      <c r="E48" s="7">
        <f t="shared" si="1"/>
        <v>15.72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7.5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8.1999999999999993</v>
      </c>
      <c r="E50" s="7">
        <f t="shared" si="1"/>
        <v>8.1999999999999993</v>
      </c>
      <c r="F50" s="23">
        <v>1.5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0</v>
      </c>
      <c r="E51" s="7">
        <f t="shared" si="1"/>
        <v>0</v>
      </c>
      <c r="F51" s="24">
        <f>SUM(F40:F50)</f>
        <v>64.680000000000007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1.5</v>
      </c>
      <c r="E52" s="7">
        <f t="shared" si="1"/>
        <v>1.5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7.08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19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11.06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16.260000000000002</v>
      </c>
      <c r="E57" s="7">
        <f t="shared" si="1"/>
        <v>16.260000000000002</v>
      </c>
      <c r="F57" s="26">
        <v>35.5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6.25</v>
      </c>
      <c r="E58" s="7">
        <f t="shared" si="1"/>
        <v>6.25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14.58</v>
      </c>
      <c r="E64" s="10">
        <f t="shared" si="1"/>
        <v>14.58</v>
      </c>
    </row>
    <row r="65" spans="1:9" x14ac:dyDescent="0.3">
      <c r="A65" s="3" t="s">
        <v>10</v>
      </c>
      <c r="E65" s="11">
        <f>SUM(E40:E64)</f>
        <v>90.76</v>
      </c>
      <c r="F65" s="27">
        <f>E65+F56+F57</f>
        <v>137.32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28" zoomScaleNormal="100" workbookViewId="0">
      <selection activeCell="F30" sqref="F30:F31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105</v>
      </c>
      <c r="C2" s="37"/>
      <c r="D2" s="37"/>
    </row>
    <row r="3" spans="1:4" ht="18" customHeight="1" x14ac:dyDescent="0.3">
      <c r="A3" s="2" t="s">
        <v>49</v>
      </c>
      <c r="B3" s="37" t="s">
        <v>320</v>
      </c>
      <c r="C3" s="37"/>
      <c r="D3" s="37"/>
    </row>
    <row r="4" spans="1:4" ht="18" customHeight="1" x14ac:dyDescent="0.3">
      <c r="A4" s="2" t="s">
        <v>48</v>
      </c>
      <c r="B4" s="38" t="s">
        <v>35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321</v>
      </c>
      <c r="C11" s="37"/>
      <c r="D11" s="37"/>
    </row>
    <row r="12" spans="1:4" x14ac:dyDescent="0.3">
      <c r="A12" s="2" t="s">
        <v>43</v>
      </c>
      <c r="B12" s="36" t="s">
        <v>338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108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354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85</v>
      </c>
      <c r="B30" s="13">
        <f>F30</f>
        <v>1400</v>
      </c>
      <c r="C30" s="15" t="s">
        <v>81</v>
      </c>
      <c r="D30" s="14">
        <f>F31</f>
        <v>0.31</v>
      </c>
      <c r="E30" s="6">
        <f>B30*D30</f>
        <v>434</v>
      </c>
      <c r="F30" s="20">
        <v>1400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32">
        <v>0.31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434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434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96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35.4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71.400000000000006</v>
      </c>
      <c r="E42" s="7">
        <f t="shared" si="1"/>
        <v>71.400000000000006</v>
      </c>
      <c r="F42" s="22">
        <v>36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11.21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26.73</v>
      </c>
      <c r="E45" s="7">
        <f t="shared" si="1"/>
        <v>26.73</v>
      </c>
      <c r="F45" s="22">
        <v>20.9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10.59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22.24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11.21</v>
      </c>
      <c r="E48" s="7">
        <f t="shared" si="1"/>
        <v>11.21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8.25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10.59</v>
      </c>
      <c r="E50" s="7">
        <f t="shared" si="1"/>
        <v>10.59</v>
      </c>
      <c r="F50" s="23">
        <v>5.71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20.9</v>
      </c>
      <c r="E51" s="7">
        <f t="shared" si="1"/>
        <v>20.9</v>
      </c>
      <c r="F51" s="24">
        <f>SUM(F40:F50)</f>
        <v>246.30000000000004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5.71</v>
      </c>
      <c r="E52" s="7">
        <f t="shared" si="1"/>
        <v>5.71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8.07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26.73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14.45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22.24</v>
      </c>
      <c r="E57" s="7">
        <f t="shared" si="1"/>
        <v>22.24</v>
      </c>
      <c r="F57" s="26">
        <v>35.5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96</v>
      </c>
      <c r="E58" s="7">
        <f t="shared" si="1"/>
        <v>96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16.32</v>
      </c>
      <c r="E64" s="10">
        <f t="shared" si="1"/>
        <v>16.32</v>
      </c>
    </row>
    <row r="65" spans="1:9" x14ac:dyDescent="0.3">
      <c r="A65" s="3" t="s">
        <v>10</v>
      </c>
      <c r="E65" s="11">
        <f>SUM(E40:E64)</f>
        <v>281.10000000000002</v>
      </c>
      <c r="F65" s="27">
        <f>E65+F56+F57</f>
        <v>331.05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3" zoomScaleNormal="100" workbookViewId="0">
      <selection activeCell="F30" sqref="F30:F31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63</v>
      </c>
      <c r="C3" s="37"/>
      <c r="D3" s="37"/>
    </row>
    <row r="4" spans="1:4" ht="18" customHeight="1" x14ac:dyDescent="0.3">
      <c r="A4" s="2" t="s">
        <v>48</v>
      </c>
      <c r="B4" s="38" t="s">
        <v>357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321</v>
      </c>
      <c r="C11" s="37"/>
      <c r="D11" s="37"/>
    </row>
    <row r="12" spans="1:4" x14ac:dyDescent="0.3">
      <c r="A12" s="2" t="s">
        <v>43</v>
      </c>
      <c r="B12" s="36" t="s">
        <v>358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359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129</v>
      </c>
      <c r="B30" s="13">
        <f>F30</f>
        <v>43</v>
      </c>
      <c r="C30" s="15" t="str">
        <f>B14</f>
        <v>Bushel</v>
      </c>
      <c r="D30" s="14">
        <f>F31</f>
        <v>4.16</v>
      </c>
      <c r="E30" s="6">
        <f>B30*D30</f>
        <v>178.88</v>
      </c>
      <c r="F30" s="20">
        <v>43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4.16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178.88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178.88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7.5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22.4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31.4</v>
      </c>
      <c r="E42" s="7">
        <f t="shared" si="1"/>
        <v>31.4</v>
      </c>
      <c r="F42" s="22">
        <v>9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51.2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18.25</v>
      </c>
      <c r="E45" s="7">
        <f t="shared" si="1"/>
        <v>18.25</v>
      </c>
      <c r="F45" s="22">
        <v>11.3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7.8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15.83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51.2</v>
      </c>
      <c r="E48" s="7">
        <f t="shared" si="1"/>
        <v>51.2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7.5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7.8</v>
      </c>
      <c r="E50" s="7">
        <f t="shared" si="1"/>
        <v>7.8</v>
      </c>
      <c r="F50" s="23">
        <v>3.15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11.3</v>
      </c>
      <c r="E51" s="7">
        <f t="shared" si="1"/>
        <v>11.3</v>
      </c>
      <c r="F51" s="24">
        <f>SUM(F40:F50)</f>
        <v>135.67999999999998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3.15</v>
      </c>
      <c r="E52" s="7">
        <f t="shared" si="1"/>
        <v>3.15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6.86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18.25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9.7799999999999994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15.83</v>
      </c>
      <c r="E57" s="7">
        <f t="shared" si="1"/>
        <v>15.83</v>
      </c>
      <c r="F57" s="26">
        <v>35.5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7.5</v>
      </c>
      <c r="E58" s="7">
        <f t="shared" si="1"/>
        <v>7.5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14.36</v>
      </c>
      <c r="E64" s="10">
        <f t="shared" si="1"/>
        <v>14.36</v>
      </c>
    </row>
    <row r="65" spans="1:9" x14ac:dyDescent="0.3">
      <c r="A65" s="3" t="s">
        <v>10</v>
      </c>
      <c r="E65" s="11">
        <f>SUM(E40:E64)</f>
        <v>160.79000000000002</v>
      </c>
      <c r="F65" s="27">
        <f>E65+F56+F57</f>
        <v>206.07000000000002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Normal="100" workbookViewId="0">
      <selection activeCell="F30" sqref="F30:F31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131</v>
      </c>
      <c r="C3" s="37"/>
      <c r="D3" s="37"/>
    </row>
    <row r="4" spans="1:4" ht="18" customHeight="1" x14ac:dyDescent="0.3">
      <c r="A4" s="2" t="s">
        <v>48</v>
      </c>
      <c r="B4" s="38" t="s">
        <v>35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321</v>
      </c>
      <c r="C11" s="37"/>
      <c r="D11" s="37"/>
    </row>
    <row r="12" spans="1:4" x14ac:dyDescent="0.3">
      <c r="A12" s="2" t="s">
        <v>43</v>
      </c>
      <c r="B12" s="36" t="s">
        <v>355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356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131</v>
      </c>
      <c r="B30" s="13">
        <f>F30</f>
        <v>40</v>
      </c>
      <c r="C30" s="15" t="str">
        <f>B14</f>
        <v>Bushel</v>
      </c>
      <c r="D30" s="14">
        <f>F31</f>
        <v>4.16</v>
      </c>
      <c r="E30" s="6">
        <f>B30*D30</f>
        <v>166.4</v>
      </c>
      <c r="F30" s="20">
        <v>40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4.16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166.4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166.4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9.3000000000000007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6.5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6.5</v>
      </c>
      <c r="E42" s="7">
        <f t="shared" si="1"/>
        <v>6.5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46.82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17.72</v>
      </c>
      <c r="E45" s="7">
        <f t="shared" si="1"/>
        <v>17.72</v>
      </c>
      <c r="F45" s="22">
        <v>6.2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7.55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14.94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46.82</v>
      </c>
      <c r="E48" s="7">
        <f t="shared" si="1"/>
        <v>46.82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7.5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7.55</v>
      </c>
      <c r="E50" s="7">
        <f t="shared" si="1"/>
        <v>7.55</v>
      </c>
      <c r="F50" s="23">
        <v>2.35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6.2</v>
      </c>
      <c r="E51" s="7">
        <f t="shared" si="1"/>
        <v>6.2</v>
      </c>
      <c r="F51" s="24">
        <f>SUM(F40:F50)</f>
        <v>101.16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2.35</v>
      </c>
      <c r="E52" s="7">
        <f t="shared" si="1"/>
        <v>2.35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6.76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17.72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9.52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14.94</v>
      </c>
      <c r="E57" s="7">
        <f t="shared" si="1"/>
        <v>14.94</v>
      </c>
      <c r="F57" s="26">
        <v>35.5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9.3000000000000007</v>
      </c>
      <c r="E58" s="7">
        <f t="shared" si="1"/>
        <v>9.3000000000000007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14.26</v>
      </c>
      <c r="E64" s="10">
        <f t="shared" si="1"/>
        <v>14.26</v>
      </c>
    </row>
    <row r="65" spans="1:9" x14ac:dyDescent="0.3">
      <c r="A65" s="3" t="s">
        <v>10</v>
      </c>
      <c r="E65" s="11">
        <f>SUM(E40:E64)</f>
        <v>125.63999999999999</v>
      </c>
      <c r="F65" s="27">
        <f>E65+F56+F57</f>
        <v>170.66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6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63</v>
      </c>
      <c r="C3" s="37"/>
      <c r="D3" s="37"/>
    </row>
    <row r="4" spans="1:4" ht="18" customHeight="1" x14ac:dyDescent="0.3">
      <c r="A4" s="2" t="s">
        <v>48</v>
      </c>
      <c r="B4" s="38" t="s">
        <v>64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360</v>
      </c>
      <c r="C11" s="37"/>
      <c r="D11" s="37"/>
    </row>
    <row r="12" spans="1:4" x14ac:dyDescent="0.3">
      <c r="A12" s="2" t="s">
        <v>43</v>
      </c>
      <c r="B12" s="36" t="s">
        <v>395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396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90</v>
      </c>
      <c r="B30" s="13">
        <f>F30</f>
        <v>40</v>
      </c>
      <c r="C30" s="15" t="s">
        <v>55</v>
      </c>
      <c r="D30" s="14">
        <f>F31</f>
        <v>4.9400000000000004</v>
      </c>
      <c r="E30" s="6">
        <f>B30*D30</f>
        <v>197.60000000000002</v>
      </c>
      <c r="F30" s="20">
        <v>40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4.9400000000000004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197.60000000000002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197.60000000000002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13.13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25.2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30.2</v>
      </c>
      <c r="E42" s="7">
        <f t="shared" si="1"/>
        <v>30.2</v>
      </c>
      <c r="F42" s="22">
        <v>5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39.92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18.37</v>
      </c>
      <c r="E45" s="7">
        <f t="shared" si="1"/>
        <v>18.37</v>
      </c>
      <c r="F45" s="22">
        <v>11.1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7.86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15.74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39.92</v>
      </c>
      <c r="E48" s="7">
        <f t="shared" si="1"/>
        <v>39.92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7.5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7.86</v>
      </c>
      <c r="E50" s="7">
        <f t="shared" si="1"/>
        <v>7.86</v>
      </c>
      <c r="F50" s="23">
        <v>2.98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11.1</v>
      </c>
      <c r="E51" s="7">
        <f t="shared" si="1"/>
        <v>11.1</v>
      </c>
      <c r="F51" s="24">
        <f>SUM(F40:F50)</f>
        <v>128.42999999999998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2.98</v>
      </c>
      <c r="E52" s="7">
        <f t="shared" si="1"/>
        <v>2.98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6.9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18.37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10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15.74</v>
      </c>
      <c r="E57" s="7">
        <f t="shared" si="1"/>
        <v>15.74</v>
      </c>
      <c r="F57" s="26">
        <v>38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13.13</v>
      </c>
      <c r="E58" s="7">
        <f t="shared" si="1"/>
        <v>13.13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14.4</v>
      </c>
      <c r="E64" s="10">
        <f t="shared" si="1"/>
        <v>14.4</v>
      </c>
    </row>
    <row r="65" spans="1:9" x14ac:dyDescent="0.3">
      <c r="A65" s="3" t="s">
        <v>10</v>
      </c>
      <c r="E65" s="11">
        <f>SUM(E40:E64)</f>
        <v>153.70000000000002</v>
      </c>
      <c r="F65" s="27">
        <f>E65+F56+F57</f>
        <v>201.70000000000002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43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63</v>
      </c>
      <c r="C3" s="37"/>
      <c r="D3" s="37"/>
    </row>
    <row r="4" spans="1:4" ht="18" customHeight="1" x14ac:dyDescent="0.3">
      <c r="A4" s="2" t="s">
        <v>48</v>
      </c>
      <c r="B4" s="38" t="s">
        <v>66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360</v>
      </c>
      <c r="C11" s="37"/>
      <c r="D11" s="37"/>
    </row>
    <row r="12" spans="1:4" x14ac:dyDescent="0.3">
      <c r="A12" s="2" t="s">
        <v>43</v>
      </c>
      <c r="B12" s="36" t="s">
        <v>393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  <c r="B17" s="33" t="s">
        <v>35</v>
      </c>
    </row>
    <row r="18" spans="1:6" ht="18" customHeight="1" x14ac:dyDescent="0.3">
      <c r="A18" s="35" t="s">
        <v>394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89</v>
      </c>
      <c r="B30" s="13">
        <f>F30</f>
        <v>39</v>
      </c>
      <c r="C30" s="15" t="s">
        <v>55</v>
      </c>
      <c r="D30" s="14">
        <f>F31</f>
        <v>5.71</v>
      </c>
      <c r="E30" s="6">
        <f>B30*D30</f>
        <v>222.69</v>
      </c>
      <c r="F30" s="20">
        <v>39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3">
        <v>5.71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222.69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222.69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21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25.2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30.2</v>
      </c>
      <c r="E42" s="7">
        <f t="shared" si="1"/>
        <v>30.2</v>
      </c>
      <c r="F42" s="22">
        <v>5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38.58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18.329999999999998</v>
      </c>
      <c r="E45" s="7">
        <f t="shared" si="1"/>
        <v>18.329999999999998</v>
      </c>
      <c r="F45" s="22">
        <v>11.5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7.83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15.72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38.58</v>
      </c>
      <c r="E48" s="7">
        <f t="shared" si="1"/>
        <v>38.58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7.5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7.83</v>
      </c>
      <c r="E50" s="7">
        <f t="shared" si="1"/>
        <v>7.83</v>
      </c>
      <c r="F50" s="23">
        <v>3.14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11.5</v>
      </c>
      <c r="E51" s="7">
        <f t="shared" si="1"/>
        <v>11.5</v>
      </c>
      <c r="F51" s="24">
        <f>SUM(F40:F50)</f>
        <v>135.46999999999997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3.14</v>
      </c>
      <c r="E52" s="7">
        <f t="shared" si="1"/>
        <v>3.14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6.89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18.329999999999998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9.99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15.72</v>
      </c>
      <c r="E57" s="7">
        <f t="shared" si="1"/>
        <v>15.72</v>
      </c>
      <c r="F57" s="26">
        <v>38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21</v>
      </c>
      <c r="E58" s="7">
        <f t="shared" si="1"/>
        <v>21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14.39</v>
      </c>
      <c r="E64" s="10">
        <f t="shared" si="1"/>
        <v>14.39</v>
      </c>
    </row>
    <row r="65" spans="1:9" x14ac:dyDescent="0.3">
      <c r="A65" s="3" t="s">
        <v>10</v>
      </c>
      <c r="E65" s="11">
        <f>SUM(E40:E64)</f>
        <v>160.69</v>
      </c>
      <c r="F65" s="27">
        <f>E65+F56+F57</f>
        <v>208.68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0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68</v>
      </c>
      <c r="C3" s="37"/>
      <c r="D3" s="37"/>
    </row>
    <row r="4" spans="1:4" ht="18" customHeight="1" x14ac:dyDescent="0.3">
      <c r="A4" s="2" t="s">
        <v>48</v>
      </c>
      <c r="B4" s="38" t="s">
        <v>69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360</v>
      </c>
      <c r="C11" s="37"/>
      <c r="D11" s="37"/>
    </row>
    <row r="12" spans="1:4" x14ac:dyDescent="0.3">
      <c r="A12" s="2" t="s">
        <v>43</v>
      </c>
      <c r="B12" s="36" t="s">
        <v>391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392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88</v>
      </c>
      <c r="B30" s="13">
        <f>F30</f>
        <v>58</v>
      </c>
      <c r="C30" s="15" t="s">
        <v>55</v>
      </c>
      <c r="D30" s="14">
        <f>F31</f>
        <v>4</v>
      </c>
      <c r="E30" s="6">
        <f>B30*D30</f>
        <v>232</v>
      </c>
      <c r="F30" s="20">
        <v>58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4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232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232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10.46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23.7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28.7</v>
      </c>
      <c r="E42" s="7">
        <f t="shared" si="1"/>
        <v>28.7</v>
      </c>
      <c r="F42" s="22">
        <v>5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34.24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19.05</v>
      </c>
      <c r="E45" s="7">
        <f t="shared" si="1"/>
        <v>19.05</v>
      </c>
      <c r="F45" s="22">
        <v>14.4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8.35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16.11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34.24</v>
      </c>
      <c r="E48" s="7">
        <f t="shared" si="1"/>
        <v>34.24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7.5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8.35</v>
      </c>
      <c r="E50" s="7">
        <f t="shared" si="1"/>
        <v>8.35</v>
      </c>
      <c r="F50" s="23">
        <v>2.84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14.4</v>
      </c>
      <c r="E51" s="7">
        <f t="shared" si="1"/>
        <v>14.4</v>
      </c>
      <c r="F51" s="24">
        <f>SUM(F40:F50)</f>
        <v>122.60000000000001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2.84</v>
      </c>
      <c r="E52" s="7">
        <f t="shared" si="1"/>
        <v>2.84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7.18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19.05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10.34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16.11</v>
      </c>
      <c r="E57" s="7">
        <f t="shared" si="1"/>
        <v>16.11</v>
      </c>
      <c r="F57" s="26">
        <v>38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10.46</v>
      </c>
      <c r="E58" s="7">
        <f t="shared" si="1"/>
        <v>10.46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14.68</v>
      </c>
      <c r="E64" s="10">
        <f t="shared" si="1"/>
        <v>14.68</v>
      </c>
    </row>
    <row r="65" spans="1:9" x14ac:dyDescent="0.3">
      <c r="A65" s="3" t="s">
        <v>10</v>
      </c>
      <c r="E65" s="11">
        <f>SUM(E40:E64)</f>
        <v>148.83000000000001</v>
      </c>
      <c r="F65" s="27">
        <f>E65+F56+F57</f>
        <v>197.17000000000002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Normal="100" workbookViewId="0">
      <selection activeCell="B1" sqref="B1:D1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116</v>
      </c>
      <c r="C2" s="37"/>
      <c r="D2" s="37"/>
    </row>
    <row r="3" spans="1:4" ht="18" customHeight="1" x14ac:dyDescent="0.3">
      <c r="A3" s="2" t="s">
        <v>49</v>
      </c>
      <c r="B3" s="37" t="s">
        <v>117</v>
      </c>
      <c r="C3" s="37"/>
      <c r="D3" s="37"/>
    </row>
    <row r="4" spans="1:4" ht="18" customHeight="1" x14ac:dyDescent="0.3">
      <c r="A4" s="2" t="s">
        <v>48</v>
      </c>
      <c r="B4" s="38" t="s">
        <v>72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59</v>
      </c>
      <c r="C11" s="37"/>
      <c r="D11" s="37"/>
    </row>
    <row r="12" spans="1:4" x14ac:dyDescent="0.3">
      <c r="A12" s="2" t="s">
        <v>43</v>
      </c>
      <c r="B12" s="36" t="s">
        <v>118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108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120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119</v>
      </c>
      <c r="B30" s="13">
        <f>F30</f>
        <v>850</v>
      </c>
      <c r="C30" s="15" t="str">
        <f>B14</f>
        <v>Pound</v>
      </c>
      <c r="D30" s="14">
        <f>F31</f>
        <v>0.30499999999999999</v>
      </c>
      <c r="E30" s="6">
        <f>B30*D30</f>
        <v>259.25</v>
      </c>
      <c r="F30" s="20">
        <v>850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0.30499999999999999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259.25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259.25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24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13.7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19.7</v>
      </c>
      <c r="E42" s="7">
        <f t="shared" si="1"/>
        <v>19.7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6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20.76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21.29</v>
      </c>
      <c r="E45" s="7">
        <f t="shared" si="1"/>
        <v>21.29</v>
      </c>
      <c r="F45" s="22">
        <v>0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10.45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18.54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20.76</v>
      </c>
      <c r="E48" s="7">
        <f t="shared" si="1"/>
        <v>20.76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1.5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10.45</v>
      </c>
      <c r="E50" s="7">
        <f t="shared" si="1"/>
        <v>10.45</v>
      </c>
      <c r="F50" s="23">
        <v>2.2599999999999998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0</v>
      </c>
      <c r="E51" s="7">
        <f t="shared" si="1"/>
        <v>0</v>
      </c>
      <c r="F51" s="24">
        <f>SUM(F40:F50)</f>
        <v>97.210000000000022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2.2599999999999998</v>
      </c>
      <c r="E52" s="7">
        <f t="shared" si="1"/>
        <v>2.2599999999999998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7.51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21.29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12.86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18.54</v>
      </c>
      <c r="E57" s="7">
        <f t="shared" si="1"/>
        <v>18.54</v>
      </c>
      <c r="F57" s="26">
        <v>67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24</v>
      </c>
      <c r="E58" s="7">
        <f t="shared" si="1"/>
        <v>24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9.01</v>
      </c>
      <c r="E64" s="10">
        <f t="shared" si="1"/>
        <v>9.01</v>
      </c>
    </row>
    <row r="65" spans="1:9" x14ac:dyDescent="0.3">
      <c r="A65" s="3" t="s">
        <v>10</v>
      </c>
      <c r="E65" s="11">
        <f>SUM(E40:E64)</f>
        <v>126.01</v>
      </c>
      <c r="F65" s="27">
        <f>E65+F56+F57</f>
        <v>205.87</v>
      </c>
      <c r="I65" s="18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4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56</v>
      </c>
      <c r="C2" s="37"/>
      <c r="D2" s="37"/>
    </row>
    <row r="3" spans="1:4" ht="18" customHeight="1" x14ac:dyDescent="0.3">
      <c r="A3" s="2" t="s">
        <v>49</v>
      </c>
      <c r="B3" s="37" t="s">
        <v>71</v>
      </c>
      <c r="C3" s="37"/>
      <c r="D3" s="37"/>
    </row>
    <row r="4" spans="1:4" ht="18" customHeight="1" x14ac:dyDescent="0.3">
      <c r="A4" s="2" t="s">
        <v>48</v>
      </c>
      <c r="B4" s="38" t="s">
        <v>93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360</v>
      </c>
      <c r="C11" s="37"/>
      <c r="D11" s="37"/>
    </row>
    <row r="12" spans="1:4" x14ac:dyDescent="0.3">
      <c r="A12" s="2" t="s">
        <v>43</v>
      </c>
      <c r="B12" s="36" t="s">
        <v>389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390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94</v>
      </c>
      <c r="B30" s="13">
        <f>F30</f>
        <v>92</v>
      </c>
      <c r="C30" s="15" t="s">
        <v>55</v>
      </c>
      <c r="D30" s="14">
        <f>F31</f>
        <v>3.3</v>
      </c>
      <c r="E30" s="6">
        <f>B30*D30</f>
        <v>303.59999999999997</v>
      </c>
      <c r="F30" s="20">
        <v>92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3">
        <v>3.3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303.59999999999997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303.59999999999997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60.95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20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20</v>
      </c>
      <c r="E42" s="7">
        <f t="shared" si="1"/>
        <v>20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48.44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25.91</v>
      </c>
      <c r="E45" s="7">
        <f t="shared" si="1"/>
        <v>25.91</v>
      </c>
      <c r="F45" s="22">
        <v>17.3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9.69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17.73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48.44</v>
      </c>
      <c r="E48" s="7">
        <f t="shared" si="1"/>
        <v>48.44</v>
      </c>
      <c r="F48" s="22">
        <v>16.559999999999999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7.5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9.69</v>
      </c>
      <c r="E50" s="7">
        <f t="shared" si="1"/>
        <v>9.69</v>
      </c>
      <c r="F50" s="23">
        <v>4.71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17.3</v>
      </c>
      <c r="E51" s="7">
        <f t="shared" si="1"/>
        <v>17.3</v>
      </c>
      <c r="F51" s="24">
        <f>SUM(F40:F50)</f>
        <v>202.88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4.71</v>
      </c>
      <c r="E52" s="7">
        <f t="shared" si="1"/>
        <v>4.71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8.6199999999999992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25.91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14.19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17.73</v>
      </c>
      <c r="E57" s="7">
        <f t="shared" si="1"/>
        <v>17.73</v>
      </c>
      <c r="F57" s="26">
        <v>38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60.95</v>
      </c>
      <c r="E58" s="7">
        <f t="shared" si="1"/>
        <v>60.95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32.68</v>
      </c>
      <c r="E64" s="10">
        <f t="shared" si="1"/>
        <v>32.68</v>
      </c>
    </row>
    <row r="65" spans="1:9" x14ac:dyDescent="0.3">
      <c r="A65" s="3" t="s">
        <v>10</v>
      </c>
      <c r="E65" s="11">
        <f>SUM(E40:E64)</f>
        <v>237.40999999999997</v>
      </c>
      <c r="F65" s="27">
        <f>E65+F56+F57</f>
        <v>289.59999999999997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6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60</v>
      </c>
      <c r="C2" s="37"/>
      <c r="D2" s="37"/>
    </row>
    <row r="3" spans="1:4" ht="18" customHeight="1" x14ac:dyDescent="0.3">
      <c r="A3" s="2" t="s">
        <v>49</v>
      </c>
      <c r="B3" s="37" t="s">
        <v>87</v>
      </c>
      <c r="C3" s="37"/>
      <c r="D3" s="37"/>
    </row>
    <row r="4" spans="1:4" ht="18" customHeight="1" x14ac:dyDescent="0.3">
      <c r="A4" s="2" t="s">
        <v>48</v>
      </c>
      <c r="B4" s="38" t="s">
        <v>35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360</v>
      </c>
      <c r="C11" s="37"/>
      <c r="D11" s="37"/>
    </row>
    <row r="12" spans="1:4" x14ac:dyDescent="0.3">
      <c r="A12" s="2" t="s">
        <v>43</v>
      </c>
      <c r="B12" s="36" t="s">
        <v>387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388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87</v>
      </c>
      <c r="B30" s="13">
        <f>F30</f>
        <v>27</v>
      </c>
      <c r="C30" s="15" t="s">
        <v>55</v>
      </c>
      <c r="D30" s="14">
        <f>F31</f>
        <v>8.6999999999999993</v>
      </c>
      <c r="E30" s="6">
        <f>B30*D30</f>
        <v>234.89999999999998</v>
      </c>
      <c r="F30" s="20">
        <v>27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3">
        <v>8.6999999999999993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234.89999999999998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234.89999999999998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65.75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20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20</v>
      </c>
      <c r="E42" s="7">
        <f t="shared" si="1"/>
        <v>20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1.95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19.72</v>
      </c>
      <c r="E45" s="7">
        <f t="shared" si="1"/>
        <v>19.72</v>
      </c>
      <c r="F45" s="22">
        <v>13.3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8.3699999999999992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16.309999999999999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1.95</v>
      </c>
      <c r="E48" s="7">
        <f t="shared" si="1"/>
        <v>1.95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4.75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8.3699999999999992</v>
      </c>
      <c r="E50" s="7">
        <f t="shared" si="1"/>
        <v>8.3699999999999992</v>
      </c>
      <c r="F50" s="23">
        <v>3.1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13.3</v>
      </c>
      <c r="E51" s="7">
        <f t="shared" si="1"/>
        <v>13.3</v>
      </c>
      <c r="F51" s="24">
        <f>SUM(F40:F50)</f>
        <v>133.53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3.1</v>
      </c>
      <c r="E52" s="7">
        <f t="shared" si="1"/>
        <v>3.1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7.03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19.72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10.86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16.309999999999999</v>
      </c>
      <c r="E57" s="7">
        <f t="shared" si="1"/>
        <v>16.309999999999999</v>
      </c>
      <c r="F57" s="26">
        <v>38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65.75</v>
      </c>
      <c r="E58" s="7">
        <f t="shared" si="1"/>
        <v>65.75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11.780000000000001</v>
      </c>
      <c r="E64" s="10">
        <f t="shared" si="1"/>
        <v>11.780000000000001</v>
      </c>
    </row>
    <row r="65" spans="1:9" x14ac:dyDescent="0.3">
      <c r="A65" s="3" t="s">
        <v>10</v>
      </c>
      <c r="E65" s="11">
        <f>SUM(E40:E64)</f>
        <v>160.28</v>
      </c>
      <c r="F65" s="27">
        <f>E65+F56+F57</f>
        <v>209.14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9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56</v>
      </c>
      <c r="C2" s="37"/>
      <c r="D2" s="37"/>
    </row>
    <row r="3" spans="1:4" ht="18" customHeight="1" x14ac:dyDescent="0.3">
      <c r="A3" s="2" t="s">
        <v>49</v>
      </c>
      <c r="B3" s="37" t="s">
        <v>78</v>
      </c>
      <c r="C3" s="37"/>
      <c r="D3" s="37"/>
    </row>
    <row r="4" spans="1:4" ht="18" customHeight="1" x14ac:dyDescent="0.3">
      <c r="A4" s="2" t="s">
        <v>48</v>
      </c>
      <c r="B4" s="38" t="s">
        <v>77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360</v>
      </c>
      <c r="C11" s="37"/>
      <c r="D11" s="37"/>
    </row>
    <row r="12" spans="1:4" x14ac:dyDescent="0.3">
      <c r="A12" s="2" t="s">
        <v>43</v>
      </c>
      <c r="B12" s="36" t="s">
        <v>385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108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386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86</v>
      </c>
      <c r="B30" s="13">
        <f>F30</f>
        <v>1490</v>
      </c>
      <c r="C30" s="15" t="s">
        <v>81</v>
      </c>
      <c r="D30" s="14">
        <f>F31</f>
        <v>0.16800000000000001</v>
      </c>
      <c r="E30" s="6">
        <f>B30*D30</f>
        <v>250.32000000000002</v>
      </c>
      <c r="F30" s="20">
        <v>1490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8">
        <v>0.16800000000000001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250.32000000000002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250.32000000000002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35.25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33.200000000000003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39.200000000000003</v>
      </c>
      <c r="E42" s="7">
        <f t="shared" si="1"/>
        <v>39.200000000000003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6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26.69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20.66</v>
      </c>
      <c r="E45" s="7">
        <f t="shared" si="1"/>
        <v>20.66</v>
      </c>
      <c r="F45" s="22">
        <v>14.2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8.33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16.745000000000001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26.69</v>
      </c>
      <c r="E48" s="7">
        <f t="shared" si="1"/>
        <v>26.69</v>
      </c>
      <c r="F48" s="22">
        <v>4.47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15.5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8.33</v>
      </c>
      <c r="E50" s="7">
        <f t="shared" si="1"/>
        <v>8.33</v>
      </c>
      <c r="F50" s="23">
        <v>3.81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14.2</v>
      </c>
      <c r="E51" s="7">
        <f t="shared" si="1"/>
        <v>14.2</v>
      </c>
      <c r="F51" s="24">
        <f>SUM(F40:F50)</f>
        <v>164.19499999999999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3.81</v>
      </c>
      <c r="E52" s="7">
        <f t="shared" si="1"/>
        <v>3.81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7.41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20.66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11.49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16.745000000000001</v>
      </c>
      <c r="E57" s="7">
        <f t="shared" si="1"/>
        <v>16.745000000000001</v>
      </c>
      <c r="F57" s="26">
        <v>38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35.25</v>
      </c>
      <c r="E58" s="7">
        <f t="shared" si="1"/>
        <v>35.25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27.38</v>
      </c>
      <c r="E64" s="10">
        <f t="shared" si="1"/>
        <v>27.38</v>
      </c>
    </row>
    <row r="65" spans="1:9" x14ac:dyDescent="0.3">
      <c r="A65" s="3" t="s">
        <v>10</v>
      </c>
      <c r="E65" s="11">
        <f>SUM(E40:E64)</f>
        <v>192.26499999999999</v>
      </c>
      <c r="F65" s="27">
        <f>E65+F56+F57</f>
        <v>241.755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29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56</v>
      </c>
      <c r="C2" s="37"/>
      <c r="D2" s="37"/>
    </row>
    <row r="3" spans="1:4" ht="18" customHeight="1" x14ac:dyDescent="0.3">
      <c r="A3" s="2" t="s">
        <v>49</v>
      </c>
      <c r="B3" s="37" t="s">
        <v>78</v>
      </c>
      <c r="C3" s="37"/>
      <c r="D3" s="37"/>
    </row>
    <row r="4" spans="1:4" ht="18" customHeight="1" x14ac:dyDescent="0.3">
      <c r="A4" s="2" t="s">
        <v>48</v>
      </c>
      <c r="B4" s="38" t="s">
        <v>82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360</v>
      </c>
      <c r="C11" s="37"/>
      <c r="D11" s="37"/>
    </row>
    <row r="12" spans="1:4" x14ac:dyDescent="0.3">
      <c r="A12" s="2" t="s">
        <v>43</v>
      </c>
      <c r="B12" s="36" t="s">
        <v>365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108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384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85</v>
      </c>
      <c r="B30" s="13">
        <f>F30</f>
        <v>1440</v>
      </c>
      <c r="C30" s="15" t="s">
        <v>81</v>
      </c>
      <c r="D30" s="14">
        <f>F31</f>
        <v>0.217</v>
      </c>
      <c r="E30" s="6">
        <f>B30*D30</f>
        <v>312.48</v>
      </c>
      <c r="F30" s="20">
        <v>1440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8">
        <v>0.217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312.48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312.48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54.6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35.299999999999997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47.3</v>
      </c>
      <c r="E42" s="7">
        <f t="shared" si="1"/>
        <v>47.3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12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25.35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20.6</v>
      </c>
      <c r="E45" s="7">
        <f t="shared" si="1"/>
        <v>20.6</v>
      </c>
      <c r="F45" s="22">
        <v>20.6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8.2899999999999991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16.72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25.35</v>
      </c>
      <c r="E48" s="7">
        <f t="shared" si="1"/>
        <v>25.35</v>
      </c>
      <c r="F48" s="22">
        <v>4.32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23.5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8.2899999999999991</v>
      </c>
      <c r="E50" s="7">
        <f t="shared" si="1"/>
        <v>8.2899999999999991</v>
      </c>
      <c r="F50" s="23">
        <v>4.7699999999999996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20.6</v>
      </c>
      <c r="E51" s="7">
        <f t="shared" si="1"/>
        <v>20.6</v>
      </c>
      <c r="F51" s="24">
        <f>SUM(F40:F50)</f>
        <v>205.45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4.7699999999999996</v>
      </c>
      <c r="E52" s="7">
        <f t="shared" si="1"/>
        <v>4.7699999999999996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7.39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20.6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11.46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16.72</v>
      </c>
      <c r="E57" s="7">
        <f t="shared" si="1"/>
        <v>16.72</v>
      </c>
      <c r="F57" s="26">
        <v>38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54.6</v>
      </c>
      <c r="E58" s="7">
        <f t="shared" si="1"/>
        <v>54.6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35.21</v>
      </c>
      <c r="E64" s="10">
        <f t="shared" si="1"/>
        <v>35.21</v>
      </c>
    </row>
    <row r="65" spans="1:9" x14ac:dyDescent="0.3">
      <c r="A65" s="3" t="s">
        <v>10</v>
      </c>
      <c r="E65" s="11">
        <f>SUM(E40:E64)</f>
        <v>233.44</v>
      </c>
      <c r="F65" s="27">
        <f>E65+F56+F57</f>
        <v>282.89999999999998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5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91</v>
      </c>
      <c r="C3" s="37"/>
      <c r="D3" s="37"/>
    </row>
    <row r="4" spans="1:4" ht="18" customHeight="1" x14ac:dyDescent="0.3">
      <c r="A4" s="2" t="s">
        <v>48</v>
      </c>
      <c r="B4" s="38" t="s">
        <v>35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360</v>
      </c>
      <c r="C11" s="37"/>
      <c r="D11" s="37"/>
    </row>
    <row r="12" spans="1:4" x14ac:dyDescent="0.3">
      <c r="A12" s="2" t="s">
        <v>43</v>
      </c>
      <c r="B12" s="36" t="s">
        <v>375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108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383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91</v>
      </c>
      <c r="B30" s="13">
        <f>F30</f>
        <v>1650</v>
      </c>
      <c r="C30" s="15" t="s">
        <v>81</v>
      </c>
      <c r="D30" s="14">
        <f>F31</f>
        <v>0.16</v>
      </c>
      <c r="E30" s="6">
        <f>B30*D30</f>
        <v>264</v>
      </c>
      <c r="F30" s="20">
        <v>1650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3">
        <v>0.16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264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264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55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22.5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22.5</v>
      </c>
      <c r="E42" s="7">
        <f t="shared" si="1"/>
        <v>22.5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52.61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18.04</v>
      </c>
      <c r="E45" s="7">
        <f t="shared" si="1"/>
        <v>18.04</v>
      </c>
      <c r="F45" s="22">
        <v>16.3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7.6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15.55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52.61</v>
      </c>
      <c r="E48" s="7">
        <f t="shared" si="1"/>
        <v>52.61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7.5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7.6</v>
      </c>
      <c r="E50" s="7">
        <f t="shared" si="1"/>
        <v>7.6</v>
      </c>
      <c r="F50" s="23">
        <v>4.21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16.3</v>
      </c>
      <c r="E51" s="7">
        <f t="shared" si="1"/>
        <v>16.3</v>
      </c>
      <c r="F51" s="24">
        <f>SUM(F40:F50)</f>
        <v>181.27000000000004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4.21</v>
      </c>
      <c r="E52" s="7">
        <f t="shared" si="1"/>
        <v>4.21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6.76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18.04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9.83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15.55</v>
      </c>
      <c r="E57" s="7">
        <f t="shared" si="1"/>
        <v>15.55</v>
      </c>
      <c r="F57" s="26">
        <v>38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55</v>
      </c>
      <c r="E58" s="7">
        <f t="shared" si="1"/>
        <v>55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14.26</v>
      </c>
      <c r="E64" s="10">
        <f t="shared" si="1"/>
        <v>14.26</v>
      </c>
    </row>
    <row r="65" spans="1:9" x14ac:dyDescent="0.3">
      <c r="A65" s="3" t="s">
        <v>10</v>
      </c>
      <c r="E65" s="11">
        <f>SUM(E40:E64)</f>
        <v>206.07</v>
      </c>
      <c r="F65" s="27">
        <f>E65+F56+F57</f>
        <v>253.9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9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102</v>
      </c>
      <c r="C3" s="37"/>
      <c r="D3" s="37"/>
    </row>
    <row r="4" spans="1:4" ht="18" customHeight="1" x14ac:dyDescent="0.3">
      <c r="A4" s="2" t="s">
        <v>48</v>
      </c>
      <c r="B4" s="38" t="s">
        <v>35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360</v>
      </c>
      <c r="C11" s="37"/>
      <c r="D11" s="37"/>
    </row>
    <row r="12" spans="1:4" x14ac:dyDescent="0.3">
      <c r="A12" s="2" t="s">
        <v>43</v>
      </c>
      <c r="B12" s="36" t="s">
        <v>381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382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102</v>
      </c>
      <c r="B30" s="13">
        <f>F30</f>
        <v>22</v>
      </c>
      <c r="C30" s="15" t="s">
        <v>55</v>
      </c>
      <c r="D30" s="14">
        <f>F31</f>
        <v>8.3699999999999992</v>
      </c>
      <c r="E30" s="6">
        <f>B30*D30</f>
        <v>184.14</v>
      </c>
      <c r="F30" s="20">
        <v>22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3">
        <v>8.3699999999999992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184.14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184.14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10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25.4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25.4</v>
      </c>
      <c r="E42" s="7">
        <f t="shared" si="1"/>
        <v>25.4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21.39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18.440000000000001</v>
      </c>
      <c r="E45" s="7">
        <f t="shared" si="1"/>
        <v>18.440000000000001</v>
      </c>
      <c r="F45" s="22">
        <v>9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7.79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16.16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21.39</v>
      </c>
      <c r="E48" s="7">
        <f t="shared" si="1"/>
        <v>21.39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1.5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7.79</v>
      </c>
      <c r="E50" s="7">
        <f t="shared" si="1"/>
        <v>7.79</v>
      </c>
      <c r="F50" s="23">
        <v>2.17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9</v>
      </c>
      <c r="E51" s="7">
        <f t="shared" si="1"/>
        <v>9</v>
      </c>
      <c r="F51" s="24">
        <f>SUM(F40:F50)</f>
        <v>93.41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2.17</v>
      </c>
      <c r="E52" s="7">
        <f t="shared" si="1"/>
        <v>2.17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6.86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18.440000000000001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10.48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16.16</v>
      </c>
      <c r="E57" s="7">
        <f t="shared" si="1"/>
        <v>16.16</v>
      </c>
      <c r="F57" s="26">
        <v>38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10</v>
      </c>
      <c r="E58" s="7">
        <f t="shared" si="1"/>
        <v>10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8.36</v>
      </c>
      <c r="E64" s="10">
        <f t="shared" si="1"/>
        <v>8.36</v>
      </c>
    </row>
    <row r="65" spans="1:9" x14ac:dyDescent="0.3">
      <c r="A65" s="3" t="s">
        <v>10</v>
      </c>
      <c r="E65" s="11">
        <f>SUM(E40:E64)</f>
        <v>118.71000000000001</v>
      </c>
      <c r="F65" s="27">
        <f>E65+F56+F57</f>
        <v>167.19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8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105</v>
      </c>
      <c r="C2" s="37"/>
      <c r="D2" s="37"/>
    </row>
    <row r="3" spans="1:4" ht="18" customHeight="1" x14ac:dyDescent="0.3">
      <c r="A3" s="2" t="s">
        <v>49</v>
      </c>
      <c r="B3" s="37" t="s">
        <v>106</v>
      </c>
      <c r="C3" s="37"/>
      <c r="D3" s="37"/>
    </row>
    <row r="4" spans="1:4" ht="18" customHeight="1" x14ac:dyDescent="0.3">
      <c r="A4" s="2" t="s">
        <v>48</v>
      </c>
      <c r="B4" s="38" t="s">
        <v>93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360</v>
      </c>
      <c r="C11" s="37"/>
      <c r="D11" s="37"/>
    </row>
    <row r="12" spans="1:4" x14ac:dyDescent="0.3">
      <c r="A12" s="2" t="s">
        <v>43</v>
      </c>
      <c r="B12" s="36" t="s">
        <v>379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380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110</v>
      </c>
      <c r="B30" s="13">
        <f>F30</f>
        <v>35</v>
      </c>
      <c r="C30" s="15" t="str">
        <f>B14</f>
        <v>Bushel</v>
      </c>
      <c r="D30" s="14">
        <f>F31</f>
        <v>6.24</v>
      </c>
      <c r="E30" s="6">
        <f>B30*D30</f>
        <v>218.4</v>
      </c>
      <c r="F30" s="20">
        <v>35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3">
        <v>6.24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218.4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218.4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41.25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35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36.5</v>
      </c>
      <c r="E42" s="7">
        <f t="shared" si="1"/>
        <v>36.5</v>
      </c>
      <c r="F42" s="22">
        <v>1.5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6.16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21.6</v>
      </c>
      <c r="E45" s="7">
        <f t="shared" si="1"/>
        <v>21.6</v>
      </c>
      <c r="F45" s="22">
        <v>11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8.86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18.03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6.16</v>
      </c>
      <c r="E48" s="7">
        <f t="shared" si="1"/>
        <v>6.16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6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8.86</v>
      </c>
      <c r="E50" s="7">
        <f t="shared" si="1"/>
        <v>8.86</v>
      </c>
      <c r="F50" s="23">
        <v>3.04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11</v>
      </c>
      <c r="E51" s="7">
        <f t="shared" si="1"/>
        <v>11</v>
      </c>
      <c r="F51" s="24">
        <f>SUM(F40:F50)</f>
        <v>130.84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3.04</v>
      </c>
      <c r="E52" s="7">
        <f t="shared" si="1"/>
        <v>3.04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7.37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21.6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11.72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18.03</v>
      </c>
      <c r="E57" s="7">
        <f t="shared" si="1"/>
        <v>18.03</v>
      </c>
      <c r="F57" s="26">
        <v>38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41.25</v>
      </c>
      <c r="E58" s="7">
        <f t="shared" si="1"/>
        <v>41.25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13.370000000000001</v>
      </c>
      <c r="E64" s="10">
        <f t="shared" si="1"/>
        <v>13.370000000000001</v>
      </c>
    </row>
    <row r="65" spans="1:9" x14ac:dyDescent="0.3">
      <c r="A65" s="3" t="s">
        <v>10</v>
      </c>
      <c r="E65" s="11">
        <f>SUM(E40:E64)</f>
        <v>159.81</v>
      </c>
      <c r="F65" s="27">
        <f>E65+F56+F57</f>
        <v>209.53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4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111</v>
      </c>
      <c r="C3" s="37"/>
      <c r="D3" s="37"/>
    </row>
    <row r="4" spans="1:4" ht="18" customHeight="1" x14ac:dyDescent="0.3">
      <c r="A4" s="2" t="s">
        <v>48</v>
      </c>
      <c r="B4" s="38" t="s">
        <v>112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360</v>
      </c>
      <c r="C11" s="37"/>
      <c r="D11" s="37"/>
    </row>
    <row r="12" spans="1:4" x14ac:dyDescent="0.3">
      <c r="A12" s="2" t="s">
        <v>43</v>
      </c>
      <c r="B12" s="36" t="s">
        <v>377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378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115</v>
      </c>
      <c r="B30" s="13">
        <f>F30</f>
        <v>65</v>
      </c>
      <c r="C30" s="15" t="str">
        <f>B14</f>
        <v>Bushel</v>
      </c>
      <c r="D30" s="14">
        <f>F31</f>
        <v>2.17</v>
      </c>
      <c r="E30" s="6">
        <f>B30*D30</f>
        <v>141.04999999999998</v>
      </c>
      <c r="F30" s="20">
        <v>65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3">
        <v>2.17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141.04999999999998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141.04999999999998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11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10.25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10.25</v>
      </c>
      <c r="E42" s="7">
        <f t="shared" si="1"/>
        <v>10.25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32.46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20.46</v>
      </c>
      <c r="E45" s="7">
        <f t="shared" si="1"/>
        <v>20.46</v>
      </c>
      <c r="F45" s="22">
        <v>9.5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9.27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17.059999999999999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32.46</v>
      </c>
      <c r="E48" s="7">
        <f t="shared" si="1"/>
        <v>32.46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7.5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9.27</v>
      </c>
      <c r="E50" s="7">
        <f t="shared" si="1"/>
        <v>9.27</v>
      </c>
      <c r="F50" s="23">
        <v>2.2999999999999998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9.5</v>
      </c>
      <c r="E51" s="7">
        <f t="shared" si="1"/>
        <v>9.5</v>
      </c>
      <c r="F51" s="24">
        <f>SUM(F40:F50)</f>
        <v>99.34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2.2999999999999998</v>
      </c>
      <c r="E52" s="7">
        <f t="shared" si="1"/>
        <v>2.2999999999999998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7.69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20.46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11.78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17.059999999999999</v>
      </c>
      <c r="E57" s="7">
        <f t="shared" si="1"/>
        <v>17.059999999999999</v>
      </c>
      <c r="F57" s="26">
        <v>38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11</v>
      </c>
      <c r="E58" s="7">
        <f t="shared" si="1"/>
        <v>11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15.190000000000001</v>
      </c>
      <c r="E64" s="10">
        <f t="shared" si="1"/>
        <v>15.190000000000001</v>
      </c>
    </row>
    <row r="65" spans="1:9" x14ac:dyDescent="0.3">
      <c r="A65" s="3" t="s">
        <v>10</v>
      </c>
      <c r="E65" s="11">
        <f>SUM(E40:E64)</f>
        <v>127.49</v>
      </c>
      <c r="F65" s="27">
        <f>E65+F56+F57</f>
        <v>177.26999999999998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2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60</v>
      </c>
      <c r="C2" s="37"/>
      <c r="D2" s="37"/>
    </row>
    <row r="3" spans="1:4" ht="18" customHeight="1" x14ac:dyDescent="0.3">
      <c r="A3" s="2" t="s">
        <v>49</v>
      </c>
      <c r="B3" s="37" t="s">
        <v>222</v>
      </c>
      <c r="C3" s="37"/>
      <c r="D3" s="37"/>
    </row>
    <row r="4" spans="1:4" ht="18" customHeight="1" x14ac:dyDescent="0.3">
      <c r="A4" s="2" t="s">
        <v>48</v>
      </c>
      <c r="B4" s="38" t="s">
        <v>35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360</v>
      </c>
      <c r="C11" s="37"/>
      <c r="D11" s="37"/>
    </row>
    <row r="12" spans="1:4" x14ac:dyDescent="0.3">
      <c r="A12" s="2" t="s">
        <v>43</v>
      </c>
      <c r="B12" s="36" t="s">
        <v>375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108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376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222</v>
      </c>
      <c r="B30" s="13">
        <f>F30</f>
        <v>1360</v>
      </c>
      <c r="C30" s="15" t="s">
        <v>81</v>
      </c>
      <c r="D30" s="14">
        <f>F31</f>
        <v>0.24</v>
      </c>
      <c r="E30" s="6">
        <f>B30*D30</f>
        <v>326.39999999999998</v>
      </c>
      <c r="F30" s="20">
        <v>1360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0.24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326.39999999999998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326.39999999999998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39.9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34.6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50.6</v>
      </c>
      <c r="E42" s="7">
        <f t="shared" si="1"/>
        <v>50.6</v>
      </c>
      <c r="F42" s="22">
        <v>16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3.99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22.22</v>
      </c>
      <c r="E45" s="7">
        <f t="shared" si="1"/>
        <v>22.22</v>
      </c>
      <c r="F45" s="22">
        <v>21.5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9.26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19.02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3.99</v>
      </c>
      <c r="E48" s="7">
        <f t="shared" si="1"/>
        <v>3.99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9.25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9.26</v>
      </c>
      <c r="E50" s="7">
        <f t="shared" si="1"/>
        <v>9.26</v>
      </c>
      <c r="F50" s="23">
        <v>3.65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21.5</v>
      </c>
      <c r="E51" s="7">
        <f t="shared" si="1"/>
        <v>21.5</v>
      </c>
      <c r="F51" s="24">
        <f>SUM(F40:F50)</f>
        <v>157.17000000000002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3.65</v>
      </c>
      <c r="E52" s="7">
        <f t="shared" si="1"/>
        <v>3.65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7.4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22.22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12.23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19.02</v>
      </c>
      <c r="E57" s="7">
        <f t="shared" si="1"/>
        <v>19.02</v>
      </c>
      <c r="F57" s="26">
        <v>38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39.9</v>
      </c>
      <c r="E58" s="7">
        <f t="shared" si="1"/>
        <v>39.9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16.649999999999999</v>
      </c>
      <c r="E64" s="10">
        <f t="shared" si="1"/>
        <v>16.649999999999999</v>
      </c>
    </row>
    <row r="65" spans="1:9" x14ac:dyDescent="0.3">
      <c r="A65" s="3" t="s">
        <v>10</v>
      </c>
      <c r="E65" s="11">
        <f>SUM(E40:E64)</f>
        <v>186.79000000000002</v>
      </c>
      <c r="F65" s="27">
        <f>E65+F56+F57</f>
        <v>237.02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4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116</v>
      </c>
      <c r="C2" s="37"/>
      <c r="D2" s="37"/>
    </row>
    <row r="3" spans="1:4" ht="18" customHeight="1" x14ac:dyDescent="0.3">
      <c r="A3" s="2" t="s">
        <v>49</v>
      </c>
      <c r="B3" s="37" t="s">
        <v>117</v>
      </c>
      <c r="C3" s="37"/>
      <c r="D3" s="37"/>
    </row>
    <row r="4" spans="1:4" ht="18" customHeight="1" x14ac:dyDescent="0.3">
      <c r="A4" s="2" t="s">
        <v>48</v>
      </c>
      <c r="B4" s="38" t="s">
        <v>72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360</v>
      </c>
      <c r="C11" s="37"/>
      <c r="D11" s="37"/>
    </row>
    <row r="12" spans="1:4" x14ac:dyDescent="0.3">
      <c r="A12" s="2" t="s">
        <v>43</v>
      </c>
      <c r="B12" s="36" t="s">
        <v>373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108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374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119</v>
      </c>
      <c r="B30" s="13">
        <f>F30</f>
        <v>800</v>
      </c>
      <c r="C30" s="15" t="str">
        <f>B14</f>
        <v>Pound</v>
      </c>
      <c r="D30" s="14">
        <f>F31</f>
        <v>0.30499999999999999</v>
      </c>
      <c r="E30" s="6">
        <f>B30*D30</f>
        <v>244</v>
      </c>
      <c r="F30" s="20">
        <v>800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0.30499999999999999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244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244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20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19.7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19.7</v>
      </c>
      <c r="E42" s="7">
        <f t="shared" si="1"/>
        <v>19.7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15.75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19.3</v>
      </c>
      <c r="E45" s="7">
        <f t="shared" si="1"/>
        <v>19.3</v>
      </c>
      <c r="F45" s="22">
        <v>22.3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8.31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16.809999999999999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15.75</v>
      </c>
      <c r="E48" s="7">
        <f t="shared" si="1"/>
        <v>15.75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7.5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8.31</v>
      </c>
      <c r="E50" s="7">
        <f t="shared" si="1"/>
        <v>8.31</v>
      </c>
      <c r="F50" s="23">
        <v>2.62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22.3</v>
      </c>
      <c r="E51" s="7">
        <f t="shared" si="1"/>
        <v>22.3</v>
      </c>
      <c r="F51" s="24">
        <f>SUM(F40:F50)</f>
        <v>112.99000000000001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2.62</v>
      </c>
      <c r="E52" s="7">
        <f t="shared" si="1"/>
        <v>2.62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7.14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19.3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11.65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16.809999999999999</v>
      </c>
      <c r="E57" s="7">
        <f t="shared" si="1"/>
        <v>16.809999999999999</v>
      </c>
      <c r="F57" s="26">
        <v>38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20</v>
      </c>
      <c r="E58" s="7">
        <f t="shared" si="1"/>
        <v>20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14.64</v>
      </c>
      <c r="E64" s="10">
        <f t="shared" si="1"/>
        <v>14.64</v>
      </c>
    </row>
    <row r="65" spans="1:9" x14ac:dyDescent="0.3">
      <c r="A65" s="3" t="s">
        <v>10</v>
      </c>
      <c r="E65" s="11">
        <f>SUM(E40:E64)</f>
        <v>139.43</v>
      </c>
      <c r="F65" s="27">
        <f>E65+F56+F57</f>
        <v>189.08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Normal="100" workbookViewId="0">
      <selection activeCell="B1" sqref="B1:D1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121</v>
      </c>
      <c r="C3" s="37"/>
      <c r="D3" s="37"/>
    </row>
    <row r="4" spans="1:4" ht="18" customHeight="1" x14ac:dyDescent="0.3">
      <c r="A4" s="2" t="s">
        <v>48</v>
      </c>
      <c r="B4" s="38" t="s">
        <v>35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59</v>
      </c>
      <c r="C11" s="37"/>
      <c r="D11" s="37"/>
    </row>
    <row r="12" spans="1:4" x14ac:dyDescent="0.3">
      <c r="A12" s="2" t="s">
        <v>43</v>
      </c>
      <c r="B12" s="36" t="s">
        <v>122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108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123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121</v>
      </c>
      <c r="B30" s="13">
        <f>F30</f>
        <v>950</v>
      </c>
      <c r="C30" s="15" t="str">
        <f>B14</f>
        <v>Pound</v>
      </c>
      <c r="D30" s="14">
        <f>F31</f>
        <v>0.193</v>
      </c>
      <c r="E30" s="6">
        <f>B30*D30</f>
        <v>183.35</v>
      </c>
      <c r="F30" s="20">
        <v>950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0.193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183.35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183.35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30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11.5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11.5</v>
      </c>
      <c r="E42" s="7">
        <f t="shared" si="1"/>
        <v>11.5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14.16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21.52</v>
      </c>
      <c r="E45" s="7">
        <f t="shared" si="1"/>
        <v>21.52</v>
      </c>
      <c r="F45" s="22">
        <v>8.9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10.61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18.66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14.16</v>
      </c>
      <c r="E48" s="7">
        <f t="shared" si="1"/>
        <v>14.16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1.5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10.61</v>
      </c>
      <c r="E50" s="7">
        <f t="shared" si="1"/>
        <v>10.61</v>
      </c>
      <c r="F50" s="23">
        <v>2.2599999999999998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8.9</v>
      </c>
      <c r="E51" s="7">
        <f t="shared" si="1"/>
        <v>8.9</v>
      </c>
      <c r="F51" s="24">
        <f>SUM(F40:F50)</f>
        <v>97.59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2.2599999999999998</v>
      </c>
      <c r="E52" s="7">
        <f t="shared" si="1"/>
        <v>2.2599999999999998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7.6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21.52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12.97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18.66</v>
      </c>
      <c r="E57" s="7">
        <f t="shared" si="1"/>
        <v>18.66</v>
      </c>
      <c r="F57" s="26">
        <v>67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30</v>
      </c>
      <c r="E58" s="7">
        <f t="shared" si="1"/>
        <v>30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9.1</v>
      </c>
      <c r="E64" s="10">
        <f t="shared" si="1"/>
        <v>9.1</v>
      </c>
    </row>
    <row r="65" spans="1:9" x14ac:dyDescent="0.3">
      <c r="A65" s="3" t="s">
        <v>10</v>
      </c>
      <c r="E65" s="11">
        <f>SUM(E40:E64)</f>
        <v>126.71</v>
      </c>
      <c r="F65" s="27">
        <f>E65+F56+F57</f>
        <v>206.68</v>
      </c>
      <c r="I65" s="18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40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56</v>
      </c>
      <c r="C2" s="37"/>
      <c r="D2" s="37"/>
    </row>
    <row r="3" spans="1:4" ht="18" customHeight="1" x14ac:dyDescent="0.3">
      <c r="A3" s="2" t="s">
        <v>49</v>
      </c>
      <c r="B3" s="37" t="s">
        <v>319</v>
      </c>
      <c r="C3" s="37"/>
      <c r="D3" s="37"/>
    </row>
    <row r="4" spans="1:4" ht="18" customHeight="1" x14ac:dyDescent="0.3">
      <c r="A4" s="2" t="s">
        <v>48</v>
      </c>
      <c r="B4" s="38" t="s">
        <v>77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360</v>
      </c>
      <c r="C11" s="37"/>
      <c r="D11" s="37"/>
    </row>
    <row r="12" spans="1:4" x14ac:dyDescent="0.3">
      <c r="A12" s="2" t="s">
        <v>43</v>
      </c>
      <c r="B12" s="36" t="s">
        <v>371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108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372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85</v>
      </c>
      <c r="B30" s="13">
        <f>F30</f>
        <v>1050</v>
      </c>
      <c r="C30" s="15" t="s">
        <v>81</v>
      </c>
      <c r="D30" s="14">
        <f>F31</f>
        <v>0.17</v>
      </c>
      <c r="E30" s="6">
        <f>B30*D30</f>
        <v>178.5</v>
      </c>
      <c r="F30" s="20">
        <v>1050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0.17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178.5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178.5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10.8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21.6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39.6</v>
      </c>
      <c r="E42" s="7">
        <f t="shared" si="1"/>
        <v>39.6</v>
      </c>
      <c r="F42" s="22">
        <v>18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15.64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18.559999999999999</v>
      </c>
      <c r="E45" s="7">
        <f t="shared" si="1"/>
        <v>18.559999999999999</v>
      </c>
      <c r="F45" s="22">
        <v>14.8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7.83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16.29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15.64</v>
      </c>
      <c r="E48" s="7">
        <f t="shared" si="1"/>
        <v>15.64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7.5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7.83</v>
      </c>
      <c r="E50" s="7">
        <f t="shared" si="1"/>
        <v>7.83</v>
      </c>
      <c r="F50" s="23">
        <v>2.67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14.8</v>
      </c>
      <c r="E51" s="7">
        <f t="shared" si="1"/>
        <v>14.8</v>
      </c>
      <c r="F51" s="24">
        <f>SUM(F40:F50)</f>
        <v>115.13000000000001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2.67</v>
      </c>
      <c r="E52" s="7">
        <f t="shared" si="1"/>
        <v>2.67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6.86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18.559999999999999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10.26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16.29</v>
      </c>
      <c r="E57" s="7">
        <f t="shared" si="1"/>
        <v>16.29</v>
      </c>
      <c r="F57" s="26">
        <v>38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10.8</v>
      </c>
      <c r="E58" s="7">
        <f t="shared" si="1"/>
        <v>10.8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14.36</v>
      </c>
      <c r="E64" s="10">
        <f t="shared" si="1"/>
        <v>14.36</v>
      </c>
    </row>
    <row r="65" spans="1:9" x14ac:dyDescent="0.3">
      <c r="A65" s="3" t="s">
        <v>10</v>
      </c>
      <c r="E65" s="11">
        <f>SUM(E40:E64)</f>
        <v>140.54999999999998</v>
      </c>
      <c r="F65" s="27">
        <f>E65+F56+F57</f>
        <v>188.80999999999997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0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121</v>
      </c>
      <c r="C3" s="37"/>
      <c r="D3" s="37"/>
    </row>
    <row r="4" spans="1:4" ht="18" customHeight="1" x14ac:dyDescent="0.3">
      <c r="A4" s="2" t="s">
        <v>48</v>
      </c>
      <c r="B4" s="38" t="s">
        <v>35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360</v>
      </c>
      <c r="C11" s="37"/>
      <c r="D11" s="37"/>
    </row>
    <row r="12" spans="1:4" x14ac:dyDescent="0.3">
      <c r="A12" s="2" t="s">
        <v>43</v>
      </c>
      <c r="B12" s="36" t="s">
        <v>369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108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370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121</v>
      </c>
      <c r="B30" s="13">
        <f>F30</f>
        <v>850</v>
      </c>
      <c r="C30" s="15" t="str">
        <f>B14</f>
        <v>Pound</v>
      </c>
      <c r="D30" s="14">
        <f>F31</f>
        <v>0.19800000000000001</v>
      </c>
      <c r="E30" s="6">
        <f>B30*D30</f>
        <v>168.3</v>
      </c>
      <c r="F30" s="31">
        <v>850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0.19800000000000001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168.3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168.3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30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17.100000000000001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17.100000000000001</v>
      </c>
      <c r="E42" s="7">
        <f t="shared" si="1"/>
        <v>17.100000000000001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8.6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18.73</v>
      </c>
      <c r="E45" s="7">
        <f t="shared" si="1"/>
        <v>18.73</v>
      </c>
      <c r="F45" s="22">
        <v>7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8.01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16.12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8.6</v>
      </c>
      <c r="E48" s="7">
        <f t="shared" si="1"/>
        <v>8.6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1.5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8.01</v>
      </c>
      <c r="E50" s="7">
        <f t="shared" si="1"/>
        <v>8.01</v>
      </c>
      <c r="F50" s="23">
        <v>2.1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7</v>
      </c>
      <c r="E51" s="7">
        <f t="shared" si="1"/>
        <v>7</v>
      </c>
      <c r="F51" s="24">
        <f>SUM(F40:F50)</f>
        <v>90.43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2.1</v>
      </c>
      <c r="E52" s="7">
        <f t="shared" si="1"/>
        <v>2.1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6.97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18.73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10.92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16.12</v>
      </c>
      <c r="E57" s="7">
        <f t="shared" si="1"/>
        <v>16.12</v>
      </c>
      <c r="F57" s="26">
        <v>38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30</v>
      </c>
      <c r="E58" s="7">
        <f t="shared" si="1"/>
        <v>30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8.4699999999999989</v>
      </c>
      <c r="E64" s="10">
        <f t="shared" si="1"/>
        <v>8.4699999999999989</v>
      </c>
    </row>
    <row r="65" spans="1:9" x14ac:dyDescent="0.3">
      <c r="A65" s="3" t="s">
        <v>10</v>
      </c>
      <c r="E65" s="11">
        <f>SUM(E40:E64)</f>
        <v>116.13</v>
      </c>
      <c r="F65" s="27">
        <f>E65+F56+F57</f>
        <v>165.05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8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124</v>
      </c>
      <c r="C3" s="37"/>
      <c r="D3" s="37"/>
    </row>
    <row r="4" spans="1:4" ht="18" customHeight="1" x14ac:dyDescent="0.3">
      <c r="A4" s="2" t="s">
        <v>48</v>
      </c>
      <c r="B4" s="38" t="s">
        <v>35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360</v>
      </c>
      <c r="C11" s="37"/>
      <c r="D11" s="37"/>
    </row>
    <row r="12" spans="1:4" x14ac:dyDescent="0.3">
      <c r="A12" s="2" t="s">
        <v>43</v>
      </c>
      <c r="B12" s="36" t="s">
        <v>367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108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368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124</v>
      </c>
      <c r="B30" s="13">
        <f>F30</f>
        <v>1400</v>
      </c>
      <c r="C30" s="15" t="str">
        <f>B14</f>
        <v>Pound</v>
      </c>
      <c r="D30" s="14">
        <f>F31</f>
        <v>6.5000000000000002E-2</v>
      </c>
      <c r="E30" s="6">
        <f>B30*D30</f>
        <v>91</v>
      </c>
      <c r="F30" s="20">
        <v>1400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6.5000000000000002E-2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91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91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6.25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9.25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9.25</v>
      </c>
      <c r="E42" s="7">
        <f t="shared" si="1"/>
        <v>9.25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13.1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19.07</v>
      </c>
      <c r="E45" s="7">
        <f t="shared" si="1"/>
        <v>19.07</v>
      </c>
      <c r="F45" s="22">
        <v>0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8.26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16.3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13.1</v>
      </c>
      <c r="E48" s="7">
        <f t="shared" si="1"/>
        <v>13.1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7.5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8.26</v>
      </c>
      <c r="E50" s="7">
        <f t="shared" si="1"/>
        <v>8.26</v>
      </c>
      <c r="F50" s="23">
        <v>1.44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0</v>
      </c>
      <c r="E51" s="7">
        <f t="shared" si="1"/>
        <v>0</v>
      </c>
      <c r="F51" s="24">
        <f>SUM(F40:F50)</f>
        <v>62.099999999999994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1.44</v>
      </c>
      <c r="E52" s="7">
        <f t="shared" si="1"/>
        <v>1.44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7.11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19.07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11.09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16.3</v>
      </c>
      <c r="E57" s="7">
        <f t="shared" si="1"/>
        <v>16.3</v>
      </c>
      <c r="F57" s="26">
        <v>38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6.25</v>
      </c>
      <c r="E58" s="7">
        <f t="shared" si="1"/>
        <v>6.25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14.61</v>
      </c>
      <c r="E64" s="10">
        <f t="shared" si="1"/>
        <v>14.61</v>
      </c>
    </row>
    <row r="65" spans="1:9" x14ac:dyDescent="0.3">
      <c r="A65" s="3" t="s">
        <v>10</v>
      </c>
      <c r="E65" s="11">
        <f>SUM(E40:E64)</f>
        <v>88.28</v>
      </c>
      <c r="F65" s="27">
        <f>E65+F56+F57</f>
        <v>137.37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3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105</v>
      </c>
      <c r="C2" s="37"/>
      <c r="D2" s="37"/>
    </row>
    <row r="3" spans="1:4" ht="18" customHeight="1" x14ac:dyDescent="0.3">
      <c r="A3" s="2" t="s">
        <v>49</v>
      </c>
      <c r="B3" s="37" t="s">
        <v>320</v>
      </c>
      <c r="C3" s="37"/>
      <c r="D3" s="37"/>
    </row>
    <row r="4" spans="1:4" ht="18" customHeight="1" x14ac:dyDescent="0.3">
      <c r="A4" s="2" t="s">
        <v>48</v>
      </c>
      <c r="B4" s="38" t="s">
        <v>35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360</v>
      </c>
      <c r="C11" s="37"/>
      <c r="D11" s="37"/>
    </row>
    <row r="12" spans="1:4" x14ac:dyDescent="0.3">
      <c r="A12" s="2" t="s">
        <v>43</v>
      </c>
      <c r="B12" s="36" t="s">
        <v>365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108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366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85</v>
      </c>
      <c r="B30" s="13">
        <f>F30</f>
        <v>1400</v>
      </c>
      <c r="C30" s="15" t="s">
        <v>81</v>
      </c>
      <c r="D30" s="14">
        <f>F31</f>
        <v>0.31</v>
      </c>
      <c r="E30" s="6">
        <f>B30*D30</f>
        <v>434</v>
      </c>
      <c r="F30" s="20">
        <v>1400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32">
        <v>0.31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434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434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96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35.4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71.400000000000006</v>
      </c>
      <c r="E42" s="7">
        <f t="shared" si="1"/>
        <v>71.400000000000006</v>
      </c>
      <c r="F42" s="22">
        <v>36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6.13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26.73</v>
      </c>
      <c r="E45" s="7">
        <f t="shared" si="1"/>
        <v>26.73</v>
      </c>
      <c r="F45" s="22">
        <v>21.1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10.59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22.24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6.13</v>
      </c>
      <c r="E48" s="7">
        <f t="shared" si="1"/>
        <v>6.13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8.25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10.59</v>
      </c>
      <c r="E50" s="7">
        <f t="shared" si="1"/>
        <v>10.59</v>
      </c>
      <c r="F50" s="23">
        <v>5.6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21.1</v>
      </c>
      <c r="E51" s="7">
        <f t="shared" si="1"/>
        <v>21.1</v>
      </c>
      <c r="F51" s="24">
        <f>SUM(F40:F50)</f>
        <v>241.31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5.6</v>
      </c>
      <c r="E52" s="7">
        <f t="shared" si="1"/>
        <v>5.6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8.07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26.73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14.45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22.24</v>
      </c>
      <c r="E57" s="7">
        <f t="shared" si="1"/>
        <v>22.24</v>
      </c>
      <c r="F57" s="26">
        <v>38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96</v>
      </c>
      <c r="E58" s="7">
        <f t="shared" si="1"/>
        <v>96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16.32</v>
      </c>
      <c r="E64" s="10">
        <f t="shared" si="1"/>
        <v>16.32</v>
      </c>
    </row>
    <row r="65" spans="1:9" x14ac:dyDescent="0.3">
      <c r="A65" s="3" t="s">
        <v>10</v>
      </c>
      <c r="E65" s="11">
        <f>SUM(E40:E64)</f>
        <v>276.11</v>
      </c>
      <c r="F65" s="27">
        <f>E65+F56+F57</f>
        <v>328.56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41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63</v>
      </c>
      <c r="C3" s="37"/>
      <c r="D3" s="37"/>
    </row>
    <row r="4" spans="1:4" ht="18" customHeight="1" x14ac:dyDescent="0.3">
      <c r="A4" s="2" t="s">
        <v>48</v>
      </c>
      <c r="B4" s="38" t="s">
        <v>357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360</v>
      </c>
      <c r="C11" s="37"/>
      <c r="D11" s="37"/>
    </row>
    <row r="12" spans="1:4" x14ac:dyDescent="0.3">
      <c r="A12" s="2" t="s">
        <v>43</v>
      </c>
      <c r="B12" s="36" t="s">
        <v>363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364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129</v>
      </c>
      <c r="B30" s="13">
        <f>F30</f>
        <v>43</v>
      </c>
      <c r="C30" s="15" t="str">
        <f>B14</f>
        <v>Bushel</v>
      </c>
      <c r="D30" s="14">
        <f>F31</f>
        <v>4.18</v>
      </c>
      <c r="E30" s="6">
        <f>B30*D30</f>
        <v>179.73999999999998</v>
      </c>
      <c r="F30" s="20">
        <v>43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3">
        <v>4.18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179.73999999999998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179.73999999999998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7.5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22.4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31.4</v>
      </c>
      <c r="E42" s="7">
        <f t="shared" si="1"/>
        <v>31.4</v>
      </c>
      <c r="F42" s="22">
        <v>9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43.91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18.25</v>
      </c>
      <c r="E45" s="7">
        <f t="shared" si="1"/>
        <v>18.25</v>
      </c>
      <c r="F45" s="22">
        <v>11.3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7.8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15.83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43.91</v>
      </c>
      <c r="E48" s="7">
        <f t="shared" si="1"/>
        <v>43.91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7.5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7.8</v>
      </c>
      <c r="E50" s="7">
        <f t="shared" si="1"/>
        <v>7.8</v>
      </c>
      <c r="F50" s="23">
        <v>2.97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11.3</v>
      </c>
      <c r="E51" s="7">
        <f t="shared" si="1"/>
        <v>11.3</v>
      </c>
      <c r="F51" s="24">
        <f>SUM(F40:F50)</f>
        <v>128.21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2.97</v>
      </c>
      <c r="E52" s="7">
        <f t="shared" si="1"/>
        <v>2.97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6.86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18.25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9.7799999999999994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15.83</v>
      </c>
      <c r="E57" s="7">
        <f t="shared" si="1"/>
        <v>15.83</v>
      </c>
      <c r="F57" s="26">
        <v>38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7.5</v>
      </c>
      <c r="E58" s="7">
        <f t="shared" si="1"/>
        <v>7.5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14.36</v>
      </c>
      <c r="E64" s="10">
        <f t="shared" si="1"/>
        <v>14.36</v>
      </c>
    </row>
    <row r="65" spans="1:9" x14ac:dyDescent="0.3">
      <c r="A65" s="3" t="s">
        <v>10</v>
      </c>
      <c r="E65" s="11">
        <f>SUM(E40:E64)</f>
        <v>153.32</v>
      </c>
      <c r="F65" s="27">
        <f>E65+F56+F57</f>
        <v>201.1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Normal="100" workbookViewId="0"/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131</v>
      </c>
      <c r="C3" s="37"/>
      <c r="D3" s="37"/>
    </row>
    <row r="4" spans="1:4" ht="18" customHeight="1" x14ac:dyDescent="0.3">
      <c r="A4" s="2" t="s">
        <v>48</v>
      </c>
      <c r="B4" s="38" t="s">
        <v>35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360</v>
      </c>
      <c r="C11" s="37"/>
      <c r="D11" s="37"/>
    </row>
    <row r="12" spans="1:4" x14ac:dyDescent="0.3">
      <c r="A12" s="2" t="s">
        <v>43</v>
      </c>
      <c r="B12" s="36" t="s">
        <v>361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362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131</v>
      </c>
      <c r="B30" s="13">
        <f>F30</f>
        <v>40</v>
      </c>
      <c r="C30" s="15" t="str">
        <f>B14</f>
        <v>Bushel</v>
      </c>
      <c r="D30" s="14">
        <f>F31</f>
        <v>4.2300000000000004</v>
      </c>
      <c r="E30" s="6">
        <f>B30*D30</f>
        <v>169.20000000000002</v>
      </c>
      <c r="F30" s="20">
        <v>40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4.2300000000000004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169.20000000000002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169.20000000000002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9.3000000000000007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6.5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6.5</v>
      </c>
      <c r="E42" s="7">
        <f t="shared" si="1"/>
        <v>6.5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39.92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17.72</v>
      </c>
      <c r="E45" s="7">
        <f t="shared" si="1"/>
        <v>17.72</v>
      </c>
      <c r="F45" s="22">
        <v>10.1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7.55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14.94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39.92</v>
      </c>
      <c r="E48" s="7">
        <f t="shared" si="1"/>
        <v>39.92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7.5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7.55</v>
      </c>
      <c r="E50" s="7">
        <f t="shared" si="1"/>
        <v>7.55</v>
      </c>
      <c r="F50" s="23">
        <v>2.2799999999999998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10.1</v>
      </c>
      <c r="E51" s="7">
        <f t="shared" si="1"/>
        <v>10.1</v>
      </c>
      <c r="F51" s="24">
        <f>SUM(F40:F50)</f>
        <v>98.089999999999989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2.2799999999999998</v>
      </c>
      <c r="E52" s="7">
        <f t="shared" si="1"/>
        <v>2.2799999999999998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6.76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17.72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9.52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14.94</v>
      </c>
      <c r="E57" s="7">
        <f t="shared" si="1"/>
        <v>14.94</v>
      </c>
      <c r="F57" s="26">
        <v>38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9.3000000000000007</v>
      </c>
      <c r="E58" s="7">
        <f t="shared" si="1"/>
        <v>9.3000000000000007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14.26</v>
      </c>
      <c r="E64" s="10">
        <f t="shared" si="1"/>
        <v>14.26</v>
      </c>
    </row>
    <row r="65" spans="1:9" x14ac:dyDescent="0.3">
      <c r="A65" s="3" t="s">
        <v>10</v>
      </c>
      <c r="E65" s="11">
        <f>SUM(E40:E64)</f>
        <v>122.57</v>
      </c>
      <c r="F65" s="27">
        <f>E65+F56+F57</f>
        <v>170.09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Normal="100" workbookViewId="0">
      <selection activeCell="B1" sqref="B1:D1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124</v>
      </c>
      <c r="C3" s="37"/>
      <c r="D3" s="37"/>
    </row>
    <row r="4" spans="1:4" ht="18" customHeight="1" x14ac:dyDescent="0.3">
      <c r="A4" s="2" t="s">
        <v>48</v>
      </c>
      <c r="B4" s="38" t="s">
        <v>35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59</v>
      </c>
      <c r="C11" s="37"/>
      <c r="D11" s="37"/>
    </row>
    <row r="12" spans="1:4" x14ac:dyDescent="0.3">
      <c r="A12" s="2" t="s">
        <v>43</v>
      </c>
      <c r="B12" s="36" t="s">
        <v>125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108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126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124</v>
      </c>
      <c r="B30" s="13">
        <f>F30</f>
        <v>1700</v>
      </c>
      <c r="C30" s="15" t="str">
        <f>B14</f>
        <v>Pound</v>
      </c>
      <c r="D30" s="14">
        <f>F31</f>
        <v>6.5000000000000002E-2</v>
      </c>
      <c r="E30" s="6">
        <f>B30*D30</f>
        <v>110.5</v>
      </c>
      <c r="F30" s="20">
        <v>1700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6.5000000000000002E-2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110.5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110.5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6.25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3.25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3.25</v>
      </c>
      <c r="E42" s="7">
        <f t="shared" si="1"/>
        <v>3.25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21.96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22.59</v>
      </c>
      <c r="E45" s="7">
        <f t="shared" si="1"/>
        <v>22.59</v>
      </c>
      <c r="F45" s="22">
        <v>0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11.85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19.41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21.96</v>
      </c>
      <c r="E48" s="7">
        <f t="shared" si="1"/>
        <v>21.96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1.5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11.85</v>
      </c>
      <c r="E50" s="7">
        <f t="shared" si="1"/>
        <v>11.85</v>
      </c>
      <c r="F50" s="23">
        <v>1.53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0</v>
      </c>
      <c r="E51" s="7">
        <f t="shared" si="1"/>
        <v>0</v>
      </c>
      <c r="F51" s="24">
        <f>SUM(F40:F50)</f>
        <v>65.75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1.53</v>
      </c>
      <c r="E52" s="7">
        <f t="shared" si="1"/>
        <v>1.53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7.9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22.59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13.54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19.41</v>
      </c>
      <c r="E57" s="7">
        <f t="shared" si="1"/>
        <v>19.41</v>
      </c>
      <c r="F57" s="26">
        <v>67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6.25</v>
      </c>
      <c r="E58" s="7">
        <f t="shared" si="1"/>
        <v>6.25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9.4</v>
      </c>
      <c r="E64" s="10">
        <f t="shared" si="1"/>
        <v>9.4</v>
      </c>
    </row>
    <row r="65" spans="1:9" x14ac:dyDescent="0.3">
      <c r="A65" s="3" t="s">
        <v>10</v>
      </c>
      <c r="E65" s="11">
        <f>SUM(E40:E64)</f>
        <v>96.240000000000009</v>
      </c>
      <c r="F65" s="27">
        <f>E65+F56+F57</f>
        <v>176.78</v>
      </c>
      <c r="I65" s="18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Normal="100" workbookViewId="0">
      <selection activeCell="B1" sqref="B1:D1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63</v>
      </c>
      <c r="C3" s="37"/>
      <c r="D3" s="37"/>
    </row>
    <row r="4" spans="1:4" ht="18" customHeight="1" x14ac:dyDescent="0.3">
      <c r="A4" s="2" t="s">
        <v>48</v>
      </c>
      <c r="B4" s="38" t="s">
        <v>127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59</v>
      </c>
      <c r="C11" s="37"/>
      <c r="D11" s="37"/>
    </row>
    <row r="12" spans="1:4" x14ac:dyDescent="0.3">
      <c r="A12" s="2" t="s">
        <v>43</v>
      </c>
      <c r="B12" s="36" t="s">
        <v>128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130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129</v>
      </c>
      <c r="B30" s="13">
        <f>F30</f>
        <v>52</v>
      </c>
      <c r="C30" s="15" t="str">
        <f>B14</f>
        <v>Bushel</v>
      </c>
      <c r="D30" s="14">
        <f>F31</f>
        <v>4.29</v>
      </c>
      <c r="E30" s="6">
        <f>B30*D30</f>
        <v>223.08</v>
      </c>
      <c r="F30" s="20">
        <v>52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4.29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223.08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223.08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9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23.9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32.9</v>
      </c>
      <c r="E42" s="7">
        <f t="shared" si="1"/>
        <v>32.9</v>
      </c>
      <c r="F42" s="22">
        <v>9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60.63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20.28</v>
      </c>
      <c r="E45" s="7">
        <f t="shared" si="1"/>
        <v>20.28</v>
      </c>
      <c r="F45" s="22">
        <v>13.1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10.29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17.46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60.63</v>
      </c>
      <c r="E48" s="7">
        <f t="shared" si="1"/>
        <v>60.63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7.5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10.29</v>
      </c>
      <c r="E50" s="7">
        <f t="shared" si="1"/>
        <v>10.29</v>
      </c>
      <c r="F50" s="23">
        <v>3.58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13.1</v>
      </c>
      <c r="E51" s="7">
        <f t="shared" si="1"/>
        <v>13.1</v>
      </c>
      <c r="F51" s="24">
        <f>SUM(F40:F50)</f>
        <v>154.46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3.58</v>
      </c>
      <c r="E52" s="7">
        <f t="shared" si="1"/>
        <v>3.58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7.38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20.28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11.2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17.46</v>
      </c>
      <c r="E57" s="7">
        <f t="shared" si="1"/>
        <v>17.46</v>
      </c>
      <c r="F57" s="26">
        <v>67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9</v>
      </c>
      <c r="E58" s="7">
        <f t="shared" si="1"/>
        <v>9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14.879999999999999</v>
      </c>
      <c r="E64" s="10">
        <f t="shared" si="1"/>
        <v>14.879999999999999</v>
      </c>
    </row>
    <row r="65" spans="1:9" x14ac:dyDescent="0.3">
      <c r="A65" s="3" t="s">
        <v>10</v>
      </c>
      <c r="E65" s="11">
        <f>SUM(E40:E64)</f>
        <v>182.12</v>
      </c>
      <c r="F65" s="27">
        <f>E65+F56+F57</f>
        <v>260.32</v>
      </c>
      <c r="I65" s="18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Normal="100" workbookViewId="0">
      <selection activeCell="B1" sqref="B1:D1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131</v>
      </c>
      <c r="C3" s="37"/>
      <c r="D3" s="37"/>
    </row>
    <row r="4" spans="1:4" ht="18" customHeight="1" x14ac:dyDescent="0.3">
      <c r="A4" s="2" t="s">
        <v>48</v>
      </c>
      <c r="B4" s="38" t="s">
        <v>35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59</v>
      </c>
      <c r="C11" s="37"/>
      <c r="D11" s="37"/>
    </row>
    <row r="12" spans="1:4" x14ac:dyDescent="0.3">
      <c r="A12" s="2" t="s">
        <v>43</v>
      </c>
      <c r="B12" s="36" t="s">
        <v>132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133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131</v>
      </c>
      <c r="B30" s="13">
        <f>F30</f>
        <v>46</v>
      </c>
      <c r="C30" s="15" t="str">
        <f>B14</f>
        <v>Bushel</v>
      </c>
      <c r="D30" s="14">
        <f>F31</f>
        <v>4.5999999999999996</v>
      </c>
      <c r="E30" s="6">
        <f>B30*D30</f>
        <v>211.6</v>
      </c>
      <c r="F30" s="20">
        <v>46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4.5999999999999996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211.6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211.6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9.3000000000000007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6.5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6.5</v>
      </c>
      <c r="E42" s="7">
        <f t="shared" si="1"/>
        <v>6.5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52.26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20.02</v>
      </c>
      <c r="E45" s="7">
        <f t="shared" si="1"/>
        <v>20.02</v>
      </c>
      <c r="F45" s="22">
        <v>7.4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10.08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17.03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52.26</v>
      </c>
      <c r="E48" s="7">
        <f t="shared" si="1"/>
        <v>52.26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7.5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10.08</v>
      </c>
      <c r="E50" s="7">
        <f t="shared" si="1"/>
        <v>10.08</v>
      </c>
      <c r="F50" s="23">
        <v>2.61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7.4</v>
      </c>
      <c r="E51" s="7">
        <f t="shared" si="1"/>
        <v>7.4</v>
      </c>
      <c r="F51" s="24">
        <f>SUM(F40:F50)</f>
        <v>112.68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2.61</v>
      </c>
      <c r="E52" s="7">
        <f t="shared" si="1"/>
        <v>2.61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7.32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20.02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11.18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17.03</v>
      </c>
      <c r="E57" s="7">
        <f t="shared" si="1"/>
        <v>17.03</v>
      </c>
      <c r="F57" s="26">
        <v>67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9.3000000000000007</v>
      </c>
      <c r="E58" s="7">
        <f t="shared" si="1"/>
        <v>9.3000000000000007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14.82</v>
      </c>
      <c r="E64" s="10">
        <f t="shared" si="1"/>
        <v>14.82</v>
      </c>
    </row>
    <row r="65" spans="1:9" x14ac:dyDescent="0.3">
      <c r="A65" s="3" t="s">
        <v>10</v>
      </c>
      <c r="E65" s="11">
        <f>SUM(E40:E64)</f>
        <v>140.02000000000001</v>
      </c>
      <c r="F65" s="27">
        <f>E65+F56+F57</f>
        <v>218.20000000000002</v>
      </c>
      <c r="I65" s="18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B23" zoomScale="70" zoomScaleNormal="70" workbookViewId="0">
      <selection activeCell="E66" sqref="E66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63</v>
      </c>
      <c r="C3" s="37"/>
      <c r="D3" s="37"/>
    </row>
    <row r="4" spans="1:4" ht="18" customHeight="1" x14ac:dyDescent="0.3">
      <c r="A4" s="2" t="s">
        <v>48</v>
      </c>
      <c r="B4" s="38" t="s">
        <v>64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135</v>
      </c>
      <c r="C11" s="37"/>
      <c r="D11" s="37"/>
    </row>
    <row r="12" spans="1:4" x14ac:dyDescent="0.3">
      <c r="A12" s="2" t="s">
        <v>43</v>
      </c>
      <c r="B12" s="36" t="s">
        <v>134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136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90</v>
      </c>
      <c r="B30" s="13">
        <f>F30</f>
        <v>56</v>
      </c>
      <c r="C30" s="15" t="s">
        <v>55</v>
      </c>
      <c r="D30" s="14">
        <f>F31</f>
        <v>5.0999999999999996</v>
      </c>
      <c r="E30" s="6">
        <f>B30*D30</f>
        <v>285.59999999999997</v>
      </c>
      <c r="F30" s="20">
        <v>56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3">
        <v>5.0999999999999996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285.59999999999997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285.59999999999997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15.31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22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39</v>
      </c>
      <c r="E42" s="7">
        <f t="shared" si="1"/>
        <v>39</v>
      </c>
      <c r="F42" s="22">
        <v>17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62.6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22.71</v>
      </c>
      <c r="E45" s="7">
        <f t="shared" si="1"/>
        <v>22.71</v>
      </c>
      <c r="F45" s="22">
        <v>7.5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12.2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19.73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62.6</v>
      </c>
      <c r="E48" s="7">
        <f t="shared" si="1"/>
        <v>62.6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1.5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12.2</v>
      </c>
      <c r="E50" s="7">
        <f t="shared" si="1"/>
        <v>12.2</v>
      </c>
      <c r="F50" s="23">
        <v>3.75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7.5</v>
      </c>
      <c r="E51" s="7">
        <f t="shared" si="1"/>
        <v>7.5</v>
      </c>
      <c r="F51" s="24">
        <f>SUM(F40:F50)</f>
        <v>161.58999999999997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3.75</v>
      </c>
      <c r="E52" s="7">
        <f t="shared" si="1"/>
        <v>3.75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8.02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22.71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13.2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19.73</v>
      </c>
      <c r="E57" s="7">
        <f t="shared" si="1"/>
        <v>19.73</v>
      </c>
      <c r="F57" s="26">
        <v>95.5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15.31</v>
      </c>
      <c r="E58" s="7">
        <f t="shared" si="1"/>
        <v>15.31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9.52</v>
      </c>
      <c r="E64" s="10">
        <f t="shared" si="1"/>
        <v>9.52</v>
      </c>
    </row>
    <row r="65" spans="1:9" x14ac:dyDescent="0.3">
      <c r="A65" s="3" t="s">
        <v>10</v>
      </c>
      <c r="E65" s="11">
        <f>SUM(E40:E64)</f>
        <v>192.32</v>
      </c>
      <c r="F65" s="27">
        <f>E65+F56+F57</f>
        <v>301.02</v>
      </c>
      <c r="I65" s="18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B1" zoomScale="70" zoomScaleNormal="70" workbookViewId="0">
      <selection activeCell="F63" sqref="F63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63</v>
      </c>
      <c r="C3" s="37"/>
      <c r="D3" s="37"/>
    </row>
    <row r="4" spans="1:4" ht="18" customHeight="1" x14ac:dyDescent="0.3">
      <c r="A4" s="2" t="s">
        <v>48</v>
      </c>
      <c r="B4" s="38" t="s">
        <v>66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135</v>
      </c>
      <c r="C11" s="37"/>
      <c r="D11" s="37"/>
    </row>
    <row r="12" spans="1:4" x14ac:dyDescent="0.3">
      <c r="A12" s="2" t="s">
        <v>43</v>
      </c>
      <c r="B12" s="36" t="s">
        <v>137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138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89</v>
      </c>
      <c r="B30" s="13">
        <f>F30</f>
        <v>46</v>
      </c>
      <c r="C30" s="15" t="s">
        <v>55</v>
      </c>
      <c r="D30" s="14">
        <f>F31</f>
        <v>5.82</v>
      </c>
      <c r="E30" s="6">
        <f>B30*D30</f>
        <v>267.72000000000003</v>
      </c>
      <c r="F30" s="20">
        <v>46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3">
        <v>5.82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267.72000000000003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267.72000000000003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24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22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39</v>
      </c>
      <c r="E42" s="7">
        <f t="shared" si="1"/>
        <v>39</v>
      </c>
      <c r="F42" s="22">
        <v>17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49.3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22.22</v>
      </c>
      <c r="E45" s="7">
        <f t="shared" si="1"/>
        <v>22.22</v>
      </c>
      <c r="F45" s="22">
        <v>7.8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11.77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19.46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49.3</v>
      </c>
      <c r="E48" s="7">
        <f t="shared" si="1"/>
        <v>49.3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1.5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11.77</v>
      </c>
      <c r="E50" s="7">
        <f t="shared" si="1"/>
        <v>11.77</v>
      </c>
      <c r="F50" s="23">
        <v>3.63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7.8</v>
      </c>
      <c r="E51" s="7">
        <f t="shared" si="1"/>
        <v>7.8</v>
      </c>
      <c r="F51" s="24">
        <f>SUM(F40:F50)</f>
        <v>156.46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3.63</v>
      </c>
      <c r="E52" s="7">
        <f t="shared" si="1"/>
        <v>3.63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7.84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22.22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12.94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19.46</v>
      </c>
      <c r="E57" s="7">
        <f t="shared" si="1"/>
        <v>19.46</v>
      </c>
      <c r="F57" s="26">
        <v>95.5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24</v>
      </c>
      <c r="E58" s="7">
        <f t="shared" si="1"/>
        <v>24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9.34</v>
      </c>
      <c r="E64" s="10">
        <f t="shared" si="1"/>
        <v>9.34</v>
      </c>
    </row>
    <row r="65" spans="1:9" x14ac:dyDescent="0.3">
      <c r="A65" s="3" t="s">
        <v>10</v>
      </c>
      <c r="E65" s="11">
        <f>SUM(E40:E64)</f>
        <v>186.52</v>
      </c>
      <c r="F65" s="27">
        <f>E65+F56+F57</f>
        <v>294.96000000000004</v>
      </c>
      <c r="I65" s="18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Normal="100" workbookViewId="0">
      <selection activeCell="B1" sqref="B1:D1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63</v>
      </c>
      <c r="C3" s="37"/>
      <c r="D3" s="37"/>
    </row>
    <row r="4" spans="1:4" ht="18" customHeight="1" x14ac:dyDescent="0.3">
      <c r="A4" s="2" t="s">
        <v>48</v>
      </c>
      <c r="B4" s="38" t="s">
        <v>66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59</v>
      </c>
      <c r="C11" s="37"/>
      <c r="D11" s="37"/>
    </row>
    <row r="12" spans="1:4" x14ac:dyDescent="0.3">
      <c r="A12" s="2" t="s">
        <v>43</v>
      </c>
      <c r="B12" s="36" t="s">
        <v>67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75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89</v>
      </c>
      <c r="B30" s="13">
        <f>F30</f>
        <v>45</v>
      </c>
      <c r="C30" s="15" t="s">
        <v>55</v>
      </c>
      <c r="D30" s="14">
        <f>F31</f>
        <v>5.79</v>
      </c>
      <c r="E30" s="6">
        <f>B30*D30</f>
        <v>260.55</v>
      </c>
      <c r="F30" s="20">
        <v>45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5.79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260.55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260.55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21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22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39</v>
      </c>
      <c r="E42" s="7">
        <f t="shared" si="1"/>
        <v>39</v>
      </c>
      <c r="F42" s="22">
        <v>17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50.87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22.17</v>
      </c>
      <c r="E45" s="7">
        <f t="shared" si="1"/>
        <v>22.17</v>
      </c>
      <c r="F45" s="22">
        <v>13.5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11.73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19.43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50.87</v>
      </c>
      <c r="E48" s="7">
        <f t="shared" si="1"/>
        <v>50.87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1.5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11.73</v>
      </c>
      <c r="E50" s="7">
        <f t="shared" si="1"/>
        <v>11.73</v>
      </c>
      <c r="F50" s="23">
        <v>3.73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13.5</v>
      </c>
      <c r="E51" s="7">
        <f t="shared" si="1"/>
        <v>13.5</v>
      </c>
      <c r="F51" s="24">
        <v>160.76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3.73</v>
      </c>
      <c r="E52" s="7">
        <f t="shared" si="1"/>
        <v>3.73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7.82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22.17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12.91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19.43</v>
      </c>
      <c r="E57" s="7">
        <f t="shared" si="1"/>
        <v>19.43</v>
      </c>
      <c r="F57" s="26">
        <v>67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21</v>
      </c>
      <c r="E58" s="7">
        <f t="shared" si="1"/>
        <v>21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9.32</v>
      </c>
      <c r="E64" s="10">
        <f t="shared" si="1"/>
        <v>9.32</v>
      </c>
    </row>
    <row r="65" spans="1:9" x14ac:dyDescent="0.3">
      <c r="A65" s="3" t="s">
        <v>10</v>
      </c>
      <c r="E65" s="11">
        <f>SUM(E40:E64)</f>
        <v>190.74999999999997</v>
      </c>
      <c r="F65" s="27">
        <f>E65+F56+F57</f>
        <v>270.65999999999997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B31" zoomScale="60" zoomScaleNormal="60" workbookViewId="0">
      <selection activeCell="B1" sqref="B1:D1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68</v>
      </c>
      <c r="C3" s="37"/>
      <c r="D3" s="37"/>
    </row>
    <row r="4" spans="1:4" ht="18" customHeight="1" x14ac:dyDescent="0.3">
      <c r="A4" s="2" t="s">
        <v>48</v>
      </c>
      <c r="B4" s="38" t="s">
        <v>69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135</v>
      </c>
      <c r="C11" s="37"/>
      <c r="D11" s="37"/>
    </row>
    <row r="12" spans="1:4" x14ac:dyDescent="0.3">
      <c r="A12" s="2" t="s">
        <v>43</v>
      </c>
      <c r="B12" s="36" t="s">
        <v>139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140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88</v>
      </c>
      <c r="B30" s="13">
        <f>F30</f>
        <v>72</v>
      </c>
      <c r="C30" s="15" t="s">
        <v>55</v>
      </c>
      <c r="D30" s="14">
        <f>F31</f>
        <v>4</v>
      </c>
      <c r="E30" s="6">
        <f>B30*D30</f>
        <v>288</v>
      </c>
      <c r="F30" s="20">
        <v>72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3">
        <v>4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288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288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15.5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19.2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36.200000000000003</v>
      </c>
      <c r="E42" s="7">
        <f t="shared" si="1"/>
        <v>36.200000000000003</v>
      </c>
      <c r="F42" s="22">
        <v>17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47.11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23.72</v>
      </c>
      <c r="E45" s="7">
        <f t="shared" si="1"/>
        <v>23.72</v>
      </c>
      <c r="F45" s="22">
        <v>12.7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12.8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19.93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47.11</v>
      </c>
      <c r="E48" s="7">
        <f t="shared" si="1"/>
        <v>47.11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1.5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12.8</v>
      </c>
      <c r="E50" s="7">
        <f t="shared" si="1"/>
        <v>12.8</v>
      </c>
      <c r="F50" s="23">
        <v>3.46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12.7</v>
      </c>
      <c r="E51" s="7">
        <f t="shared" si="1"/>
        <v>12.7</v>
      </c>
      <c r="F51" s="24">
        <f>SUM(F40:F50)</f>
        <v>149.20000000000002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3.46</v>
      </c>
      <c r="E52" s="7">
        <f t="shared" si="1"/>
        <v>3.46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8.35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23.72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13.77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19.93</v>
      </c>
      <c r="E57" s="7">
        <f t="shared" si="1"/>
        <v>19.93</v>
      </c>
      <c r="F57" s="26">
        <v>95.5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15.5</v>
      </c>
      <c r="E58" s="7">
        <f t="shared" si="1"/>
        <v>15.5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9.85</v>
      </c>
      <c r="E64" s="10">
        <f t="shared" si="1"/>
        <v>9.85</v>
      </c>
    </row>
    <row r="65" spans="1:9" x14ac:dyDescent="0.3">
      <c r="A65" s="3" t="s">
        <v>10</v>
      </c>
      <c r="E65" s="11">
        <f>SUM(E40:E64)</f>
        <v>181.27</v>
      </c>
      <c r="F65" s="27">
        <f>E65+F56+F57</f>
        <v>290.54000000000002</v>
      </c>
      <c r="I65" s="18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abSelected="1" topLeftCell="A31" zoomScale="60" zoomScaleNormal="60" workbookViewId="0">
      <selection activeCell="C37" sqref="C3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56</v>
      </c>
      <c r="C2" s="37"/>
      <c r="D2" s="37"/>
    </row>
    <row r="3" spans="1:4" ht="18" customHeight="1" x14ac:dyDescent="0.3">
      <c r="A3" s="2" t="s">
        <v>49</v>
      </c>
      <c r="B3" s="37" t="s">
        <v>71</v>
      </c>
      <c r="C3" s="37"/>
      <c r="D3" s="37"/>
    </row>
    <row r="4" spans="1:4" ht="18" customHeight="1" x14ac:dyDescent="0.3">
      <c r="A4" s="2" t="s">
        <v>48</v>
      </c>
      <c r="B4" s="38" t="s">
        <v>93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135</v>
      </c>
      <c r="C11" s="37"/>
      <c r="D11" s="37"/>
    </row>
    <row r="12" spans="1:4" x14ac:dyDescent="0.3">
      <c r="A12" s="2" t="s">
        <v>43</v>
      </c>
      <c r="B12" s="36" t="s">
        <v>141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142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94</v>
      </c>
      <c r="B30" s="13">
        <f>F30</f>
        <v>135</v>
      </c>
      <c r="C30" s="15" t="s">
        <v>55</v>
      </c>
      <c r="D30" s="14">
        <f>F31</f>
        <v>3.3</v>
      </c>
      <c r="E30" s="6">
        <f>B30*D30</f>
        <v>445.5</v>
      </c>
      <c r="F30" s="20">
        <v>135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3">
        <v>3.3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445.5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445.5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93.13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25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25</v>
      </c>
      <c r="E42" s="7">
        <f t="shared" si="1"/>
        <v>25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78.69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34.78</v>
      </c>
      <c r="E45" s="7">
        <f t="shared" si="1"/>
        <v>34.78</v>
      </c>
      <c r="F45" s="22">
        <v>19.100000000000001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17.66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25.72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78.69</v>
      </c>
      <c r="E48" s="7">
        <f t="shared" si="1"/>
        <v>78.69</v>
      </c>
      <c r="F48" s="22">
        <v>24.3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1.5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17.66</v>
      </c>
      <c r="E50" s="7">
        <f t="shared" si="1"/>
        <v>17.66</v>
      </c>
      <c r="F50" s="23">
        <v>6.77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19.100000000000001</v>
      </c>
      <c r="E51" s="7">
        <f t="shared" si="1"/>
        <v>19.100000000000001</v>
      </c>
      <c r="F51" s="24">
        <f>SUM(F40:F50)</f>
        <v>291.86999999999995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6.77</v>
      </c>
      <c r="E52" s="7">
        <f t="shared" si="1"/>
        <v>6.77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10.75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34.78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19.93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25.72</v>
      </c>
      <c r="E57" s="7">
        <f t="shared" si="1"/>
        <v>25.72</v>
      </c>
      <c r="F57" s="26">
        <v>95.5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93.13</v>
      </c>
      <c r="E58" s="7">
        <f t="shared" si="1"/>
        <v>93.13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36.549999999999997</v>
      </c>
      <c r="E64" s="10">
        <f t="shared" si="1"/>
        <v>36.549999999999997</v>
      </c>
    </row>
    <row r="65" spans="1:9" x14ac:dyDescent="0.3">
      <c r="A65" s="3" t="s">
        <v>10</v>
      </c>
      <c r="E65" s="11">
        <f>SUM(E40:E64)</f>
        <v>337.40000000000003</v>
      </c>
      <c r="F65" s="27">
        <f>E65+F56+F57</f>
        <v>452.83000000000004</v>
      </c>
      <c r="I65" s="18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3" zoomScaleNormal="100" workbookViewId="0">
      <selection activeCell="B1" sqref="B1:D1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60</v>
      </c>
      <c r="C2" s="37"/>
      <c r="D2" s="37"/>
    </row>
    <row r="3" spans="1:4" ht="18" customHeight="1" x14ac:dyDescent="0.3">
      <c r="A3" s="2" t="s">
        <v>49</v>
      </c>
      <c r="B3" s="37" t="s">
        <v>87</v>
      </c>
      <c r="C3" s="37"/>
      <c r="D3" s="37"/>
    </row>
    <row r="4" spans="1:4" ht="18" customHeight="1" x14ac:dyDescent="0.3">
      <c r="A4" s="2" t="s">
        <v>48</v>
      </c>
      <c r="B4" s="38" t="s">
        <v>35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135</v>
      </c>
      <c r="C11" s="37"/>
      <c r="D11" s="37"/>
    </row>
    <row r="12" spans="1:4" x14ac:dyDescent="0.3">
      <c r="A12" s="2" t="s">
        <v>43</v>
      </c>
      <c r="B12" s="36" t="s">
        <v>143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144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87</v>
      </c>
      <c r="B30" s="13">
        <f>F30</f>
        <v>35</v>
      </c>
      <c r="C30" s="15" t="s">
        <v>55</v>
      </c>
      <c r="D30" s="14">
        <f>F31</f>
        <v>8.93</v>
      </c>
      <c r="E30" s="6">
        <f>B30*D30</f>
        <v>312.55</v>
      </c>
      <c r="F30" s="20">
        <v>35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3">
        <v>8.93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312.55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312.55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65.75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24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28</v>
      </c>
      <c r="E42" s="7">
        <f t="shared" si="1"/>
        <v>28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4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2.5299999999999998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22.11</v>
      </c>
      <c r="E45" s="7">
        <f t="shared" si="1"/>
        <v>22.11</v>
      </c>
      <c r="F45" s="22">
        <v>8.3000000000000007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10.31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18.72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2.5299999999999998</v>
      </c>
      <c r="E48" s="7">
        <f t="shared" si="1"/>
        <v>2.5299999999999998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4.75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10.31</v>
      </c>
      <c r="E50" s="7">
        <f t="shared" si="1"/>
        <v>10.31</v>
      </c>
      <c r="F50" s="23">
        <v>3.29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8.3000000000000007</v>
      </c>
      <c r="E51" s="7">
        <f t="shared" si="1"/>
        <v>8.3000000000000007</v>
      </c>
      <c r="F51" s="24">
        <f>SUM(F40:F50)</f>
        <v>141.65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3.29</v>
      </c>
      <c r="E52" s="7">
        <f t="shared" si="1"/>
        <v>3.29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7.66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22.11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12.69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18.72</v>
      </c>
      <c r="E57" s="7">
        <f t="shared" si="1"/>
        <v>18.72</v>
      </c>
      <c r="F57" s="26">
        <v>95.5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65.75</v>
      </c>
      <c r="E58" s="7">
        <f t="shared" si="1"/>
        <v>65.75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12.41</v>
      </c>
      <c r="E64" s="10">
        <f t="shared" si="1"/>
        <v>12.41</v>
      </c>
    </row>
    <row r="65" spans="1:9" x14ac:dyDescent="0.3">
      <c r="A65" s="3" t="s">
        <v>10</v>
      </c>
      <c r="E65" s="11">
        <f>SUM(E40:E64)</f>
        <v>171.42</v>
      </c>
      <c r="F65" s="27">
        <f>E65+F56+F57</f>
        <v>279.61</v>
      </c>
      <c r="I65" s="18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Normal="100" workbookViewId="0">
      <selection activeCell="B1" sqref="B1:D1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60</v>
      </c>
      <c r="C2" s="37"/>
      <c r="D2" s="37"/>
    </row>
    <row r="3" spans="1:4" ht="18" customHeight="1" x14ac:dyDescent="0.3">
      <c r="A3" s="2" t="s">
        <v>49</v>
      </c>
      <c r="B3" s="37" t="s">
        <v>98</v>
      </c>
      <c r="C3" s="37"/>
      <c r="D3" s="37"/>
    </row>
    <row r="4" spans="1:4" ht="18" customHeight="1" x14ac:dyDescent="0.3">
      <c r="A4" s="2" t="s">
        <v>48</v>
      </c>
      <c r="B4" s="38" t="s">
        <v>99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135</v>
      </c>
      <c r="C11" s="37"/>
      <c r="D11" s="37"/>
    </row>
    <row r="12" spans="1:4" x14ac:dyDescent="0.3">
      <c r="A12" s="2" t="s">
        <v>43</v>
      </c>
      <c r="B12" s="36" t="s">
        <v>145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108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146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57</v>
      </c>
      <c r="B30" s="13">
        <f>F30</f>
        <v>1770</v>
      </c>
      <c r="C30" s="15" t="s">
        <v>108</v>
      </c>
      <c r="D30" s="14">
        <f>F31</f>
        <v>0.24</v>
      </c>
      <c r="E30" s="6">
        <f>B30*D30</f>
        <v>424.8</v>
      </c>
      <c r="F30" s="20">
        <v>1770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3">
        <v>0.24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424.8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424.8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56.1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45.8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65.8</v>
      </c>
      <c r="E42" s="7">
        <f t="shared" si="1"/>
        <v>65.8</v>
      </c>
      <c r="F42" s="22">
        <v>20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36.04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28.36</v>
      </c>
      <c r="E45" s="7">
        <f t="shared" si="1"/>
        <v>28.36</v>
      </c>
      <c r="F45" s="22">
        <v>13.2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13.12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23.47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36.04</v>
      </c>
      <c r="E48" s="7">
        <f t="shared" si="1"/>
        <v>36.04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12.75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13.12</v>
      </c>
      <c r="E50" s="7">
        <f t="shared" si="1"/>
        <v>13.12</v>
      </c>
      <c r="F50" s="23">
        <v>5.24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13.2</v>
      </c>
      <c r="E51" s="7">
        <f t="shared" si="1"/>
        <v>13.2</v>
      </c>
      <c r="F51" s="24">
        <f>SUM(F40:F50)</f>
        <v>225.72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5.24</v>
      </c>
      <c r="E52" s="7">
        <f t="shared" si="1"/>
        <v>5.24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8.7200000000000006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28.36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16.43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23.47</v>
      </c>
      <c r="E57" s="7">
        <f t="shared" si="1"/>
        <v>23.47</v>
      </c>
      <c r="F57" s="26">
        <v>95.5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56.1</v>
      </c>
      <c r="E58" s="7">
        <f t="shared" si="1"/>
        <v>56.1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21.47</v>
      </c>
      <c r="E64" s="10">
        <f t="shared" si="1"/>
        <v>21.47</v>
      </c>
    </row>
    <row r="65" spans="1:9" x14ac:dyDescent="0.3">
      <c r="A65" s="3" t="s">
        <v>10</v>
      </c>
      <c r="E65" s="11">
        <f>SUM(E40:E64)</f>
        <v>262.79999999999995</v>
      </c>
      <c r="F65" s="27">
        <f>E65+F56+F57</f>
        <v>374.72999999999996</v>
      </c>
      <c r="I65" s="18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29" zoomScaleNormal="100" workbookViewId="0">
      <selection activeCell="B1" sqref="B1:D1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56</v>
      </c>
      <c r="C2" s="37"/>
      <c r="D2" s="37"/>
    </row>
    <row r="3" spans="1:4" ht="18" customHeight="1" x14ac:dyDescent="0.3">
      <c r="A3" s="2" t="s">
        <v>49</v>
      </c>
      <c r="B3" s="37" t="s">
        <v>78</v>
      </c>
      <c r="C3" s="37"/>
      <c r="D3" s="37"/>
    </row>
    <row r="4" spans="1:4" ht="18" customHeight="1" x14ac:dyDescent="0.3">
      <c r="A4" s="2" t="s">
        <v>48</v>
      </c>
      <c r="B4" s="38" t="s">
        <v>77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135</v>
      </c>
      <c r="C11" s="37"/>
      <c r="D11" s="37"/>
    </row>
    <row r="12" spans="1:4" x14ac:dyDescent="0.3">
      <c r="A12" s="2" t="s">
        <v>43</v>
      </c>
      <c r="B12" s="36" t="s">
        <v>147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108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148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86</v>
      </c>
      <c r="B30" s="13">
        <f>F30</f>
        <v>1490</v>
      </c>
      <c r="C30" s="15" t="s">
        <v>81</v>
      </c>
      <c r="D30" s="14">
        <f>F31</f>
        <v>0.17299999999999999</v>
      </c>
      <c r="E30" s="6">
        <f>B30*D30</f>
        <v>257.77</v>
      </c>
      <c r="F30" s="20">
        <v>1490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0.17299999999999999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257.77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257.77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33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27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33</v>
      </c>
      <c r="E42" s="7">
        <f t="shared" si="1"/>
        <v>33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6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28.09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25.83</v>
      </c>
      <c r="E45" s="7">
        <f t="shared" si="1"/>
        <v>25.83</v>
      </c>
      <c r="F45" s="22">
        <v>12.4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12.95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20.11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28.09</v>
      </c>
      <c r="E48" s="7">
        <f t="shared" si="1"/>
        <v>28.09</v>
      </c>
      <c r="F48" s="22">
        <v>4.47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9.5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12.95</v>
      </c>
      <c r="E50" s="7">
        <f t="shared" si="1"/>
        <v>12.95</v>
      </c>
      <c r="F50" s="23">
        <v>3.65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12.4</v>
      </c>
      <c r="E51" s="7">
        <f t="shared" si="1"/>
        <v>12.4</v>
      </c>
      <c r="F51" s="24">
        <f>SUM(F40:F50)</f>
        <v>157.17000000000002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3.65</v>
      </c>
      <c r="E52" s="7">
        <f t="shared" si="1"/>
        <v>3.65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8.7200000000000006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25.83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15.86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20.11</v>
      </c>
      <c r="E57" s="7">
        <f t="shared" si="1"/>
        <v>20.11</v>
      </c>
      <c r="F57" s="26">
        <v>95.5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33</v>
      </c>
      <c r="E58" s="7">
        <f t="shared" si="1"/>
        <v>33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22.689999999999998</v>
      </c>
      <c r="E64" s="10">
        <f t="shared" si="1"/>
        <v>22.689999999999998</v>
      </c>
    </row>
    <row r="65" spans="1:9" x14ac:dyDescent="0.3">
      <c r="A65" s="3" t="s">
        <v>10</v>
      </c>
      <c r="E65" s="11">
        <f>SUM(E40:E64)</f>
        <v>191.72000000000003</v>
      </c>
      <c r="F65" s="27">
        <f>E65+F56+F57</f>
        <v>303.08000000000004</v>
      </c>
      <c r="I65" s="18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0" zoomScaleNormal="100" workbookViewId="0">
      <selection activeCell="B1" sqref="B1:D1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56</v>
      </c>
      <c r="C2" s="37"/>
      <c r="D2" s="37"/>
    </row>
    <row r="3" spans="1:4" ht="18" customHeight="1" x14ac:dyDescent="0.3">
      <c r="A3" s="2" t="s">
        <v>49</v>
      </c>
      <c r="B3" s="37" t="s">
        <v>78</v>
      </c>
      <c r="C3" s="37"/>
      <c r="D3" s="37"/>
    </row>
    <row r="4" spans="1:4" ht="18" customHeight="1" x14ac:dyDescent="0.3">
      <c r="A4" s="2" t="s">
        <v>48</v>
      </c>
      <c r="B4" s="38" t="s">
        <v>82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135</v>
      </c>
      <c r="C11" s="37"/>
      <c r="D11" s="37"/>
    </row>
    <row r="12" spans="1:4" x14ac:dyDescent="0.3">
      <c r="A12" s="2" t="s">
        <v>43</v>
      </c>
      <c r="B12" s="36" t="s">
        <v>149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108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150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85</v>
      </c>
      <c r="B30" s="13">
        <f>F30</f>
        <v>1620</v>
      </c>
      <c r="C30" s="15" t="s">
        <v>81</v>
      </c>
      <c r="D30" s="14">
        <f>F31</f>
        <v>0.224</v>
      </c>
      <c r="E30" s="6">
        <f>B30*D30</f>
        <v>362.88</v>
      </c>
      <c r="F30" s="20">
        <v>1620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0.224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362.88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362.88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49.4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29.2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41.2</v>
      </c>
      <c r="E42" s="7">
        <f t="shared" si="1"/>
        <v>41.2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12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31.58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26.03</v>
      </c>
      <c r="E45" s="7">
        <f t="shared" si="1"/>
        <v>26.03</v>
      </c>
      <c r="F45" s="22">
        <v>18.5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13.12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20.22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31.58</v>
      </c>
      <c r="E48" s="7">
        <f t="shared" si="1"/>
        <v>31.58</v>
      </c>
      <c r="F48" s="22">
        <v>4.8600000000000003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17.5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13.12</v>
      </c>
      <c r="E50" s="7">
        <f t="shared" si="1"/>
        <v>13.12</v>
      </c>
      <c r="F50" s="23">
        <v>4.66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18.5</v>
      </c>
      <c r="E51" s="7">
        <f t="shared" si="1"/>
        <v>18.5</v>
      </c>
      <c r="F51" s="24">
        <f>SUM(F40:F50)</f>
        <v>201.04000000000002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4.66</v>
      </c>
      <c r="E52" s="7">
        <f t="shared" si="1"/>
        <v>4.66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8.8000000000000007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26.03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15.96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20.22</v>
      </c>
      <c r="E57" s="7">
        <f t="shared" si="1"/>
        <v>20.22</v>
      </c>
      <c r="F57" s="26">
        <v>95.5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49.4</v>
      </c>
      <c r="E58" s="7">
        <f t="shared" si="1"/>
        <v>49.4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31.16</v>
      </c>
      <c r="E64" s="10">
        <f t="shared" si="1"/>
        <v>31.16</v>
      </c>
    </row>
    <row r="65" spans="1:9" x14ac:dyDescent="0.3">
      <c r="A65" s="3" t="s">
        <v>10</v>
      </c>
      <c r="E65" s="11">
        <f>SUM(E40:E64)</f>
        <v>235.87</v>
      </c>
      <c r="F65" s="27">
        <f>E65+F56+F57</f>
        <v>347.33000000000004</v>
      </c>
      <c r="I65" s="18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4" zoomScaleNormal="100" workbookViewId="0">
      <selection activeCell="B1" sqref="B1:D1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91</v>
      </c>
      <c r="C3" s="37"/>
      <c r="D3" s="37"/>
    </row>
    <row r="4" spans="1:4" ht="18" customHeight="1" x14ac:dyDescent="0.3">
      <c r="A4" s="2" t="s">
        <v>48</v>
      </c>
      <c r="B4" s="38" t="s">
        <v>35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135</v>
      </c>
      <c r="C11" s="37"/>
      <c r="D11" s="37"/>
    </row>
    <row r="12" spans="1:4" x14ac:dyDescent="0.3">
      <c r="A12" s="2" t="s">
        <v>43</v>
      </c>
      <c r="B12" s="36" t="s">
        <v>151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108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152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91</v>
      </c>
      <c r="B30" s="13">
        <f>F30</f>
        <v>1730</v>
      </c>
      <c r="C30" s="15" t="s">
        <v>81</v>
      </c>
      <c r="D30" s="14">
        <f>F31</f>
        <v>0.157</v>
      </c>
      <c r="E30" s="6">
        <f>B30*D30</f>
        <v>271.61</v>
      </c>
      <c r="F30" s="20">
        <v>1730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0.157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271.61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271.61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55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22.5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22.5</v>
      </c>
      <c r="E42" s="7">
        <f t="shared" si="1"/>
        <v>22.5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56.91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21.88</v>
      </c>
      <c r="E45" s="7">
        <f t="shared" si="1"/>
        <v>21.88</v>
      </c>
      <c r="F45" s="22">
        <v>15.1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11.53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18.86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56.91</v>
      </c>
      <c r="E48" s="7">
        <f t="shared" si="1"/>
        <v>56.91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1.5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11.53</v>
      </c>
      <c r="E50" s="7">
        <f t="shared" si="1"/>
        <v>11.53</v>
      </c>
      <c r="F50" s="23">
        <v>4.3099999999999996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15.1</v>
      </c>
      <c r="E51" s="7">
        <f t="shared" si="1"/>
        <v>15.1</v>
      </c>
      <c r="F51" s="24">
        <f>SUM(F40:F50)</f>
        <v>185.70999999999998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4.3099999999999996</v>
      </c>
      <c r="E52" s="7">
        <f t="shared" si="1"/>
        <v>4.3099999999999996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7.81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21.88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13.27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18.86</v>
      </c>
      <c r="E57" s="7">
        <f t="shared" si="1"/>
        <v>18.86</v>
      </c>
      <c r="F57" s="26">
        <v>95.5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55</v>
      </c>
      <c r="E58" s="7">
        <f t="shared" si="1"/>
        <v>55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9.3099999999999987</v>
      </c>
      <c r="E64" s="10">
        <f t="shared" si="1"/>
        <v>9.3099999999999987</v>
      </c>
    </row>
    <row r="65" spans="1:9" x14ac:dyDescent="0.3">
      <c r="A65" s="3" t="s">
        <v>10</v>
      </c>
      <c r="E65" s="11">
        <f>SUM(E40:E64)</f>
        <v>215.39999999999998</v>
      </c>
      <c r="F65" s="27">
        <f>E65+F56+F57</f>
        <v>324.16999999999996</v>
      </c>
      <c r="I65" s="18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Normal="100" workbookViewId="0">
      <selection activeCell="B1" sqref="B1:D1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102</v>
      </c>
      <c r="C3" s="37"/>
      <c r="D3" s="37"/>
    </row>
    <row r="4" spans="1:4" ht="18" customHeight="1" x14ac:dyDescent="0.3">
      <c r="A4" s="2" t="s">
        <v>48</v>
      </c>
      <c r="B4" s="38" t="s">
        <v>35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135</v>
      </c>
      <c r="C11" s="37"/>
      <c r="D11" s="37"/>
    </row>
    <row r="12" spans="1:4" x14ac:dyDescent="0.3">
      <c r="A12" s="2" t="s">
        <v>43</v>
      </c>
      <c r="B12" s="36" t="s">
        <v>153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154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102</v>
      </c>
      <c r="B30" s="13">
        <f>F30</f>
        <v>23</v>
      </c>
      <c r="C30" s="15" t="s">
        <v>55</v>
      </c>
      <c r="D30" s="14">
        <f>F31</f>
        <v>8.66</v>
      </c>
      <c r="E30" s="6">
        <f>B30*D30</f>
        <v>199.18</v>
      </c>
      <c r="F30" s="20">
        <v>23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8.66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199.18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199.18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12.5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21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21</v>
      </c>
      <c r="E42" s="7">
        <f t="shared" si="1"/>
        <v>21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24.36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21.85</v>
      </c>
      <c r="E45" s="7">
        <f t="shared" si="1"/>
        <v>21.85</v>
      </c>
      <c r="F45" s="22">
        <v>6.8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11.15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19.21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24.36</v>
      </c>
      <c r="E48" s="7">
        <f t="shared" si="1"/>
        <v>24.36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1.5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11.15</v>
      </c>
      <c r="E50" s="7">
        <f t="shared" si="1"/>
        <v>11.15</v>
      </c>
      <c r="F50" s="23">
        <v>2.29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6.8</v>
      </c>
      <c r="E51" s="7">
        <f t="shared" si="1"/>
        <v>6.8</v>
      </c>
      <c r="F51" s="24">
        <f>SUM(F40:F50)</f>
        <v>98.810000000000016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2.29</v>
      </c>
      <c r="E52" s="7">
        <f t="shared" si="1"/>
        <v>2.29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7.83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21.85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13.65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19.21</v>
      </c>
      <c r="E57" s="7">
        <f t="shared" si="1"/>
        <v>19.21</v>
      </c>
      <c r="F57" s="26">
        <v>95.5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12.5</v>
      </c>
      <c r="E58" s="7">
        <f t="shared" si="1"/>
        <v>12.5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9.33</v>
      </c>
      <c r="E64" s="10">
        <f t="shared" si="1"/>
        <v>9.33</v>
      </c>
    </row>
    <row r="65" spans="1:9" x14ac:dyDescent="0.3">
      <c r="A65" s="3" t="s">
        <v>10</v>
      </c>
      <c r="E65" s="11">
        <f>SUM(E40:E64)</f>
        <v>128.49000000000004</v>
      </c>
      <c r="F65" s="27">
        <f>E65+F56+F57</f>
        <v>237.64000000000004</v>
      </c>
      <c r="I65" s="18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1" zoomScaleNormal="100" workbookViewId="0">
      <selection activeCell="B1" sqref="B1:D1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105</v>
      </c>
      <c r="C2" s="37"/>
      <c r="D2" s="37"/>
    </row>
    <row r="3" spans="1:4" ht="18" customHeight="1" x14ac:dyDescent="0.3">
      <c r="A3" s="2" t="s">
        <v>49</v>
      </c>
      <c r="B3" s="37" t="s">
        <v>106</v>
      </c>
      <c r="C3" s="37"/>
      <c r="D3" s="37"/>
    </row>
    <row r="4" spans="1:4" ht="18" customHeight="1" x14ac:dyDescent="0.3">
      <c r="A4" s="2" t="s">
        <v>48</v>
      </c>
      <c r="B4" s="38" t="s">
        <v>93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135</v>
      </c>
      <c r="C11" s="37"/>
      <c r="D11" s="37"/>
    </row>
    <row r="12" spans="1:4" x14ac:dyDescent="0.3">
      <c r="A12" s="2" t="s">
        <v>43</v>
      </c>
      <c r="B12" s="36" t="s">
        <v>155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156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110</v>
      </c>
      <c r="B30" s="13">
        <f>F30</f>
        <v>39</v>
      </c>
      <c r="C30" s="15" t="str">
        <f>B14</f>
        <v>Bushel</v>
      </c>
      <c r="D30" s="14">
        <f>F31</f>
        <v>6.24</v>
      </c>
      <c r="E30" s="6">
        <f>B30*D30</f>
        <v>243.36</v>
      </c>
      <c r="F30" s="20">
        <v>39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3">
        <v>6.24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243.36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243.36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41.25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31.5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31.5</v>
      </c>
      <c r="E42" s="7">
        <f t="shared" si="1"/>
        <v>31.5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6.87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24.4</v>
      </c>
      <c r="E45" s="7">
        <f t="shared" si="1"/>
        <v>24.4</v>
      </c>
      <c r="F45" s="22">
        <v>10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12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20.77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6.87</v>
      </c>
      <c r="E48" s="7">
        <f t="shared" si="1"/>
        <v>6.87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9.25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12</v>
      </c>
      <c r="E50" s="7">
        <f t="shared" si="1"/>
        <v>12</v>
      </c>
      <c r="F50" s="23">
        <v>3.13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10</v>
      </c>
      <c r="E51" s="7">
        <f t="shared" si="1"/>
        <v>10</v>
      </c>
      <c r="F51" s="24">
        <f>SUM(F40:F50)</f>
        <v>134.76999999999998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3.13</v>
      </c>
      <c r="E52" s="7">
        <f t="shared" si="1"/>
        <v>3.13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8.06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24.4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13.89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20.77</v>
      </c>
      <c r="E57" s="7">
        <f t="shared" si="1"/>
        <v>20.77</v>
      </c>
      <c r="F57" s="26">
        <v>95.5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41.25</v>
      </c>
      <c r="E58" s="7">
        <f t="shared" si="1"/>
        <v>41.25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17.310000000000002</v>
      </c>
      <c r="E64" s="10">
        <f t="shared" si="1"/>
        <v>17.310000000000002</v>
      </c>
    </row>
    <row r="65" spans="1:9" x14ac:dyDescent="0.3">
      <c r="A65" s="3" t="s">
        <v>10</v>
      </c>
      <c r="E65" s="11">
        <f>SUM(E40:E64)</f>
        <v>167.23</v>
      </c>
      <c r="F65" s="27">
        <f>E65+F56+F57</f>
        <v>276.62</v>
      </c>
      <c r="I65" s="18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28" zoomScaleNormal="100" workbookViewId="0">
      <selection activeCell="B1" sqref="B1:D1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111</v>
      </c>
      <c r="C3" s="37"/>
      <c r="D3" s="37"/>
    </row>
    <row r="4" spans="1:4" ht="18" customHeight="1" x14ac:dyDescent="0.3">
      <c r="A4" s="2" t="s">
        <v>48</v>
      </c>
      <c r="B4" s="38" t="s">
        <v>112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135</v>
      </c>
      <c r="C11" s="37"/>
      <c r="D11" s="37"/>
    </row>
    <row r="12" spans="1:4" x14ac:dyDescent="0.3">
      <c r="A12" s="2" t="s">
        <v>43</v>
      </c>
      <c r="B12" s="36" t="s">
        <v>157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158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115</v>
      </c>
      <c r="B30" s="13">
        <f>F30</f>
        <v>80</v>
      </c>
      <c r="C30" s="15" t="str">
        <f>B14</f>
        <v>Bushel</v>
      </c>
      <c r="D30" s="14">
        <f>F31</f>
        <v>2.25</v>
      </c>
      <c r="E30" s="6">
        <f>B30*D30</f>
        <v>180</v>
      </c>
      <c r="F30" s="20">
        <v>80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3">
        <v>2.25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180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180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11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5.25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5.25</v>
      </c>
      <c r="E42" s="7">
        <f t="shared" si="1"/>
        <v>5.25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44.42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24.21</v>
      </c>
      <c r="E45" s="7">
        <f t="shared" si="1"/>
        <v>24.21</v>
      </c>
      <c r="F45" s="22">
        <v>10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13.57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20.170000000000002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44.42</v>
      </c>
      <c r="E48" s="7">
        <f t="shared" si="1"/>
        <v>44.42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1.5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13.57</v>
      </c>
      <c r="E50" s="7">
        <f t="shared" si="1"/>
        <v>13.57</v>
      </c>
      <c r="F50" s="23">
        <v>2.52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10</v>
      </c>
      <c r="E51" s="7">
        <f t="shared" si="1"/>
        <v>10</v>
      </c>
      <c r="F51" s="24">
        <f>SUM(F40:F50)</f>
        <v>108.43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2.52</v>
      </c>
      <c r="E52" s="7">
        <f t="shared" si="1"/>
        <v>2.52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8.66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24.21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14.52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20.170000000000002</v>
      </c>
      <c r="E57" s="7">
        <f t="shared" si="1"/>
        <v>20.170000000000002</v>
      </c>
      <c r="F57" s="26">
        <v>95.5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11</v>
      </c>
      <c r="E58" s="7">
        <f t="shared" si="1"/>
        <v>11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10.16</v>
      </c>
      <c r="E64" s="10">
        <f t="shared" si="1"/>
        <v>10.16</v>
      </c>
    </row>
    <row r="65" spans="1:9" x14ac:dyDescent="0.3">
      <c r="A65" s="3" t="s">
        <v>10</v>
      </c>
      <c r="E65" s="11">
        <f>SUM(E40:E64)</f>
        <v>141.29999999999998</v>
      </c>
      <c r="F65" s="27">
        <f>E65+F56+F57</f>
        <v>251.32</v>
      </c>
      <c r="I65" s="18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Normal="100" workbookViewId="0">
      <selection activeCell="B1" sqref="B1:D1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68</v>
      </c>
      <c r="C3" s="37"/>
      <c r="D3" s="37"/>
    </row>
    <row r="4" spans="1:4" ht="18" customHeight="1" x14ac:dyDescent="0.3">
      <c r="A4" s="2" t="s">
        <v>48</v>
      </c>
      <c r="B4" s="38" t="s">
        <v>69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59</v>
      </c>
      <c r="C11" s="37"/>
      <c r="D11" s="37"/>
    </row>
    <row r="12" spans="1:4" x14ac:dyDescent="0.3">
      <c r="A12" s="2" t="s">
        <v>43</v>
      </c>
      <c r="B12" s="36" t="s">
        <v>70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74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88</v>
      </c>
      <c r="B30" s="13">
        <f>F30</f>
        <v>69</v>
      </c>
      <c r="C30" s="15" t="s">
        <v>55</v>
      </c>
      <c r="D30" s="14">
        <f>F31</f>
        <v>4</v>
      </c>
      <c r="E30" s="6">
        <f>B30*D30</f>
        <v>276</v>
      </c>
      <c r="F30" s="20">
        <v>69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4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276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276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13.56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19.2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36.200000000000003</v>
      </c>
      <c r="E42" s="7">
        <f t="shared" si="1"/>
        <v>36.200000000000003</v>
      </c>
      <c r="F42" s="22">
        <v>17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47.97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23.58</v>
      </c>
      <c r="E45" s="7">
        <f t="shared" si="1"/>
        <v>23.58</v>
      </c>
      <c r="F45" s="22">
        <v>11.1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12.67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19.850000000000001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47.97</v>
      </c>
      <c r="E48" s="7">
        <f t="shared" si="1"/>
        <v>47.97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1.5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12.67</v>
      </c>
      <c r="E50" s="7">
        <f t="shared" si="1"/>
        <v>12.67</v>
      </c>
      <c r="F50" s="23">
        <v>3.39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11.1</v>
      </c>
      <c r="E51" s="7">
        <f t="shared" si="1"/>
        <v>11.1</v>
      </c>
      <c r="F51" s="24">
        <v>146.23999999999998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3.39</v>
      </c>
      <c r="E52" s="7">
        <f t="shared" si="1"/>
        <v>3.39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8.3000000000000007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23.58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13.69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19.850000000000001</v>
      </c>
      <c r="E57" s="7">
        <f t="shared" si="1"/>
        <v>19.850000000000001</v>
      </c>
      <c r="F57" s="26">
        <v>67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13.56</v>
      </c>
      <c r="E58" s="7">
        <f t="shared" si="1"/>
        <v>13.56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9.8000000000000007</v>
      </c>
      <c r="E64" s="10">
        <f t="shared" si="1"/>
        <v>9.8000000000000007</v>
      </c>
    </row>
    <row r="65" spans="1:9" x14ac:dyDescent="0.3">
      <c r="A65" s="3" t="s">
        <v>10</v>
      </c>
      <c r="E65" s="11">
        <f>SUM(E40:E64)</f>
        <v>178.12</v>
      </c>
      <c r="F65" s="27">
        <f>E65+F56+F57</f>
        <v>258.81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3" zoomScaleNormal="100" workbookViewId="0">
      <selection activeCell="B1" sqref="B1:D1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121</v>
      </c>
      <c r="C3" s="37"/>
      <c r="D3" s="37"/>
    </row>
    <row r="4" spans="1:4" ht="18" customHeight="1" x14ac:dyDescent="0.3">
      <c r="A4" s="2" t="s">
        <v>48</v>
      </c>
      <c r="B4" s="38" t="s">
        <v>35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135</v>
      </c>
      <c r="C11" s="37"/>
      <c r="D11" s="37"/>
    </row>
    <row r="12" spans="1:4" x14ac:dyDescent="0.3">
      <c r="A12" s="2" t="s">
        <v>43</v>
      </c>
      <c r="B12" s="36" t="s">
        <v>159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108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160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121</v>
      </c>
      <c r="B30" s="13">
        <f>F30</f>
        <v>950</v>
      </c>
      <c r="C30" s="15" t="str">
        <f>B14</f>
        <v>Pound</v>
      </c>
      <c r="D30" s="14">
        <f>F31</f>
        <v>0.19400000000000001</v>
      </c>
      <c r="E30" s="6">
        <f>B30*D30</f>
        <v>184.3</v>
      </c>
      <c r="F30" s="20">
        <v>950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0.19400000000000001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184.3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184.3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30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11.5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11.5</v>
      </c>
      <c r="E42" s="7">
        <f t="shared" si="1"/>
        <v>11.5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12.58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19.48</v>
      </c>
      <c r="E45" s="7">
        <f t="shared" si="1"/>
        <v>19.48</v>
      </c>
      <c r="F45" s="22">
        <v>9.1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9.64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17.47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12.58</v>
      </c>
      <c r="E48" s="7">
        <f t="shared" si="1"/>
        <v>12.58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1.5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9.64</v>
      </c>
      <c r="E50" s="7">
        <f t="shared" si="1"/>
        <v>9.64</v>
      </c>
      <c r="F50" s="23">
        <v>2.1800000000000002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9.1</v>
      </c>
      <c r="E51" s="7">
        <f t="shared" si="1"/>
        <v>9.1</v>
      </c>
      <c r="F51" s="24">
        <f>SUM(F40:F50)</f>
        <v>93.97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2.1800000000000002</v>
      </c>
      <c r="E52" s="7">
        <f t="shared" si="1"/>
        <v>2.1800000000000002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7.2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19.48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11.63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17.47</v>
      </c>
      <c r="E57" s="7">
        <f t="shared" si="1"/>
        <v>17.47</v>
      </c>
      <c r="F57" s="26">
        <v>95.5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30</v>
      </c>
      <c r="E58" s="7">
        <f t="shared" si="1"/>
        <v>30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8.6999999999999993</v>
      </c>
      <c r="E64" s="10">
        <f t="shared" si="1"/>
        <v>8.6999999999999993</v>
      </c>
    </row>
    <row r="65" spans="1:9" x14ac:dyDescent="0.3">
      <c r="A65" s="3" t="s">
        <v>10</v>
      </c>
      <c r="E65" s="11">
        <f>SUM(E40:E64)</f>
        <v>120.65</v>
      </c>
      <c r="F65" s="27">
        <f>E65+F56+F57</f>
        <v>227.78</v>
      </c>
      <c r="I65" s="18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0" zoomScaleNormal="100" workbookViewId="0">
      <selection activeCell="B1" sqref="B1:D1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124</v>
      </c>
      <c r="C3" s="37"/>
      <c r="D3" s="37"/>
    </row>
    <row r="4" spans="1:4" ht="18" customHeight="1" x14ac:dyDescent="0.3">
      <c r="A4" s="2" t="s">
        <v>48</v>
      </c>
      <c r="B4" s="38" t="s">
        <v>35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135</v>
      </c>
      <c r="C11" s="37"/>
      <c r="D11" s="37"/>
    </row>
    <row r="12" spans="1:4" x14ac:dyDescent="0.3">
      <c r="A12" s="2" t="s">
        <v>43</v>
      </c>
      <c r="B12" s="36" t="s">
        <v>161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108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162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124</v>
      </c>
      <c r="B30" s="13">
        <f>F30</f>
        <v>1800</v>
      </c>
      <c r="C30" s="15" t="str">
        <f>B14</f>
        <v>Pound</v>
      </c>
      <c r="D30" s="14">
        <f>F31</f>
        <v>6.5000000000000002E-2</v>
      </c>
      <c r="E30" s="6">
        <f>B30*D30</f>
        <v>117</v>
      </c>
      <c r="F30" s="20">
        <v>1800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6.5000000000000002E-2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117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117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6.25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3.25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3.25</v>
      </c>
      <c r="E42" s="7">
        <f t="shared" si="1"/>
        <v>3.25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22.05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22.02</v>
      </c>
      <c r="E45" s="7">
        <f t="shared" si="1"/>
        <v>22.02</v>
      </c>
      <c r="F45" s="22">
        <v>4.5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11.66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18.95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22.05</v>
      </c>
      <c r="E48" s="7">
        <f t="shared" si="1"/>
        <v>22.05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1.5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11.66</v>
      </c>
      <c r="E50" s="7">
        <f t="shared" si="1"/>
        <v>11.66</v>
      </c>
      <c r="F50" s="23">
        <v>1.62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4.5</v>
      </c>
      <c r="E51" s="7">
        <f t="shared" si="1"/>
        <v>4.5</v>
      </c>
      <c r="F51" s="24">
        <f>SUM(F40:F50)</f>
        <v>69.78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1.62</v>
      </c>
      <c r="E52" s="7">
        <f t="shared" si="1"/>
        <v>1.62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7.87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22.02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13.36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18.95</v>
      </c>
      <c r="E57" s="7">
        <f t="shared" si="1"/>
        <v>18.95</v>
      </c>
      <c r="F57" s="26">
        <v>95.5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6.25</v>
      </c>
      <c r="E58" s="7">
        <f t="shared" si="1"/>
        <v>6.25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9.370000000000001</v>
      </c>
      <c r="E64" s="10">
        <f t="shared" si="1"/>
        <v>9.370000000000001</v>
      </c>
    </row>
    <row r="65" spans="1:9" x14ac:dyDescent="0.3">
      <c r="A65" s="3" t="s">
        <v>10</v>
      </c>
      <c r="E65" s="11">
        <f>SUM(E40:E64)</f>
        <v>99.670000000000016</v>
      </c>
      <c r="F65" s="27">
        <f>E65+F56+F57</f>
        <v>208.53000000000003</v>
      </c>
      <c r="I65" s="18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6" zoomScaleNormal="100" workbookViewId="0">
      <selection activeCell="B1" sqref="B1:D1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63</v>
      </c>
      <c r="C3" s="37"/>
      <c r="D3" s="37"/>
    </row>
    <row r="4" spans="1:4" ht="18" customHeight="1" x14ac:dyDescent="0.3">
      <c r="A4" s="2" t="s">
        <v>48</v>
      </c>
      <c r="B4" s="38" t="s">
        <v>127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135</v>
      </c>
      <c r="C11" s="37"/>
      <c r="D11" s="37"/>
    </row>
    <row r="12" spans="1:4" x14ac:dyDescent="0.3">
      <c r="A12" s="2" t="s">
        <v>43</v>
      </c>
      <c r="B12" s="36" t="s">
        <v>163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164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129</v>
      </c>
      <c r="B30" s="13">
        <f>F30</f>
        <v>57</v>
      </c>
      <c r="C30" s="15" t="str">
        <f>B14</f>
        <v>Bushel</v>
      </c>
      <c r="D30" s="14">
        <f>F31</f>
        <v>4.38</v>
      </c>
      <c r="E30" s="6">
        <f>B30*D30</f>
        <v>249.66</v>
      </c>
      <c r="F30" s="20">
        <v>57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3">
        <v>4.38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249.66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249.66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9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23.9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32.9</v>
      </c>
      <c r="E42" s="7">
        <f t="shared" si="1"/>
        <v>32.9</v>
      </c>
      <c r="F42" s="22">
        <v>9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63.93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20.53</v>
      </c>
      <c r="E45" s="7">
        <f t="shared" si="1"/>
        <v>20.53</v>
      </c>
      <c r="F45" s="22">
        <v>7.6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10.51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17.600000000000001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63.93</v>
      </c>
      <c r="E48" s="7">
        <f t="shared" si="1"/>
        <v>63.93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7.5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10.51</v>
      </c>
      <c r="E50" s="7">
        <f t="shared" si="1"/>
        <v>10.51</v>
      </c>
      <c r="F50" s="23">
        <v>3.54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7.6</v>
      </c>
      <c r="E51" s="7">
        <f t="shared" si="1"/>
        <v>7.6</v>
      </c>
      <c r="F51" s="24">
        <f>SUM(F40:F50)</f>
        <v>152.57999999999998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3.54</v>
      </c>
      <c r="E52" s="7">
        <f t="shared" si="1"/>
        <v>3.54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7.47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20.53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11.33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17.600000000000001</v>
      </c>
      <c r="E57" s="7">
        <f t="shared" si="1"/>
        <v>17.600000000000001</v>
      </c>
      <c r="F57" s="26">
        <v>95.5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9</v>
      </c>
      <c r="E58" s="7">
        <f t="shared" si="1"/>
        <v>9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14.969999999999999</v>
      </c>
      <c r="E64" s="10">
        <f t="shared" si="1"/>
        <v>14.969999999999999</v>
      </c>
    </row>
    <row r="65" spans="1:9" x14ac:dyDescent="0.3">
      <c r="A65" s="3" t="s">
        <v>10</v>
      </c>
      <c r="E65" s="11">
        <f>SUM(E40:E64)</f>
        <v>180.57999999999998</v>
      </c>
      <c r="F65" s="27">
        <f>E65+F56+F57</f>
        <v>287.40999999999997</v>
      </c>
      <c r="I65" s="18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45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63</v>
      </c>
      <c r="C3" s="37"/>
      <c r="D3" s="37"/>
    </row>
    <row r="4" spans="1:4" ht="18" customHeight="1" x14ac:dyDescent="0.3">
      <c r="A4" s="2" t="s">
        <v>48</v>
      </c>
      <c r="B4" s="38" t="s">
        <v>64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165</v>
      </c>
      <c r="C11" s="37"/>
      <c r="D11" s="37"/>
    </row>
    <row r="12" spans="1:4" x14ac:dyDescent="0.3">
      <c r="A12" s="2" t="s">
        <v>43</v>
      </c>
      <c r="B12" s="36" t="s">
        <v>166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167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90</v>
      </c>
      <c r="B30" s="13">
        <f>F30</f>
        <v>59</v>
      </c>
      <c r="C30" s="15" t="s">
        <v>55</v>
      </c>
      <c r="D30" s="14">
        <f>F31</f>
        <v>5.1100000000000003</v>
      </c>
      <c r="E30" s="6">
        <f>B30*D30</f>
        <v>301.49</v>
      </c>
      <c r="F30" s="20">
        <v>59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3">
        <v>5.1100000000000003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301.49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301.49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17.5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22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39</v>
      </c>
      <c r="E42" s="7">
        <f t="shared" si="1"/>
        <v>39</v>
      </c>
      <c r="F42" s="22">
        <v>17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66.59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23.91</v>
      </c>
      <c r="E45" s="7">
        <f t="shared" si="1"/>
        <v>23.91</v>
      </c>
      <c r="F45" s="22">
        <v>10.1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13.51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20.67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66.59</v>
      </c>
      <c r="E48" s="7">
        <f t="shared" si="1"/>
        <v>66.59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7.5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13.51</v>
      </c>
      <c r="E50" s="7">
        <f t="shared" si="1"/>
        <v>13.51</v>
      </c>
      <c r="F50" s="23">
        <v>4.1500000000000004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10.1</v>
      </c>
      <c r="E51" s="7">
        <f t="shared" si="1"/>
        <v>10.1</v>
      </c>
      <c r="F51" s="24">
        <f>SUM(F40:F50)</f>
        <v>179.02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4.1500000000000004</v>
      </c>
      <c r="E52" s="7">
        <f t="shared" si="1"/>
        <v>4.1500000000000004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8.2899999999999991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23.91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14.01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20.67</v>
      </c>
      <c r="E57" s="7">
        <f t="shared" si="1"/>
        <v>20.67</v>
      </c>
      <c r="F57" s="26">
        <v>122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17.5</v>
      </c>
      <c r="E58" s="7">
        <f t="shared" si="1"/>
        <v>17.5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15.79</v>
      </c>
      <c r="E64" s="10">
        <f t="shared" si="1"/>
        <v>15.79</v>
      </c>
    </row>
    <row r="65" spans="1:9" x14ac:dyDescent="0.3">
      <c r="A65" s="3" t="s">
        <v>10</v>
      </c>
      <c r="E65" s="11">
        <f>SUM(E40:E64)</f>
        <v>211.22</v>
      </c>
      <c r="F65" s="27">
        <f>E65+F56+F57</f>
        <v>347.23</v>
      </c>
      <c r="I65" s="18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1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68</v>
      </c>
      <c r="C3" s="37"/>
      <c r="D3" s="37"/>
    </row>
    <row r="4" spans="1:4" ht="18" customHeight="1" x14ac:dyDescent="0.3">
      <c r="A4" s="2" t="s">
        <v>48</v>
      </c>
      <c r="B4" s="38" t="s">
        <v>69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165</v>
      </c>
      <c r="C11" s="37"/>
      <c r="D11" s="37"/>
    </row>
    <row r="12" spans="1:4" x14ac:dyDescent="0.3">
      <c r="A12" s="2" t="s">
        <v>43</v>
      </c>
      <c r="B12" s="36" t="s">
        <v>168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169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88</v>
      </c>
      <c r="B30" s="13">
        <f>F30</f>
        <v>76</v>
      </c>
      <c r="C30" s="15" t="s">
        <v>55</v>
      </c>
      <c r="D30" s="14">
        <f>F31</f>
        <v>4</v>
      </c>
      <c r="E30" s="6">
        <f>B30*D30</f>
        <v>304</v>
      </c>
      <c r="F30" s="20">
        <v>76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3">
        <v>4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304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304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15.5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19.2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36.200000000000003</v>
      </c>
      <c r="E42" s="7">
        <f t="shared" si="1"/>
        <v>36.200000000000003</v>
      </c>
      <c r="F42" s="22">
        <v>17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50.39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25.3</v>
      </c>
      <c r="E45" s="7">
        <f t="shared" si="1"/>
        <v>25.3</v>
      </c>
      <c r="F45" s="22">
        <v>13.4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14.88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21.71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50.39</v>
      </c>
      <c r="E48" s="7">
        <f t="shared" si="1"/>
        <v>50.39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7.5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14.88</v>
      </c>
      <c r="E50" s="7">
        <f t="shared" si="1"/>
        <v>14.88</v>
      </c>
      <c r="F50" s="23">
        <v>3.79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13.4</v>
      </c>
      <c r="E51" s="7">
        <f t="shared" si="1"/>
        <v>13.4</v>
      </c>
      <c r="F51" s="24">
        <f>SUM(F40:F50)</f>
        <v>163.37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3.79</v>
      </c>
      <c r="E52" s="7">
        <f t="shared" si="1"/>
        <v>3.79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8.86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25.3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15.33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21.71</v>
      </c>
      <c r="E57" s="7">
        <f t="shared" si="1"/>
        <v>21.71</v>
      </c>
      <c r="F57" s="26">
        <v>122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15.5</v>
      </c>
      <c r="E58" s="7">
        <f t="shared" si="1"/>
        <v>15.5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16.36</v>
      </c>
      <c r="E64" s="10">
        <f t="shared" si="1"/>
        <v>16.36</v>
      </c>
    </row>
    <row r="65" spans="1:9" x14ac:dyDescent="0.3">
      <c r="A65" s="3" t="s">
        <v>10</v>
      </c>
      <c r="E65" s="11">
        <f>SUM(E40:E64)</f>
        <v>197.52999999999997</v>
      </c>
      <c r="F65" s="27">
        <f>E65+F56+F57</f>
        <v>334.86</v>
      </c>
      <c r="I65" s="18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4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56</v>
      </c>
      <c r="C2" s="37"/>
      <c r="D2" s="37"/>
    </row>
    <row r="3" spans="1:4" ht="18" customHeight="1" x14ac:dyDescent="0.3">
      <c r="A3" s="2" t="s">
        <v>49</v>
      </c>
      <c r="B3" s="37" t="s">
        <v>71</v>
      </c>
      <c r="C3" s="37"/>
      <c r="D3" s="37"/>
    </row>
    <row r="4" spans="1:4" ht="18" customHeight="1" x14ac:dyDescent="0.3">
      <c r="A4" s="2" t="s">
        <v>48</v>
      </c>
      <c r="B4" s="38" t="s">
        <v>93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165</v>
      </c>
      <c r="C11" s="37"/>
      <c r="D11" s="37"/>
    </row>
    <row r="12" spans="1:4" x14ac:dyDescent="0.3">
      <c r="A12" s="2" t="s">
        <v>43</v>
      </c>
      <c r="B12" s="36" t="s">
        <v>170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171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94</v>
      </c>
      <c r="B30" s="13">
        <f>F30</f>
        <v>137</v>
      </c>
      <c r="C30" s="15" t="s">
        <v>55</v>
      </c>
      <c r="D30" s="14">
        <f>F31</f>
        <v>3.3</v>
      </c>
      <c r="E30" s="6">
        <f>B30*D30</f>
        <v>452.09999999999997</v>
      </c>
      <c r="F30" s="20">
        <v>137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3">
        <v>3.3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452.09999999999997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452.09999999999997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93.13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25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25</v>
      </c>
      <c r="E42" s="7">
        <f t="shared" si="1"/>
        <v>25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80.040000000000006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35.520000000000003</v>
      </c>
      <c r="E45" s="7">
        <f t="shared" si="1"/>
        <v>35.520000000000003</v>
      </c>
      <c r="F45" s="22">
        <v>17.600000000000001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18.920000000000002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26.63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80.040000000000006</v>
      </c>
      <c r="E48" s="7">
        <f t="shared" si="1"/>
        <v>80.040000000000006</v>
      </c>
      <c r="F48" s="22">
        <v>24.66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7.5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18.920000000000002</v>
      </c>
      <c r="E50" s="7">
        <f t="shared" si="1"/>
        <v>18.920000000000002</v>
      </c>
      <c r="F50" s="23">
        <v>6.97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17.600000000000001</v>
      </c>
      <c r="E51" s="7">
        <f t="shared" si="1"/>
        <v>17.600000000000001</v>
      </c>
      <c r="F51" s="24">
        <f>SUM(F40:F50)</f>
        <v>300.45000000000005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6.97</v>
      </c>
      <c r="E52" s="7">
        <f t="shared" si="1"/>
        <v>6.97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10.91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35.520000000000003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20.41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26.63</v>
      </c>
      <c r="E57" s="7">
        <f t="shared" si="1"/>
        <v>26.63</v>
      </c>
      <c r="F57" s="26">
        <v>122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93.13</v>
      </c>
      <c r="E58" s="7">
        <f t="shared" si="1"/>
        <v>93.13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43.069999999999993</v>
      </c>
      <c r="E64" s="10">
        <f t="shared" si="1"/>
        <v>43.069999999999993</v>
      </c>
    </row>
    <row r="65" spans="1:9" x14ac:dyDescent="0.3">
      <c r="A65" s="3" t="s">
        <v>10</v>
      </c>
      <c r="E65" s="11">
        <f>SUM(E40:E64)</f>
        <v>346.88</v>
      </c>
      <c r="F65" s="27">
        <f>E65+F56+F57</f>
        <v>489.29</v>
      </c>
      <c r="I65" s="18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7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60</v>
      </c>
      <c r="C2" s="37"/>
      <c r="D2" s="37"/>
    </row>
    <row r="3" spans="1:4" ht="18" customHeight="1" x14ac:dyDescent="0.3">
      <c r="A3" s="2" t="s">
        <v>49</v>
      </c>
      <c r="B3" s="37" t="s">
        <v>87</v>
      </c>
      <c r="C3" s="37"/>
      <c r="D3" s="37"/>
    </row>
    <row r="4" spans="1:4" ht="18" customHeight="1" x14ac:dyDescent="0.3">
      <c r="A4" s="2" t="s">
        <v>48</v>
      </c>
      <c r="B4" s="38" t="s">
        <v>35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165</v>
      </c>
      <c r="C11" s="37"/>
      <c r="D11" s="37"/>
    </row>
    <row r="12" spans="1:4" x14ac:dyDescent="0.3">
      <c r="A12" s="2" t="s">
        <v>43</v>
      </c>
      <c r="B12" s="36" t="s">
        <v>172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173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87</v>
      </c>
      <c r="B30" s="13">
        <f>F30</f>
        <v>36</v>
      </c>
      <c r="C30" s="15" t="s">
        <v>55</v>
      </c>
      <c r="D30" s="14">
        <f>F31</f>
        <v>8.9700000000000006</v>
      </c>
      <c r="E30" s="6">
        <f>B30*D30</f>
        <v>322.92</v>
      </c>
      <c r="F30" s="20">
        <v>36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3">
        <v>8.9700000000000006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322.92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322.92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65.75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24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28</v>
      </c>
      <c r="E42" s="7">
        <f t="shared" si="1"/>
        <v>28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4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2.6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22.37</v>
      </c>
      <c r="E45" s="7">
        <f t="shared" si="1"/>
        <v>22.37</v>
      </c>
      <c r="F45" s="22">
        <v>9.9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11.1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19.16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2.6</v>
      </c>
      <c r="E48" s="7">
        <f t="shared" si="1"/>
        <v>2.6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1.5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11.1</v>
      </c>
      <c r="E50" s="7">
        <f t="shared" si="1"/>
        <v>11.1</v>
      </c>
      <c r="F50" s="23">
        <v>3.28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9.9</v>
      </c>
      <c r="E51" s="7">
        <f t="shared" si="1"/>
        <v>9.9</v>
      </c>
      <c r="F51" s="24">
        <f>SUM(F40:F50)</f>
        <v>141.29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3.28</v>
      </c>
      <c r="E52" s="7">
        <f t="shared" si="1"/>
        <v>3.28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7.72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22.37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12.88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19.16</v>
      </c>
      <c r="E57" s="7">
        <f t="shared" si="1"/>
        <v>19.16</v>
      </c>
      <c r="F57" s="26">
        <v>122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65.75</v>
      </c>
      <c r="E58" s="7">
        <f t="shared" si="1"/>
        <v>65.75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9.2199999999999989</v>
      </c>
      <c r="E64" s="10">
        <f t="shared" si="1"/>
        <v>9.2199999999999989</v>
      </c>
    </row>
    <row r="65" spans="1:9" x14ac:dyDescent="0.3">
      <c r="A65" s="3" t="s">
        <v>10</v>
      </c>
      <c r="E65" s="11">
        <f>SUM(E40:E64)</f>
        <v>171.38000000000002</v>
      </c>
      <c r="F65" s="27">
        <f>E65+F56+F57</f>
        <v>306.26</v>
      </c>
      <c r="I65" s="18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Normal="100" workbookViewId="0">
      <selection activeCell="C31" sqref="C31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60</v>
      </c>
      <c r="C2" s="37"/>
      <c r="D2" s="37"/>
    </row>
    <row r="3" spans="1:4" ht="18" customHeight="1" x14ac:dyDescent="0.3">
      <c r="A3" s="2" t="s">
        <v>49</v>
      </c>
      <c r="B3" s="37" t="s">
        <v>98</v>
      </c>
      <c r="C3" s="37"/>
      <c r="D3" s="37"/>
    </row>
    <row r="4" spans="1:4" ht="18" customHeight="1" x14ac:dyDescent="0.3">
      <c r="A4" s="2" t="s">
        <v>48</v>
      </c>
      <c r="B4" s="38" t="s">
        <v>99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165</v>
      </c>
      <c r="C11" s="37"/>
      <c r="D11" s="37"/>
    </row>
    <row r="12" spans="1:4" x14ac:dyDescent="0.3">
      <c r="A12" s="2" t="s">
        <v>43</v>
      </c>
      <c r="B12" s="36" t="s">
        <v>174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108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175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57</v>
      </c>
      <c r="B30" s="13">
        <f>F30</f>
        <v>1750</v>
      </c>
      <c r="C30" s="15" t="s">
        <v>108</v>
      </c>
      <c r="D30" s="14">
        <f>F31</f>
        <v>0.24</v>
      </c>
      <c r="E30" s="6">
        <f>B30*D30</f>
        <v>420</v>
      </c>
      <c r="F30" s="20">
        <v>1750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0.24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420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420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56.1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41.6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61.6</v>
      </c>
      <c r="E42" s="7">
        <f t="shared" si="1"/>
        <v>61.6</v>
      </c>
      <c r="F42" s="22">
        <v>20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35.51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28.72</v>
      </c>
      <c r="E45" s="7">
        <f t="shared" si="1"/>
        <v>28.72</v>
      </c>
      <c r="F45" s="22">
        <v>20.5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14.29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23.96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35.51</v>
      </c>
      <c r="E48" s="7">
        <f t="shared" si="1"/>
        <v>35.51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15.5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14.29</v>
      </c>
      <c r="E50" s="7">
        <f t="shared" si="1"/>
        <v>14.29</v>
      </c>
      <c r="F50" s="23">
        <v>5.4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20.5</v>
      </c>
      <c r="E51" s="7">
        <f t="shared" si="1"/>
        <v>20.5</v>
      </c>
      <c r="F51" s="24">
        <f>SUM(F40:F50)</f>
        <v>232.86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5.4</v>
      </c>
      <c r="E52" s="7">
        <f t="shared" si="1"/>
        <v>5.4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9.35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28.72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18.54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23.96</v>
      </c>
      <c r="E57" s="7">
        <f t="shared" si="1"/>
        <v>23.96</v>
      </c>
      <c r="F57" s="26">
        <v>122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56.1</v>
      </c>
      <c r="E58" s="7">
        <f t="shared" si="1"/>
        <v>56.1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24.85</v>
      </c>
      <c r="E64" s="10">
        <f t="shared" si="1"/>
        <v>24.85</v>
      </c>
    </row>
    <row r="65" spans="1:9" x14ac:dyDescent="0.3">
      <c r="A65" s="3" t="s">
        <v>10</v>
      </c>
      <c r="E65" s="11">
        <f>SUM(E40:E64)</f>
        <v>270.93</v>
      </c>
      <c r="F65" s="27">
        <f>E65+F56+F57</f>
        <v>411.47</v>
      </c>
      <c r="I65" s="18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4" zoomScaleNormal="100" workbookViewId="0">
      <selection activeCell="F58" sqref="F58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56</v>
      </c>
      <c r="C2" s="37"/>
      <c r="D2" s="37"/>
    </row>
    <row r="3" spans="1:4" ht="18" customHeight="1" x14ac:dyDescent="0.3">
      <c r="A3" s="2" t="s">
        <v>49</v>
      </c>
      <c r="B3" s="37" t="s">
        <v>78</v>
      </c>
      <c r="C3" s="37"/>
      <c r="D3" s="37"/>
    </row>
    <row r="4" spans="1:4" ht="18" customHeight="1" x14ac:dyDescent="0.3">
      <c r="A4" s="2" t="s">
        <v>48</v>
      </c>
      <c r="B4" s="38" t="s">
        <v>77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165</v>
      </c>
      <c r="C11" s="37"/>
      <c r="D11" s="37"/>
    </row>
    <row r="12" spans="1:4" x14ac:dyDescent="0.3">
      <c r="A12" s="2" t="s">
        <v>43</v>
      </c>
      <c r="B12" s="36" t="s">
        <v>176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108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177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86</v>
      </c>
      <c r="B30" s="13">
        <f>F30</f>
        <v>1690</v>
      </c>
      <c r="C30" s="15" t="s">
        <v>81</v>
      </c>
      <c r="D30" s="14">
        <f>F31</f>
        <v>0.17399999999999999</v>
      </c>
      <c r="E30" s="6">
        <f>B30*D30</f>
        <v>294.06</v>
      </c>
      <c r="F30" s="20">
        <v>1690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0.17399999999999999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294.06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294.06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36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27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33</v>
      </c>
      <c r="E42" s="7">
        <f t="shared" si="1"/>
        <v>33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6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33.46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25.26</v>
      </c>
      <c r="E45" s="7">
        <f t="shared" si="1"/>
        <v>25.26</v>
      </c>
      <c r="F45" s="22">
        <v>11.7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12.77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19.510000000000002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33.46</v>
      </c>
      <c r="E48" s="7">
        <f t="shared" si="1"/>
        <v>33.46</v>
      </c>
      <c r="F48" s="22">
        <v>5.07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15.5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12.77</v>
      </c>
      <c r="E50" s="7">
        <f t="shared" si="1"/>
        <v>12.77</v>
      </c>
      <c r="F50" s="23">
        <v>3.97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11.7</v>
      </c>
      <c r="E51" s="7">
        <f t="shared" si="1"/>
        <v>11.7</v>
      </c>
      <c r="F51" s="24">
        <f>SUM(F40:F50)</f>
        <v>170.98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3.97</v>
      </c>
      <c r="E52" s="7">
        <f t="shared" si="1"/>
        <v>3.97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8.6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25.26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15.25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19.510000000000002</v>
      </c>
      <c r="E57" s="7">
        <f t="shared" si="1"/>
        <v>19.510000000000002</v>
      </c>
      <c r="F57" s="26">
        <v>122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36</v>
      </c>
      <c r="E58" s="7">
        <f t="shared" si="1"/>
        <v>36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29.17</v>
      </c>
      <c r="E64" s="10">
        <f t="shared" si="1"/>
        <v>29.17</v>
      </c>
    </row>
    <row r="65" spans="1:9" x14ac:dyDescent="0.3">
      <c r="A65" s="3" t="s">
        <v>10</v>
      </c>
      <c r="E65" s="11">
        <f>SUM(E40:E64)</f>
        <v>204.83999999999997</v>
      </c>
      <c r="F65" s="27">
        <f>E65+F56+F57</f>
        <v>342.09</v>
      </c>
      <c r="I65" s="18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4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56</v>
      </c>
      <c r="C2" s="37"/>
      <c r="D2" s="37"/>
    </row>
    <row r="3" spans="1:4" ht="18" customHeight="1" x14ac:dyDescent="0.3">
      <c r="A3" s="2" t="s">
        <v>49</v>
      </c>
      <c r="B3" s="37" t="s">
        <v>78</v>
      </c>
      <c r="C3" s="37"/>
      <c r="D3" s="37"/>
    </row>
    <row r="4" spans="1:4" ht="18" customHeight="1" x14ac:dyDescent="0.3">
      <c r="A4" s="2" t="s">
        <v>48</v>
      </c>
      <c r="B4" s="38" t="s">
        <v>82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165</v>
      </c>
      <c r="C11" s="37"/>
      <c r="D11" s="37"/>
    </row>
    <row r="12" spans="1:4" x14ac:dyDescent="0.3">
      <c r="A12" s="2" t="s">
        <v>43</v>
      </c>
      <c r="B12" s="36" t="s">
        <v>178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108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179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85</v>
      </c>
      <c r="B30" s="13">
        <f>F30</f>
        <v>1630</v>
      </c>
      <c r="C30" s="15" t="s">
        <v>81</v>
      </c>
      <c r="D30" s="14">
        <f>F31</f>
        <v>0.22500000000000001</v>
      </c>
      <c r="E30" s="6">
        <f>B30*D30</f>
        <v>366.75</v>
      </c>
      <c r="F30" s="20">
        <v>1630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0.22500000000000001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366.75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366.75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52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29.2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41.2</v>
      </c>
      <c r="E42" s="7">
        <f t="shared" si="1"/>
        <v>41.2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12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31.85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25.16</v>
      </c>
      <c r="E45" s="7">
        <f t="shared" si="1"/>
        <v>25.16</v>
      </c>
      <c r="F45" s="22">
        <v>14.7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12.69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19.46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31.85</v>
      </c>
      <c r="E48" s="7">
        <f t="shared" si="1"/>
        <v>31.85</v>
      </c>
      <c r="F48" s="22">
        <v>4.8899999999999997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23.5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12.69</v>
      </c>
      <c r="E50" s="7">
        <f t="shared" si="1"/>
        <v>12.69</v>
      </c>
      <c r="F50" s="23">
        <v>4.76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14.7</v>
      </c>
      <c r="E51" s="7">
        <f t="shared" si="1"/>
        <v>14.7</v>
      </c>
      <c r="F51" s="24">
        <f>SUM(F40:F50)</f>
        <v>205.04999999999998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4.76</v>
      </c>
      <c r="E52" s="7">
        <f t="shared" si="1"/>
        <v>4.76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8.57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25.16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15.2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19.46</v>
      </c>
      <c r="E57" s="7">
        <f t="shared" si="1"/>
        <v>19.46</v>
      </c>
      <c r="F57" s="26">
        <v>122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52</v>
      </c>
      <c r="E58" s="7">
        <f t="shared" si="1"/>
        <v>52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36.96</v>
      </c>
      <c r="E64" s="10">
        <f t="shared" si="1"/>
        <v>36.96</v>
      </c>
    </row>
    <row r="65" spans="1:9" x14ac:dyDescent="0.3">
      <c r="A65" s="3" t="s">
        <v>10</v>
      </c>
      <c r="E65" s="11">
        <f>SUM(E40:E64)</f>
        <v>238.78000000000003</v>
      </c>
      <c r="F65" s="27">
        <f>E65+F56+F57</f>
        <v>375.98</v>
      </c>
      <c r="I65" s="18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Normal="100" workbookViewId="0">
      <selection activeCell="B1" sqref="B1:D1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56</v>
      </c>
      <c r="C2" s="37"/>
      <c r="D2" s="37"/>
    </row>
    <row r="3" spans="1:4" ht="18" customHeight="1" x14ac:dyDescent="0.3">
      <c r="A3" s="2" t="s">
        <v>49</v>
      </c>
      <c r="B3" s="37" t="s">
        <v>71</v>
      </c>
      <c r="C3" s="37"/>
      <c r="D3" s="37"/>
    </row>
    <row r="4" spans="1:4" ht="18" customHeight="1" x14ac:dyDescent="0.3">
      <c r="A4" s="2" t="s">
        <v>48</v>
      </c>
      <c r="B4" s="38" t="s">
        <v>93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59</v>
      </c>
      <c r="C11" s="37"/>
      <c r="D11" s="37"/>
    </row>
    <row r="12" spans="1:4" x14ac:dyDescent="0.3">
      <c r="A12" s="2" t="s">
        <v>43</v>
      </c>
      <c r="B12" s="36" t="s">
        <v>95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96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94</v>
      </c>
      <c r="B30" s="13">
        <f>F30</f>
        <v>119</v>
      </c>
      <c r="C30" s="15" t="s">
        <v>55</v>
      </c>
      <c r="D30" s="14">
        <f>F31</f>
        <v>3.3</v>
      </c>
      <c r="E30" s="6">
        <f>B30*D30</f>
        <v>392.7</v>
      </c>
      <c r="F30" s="20">
        <v>119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3.3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392.7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392.7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83.47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23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23</v>
      </c>
      <c r="E42" s="7">
        <f t="shared" si="1"/>
        <v>23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72.989999999999995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34.590000000000003</v>
      </c>
      <c r="E45" s="7">
        <f t="shared" si="1"/>
        <v>34.590000000000003</v>
      </c>
      <c r="F45" s="22">
        <v>22.1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17.16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24.67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72.989999999999995</v>
      </c>
      <c r="E48" s="7">
        <f t="shared" si="1"/>
        <v>72.989999999999995</v>
      </c>
      <c r="F48" s="22">
        <v>21.42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1.5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17.16</v>
      </c>
      <c r="E50" s="7">
        <f t="shared" si="1"/>
        <v>17.16</v>
      </c>
      <c r="F50" s="23">
        <v>6.33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22.1</v>
      </c>
      <c r="E51" s="7">
        <f t="shared" si="1"/>
        <v>22.1</v>
      </c>
      <c r="F51" s="24">
        <v>272.64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6.33</v>
      </c>
      <c r="E52" s="7">
        <f t="shared" si="1"/>
        <v>6.33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10.59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34.590000000000003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19.899999999999999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24.67</v>
      </c>
      <c r="E57" s="7">
        <f t="shared" si="1"/>
        <v>24.67</v>
      </c>
      <c r="F57" s="26">
        <v>67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83.47</v>
      </c>
      <c r="E58" s="7">
        <f t="shared" si="1"/>
        <v>83.47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33.510000000000005</v>
      </c>
      <c r="E64" s="10">
        <f t="shared" si="1"/>
        <v>33.510000000000005</v>
      </c>
    </row>
    <row r="65" spans="1:9" x14ac:dyDescent="0.3">
      <c r="A65" s="3" t="s">
        <v>10</v>
      </c>
      <c r="E65" s="11">
        <f>SUM(E40:E64)</f>
        <v>317.81999999999994</v>
      </c>
      <c r="F65" s="27">
        <f>E65+F56+F57</f>
        <v>404.71999999999991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2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111</v>
      </c>
      <c r="C3" s="37"/>
      <c r="D3" s="37"/>
    </row>
    <row r="4" spans="1:4" ht="18" customHeight="1" x14ac:dyDescent="0.3">
      <c r="A4" s="2" t="s">
        <v>48</v>
      </c>
      <c r="B4" s="38" t="s">
        <v>112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165</v>
      </c>
      <c r="C11" s="37"/>
      <c r="D11" s="37"/>
    </row>
    <row r="12" spans="1:4" x14ac:dyDescent="0.3">
      <c r="A12" s="2" t="s">
        <v>43</v>
      </c>
      <c r="B12" s="36" t="s">
        <v>180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181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115</v>
      </c>
      <c r="B30" s="13">
        <f>F30</f>
        <v>82</v>
      </c>
      <c r="C30" s="15" t="str">
        <f>B14</f>
        <v>Bushel</v>
      </c>
      <c r="D30" s="14">
        <f>F31</f>
        <v>2.33</v>
      </c>
      <c r="E30" s="6">
        <f>B30*D30</f>
        <v>191.06</v>
      </c>
      <c r="F30" s="20">
        <v>82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3">
        <v>2.33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191.06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191.06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11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5.25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5.25</v>
      </c>
      <c r="E42" s="7">
        <f t="shared" si="1"/>
        <v>5.25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45.83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24.94</v>
      </c>
      <c r="E45" s="7">
        <f t="shared" si="1"/>
        <v>24.94</v>
      </c>
      <c r="F45" s="22">
        <v>9.8000000000000007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14.83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21.08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45.83</v>
      </c>
      <c r="E48" s="7">
        <f t="shared" si="1"/>
        <v>45.83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7.5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14.83</v>
      </c>
      <c r="E50" s="7">
        <f t="shared" si="1"/>
        <v>14.83</v>
      </c>
      <c r="F50" s="23">
        <v>2.74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9.8000000000000007</v>
      </c>
      <c r="E51" s="7">
        <f t="shared" si="1"/>
        <v>9.8000000000000007</v>
      </c>
      <c r="F51" s="24">
        <f>SUM(F40:F50)</f>
        <v>118.02999999999999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2.74</v>
      </c>
      <c r="E52" s="7">
        <f t="shared" si="1"/>
        <v>2.74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8.82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24.94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15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21.08</v>
      </c>
      <c r="E57" s="7">
        <f t="shared" si="1"/>
        <v>21.08</v>
      </c>
      <c r="F57" s="26">
        <v>122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11</v>
      </c>
      <c r="E58" s="7">
        <f t="shared" si="1"/>
        <v>11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16.32</v>
      </c>
      <c r="E64" s="10">
        <f t="shared" si="1"/>
        <v>16.32</v>
      </c>
    </row>
    <row r="65" spans="1:9" x14ac:dyDescent="0.3">
      <c r="A65" s="3" t="s">
        <v>10</v>
      </c>
      <c r="E65" s="11">
        <f>SUM(E40:E64)</f>
        <v>151.78999999999996</v>
      </c>
      <c r="F65" s="27">
        <f>E65+F56+F57</f>
        <v>288.78999999999996</v>
      </c>
      <c r="I65" s="18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5" zoomScaleNormal="100" workbookViewId="0">
      <selection activeCell="A41" sqref="A41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63</v>
      </c>
      <c r="C3" s="37"/>
      <c r="D3" s="37"/>
    </row>
    <row r="4" spans="1:4" ht="18" customHeight="1" x14ac:dyDescent="0.3">
      <c r="A4" s="2" t="s">
        <v>48</v>
      </c>
      <c r="B4" s="38" t="s">
        <v>127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165</v>
      </c>
      <c r="C11" s="37"/>
      <c r="D11" s="37"/>
    </row>
    <row r="12" spans="1:4" x14ac:dyDescent="0.3">
      <c r="A12" s="2" t="s">
        <v>43</v>
      </c>
      <c r="B12" s="36" t="s">
        <v>182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183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129</v>
      </c>
      <c r="B30" s="13">
        <f>F30</f>
        <v>57</v>
      </c>
      <c r="C30" s="15" t="str">
        <f>B14</f>
        <v>Bushel</v>
      </c>
      <c r="D30" s="14">
        <f>F31</f>
        <v>4.41</v>
      </c>
      <c r="E30" s="6">
        <f>B30*D30</f>
        <v>251.37</v>
      </c>
      <c r="F30" s="20">
        <v>57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3">
        <v>4.41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251.37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251.37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9.75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23.9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32.9</v>
      </c>
      <c r="E42" s="7">
        <f t="shared" si="1"/>
        <v>32.9</v>
      </c>
      <c r="F42" s="22">
        <v>9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63.93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22.47</v>
      </c>
      <c r="E45" s="7">
        <f t="shared" si="1"/>
        <v>22.47</v>
      </c>
      <c r="F45" s="22">
        <v>10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12.13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19.23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63.93</v>
      </c>
      <c r="E48" s="7">
        <f t="shared" si="1"/>
        <v>63.93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7.5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12.13</v>
      </c>
      <c r="E50" s="7">
        <f t="shared" si="1"/>
        <v>12.13</v>
      </c>
      <c r="F50" s="23">
        <v>3.69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10</v>
      </c>
      <c r="E51" s="7">
        <f t="shared" si="1"/>
        <v>10</v>
      </c>
      <c r="F51" s="24">
        <f>SUM(F40:F50)</f>
        <v>159.13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3.69</v>
      </c>
      <c r="E52" s="7">
        <f t="shared" si="1"/>
        <v>3.69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7.92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22.47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12.83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19.23</v>
      </c>
      <c r="E57" s="7">
        <f t="shared" si="1"/>
        <v>19.23</v>
      </c>
      <c r="F57" s="26">
        <v>122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9.75</v>
      </c>
      <c r="E58" s="7">
        <f t="shared" si="1"/>
        <v>9.75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15.42</v>
      </c>
      <c r="E64" s="10">
        <f t="shared" si="1"/>
        <v>15.42</v>
      </c>
    </row>
    <row r="65" spans="1:9" x14ac:dyDescent="0.3">
      <c r="A65" s="3" t="s">
        <v>10</v>
      </c>
      <c r="E65" s="11">
        <f>SUM(E40:E64)</f>
        <v>189.51999999999998</v>
      </c>
      <c r="F65" s="27">
        <f>E65+F56+F57</f>
        <v>324.35000000000002</v>
      </c>
      <c r="I65" s="18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29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63</v>
      </c>
      <c r="C3" s="37"/>
      <c r="D3" s="37"/>
    </row>
    <row r="4" spans="1:4" ht="18" customHeight="1" x14ac:dyDescent="0.3">
      <c r="A4" s="2" t="s">
        <v>48</v>
      </c>
      <c r="B4" s="38" t="s">
        <v>64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184</v>
      </c>
      <c r="C11" s="37"/>
      <c r="D11" s="37"/>
    </row>
    <row r="12" spans="1:4" x14ac:dyDescent="0.3">
      <c r="A12" s="2" t="s">
        <v>43</v>
      </c>
      <c r="B12" s="36" t="s">
        <v>185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212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90</v>
      </c>
      <c r="B30" s="13">
        <f>F30</f>
        <v>57</v>
      </c>
      <c r="C30" s="15" t="s">
        <v>55</v>
      </c>
      <c r="D30" s="14">
        <f>F31</f>
        <v>5.0599999999999996</v>
      </c>
      <c r="E30" s="6">
        <f>B30*D30</f>
        <v>288.41999999999996</v>
      </c>
      <c r="F30" s="20">
        <v>57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3">
        <v>5.0599999999999996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288.41999999999996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288.41999999999996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17.5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22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39</v>
      </c>
      <c r="E42" s="7">
        <f t="shared" si="1"/>
        <v>39</v>
      </c>
      <c r="F42" s="22">
        <v>17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63.58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23.81</v>
      </c>
      <c r="E45" s="7">
        <f t="shared" si="1"/>
        <v>23.81</v>
      </c>
      <c r="F45" s="22">
        <v>13.7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13.42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20.62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63.58</v>
      </c>
      <c r="E48" s="7">
        <f t="shared" si="1"/>
        <v>63.58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7.5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13.42</v>
      </c>
      <c r="E50" s="7">
        <f t="shared" si="1"/>
        <v>13.42</v>
      </c>
      <c r="F50" s="23">
        <v>4.16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13.7</v>
      </c>
      <c r="E51" s="7">
        <f t="shared" si="1"/>
        <v>13.7</v>
      </c>
      <c r="F51" s="24">
        <f>SUM(F40:F50)</f>
        <v>179.48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4.16</v>
      </c>
      <c r="E52" s="7">
        <f t="shared" si="1"/>
        <v>4.16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8.26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23.81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13.95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20.62</v>
      </c>
      <c r="E57" s="7">
        <f t="shared" si="1"/>
        <v>20.62</v>
      </c>
      <c r="F57" s="26">
        <v>89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17.5</v>
      </c>
      <c r="E58" s="7">
        <f t="shared" si="1"/>
        <v>17.5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15.76</v>
      </c>
      <c r="E64" s="10">
        <f t="shared" si="1"/>
        <v>15.76</v>
      </c>
    </row>
    <row r="65" spans="1:9" x14ac:dyDescent="0.3">
      <c r="A65" s="3" t="s">
        <v>10</v>
      </c>
      <c r="E65" s="11">
        <f>SUM(E40:E64)</f>
        <v>211.54999999999998</v>
      </c>
      <c r="F65" s="27">
        <f>E65+F56+F57</f>
        <v>314.5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23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63</v>
      </c>
      <c r="C3" s="37"/>
      <c r="D3" s="37"/>
    </row>
    <row r="4" spans="1:4" ht="18" customHeight="1" x14ac:dyDescent="0.3">
      <c r="A4" s="2" t="s">
        <v>48</v>
      </c>
      <c r="B4" s="38" t="s">
        <v>66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184</v>
      </c>
      <c r="C11" s="37"/>
      <c r="D11" s="37"/>
    </row>
    <row r="12" spans="1:4" x14ac:dyDescent="0.3">
      <c r="A12" s="2" t="s">
        <v>43</v>
      </c>
      <c r="B12" s="36" t="s">
        <v>186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211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89</v>
      </c>
      <c r="B30" s="13">
        <f>F30</f>
        <v>48</v>
      </c>
      <c r="C30" s="15" t="s">
        <v>55</v>
      </c>
      <c r="D30" s="14">
        <f>F31</f>
        <v>5.81</v>
      </c>
      <c r="E30" s="6">
        <f>B30*D30</f>
        <v>278.88</v>
      </c>
      <c r="F30" s="20">
        <v>48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3">
        <v>5.81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278.88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278.88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24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22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39</v>
      </c>
      <c r="E42" s="7">
        <f t="shared" si="1"/>
        <v>39</v>
      </c>
      <c r="F42" s="22">
        <v>17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51.61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23.37</v>
      </c>
      <c r="E45" s="7">
        <f t="shared" si="1"/>
        <v>23.37</v>
      </c>
      <c r="F45" s="22">
        <v>13.3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13.03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20.37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51.61</v>
      </c>
      <c r="E48" s="7">
        <f t="shared" si="1"/>
        <v>51.61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7.5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13.03</v>
      </c>
      <c r="E50" s="7">
        <f t="shared" si="1"/>
        <v>13.03</v>
      </c>
      <c r="F50" s="23">
        <v>4.01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13.3</v>
      </c>
      <c r="E51" s="7">
        <f t="shared" si="1"/>
        <v>13.3</v>
      </c>
      <c r="F51" s="24">
        <f>SUM(F40:F50)</f>
        <v>172.82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4.01</v>
      </c>
      <c r="E52" s="7">
        <f t="shared" si="1"/>
        <v>4.01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8.1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23.37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13.72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20.37</v>
      </c>
      <c r="E57" s="7">
        <f t="shared" si="1"/>
        <v>20.37</v>
      </c>
      <c r="F57" s="26">
        <v>89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24</v>
      </c>
      <c r="E58" s="7">
        <f t="shared" si="1"/>
        <v>24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15.6</v>
      </c>
      <c r="E64" s="10">
        <f t="shared" si="1"/>
        <v>15.6</v>
      </c>
    </row>
    <row r="65" spans="1:9" x14ac:dyDescent="0.3">
      <c r="A65" s="3" t="s">
        <v>10</v>
      </c>
      <c r="E65" s="11">
        <f>SUM(E40:E64)</f>
        <v>204.29</v>
      </c>
      <c r="F65" s="27">
        <f>E65+F56+F57</f>
        <v>307.01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21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68</v>
      </c>
      <c r="C3" s="37"/>
      <c r="D3" s="37"/>
    </row>
    <row r="4" spans="1:4" ht="18" customHeight="1" x14ac:dyDescent="0.3">
      <c r="A4" s="2" t="s">
        <v>48</v>
      </c>
      <c r="B4" s="38" t="s">
        <v>69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184</v>
      </c>
      <c r="C11" s="37"/>
      <c r="D11" s="37"/>
    </row>
    <row r="12" spans="1:4" x14ac:dyDescent="0.3">
      <c r="A12" s="2" t="s">
        <v>43</v>
      </c>
      <c r="B12" s="36" t="s">
        <v>187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210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88</v>
      </c>
      <c r="B30" s="13">
        <f>F30</f>
        <v>70</v>
      </c>
      <c r="C30" s="15" t="s">
        <v>55</v>
      </c>
      <c r="D30" s="14">
        <f>F31</f>
        <v>4</v>
      </c>
      <c r="E30" s="6">
        <f>B30*D30</f>
        <v>280</v>
      </c>
      <c r="F30" s="20">
        <v>70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3">
        <v>4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280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280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15.5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19.2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36.200000000000003</v>
      </c>
      <c r="E42" s="7">
        <f t="shared" si="1"/>
        <v>36.200000000000003</v>
      </c>
      <c r="F42" s="22">
        <v>17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45.12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25</v>
      </c>
      <c r="E45" s="7">
        <f t="shared" si="1"/>
        <v>25</v>
      </c>
      <c r="F45" s="22">
        <v>16.3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14.62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21.54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45.12</v>
      </c>
      <c r="E48" s="7">
        <f t="shared" si="1"/>
        <v>45.12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7.5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14.62</v>
      </c>
      <c r="E50" s="7">
        <f t="shared" si="1"/>
        <v>14.62</v>
      </c>
      <c r="F50" s="23">
        <v>3.72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16.3</v>
      </c>
      <c r="E51" s="7">
        <f t="shared" si="1"/>
        <v>16.3</v>
      </c>
      <c r="F51" s="24">
        <f>SUM(F40:F50)</f>
        <v>160.5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3.72</v>
      </c>
      <c r="E52" s="7">
        <f t="shared" si="1"/>
        <v>3.72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8.75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25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15.17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21.54</v>
      </c>
      <c r="E57" s="7">
        <f t="shared" si="1"/>
        <v>21.54</v>
      </c>
      <c r="F57" s="26">
        <v>89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15.5</v>
      </c>
      <c r="E58" s="7">
        <f t="shared" si="1"/>
        <v>15.5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16.25</v>
      </c>
      <c r="E64" s="10">
        <f t="shared" si="1"/>
        <v>16.25</v>
      </c>
    </row>
    <row r="65" spans="1:9" x14ac:dyDescent="0.3">
      <c r="A65" s="3" t="s">
        <v>10</v>
      </c>
      <c r="E65" s="11">
        <f>SUM(E40:E64)</f>
        <v>194.25</v>
      </c>
      <c r="F65" s="27">
        <f>E65+F56+F57</f>
        <v>298.41999999999996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29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56</v>
      </c>
      <c r="C2" s="37"/>
      <c r="D2" s="37"/>
    </row>
    <row r="3" spans="1:4" ht="18" customHeight="1" x14ac:dyDescent="0.3">
      <c r="A3" s="2" t="s">
        <v>49</v>
      </c>
      <c r="B3" s="37" t="s">
        <v>71</v>
      </c>
      <c r="C3" s="37"/>
      <c r="D3" s="37"/>
    </row>
    <row r="4" spans="1:4" ht="18" customHeight="1" x14ac:dyDescent="0.3">
      <c r="A4" s="2" t="s">
        <v>48</v>
      </c>
      <c r="B4" s="38" t="s">
        <v>93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184</v>
      </c>
      <c r="C11" s="37"/>
      <c r="D11" s="37"/>
    </row>
    <row r="12" spans="1:4" x14ac:dyDescent="0.3">
      <c r="A12" s="2" t="s">
        <v>43</v>
      </c>
      <c r="B12" s="36" t="s">
        <v>188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209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94</v>
      </c>
      <c r="B30" s="13">
        <f>F30</f>
        <v>128</v>
      </c>
      <c r="C30" s="15" t="s">
        <v>55</v>
      </c>
      <c r="D30" s="14">
        <f>F31</f>
        <v>3.3</v>
      </c>
      <c r="E30" s="6">
        <f>B30*D30</f>
        <v>422.4</v>
      </c>
      <c r="F30" s="20">
        <v>128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3">
        <v>3.3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422.4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422.4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83.47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23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23</v>
      </c>
      <c r="E42" s="7">
        <f t="shared" si="1"/>
        <v>23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73.650000000000006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35.090000000000003</v>
      </c>
      <c r="E45" s="7">
        <f t="shared" si="1"/>
        <v>35.090000000000003</v>
      </c>
      <c r="F45" s="22">
        <v>25.4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18.55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26.39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73.650000000000006</v>
      </c>
      <c r="E48" s="7">
        <f t="shared" si="1"/>
        <v>73.650000000000006</v>
      </c>
      <c r="F48" s="22">
        <v>23.04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7.5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18.55</v>
      </c>
      <c r="E50" s="7">
        <f t="shared" si="1"/>
        <v>18.55</v>
      </c>
      <c r="F50" s="23">
        <v>6.67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25.4</v>
      </c>
      <c r="E51" s="7">
        <f t="shared" si="1"/>
        <v>25.4</v>
      </c>
      <c r="F51" s="24">
        <f>SUM(F40:F50)</f>
        <v>287.67000000000007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6.67</v>
      </c>
      <c r="E52" s="7">
        <f t="shared" si="1"/>
        <v>6.67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10.76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35.090000000000003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20.190000000000001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26.39</v>
      </c>
      <c r="E57" s="7">
        <f t="shared" si="1"/>
        <v>26.39</v>
      </c>
      <c r="F57" s="26">
        <v>89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83.47</v>
      </c>
      <c r="E58" s="7">
        <f t="shared" si="1"/>
        <v>83.47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41.3</v>
      </c>
      <c r="E64" s="10">
        <f t="shared" si="1"/>
        <v>41.3</v>
      </c>
    </row>
    <row r="65" spans="1:9" x14ac:dyDescent="0.3">
      <c r="A65" s="3" t="s">
        <v>10</v>
      </c>
      <c r="E65" s="11">
        <f>SUM(E40:E64)</f>
        <v>333.52000000000004</v>
      </c>
      <c r="F65" s="27">
        <f>E65+F56+F57</f>
        <v>442.71000000000004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60</v>
      </c>
      <c r="C2" s="37"/>
      <c r="D2" s="37"/>
    </row>
    <row r="3" spans="1:4" ht="18" customHeight="1" x14ac:dyDescent="0.3">
      <c r="A3" s="2" t="s">
        <v>49</v>
      </c>
      <c r="B3" s="37" t="s">
        <v>87</v>
      </c>
      <c r="C3" s="37"/>
      <c r="D3" s="37"/>
    </row>
    <row r="4" spans="1:4" ht="18" customHeight="1" x14ac:dyDescent="0.3">
      <c r="A4" s="2" t="s">
        <v>48</v>
      </c>
      <c r="B4" s="38" t="s">
        <v>35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184</v>
      </c>
      <c r="C11" s="37"/>
      <c r="D11" s="37"/>
    </row>
    <row r="12" spans="1:4" x14ac:dyDescent="0.3">
      <c r="A12" s="2" t="s">
        <v>43</v>
      </c>
      <c r="B12" s="36" t="s">
        <v>189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208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87</v>
      </c>
      <c r="B30" s="13">
        <f>F30</f>
        <v>33</v>
      </c>
      <c r="C30" s="15" t="s">
        <v>55</v>
      </c>
      <c r="D30" s="14">
        <f>F31</f>
        <v>8.8699999999999992</v>
      </c>
      <c r="E30" s="6">
        <f>B30*D30</f>
        <v>292.70999999999998</v>
      </c>
      <c r="F30" s="20">
        <v>33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3">
        <v>8.8699999999999992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292.70999999999998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292.70999999999998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65.75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22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26</v>
      </c>
      <c r="E42" s="7">
        <f t="shared" si="1"/>
        <v>26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4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2.38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22.22</v>
      </c>
      <c r="E45" s="7">
        <f t="shared" si="1"/>
        <v>22.22</v>
      </c>
      <c r="F45" s="22">
        <v>19.399999999999999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10.97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19.079999999999998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2.38</v>
      </c>
      <c r="E48" s="7">
        <f t="shared" si="1"/>
        <v>2.38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1.5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10.97</v>
      </c>
      <c r="E50" s="7">
        <f t="shared" si="1"/>
        <v>10.97</v>
      </c>
      <c r="F50" s="23">
        <v>3.45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19.399999999999999</v>
      </c>
      <c r="E51" s="7">
        <f t="shared" si="1"/>
        <v>19.399999999999999</v>
      </c>
      <c r="F51" s="24">
        <f>SUM(F40:F50)</f>
        <v>148.52999999999997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3.45</v>
      </c>
      <c r="E52" s="7">
        <f t="shared" si="1"/>
        <v>3.45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7.67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22.22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12.8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19.079999999999998</v>
      </c>
      <c r="E57" s="7">
        <f t="shared" si="1"/>
        <v>19.079999999999998</v>
      </c>
      <c r="F57" s="26">
        <v>89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65.75</v>
      </c>
      <c r="E58" s="7">
        <f t="shared" si="1"/>
        <v>65.75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9.17</v>
      </c>
      <c r="E64" s="10">
        <f t="shared" si="1"/>
        <v>9.17</v>
      </c>
    </row>
    <row r="65" spans="1:9" x14ac:dyDescent="0.3">
      <c r="A65" s="3" t="s">
        <v>10</v>
      </c>
      <c r="E65" s="11">
        <f>SUM(E40:E64)</f>
        <v>178.42</v>
      </c>
      <c r="F65" s="27">
        <f>E65+F56+F57</f>
        <v>280.22000000000003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5" zoomScaleNormal="100" workbookViewId="0">
      <selection activeCell="A36" sqref="A36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60</v>
      </c>
      <c r="C2" s="37"/>
      <c r="D2" s="37"/>
    </row>
    <row r="3" spans="1:4" ht="18" customHeight="1" x14ac:dyDescent="0.3">
      <c r="A3" s="2" t="s">
        <v>49</v>
      </c>
      <c r="B3" s="37" t="s">
        <v>98</v>
      </c>
      <c r="C3" s="37"/>
      <c r="D3" s="37"/>
    </row>
    <row r="4" spans="1:4" ht="18" customHeight="1" x14ac:dyDescent="0.3">
      <c r="A4" s="2" t="s">
        <v>48</v>
      </c>
      <c r="B4" s="38" t="s">
        <v>99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184</v>
      </c>
      <c r="C11" s="37"/>
      <c r="D11" s="37"/>
    </row>
    <row r="12" spans="1:4" x14ac:dyDescent="0.3">
      <c r="A12" s="2" t="s">
        <v>43</v>
      </c>
      <c r="B12" s="36" t="s">
        <v>190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108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207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57</v>
      </c>
      <c r="B30" s="13">
        <f>F30</f>
        <v>1660</v>
      </c>
      <c r="C30" s="15" t="s">
        <v>108</v>
      </c>
      <c r="D30" s="14">
        <f>F31</f>
        <v>0.24</v>
      </c>
      <c r="E30" s="6">
        <f>B30*D30</f>
        <v>398.4</v>
      </c>
      <c r="F30" s="20">
        <v>1660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0.24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398.4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398.4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56.1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41.6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61.6</v>
      </c>
      <c r="E42" s="7">
        <f t="shared" si="1"/>
        <v>61.6</v>
      </c>
      <c r="F42" s="22">
        <v>20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32.93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28.68</v>
      </c>
      <c r="E45" s="7">
        <f t="shared" si="1"/>
        <v>28.68</v>
      </c>
      <c r="F45" s="22">
        <v>23.2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14.51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24.08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32.93</v>
      </c>
      <c r="E48" s="7">
        <f t="shared" si="1"/>
        <v>32.93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15.5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14.51</v>
      </c>
      <c r="E50" s="7">
        <f t="shared" si="1"/>
        <v>14.51</v>
      </c>
      <c r="F50" s="23">
        <v>5.41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23.2</v>
      </c>
      <c r="E51" s="7">
        <f t="shared" si="1"/>
        <v>23.2</v>
      </c>
      <c r="F51" s="24">
        <f>SUM(F40:F50)</f>
        <v>233.32999999999996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5.41</v>
      </c>
      <c r="E52" s="7">
        <f t="shared" si="1"/>
        <v>5.41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9.42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28.68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18.68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24.08</v>
      </c>
      <c r="E57" s="7">
        <f t="shared" si="1"/>
        <v>24.08</v>
      </c>
      <c r="F57" s="26">
        <v>89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56.1</v>
      </c>
      <c r="E58" s="7">
        <f t="shared" si="1"/>
        <v>56.1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24.92</v>
      </c>
      <c r="E64" s="10">
        <f t="shared" si="1"/>
        <v>24.92</v>
      </c>
    </row>
    <row r="65" spans="1:9" x14ac:dyDescent="0.3">
      <c r="A65" s="3" t="s">
        <v>10</v>
      </c>
      <c r="E65" s="11">
        <f>SUM(E40:E64)</f>
        <v>271.42999999999995</v>
      </c>
      <c r="F65" s="27">
        <f>E65+F56+F57</f>
        <v>379.10999999999996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4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56</v>
      </c>
      <c r="C2" s="37"/>
      <c r="D2" s="37"/>
    </row>
    <row r="3" spans="1:4" ht="18" customHeight="1" x14ac:dyDescent="0.3">
      <c r="A3" s="2" t="s">
        <v>49</v>
      </c>
      <c r="B3" s="37" t="s">
        <v>78</v>
      </c>
      <c r="C3" s="37"/>
      <c r="D3" s="37"/>
    </row>
    <row r="4" spans="1:4" ht="18" customHeight="1" x14ac:dyDescent="0.3">
      <c r="A4" s="2" t="s">
        <v>48</v>
      </c>
      <c r="B4" s="38" t="s">
        <v>77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184</v>
      </c>
      <c r="C11" s="37"/>
      <c r="D11" s="37"/>
    </row>
    <row r="12" spans="1:4" x14ac:dyDescent="0.3">
      <c r="A12" s="2" t="s">
        <v>43</v>
      </c>
      <c r="B12" s="36" t="s">
        <v>191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108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206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86</v>
      </c>
      <c r="B30" s="13">
        <f>F30</f>
        <v>1450</v>
      </c>
      <c r="C30" s="15" t="s">
        <v>81</v>
      </c>
      <c r="D30" s="14">
        <f>F31</f>
        <v>0.17199999999999999</v>
      </c>
      <c r="E30" s="6">
        <f>B30*D30</f>
        <v>249.39999999999998</v>
      </c>
      <c r="F30" s="20">
        <v>1450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0.17199999999999999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249.39999999999998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249.39999999999998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36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27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33</v>
      </c>
      <c r="E42" s="7">
        <f t="shared" si="1"/>
        <v>33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6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26.67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24.88</v>
      </c>
      <c r="E45" s="7">
        <f t="shared" si="1"/>
        <v>24.88</v>
      </c>
      <c r="F45" s="22">
        <v>14.6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12.44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19.3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26.67</v>
      </c>
      <c r="E48" s="7">
        <f t="shared" si="1"/>
        <v>26.67</v>
      </c>
      <c r="F48" s="22">
        <v>4.3499999999999996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15.5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12.44</v>
      </c>
      <c r="E50" s="7">
        <f t="shared" si="1"/>
        <v>12.44</v>
      </c>
      <c r="F50" s="23">
        <v>3.84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14.6</v>
      </c>
      <c r="E51" s="7">
        <f t="shared" si="1"/>
        <v>14.6</v>
      </c>
      <c r="F51" s="24">
        <f>SUM(F40:F50)</f>
        <v>165.7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3.84</v>
      </c>
      <c r="E52" s="7">
        <f t="shared" si="1"/>
        <v>3.84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8.4700000000000006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24.88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15.05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19.3</v>
      </c>
      <c r="E57" s="7">
        <f t="shared" si="1"/>
        <v>19.3</v>
      </c>
      <c r="F57" s="26">
        <v>89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36</v>
      </c>
      <c r="E58" s="7">
        <f t="shared" si="1"/>
        <v>36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28.32</v>
      </c>
      <c r="E64" s="10">
        <f t="shared" si="1"/>
        <v>28.32</v>
      </c>
    </row>
    <row r="65" spans="1:9" x14ac:dyDescent="0.3">
      <c r="A65" s="3" t="s">
        <v>10</v>
      </c>
      <c r="E65" s="11">
        <f>SUM(E40:E64)</f>
        <v>199.04999999999998</v>
      </c>
      <c r="F65" s="27">
        <f>E65+F56+F57</f>
        <v>303.10000000000002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6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56</v>
      </c>
      <c r="C2" s="37"/>
      <c r="D2" s="37"/>
    </row>
    <row r="3" spans="1:4" ht="18" customHeight="1" x14ac:dyDescent="0.3">
      <c r="A3" s="2" t="s">
        <v>49</v>
      </c>
      <c r="B3" s="37" t="s">
        <v>78</v>
      </c>
      <c r="C3" s="37"/>
      <c r="D3" s="37"/>
    </row>
    <row r="4" spans="1:4" ht="18" customHeight="1" x14ac:dyDescent="0.3">
      <c r="A4" s="2" t="s">
        <v>48</v>
      </c>
      <c r="B4" s="38" t="s">
        <v>82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184</v>
      </c>
      <c r="C11" s="37"/>
      <c r="D11" s="37"/>
    </row>
    <row r="12" spans="1:4" x14ac:dyDescent="0.3">
      <c r="A12" s="2" t="s">
        <v>43</v>
      </c>
      <c r="B12" s="36" t="s">
        <v>192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108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205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85</v>
      </c>
      <c r="B30" s="13">
        <f>F30</f>
        <v>1050</v>
      </c>
      <c r="C30" s="15" t="s">
        <v>81</v>
      </c>
      <c r="D30" s="14">
        <f>F31</f>
        <v>0.222</v>
      </c>
      <c r="E30" s="6">
        <f>B30*D30</f>
        <v>233.1</v>
      </c>
      <c r="F30" s="20">
        <v>1050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0.222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233.1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233.1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52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29.2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41.2</v>
      </c>
      <c r="E42" s="7">
        <f t="shared" si="1"/>
        <v>41.2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12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15.93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24.24</v>
      </c>
      <c r="E45" s="7">
        <f t="shared" si="1"/>
        <v>24.24</v>
      </c>
      <c r="F45" s="22">
        <v>18.7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11.89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18.95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15.93</v>
      </c>
      <c r="E48" s="7">
        <f t="shared" si="1"/>
        <v>15.93</v>
      </c>
      <c r="F48" s="22">
        <v>3.15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23.5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11.89</v>
      </c>
      <c r="E50" s="7">
        <f t="shared" si="1"/>
        <v>11.89</v>
      </c>
      <c r="F50" s="23">
        <v>4.4000000000000004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18.7</v>
      </c>
      <c r="E51" s="7">
        <f t="shared" si="1"/>
        <v>18.7</v>
      </c>
      <c r="F51" s="24">
        <f>SUM(F40:F50)</f>
        <v>189.72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4.4000000000000004</v>
      </c>
      <c r="E52" s="7">
        <f t="shared" si="1"/>
        <v>4.4000000000000004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8.24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24.24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14.72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18.95</v>
      </c>
      <c r="E57" s="7">
        <f t="shared" si="1"/>
        <v>18.95</v>
      </c>
      <c r="F57" s="26">
        <v>89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52</v>
      </c>
      <c r="E58" s="7">
        <f t="shared" si="1"/>
        <v>52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34.89</v>
      </c>
      <c r="E64" s="10">
        <f t="shared" si="1"/>
        <v>34.89</v>
      </c>
    </row>
    <row r="65" spans="1:9" x14ac:dyDescent="0.3">
      <c r="A65" s="3" t="s">
        <v>10</v>
      </c>
      <c r="E65" s="11">
        <f>SUM(E40:E64)</f>
        <v>222.2</v>
      </c>
      <c r="F65" s="27">
        <f>E65+F56+F57</f>
        <v>325.91999999999996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Normal="100" workbookViewId="0">
      <selection activeCell="B1" sqref="B1:D1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60</v>
      </c>
      <c r="C2" s="37"/>
      <c r="D2" s="37"/>
    </row>
    <row r="3" spans="1:4" ht="18" customHeight="1" x14ac:dyDescent="0.3">
      <c r="A3" s="2" t="s">
        <v>49</v>
      </c>
      <c r="B3" s="37" t="s">
        <v>87</v>
      </c>
      <c r="C3" s="37"/>
      <c r="D3" s="37"/>
    </row>
    <row r="4" spans="1:4" ht="18" customHeight="1" x14ac:dyDescent="0.3">
      <c r="A4" s="2" t="s">
        <v>48</v>
      </c>
      <c r="B4" s="38" t="s">
        <v>35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59</v>
      </c>
      <c r="C11" s="37"/>
      <c r="D11" s="37"/>
    </row>
    <row r="12" spans="1:4" x14ac:dyDescent="0.3">
      <c r="A12" s="2" t="s">
        <v>43</v>
      </c>
      <c r="B12" s="36" t="s">
        <v>97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73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87</v>
      </c>
      <c r="B30" s="13">
        <f>F30</f>
        <v>31</v>
      </c>
      <c r="C30" s="15" t="s">
        <v>55</v>
      </c>
      <c r="D30" s="14">
        <f>F31</f>
        <v>8.85</v>
      </c>
      <c r="E30" s="6">
        <f>B30*D30</f>
        <v>274.34999999999997</v>
      </c>
      <c r="F30" s="20">
        <v>31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3">
        <v>8.85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274.34999999999997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274.34999999999997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65.75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22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26</v>
      </c>
      <c r="E42" s="7">
        <f t="shared" si="1"/>
        <v>26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4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6.41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21.91</v>
      </c>
      <c r="E45" s="7">
        <f t="shared" si="1"/>
        <v>21.91</v>
      </c>
      <c r="F45" s="22">
        <v>13.5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10.14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18.61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6.41</v>
      </c>
      <c r="E48" s="7">
        <f t="shared" si="1"/>
        <v>6.41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4.75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10.14</v>
      </c>
      <c r="E50" s="7">
        <f t="shared" si="1"/>
        <v>10.14</v>
      </c>
      <c r="F50" s="23">
        <v>3.45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13.5</v>
      </c>
      <c r="E51" s="7">
        <f t="shared" si="1"/>
        <v>13.5</v>
      </c>
      <c r="F51" s="24">
        <v>148.60999999999999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3.45</v>
      </c>
      <c r="E52" s="7">
        <f t="shared" si="1"/>
        <v>3.45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7.58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21.91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12.58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18.61</v>
      </c>
      <c r="E57" s="7">
        <f t="shared" si="1"/>
        <v>18.61</v>
      </c>
      <c r="F57" s="26">
        <v>67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65.75</v>
      </c>
      <c r="E58" s="7">
        <f t="shared" si="1"/>
        <v>65.75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12.33</v>
      </c>
      <c r="E64" s="10">
        <f t="shared" si="1"/>
        <v>12.33</v>
      </c>
    </row>
    <row r="65" spans="1:9" x14ac:dyDescent="0.3">
      <c r="A65" s="3" t="s">
        <v>10</v>
      </c>
      <c r="E65" s="11">
        <f>SUM(E40:E64)</f>
        <v>178.1</v>
      </c>
      <c r="F65" s="27">
        <f>E65+F56+F57</f>
        <v>257.68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17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91</v>
      </c>
      <c r="C3" s="37"/>
      <c r="D3" s="37"/>
    </row>
    <row r="4" spans="1:4" ht="18" customHeight="1" x14ac:dyDescent="0.3">
      <c r="A4" s="2" t="s">
        <v>48</v>
      </c>
      <c r="B4" s="38" t="s">
        <v>35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184</v>
      </c>
      <c r="C11" s="37"/>
      <c r="D11" s="37"/>
    </row>
    <row r="12" spans="1:4" x14ac:dyDescent="0.3">
      <c r="A12" s="2" t="s">
        <v>43</v>
      </c>
      <c r="B12" s="36" t="s">
        <v>193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108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204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91</v>
      </c>
      <c r="B30" s="13">
        <f>F30</f>
        <v>1770</v>
      </c>
      <c r="C30" s="15" t="s">
        <v>81</v>
      </c>
      <c r="D30" s="14">
        <f>F31</f>
        <v>0.158</v>
      </c>
      <c r="E30" s="6">
        <f>B30*D30</f>
        <v>279.66000000000003</v>
      </c>
      <c r="F30" s="20">
        <v>1770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0.158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279.66000000000003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279.66000000000003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55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22.5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22.5</v>
      </c>
      <c r="E42" s="7">
        <f t="shared" si="1"/>
        <v>22.5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58.02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21.03</v>
      </c>
      <c r="E45" s="7">
        <f t="shared" si="1"/>
        <v>21.03</v>
      </c>
      <c r="F45" s="22">
        <v>17.600000000000001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11.11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18.11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58.02</v>
      </c>
      <c r="E48" s="7">
        <f t="shared" si="1"/>
        <v>58.02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7.5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11.11</v>
      </c>
      <c r="E50" s="7">
        <f t="shared" si="1"/>
        <v>11.11</v>
      </c>
      <c r="F50" s="23">
        <v>4.51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17.600000000000001</v>
      </c>
      <c r="E51" s="7">
        <f t="shared" si="1"/>
        <v>17.600000000000001</v>
      </c>
      <c r="F51" s="24">
        <f>SUM(F40:F50)</f>
        <v>194.35000000000002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4.51</v>
      </c>
      <c r="E52" s="7">
        <f t="shared" si="1"/>
        <v>4.51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7.59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21.03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12.52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18.11</v>
      </c>
      <c r="E57" s="7">
        <f t="shared" si="1"/>
        <v>18.11</v>
      </c>
      <c r="F57" s="26">
        <v>89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55</v>
      </c>
      <c r="E58" s="7">
        <f t="shared" si="1"/>
        <v>55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15.09</v>
      </c>
      <c r="E64" s="10">
        <f t="shared" si="1"/>
        <v>15.09</v>
      </c>
    </row>
    <row r="65" spans="1:9" x14ac:dyDescent="0.3">
      <c r="A65" s="3" t="s">
        <v>10</v>
      </c>
      <c r="E65" s="11">
        <f>SUM(E40:E64)</f>
        <v>222.97</v>
      </c>
      <c r="F65" s="27">
        <f>E65+F56+F57</f>
        <v>324.49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0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102</v>
      </c>
      <c r="C3" s="37"/>
      <c r="D3" s="37"/>
    </row>
    <row r="4" spans="1:4" ht="18" customHeight="1" x14ac:dyDescent="0.3">
      <c r="A4" s="2" t="s">
        <v>48</v>
      </c>
      <c r="B4" s="38" t="s">
        <v>35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184</v>
      </c>
      <c r="C11" s="37"/>
      <c r="D11" s="37"/>
    </row>
    <row r="12" spans="1:4" x14ac:dyDescent="0.3">
      <c r="A12" s="2" t="s">
        <v>43</v>
      </c>
      <c r="B12" s="36" t="s">
        <v>194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203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102</v>
      </c>
      <c r="B30" s="13">
        <f>F30</f>
        <v>24</v>
      </c>
      <c r="C30" s="15" t="s">
        <v>55</v>
      </c>
      <c r="D30" s="14">
        <f>F31</f>
        <v>8.59</v>
      </c>
      <c r="E30" s="6">
        <f>B30*D30</f>
        <v>206.16</v>
      </c>
      <c r="F30" s="20">
        <v>24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8.59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206.16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206.16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12.5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21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21</v>
      </c>
      <c r="E42" s="7">
        <f t="shared" si="1"/>
        <v>21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25.59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23.19</v>
      </c>
      <c r="E45" s="7">
        <f t="shared" si="1"/>
        <v>23.19</v>
      </c>
      <c r="F45" s="22">
        <v>8.3000000000000007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12.63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20.6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25.59</v>
      </c>
      <c r="E48" s="7">
        <f t="shared" si="1"/>
        <v>25.59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1.5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12.63</v>
      </c>
      <c r="E50" s="7">
        <f t="shared" si="1"/>
        <v>12.63</v>
      </c>
      <c r="F50" s="23">
        <v>2.4300000000000002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8.3000000000000007</v>
      </c>
      <c r="E51" s="7">
        <f t="shared" si="1"/>
        <v>8.3000000000000007</v>
      </c>
      <c r="F51" s="24">
        <f>SUM(F40:F50)</f>
        <v>104.55000000000001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2.4300000000000002</v>
      </c>
      <c r="E52" s="7">
        <f t="shared" si="1"/>
        <v>2.4300000000000002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8.0399999999999991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23.19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14.34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20.6</v>
      </c>
      <c r="E57" s="7">
        <f t="shared" si="1"/>
        <v>20.6</v>
      </c>
      <c r="F57" s="26">
        <v>89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12.5</v>
      </c>
      <c r="E58" s="7">
        <f t="shared" si="1"/>
        <v>12.5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9.5399999999999991</v>
      </c>
      <c r="E64" s="10">
        <f t="shared" si="1"/>
        <v>9.5399999999999991</v>
      </c>
    </row>
    <row r="65" spans="1:9" x14ac:dyDescent="0.3">
      <c r="A65" s="3" t="s">
        <v>10</v>
      </c>
      <c r="E65" s="11">
        <f>SUM(E40:E64)</f>
        <v>135.78</v>
      </c>
      <c r="F65" s="27">
        <f>E65+F56+F57</f>
        <v>239.12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3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105</v>
      </c>
      <c r="C2" s="37"/>
      <c r="D2" s="37"/>
    </row>
    <row r="3" spans="1:4" ht="18" customHeight="1" x14ac:dyDescent="0.3">
      <c r="A3" s="2" t="s">
        <v>49</v>
      </c>
      <c r="B3" s="37" t="s">
        <v>106</v>
      </c>
      <c r="C3" s="37"/>
      <c r="D3" s="37"/>
    </row>
    <row r="4" spans="1:4" ht="18" customHeight="1" x14ac:dyDescent="0.3">
      <c r="A4" s="2" t="s">
        <v>48</v>
      </c>
      <c r="B4" s="38" t="s">
        <v>93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184</v>
      </c>
      <c r="C11" s="37"/>
      <c r="D11" s="37"/>
    </row>
    <row r="12" spans="1:4" x14ac:dyDescent="0.3">
      <c r="A12" s="2" t="s">
        <v>43</v>
      </c>
      <c r="B12" s="36" t="s">
        <v>195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202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110</v>
      </c>
      <c r="B30" s="13">
        <f>F30</f>
        <v>41</v>
      </c>
      <c r="C30" s="15" t="str">
        <f>B14</f>
        <v>Bushel</v>
      </c>
      <c r="D30" s="14">
        <f>F31</f>
        <v>6.24</v>
      </c>
      <c r="E30" s="6">
        <f>B30*D30</f>
        <v>255.84</v>
      </c>
      <c r="F30" s="20">
        <v>41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3">
        <v>6.24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255.84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255.84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41.25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31.5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33</v>
      </c>
      <c r="E42" s="7">
        <f t="shared" si="1"/>
        <v>33</v>
      </c>
      <c r="F42" s="22">
        <v>1.5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7.22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24.5</v>
      </c>
      <c r="E45" s="7">
        <f t="shared" si="1"/>
        <v>24.5</v>
      </c>
      <c r="F45" s="22">
        <v>11.6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12.47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20.99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7.22</v>
      </c>
      <c r="E48" s="7">
        <f t="shared" si="1"/>
        <v>7.22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6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12.47</v>
      </c>
      <c r="E50" s="7">
        <f t="shared" si="1"/>
        <v>12.47</v>
      </c>
      <c r="F50" s="23">
        <v>3.15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11.6</v>
      </c>
      <c r="E51" s="7">
        <f t="shared" si="1"/>
        <v>11.6</v>
      </c>
      <c r="F51" s="24">
        <f>SUM(F40:F50)</f>
        <v>135.67999999999998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3.15</v>
      </c>
      <c r="E52" s="7">
        <f t="shared" si="1"/>
        <v>3.15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8.1199999999999992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24.5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14.02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20.99</v>
      </c>
      <c r="E57" s="7">
        <f t="shared" si="1"/>
        <v>20.99</v>
      </c>
      <c r="F57" s="26">
        <v>89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41.25</v>
      </c>
      <c r="E58" s="7">
        <f t="shared" si="1"/>
        <v>41.25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14.12</v>
      </c>
      <c r="E64" s="10">
        <f t="shared" si="1"/>
        <v>14.12</v>
      </c>
    </row>
    <row r="65" spans="1:9" x14ac:dyDescent="0.3">
      <c r="A65" s="3" t="s">
        <v>10</v>
      </c>
      <c r="E65" s="11">
        <f>SUM(E40:E64)</f>
        <v>168.3</v>
      </c>
      <c r="F65" s="27">
        <f>E65+F56+F57</f>
        <v>271.32000000000005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2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111</v>
      </c>
      <c r="C3" s="37"/>
      <c r="D3" s="37"/>
    </row>
    <row r="4" spans="1:4" ht="18" customHeight="1" x14ac:dyDescent="0.3">
      <c r="A4" s="2" t="s">
        <v>48</v>
      </c>
      <c r="B4" s="38" t="s">
        <v>112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184</v>
      </c>
      <c r="C11" s="37"/>
      <c r="D11" s="37"/>
    </row>
    <row r="12" spans="1:4" x14ac:dyDescent="0.3">
      <c r="A12" s="2" t="s">
        <v>43</v>
      </c>
      <c r="B12" s="36" t="s">
        <v>196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201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115</v>
      </c>
      <c r="B30" s="13">
        <f>F30</f>
        <v>82</v>
      </c>
      <c r="C30" s="15" t="str">
        <f>B14</f>
        <v>Bushel</v>
      </c>
      <c r="D30" s="14">
        <f>F31</f>
        <v>2.23</v>
      </c>
      <c r="E30" s="6">
        <f>B30*D30</f>
        <v>182.85999999999999</v>
      </c>
      <c r="F30" s="20">
        <v>82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3">
        <v>2.23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182.85999999999999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182.85999999999999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11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5.25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5.25</v>
      </c>
      <c r="E42" s="7">
        <f t="shared" si="1"/>
        <v>5.25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45.48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24.94</v>
      </c>
      <c r="E45" s="7">
        <f t="shared" si="1"/>
        <v>24.94</v>
      </c>
      <c r="F45" s="22">
        <v>11.7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14.83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21.08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45.48</v>
      </c>
      <c r="E48" s="7">
        <f t="shared" si="1"/>
        <v>45.48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7.5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14.83</v>
      </c>
      <c r="E50" s="7">
        <f t="shared" si="1"/>
        <v>14.83</v>
      </c>
      <c r="F50" s="23">
        <v>2.77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11.7</v>
      </c>
      <c r="E51" s="7">
        <f t="shared" si="1"/>
        <v>11.7</v>
      </c>
      <c r="F51" s="24">
        <f>SUM(F40:F50)</f>
        <v>119.60999999999999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2.77</v>
      </c>
      <c r="E52" s="7">
        <f t="shared" si="1"/>
        <v>2.77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8.82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24.94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15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21.08</v>
      </c>
      <c r="E57" s="7">
        <f t="shared" si="1"/>
        <v>21.08</v>
      </c>
      <c r="F57" s="26">
        <v>89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11</v>
      </c>
      <c r="E58" s="7">
        <f t="shared" si="1"/>
        <v>11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16.32</v>
      </c>
      <c r="E64" s="10">
        <f t="shared" si="1"/>
        <v>16.32</v>
      </c>
    </row>
    <row r="65" spans="1:9" x14ac:dyDescent="0.3">
      <c r="A65" s="3" t="s">
        <v>10</v>
      </c>
      <c r="E65" s="11">
        <f>SUM(E40:E64)</f>
        <v>153.37</v>
      </c>
      <c r="F65" s="27">
        <f>E65+F56+F57</f>
        <v>257.37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1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116</v>
      </c>
      <c r="C2" s="37"/>
      <c r="D2" s="37"/>
    </row>
    <row r="3" spans="1:4" ht="18" customHeight="1" x14ac:dyDescent="0.3">
      <c r="A3" s="2" t="s">
        <v>49</v>
      </c>
      <c r="B3" s="37" t="s">
        <v>117</v>
      </c>
      <c r="C3" s="37"/>
      <c r="D3" s="37"/>
    </row>
    <row r="4" spans="1:4" ht="18" customHeight="1" x14ac:dyDescent="0.3">
      <c r="A4" s="2" t="s">
        <v>48</v>
      </c>
      <c r="B4" s="38" t="s">
        <v>72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184</v>
      </c>
      <c r="C11" s="37"/>
      <c r="D11" s="37"/>
    </row>
    <row r="12" spans="1:4" x14ac:dyDescent="0.3">
      <c r="A12" s="2" t="s">
        <v>43</v>
      </c>
      <c r="B12" s="36" t="s">
        <v>197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108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200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119</v>
      </c>
      <c r="B30" s="13">
        <f>F30</f>
        <v>900</v>
      </c>
      <c r="C30" s="15" t="str">
        <f>B14</f>
        <v>Pound</v>
      </c>
      <c r="D30" s="14">
        <f>F31</f>
        <v>0.30499999999999999</v>
      </c>
      <c r="E30" s="6">
        <f>B30*D30</f>
        <v>274.5</v>
      </c>
      <c r="F30" s="20">
        <v>900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0.30499999999999999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274.5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274.5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24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13.7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19.7</v>
      </c>
      <c r="E42" s="7">
        <f t="shared" si="1"/>
        <v>19.7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6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20.43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19.95</v>
      </c>
      <c r="E45" s="7">
        <f t="shared" si="1"/>
        <v>19.95</v>
      </c>
      <c r="F45" s="22">
        <v>0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10.09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17.510000000000002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20.43</v>
      </c>
      <c r="E48" s="7">
        <f t="shared" si="1"/>
        <v>20.43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1.5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10.09</v>
      </c>
      <c r="E50" s="7">
        <f t="shared" si="1"/>
        <v>10.09</v>
      </c>
      <c r="F50" s="23">
        <v>2.21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0</v>
      </c>
      <c r="E51" s="7">
        <f t="shared" si="1"/>
        <v>0</v>
      </c>
      <c r="F51" s="24">
        <f>SUM(F40:F50)</f>
        <v>95.44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2.21</v>
      </c>
      <c r="E52" s="7">
        <f t="shared" si="1"/>
        <v>2.21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7.24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19.95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11.94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17.510000000000002</v>
      </c>
      <c r="E57" s="7">
        <f t="shared" si="1"/>
        <v>17.510000000000002</v>
      </c>
      <c r="F57" s="26">
        <v>89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24</v>
      </c>
      <c r="E58" s="7">
        <f t="shared" si="1"/>
        <v>24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8.74</v>
      </c>
      <c r="E64" s="10">
        <f t="shared" si="1"/>
        <v>8.74</v>
      </c>
    </row>
    <row r="65" spans="1:9" x14ac:dyDescent="0.3">
      <c r="A65" s="3" t="s">
        <v>10</v>
      </c>
      <c r="E65" s="11">
        <f>SUM(E40:E64)</f>
        <v>122.63</v>
      </c>
      <c r="F65" s="27">
        <f>E65+F56+F57</f>
        <v>223.57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Normal="100" workbookViewId="0">
      <selection activeCell="A6" sqref="A6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63</v>
      </c>
      <c r="C3" s="37"/>
      <c r="D3" s="37"/>
    </row>
    <row r="4" spans="1:4" ht="18" customHeight="1" x14ac:dyDescent="0.3">
      <c r="A4" s="2" t="s">
        <v>48</v>
      </c>
      <c r="B4" s="38" t="s">
        <v>127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184</v>
      </c>
      <c r="C11" s="37"/>
      <c r="D11" s="37"/>
    </row>
    <row r="12" spans="1:4" x14ac:dyDescent="0.3">
      <c r="A12" s="2" t="s">
        <v>43</v>
      </c>
      <c r="B12" s="36" t="s">
        <v>198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199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129</v>
      </c>
      <c r="B30" s="13">
        <f>F30</f>
        <v>53</v>
      </c>
      <c r="C30" s="15" t="str">
        <f>B14</f>
        <v>Bushel</v>
      </c>
      <c r="D30" s="14">
        <f>F31</f>
        <v>4.3499999999999996</v>
      </c>
      <c r="E30" s="6">
        <f>B30*D30</f>
        <v>230.54999999999998</v>
      </c>
      <c r="F30" s="20">
        <v>53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4.3499999999999996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230.54999999999998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230.54999999999998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9.75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23.9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32.9</v>
      </c>
      <c r="E42" s="7">
        <f t="shared" si="1"/>
        <v>32.9</v>
      </c>
      <c r="F42" s="22">
        <v>9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58.26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22.27</v>
      </c>
      <c r="E45" s="7">
        <f t="shared" si="1"/>
        <v>22.27</v>
      </c>
      <c r="F45" s="22">
        <v>13.3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11.96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19.12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58.26</v>
      </c>
      <c r="E48" s="7">
        <f t="shared" si="1"/>
        <v>58.26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7.5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11.96</v>
      </c>
      <c r="E50" s="7">
        <f t="shared" si="1"/>
        <v>11.96</v>
      </c>
      <c r="F50" s="23">
        <v>3.63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13.3</v>
      </c>
      <c r="E51" s="7">
        <f t="shared" si="1"/>
        <v>13.3</v>
      </c>
      <c r="F51" s="24">
        <f>SUM(F40:F50)</f>
        <v>156.41999999999999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3.63</v>
      </c>
      <c r="E52" s="7">
        <f t="shared" si="1"/>
        <v>3.63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7.85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22.27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12.72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19.12</v>
      </c>
      <c r="E57" s="7">
        <f t="shared" si="1"/>
        <v>19.12</v>
      </c>
      <c r="F57" s="26">
        <v>89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9.75</v>
      </c>
      <c r="E58" s="7">
        <f t="shared" si="1"/>
        <v>9.75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15.35</v>
      </c>
      <c r="E64" s="10">
        <f t="shared" si="1"/>
        <v>15.35</v>
      </c>
    </row>
    <row r="65" spans="1:9" x14ac:dyDescent="0.3">
      <c r="A65" s="3" t="s">
        <v>10</v>
      </c>
      <c r="E65" s="11">
        <f>SUM(E40:E64)</f>
        <v>186.54000000000002</v>
      </c>
      <c r="F65" s="27">
        <f>E65+F56+F57</f>
        <v>288.26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0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63</v>
      </c>
      <c r="C3" s="37"/>
      <c r="D3" s="37"/>
    </row>
    <row r="4" spans="1:4" ht="18" customHeight="1" x14ac:dyDescent="0.3">
      <c r="A4" s="2" t="s">
        <v>48</v>
      </c>
      <c r="B4" s="38" t="s">
        <v>64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213</v>
      </c>
      <c r="C11" s="37"/>
      <c r="D11" s="37"/>
    </row>
    <row r="12" spans="1:4" x14ac:dyDescent="0.3">
      <c r="A12" s="2" t="s">
        <v>43</v>
      </c>
      <c r="B12" s="36" t="s">
        <v>214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215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90</v>
      </c>
      <c r="B30" s="13">
        <f>F30</f>
        <v>44</v>
      </c>
      <c r="C30" s="15" t="s">
        <v>55</v>
      </c>
      <c r="D30" s="14">
        <f>F31</f>
        <v>5.0199999999999996</v>
      </c>
      <c r="E30" s="6">
        <f>B30*D30</f>
        <v>220.88</v>
      </c>
      <c r="F30" s="20">
        <v>44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3">
        <v>5.0199999999999996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220.88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220.88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14.88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25.2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34.200000000000003</v>
      </c>
      <c r="E42" s="7">
        <f t="shared" si="1"/>
        <v>34.200000000000003</v>
      </c>
      <c r="F42" s="22">
        <v>9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47.7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20.45</v>
      </c>
      <c r="E45" s="7">
        <f t="shared" si="1"/>
        <v>20.45</v>
      </c>
      <c r="F45" s="22">
        <v>12.8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9.41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17.72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47.7</v>
      </c>
      <c r="E48" s="7">
        <f t="shared" si="1"/>
        <v>47.7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7.5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9.41</v>
      </c>
      <c r="E50" s="7">
        <f t="shared" si="1"/>
        <v>9.41</v>
      </c>
      <c r="F50" s="23">
        <v>3.43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12.8</v>
      </c>
      <c r="E51" s="7">
        <f t="shared" si="1"/>
        <v>12.8</v>
      </c>
      <c r="F51" s="24">
        <f>SUM(F40:F50)</f>
        <v>147.63999999999999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3.43</v>
      </c>
      <c r="E52" s="7">
        <f t="shared" si="1"/>
        <v>3.43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7.45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20.45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11.71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17.72</v>
      </c>
      <c r="E57" s="7">
        <f t="shared" si="1"/>
        <v>17.72</v>
      </c>
      <c r="F57" s="26">
        <v>58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14.88</v>
      </c>
      <c r="E58" s="7">
        <f t="shared" si="1"/>
        <v>14.88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14.95</v>
      </c>
      <c r="E64" s="10">
        <f t="shared" si="1"/>
        <v>14.95</v>
      </c>
    </row>
    <row r="65" spans="1:9" x14ac:dyDescent="0.3">
      <c r="A65" s="3" t="s">
        <v>10</v>
      </c>
      <c r="E65" s="11">
        <f>SUM(E40:E64)</f>
        <v>175.54</v>
      </c>
      <c r="F65" s="27">
        <f>E65+F56+F57</f>
        <v>245.25</v>
      </c>
      <c r="I65" s="18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63</v>
      </c>
      <c r="C3" s="37"/>
      <c r="D3" s="37"/>
    </row>
    <row r="4" spans="1:4" ht="18" customHeight="1" x14ac:dyDescent="0.3">
      <c r="A4" s="2" t="s">
        <v>48</v>
      </c>
      <c r="B4" s="38" t="s">
        <v>66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213</v>
      </c>
      <c r="C11" s="37"/>
      <c r="D11" s="37"/>
    </row>
    <row r="12" spans="1:4" x14ac:dyDescent="0.3">
      <c r="A12" s="2" t="s">
        <v>43</v>
      </c>
      <c r="B12" s="36" t="s">
        <v>216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217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89</v>
      </c>
      <c r="B30" s="13">
        <f>F30</f>
        <v>45</v>
      </c>
      <c r="C30" s="15" t="s">
        <v>55</v>
      </c>
      <c r="D30" s="14">
        <f>F31</f>
        <v>5.77</v>
      </c>
      <c r="E30" s="6">
        <f>B30*D30</f>
        <v>259.64999999999998</v>
      </c>
      <c r="F30" s="20">
        <v>45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3">
        <v>5.77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259.64999999999998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259.64999999999998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21.6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25.2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34.200000000000003</v>
      </c>
      <c r="E42" s="7">
        <f t="shared" si="1"/>
        <v>34.200000000000003</v>
      </c>
      <c r="F42" s="22">
        <v>9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49.07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20.5</v>
      </c>
      <c r="E45" s="7">
        <f t="shared" si="1"/>
        <v>20.5</v>
      </c>
      <c r="F45" s="22">
        <v>13.5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9.4499999999999993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17.75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49.07</v>
      </c>
      <c r="E48" s="7">
        <f t="shared" si="1"/>
        <v>49.07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7.5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9.4499999999999993</v>
      </c>
      <c r="E50" s="7">
        <f t="shared" si="1"/>
        <v>9.4499999999999993</v>
      </c>
      <c r="F50" s="23">
        <v>3.64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13.5</v>
      </c>
      <c r="E51" s="7">
        <f t="shared" si="1"/>
        <v>13.5</v>
      </c>
      <c r="F51" s="24">
        <f>SUM(F40:F50)</f>
        <v>156.70999999999998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3.64</v>
      </c>
      <c r="E52" s="7">
        <f t="shared" si="1"/>
        <v>3.64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7.47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20.5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11.74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17.75</v>
      </c>
      <c r="E57" s="7">
        <f t="shared" si="1"/>
        <v>17.75</v>
      </c>
      <c r="F57" s="26">
        <v>58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21.6</v>
      </c>
      <c r="E58" s="7">
        <f t="shared" si="1"/>
        <v>21.6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14.969999999999999</v>
      </c>
      <c r="E64" s="10">
        <f t="shared" si="1"/>
        <v>14.969999999999999</v>
      </c>
    </row>
    <row r="65" spans="1:9" x14ac:dyDescent="0.3">
      <c r="A65" s="3" t="s">
        <v>10</v>
      </c>
      <c r="E65" s="11">
        <f>SUM(E40:E64)</f>
        <v>184.68</v>
      </c>
      <c r="F65" s="27">
        <f>E65+F56+F57</f>
        <v>254.42000000000002</v>
      </c>
      <c r="I65" s="18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7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68</v>
      </c>
      <c r="C3" s="37"/>
      <c r="D3" s="37"/>
    </row>
    <row r="4" spans="1:4" ht="18" customHeight="1" x14ac:dyDescent="0.3">
      <c r="A4" s="2" t="s">
        <v>48</v>
      </c>
      <c r="B4" s="38" t="s">
        <v>69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213</v>
      </c>
      <c r="C11" s="37"/>
      <c r="D11" s="37"/>
    </row>
    <row r="12" spans="1:4" x14ac:dyDescent="0.3">
      <c r="A12" s="2" t="s">
        <v>43</v>
      </c>
      <c r="B12" s="36" t="s">
        <v>218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219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88</v>
      </c>
      <c r="B30" s="13">
        <f>F30</f>
        <v>67</v>
      </c>
      <c r="C30" s="15" t="s">
        <v>55</v>
      </c>
      <c r="D30" s="14">
        <f>F31</f>
        <v>4</v>
      </c>
      <c r="E30" s="6">
        <f>B30*D30</f>
        <v>268</v>
      </c>
      <c r="F30" s="20">
        <v>67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3">
        <v>4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268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268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12.4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23.7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32.700000000000003</v>
      </c>
      <c r="E42" s="7">
        <f t="shared" si="1"/>
        <v>32.700000000000003</v>
      </c>
      <c r="F42" s="22">
        <v>9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44.27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21.59</v>
      </c>
      <c r="E45" s="7">
        <f t="shared" si="1"/>
        <v>21.59</v>
      </c>
      <c r="F45" s="22">
        <v>14.3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10.41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18.36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44.27</v>
      </c>
      <c r="E48" s="7">
        <f t="shared" si="1"/>
        <v>44.27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7.5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10.41</v>
      </c>
      <c r="E50" s="7">
        <f t="shared" si="1"/>
        <v>10.41</v>
      </c>
      <c r="F50" s="23">
        <v>3.32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14.3</v>
      </c>
      <c r="E51" s="7">
        <f t="shared" si="1"/>
        <v>14.3</v>
      </c>
      <c r="F51" s="24">
        <f>SUM(F40:F50)</f>
        <v>143.26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3.32</v>
      </c>
      <c r="E52" s="7">
        <f t="shared" si="1"/>
        <v>3.32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7.87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21.59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12.32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18.36</v>
      </c>
      <c r="E57" s="7">
        <f t="shared" si="1"/>
        <v>18.36</v>
      </c>
      <c r="F57" s="26">
        <v>58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12.4</v>
      </c>
      <c r="E58" s="7">
        <f t="shared" si="1"/>
        <v>12.4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15.370000000000001</v>
      </c>
      <c r="E64" s="10">
        <f t="shared" si="1"/>
        <v>15.370000000000001</v>
      </c>
    </row>
    <row r="65" spans="1:9" x14ac:dyDescent="0.3">
      <c r="A65" s="3" t="s">
        <v>10</v>
      </c>
      <c r="E65" s="11">
        <f>SUM(E40:E64)</f>
        <v>172.72</v>
      </c>
      <c r="F65" s="27">
        <f>E65+F56+F57</f>
        <v>243.04</v>
      </c>
      <c r="I65" s="18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7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56</v>
      </c>
      <c r="C2" s="37"/>
      <c r="D2" s="37"/>
    </row>
    <row r="3" spans="1:4" ht="18" customHeight="1" x14ac:dyDescent="0.3">
      <c r="A3" s="2" t="s">
        <v>49</v>
      </c>
      <c r="B3" s="37" t="s">
        <v>71</v>
      </c>
      <c r="C3" s="37"/>
      <c r="D3" s="37"/>
    </row>
    <row r="4" spans="1:4" ht="18" customHeight="1" x14ac:dyDescent="0.3">
      <c r="A4" s="2" t="s">
        <v>48</v>
      </c>
      <c r="B4" s="38" t="s">
        <v>93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213</v>
      </c>
      <c r="C11" s="37"/>
      <c r="D11" s="37"/>
    </row>
    <row r="12" spans="1:4" x14ac:dyDescent="0.3">
      <c r="A12" s="2" t="s">
        <v>43</v>
      </c>
      <c r="B12" s="36" t="s">
        <v>220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221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94</v>
      </c>
      <c r="B30" s="13">
        <f>F30</f>
        <v>100</v>
      </c>
      <c r="C30" s="15" t="s">
        <v>55</v>
      </c>
      <c r="D30" s="14">
        <f>F31</f>
        <v>3.3</v>
      </c>
      <c r="E30" s="6">
        <f>B30*D30</f>
        <v>330</v>
      </c>
      <c r="F30" s="20">
        <v>100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3">
        <v>3.3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330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330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76.849999999999994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20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20</v>
      </c>
      <c r="E42" s="7">
        <f t="shared" si="1"/>
        <v>20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56.97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31</v>
      </c>
      <c r="E45" s="7">
        <f t="shared" si="1"/>
        <v>31</v>
      </c>
      <c r="F45" s="22">
        <v>17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13.8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21.39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56.97</v>
      </c>
      <c r="E48" s="7">
        <f t="shared" si="1"/>
        <v>56.97</v>
      </c>
      <c r="F48" s="22">
        <v>18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7.5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13.8</v>
      </c>
      <c r="E50" s="7">
        <f t="shared" si="1"/>
        <v>13.8</v>
      </c>
      <c r="F50" s="23">
        <v>5.5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17</v>
      </c>
      <c r="E51" s="7">
        <f t="shared" si="1"/>
        <v>17</v>
      </c>
      <c r="F51" s="24">
        <f>SUM(F40:F50)</f>
        <v>237.01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5.5</v>
      </c>
      <c r="E52" s="7">
        <f t="shared" si="1"/>
        <v>5.5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9.59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31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17.170000000000002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21.39</v>
      </c>
      <c r="E57" s="7">
        <f t="shared" si="1"/>
        <v>21.39</v>
      </c>
      <c r="F57" s="26">
        <v>58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76.849999999999994</v>
      </c>
      <c r="E58" s="7">
        <f t="shared" si="1"/>
        <v>76.849999999999994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35.090000000000003</v>
      </c>
      <c r="E64" s="10">
        <f t="shared" si="1"/>
        <v>35.090000000000003</v>
      </c>
    </row>
    <row r="65" spans="1:9" x14ac:dyDescent="0.3">
      <c r="A65" s="3" t="s">
        <v>10</v>
      </c>
      <c r="E65" s="11">
        <f>SUM(E40:E64)</f>
        <v>277.59999999999997</v>
      </c>
      <c r="F65" s="27">
        <f>E65+F56+F57</f>
        <v>352.77</v>
      </c>
      <c r="I65" s="18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Normal="100" workbookViewId="0">
      <selection activeCell="C31" sqref="C31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60</v>
      </c>
      <c r="C2" s="37"/>
      <c r="D2" s="37"/>
    </row>
    <row r="3" spans="1:4" ht="18" customHeight="1" x14ac:dyDescent="0.3">
      <c r="A3" s="2" t="s">
        <v>49</v>
      </c>
      <c r="B3" s="37" t="s">
        <v>98</v>
      </c>
      <c r="C3" s="37"/>
      <c r="D3" s="37"/>
    </row>
    <row r="4" spans="1:4" ht="18" customHeight="1" x14ac:dyDescent="0.3">
      <c r="A4" s="2" t="s">
        <v>48</v>
      </c>
      <c r="B4" s="38" t="s">
        <v>99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59</v>
      </c>
      <c r="C11" s="37"/>
      <c r="D11" s="37"/>
    </row>
    <row r="12" spans="1:4" x14ac:dyDescent="0.3">
      <c r="A12" s="2" t="s">
        <v>43</v>
      </c>
      <c r="B12" s="36" t="s">
        <v>62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108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61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57</v>
      </c>
      <c r="B30" s="13">
        <f>F30</f>
        <v>1580</v>
      </c>
      <c r="C30" s="15" t="s">
        <v>108</v>
      </c>
      <c r="D30" s="14">
        <f>F31</f>
        <v>0.24</v>
      </c>
      <c r="E30" s="6">
        <f>B30*D30</f>
        <v>379.2</v>
      </c>
      <c r="F30" s="20">
        <v>1580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0.24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379.2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379.2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56.1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45.8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65.8</v>
      </c>
      <c r="E42" s="7">
        <f t="shared" si="1"/>
        <v>65.8</v>
      </c>
      <c r="F42" s="22">
        <v>20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32.92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28.19</v>
      </c>
      <c r="E45" s="7">
        <f t="shared" si="1"/>
        <v>28.19</v>
      </c>
      <c r="F45" s="22">
        <v>15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13.14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23.09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32.92</v>
      </c>
      <c r="E48" s="7">
        <f t="shared" si="1"/>
        <v>32.92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12.75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13.14</v>
      </c>
      <c r="E50" s="7">
        <f t="shared" si="1"/>
        <v>13.14</v>
      </c>
      <c r="F50" s="23">
        <v>5.2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15</v>
      </c>
      <c r="E51" s="7">
        <f t="shared" si="1"/>
        <v>15</v>
      </c>
      <c r="F51" s="24">
        <f>SUM(F40:F50)</f>
        <v>223.99999999999997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5.2</v>
      </c>
      <c r="E52" s="7">
        <f t="shared" si="1"/>
        <v>5.2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8.66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28.19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16.309999999999999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23.09</v>
      </c>
      <c r="E57" s="7">
        <f t="shared" si="1"/>
        <v>23.09</v>
      </c>
      <c r="F57" s="26">
        <v>67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56.1</v>
      </c>
      <c r="E58" s="7">
        <f t="shared" si="1"/>
        <v>56.1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21.41</v>
      </c>
      <c r="E64" s="10">
        <f t="shared" si="1"/>
        <v>21.41</v>
      </c>
    </row>
    <row r="65" spans="1:9" x14ac:dyDescent="0.3">
      <c r="A65" s="3" t="s">
        <v>10</v>
      </c>
      <c r="E65" s="11">
        <f>SUM(E40:E64)</f>
        <v>260.85000000000002</v>
      </c>
      <c r="F65" s="27">
        <f>E65+F56+F57</f>
        <v>344.16</v>
      </c>
      <c r="I65" s="18"/>
    </row>
  </sheetData>
  <mergeCells count="17">
    <mergeCell ref="B6:D6"/>
    <mergeCell ref="B1:D1"/>
    <mergeCell ref="B2:D2"/>
    <mergeCell ref="B3:D3"/>
    <mergeCell ref="B4:D4"/>
    <mergeCell ref="B5:D5"/>
    <mergeCell ref="B15:D15"/>
    <mergeCell ref="B16:D16"/>
    <mergeCell ref="A18:E26"/>
    <mergeCell ref="B7:D7"/>
    <mergeCell ref="B10:D10"/>
    <mergeCell ref="B11:D11"/>
    <mergeCell ref="B12:D12"/>
    <mergeCell ref="B13:D13"/>
    <mergeCell ref="B14:D14"/>
    <mergeCell ref="B8:D8"/>
    <mergeCell ref="B9:D9"/>
  </mergeCells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24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60</v>
      </c>
      <c r="C2" s="37"/>
      <c r="D2" s="37"/>
    </row>
    <row r="3" spans="1:4" ht="18" customHeight="1" x14ac:dyDescent="0.3">
      <c r="A3" s="2" t="s">
        <v>49</v>
      </c>
      <c r="B3" s="37" t="s">
        <v>87</v>
      </c>
      <c r="C3" s="37"/>
      <c r="D3" s="37"/>
    </row>
    <row r="4" spans="1:4" ht="18" customHeight="1" x14ac:dyDescent="0.3">
      <c r="A4" s="2" t="s">
        <v>48</v>
      </c>
      <c r="B4" s="38" t="s">
        <v>35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213</v>
      </c>
      <c r="C11" s="37"/>
      <c r="D11" s="37"/>
    </row>
    <row r="12" spans="1:4" x14ac:dyDescent="0.3">
      <c r="A12" s="2" t="s">
        <v>43</v>
      </c>
      <c r="B12" s="36" t="s">
        <v>225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226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87</v>
      </c>
      <c r="B30" s="13">
        <f>F30</f>
        <v>29</v>
      </c>
      <c r="C30" s="15" t="s">
        <v>55</v>
      </c>
      <c r="D30" s="14">
        <f>F31</f>
        <v>8.8000000000000007</v>
      </c>
      <c r="E30" s="6">
        <f>B30*D30</f>
        <v>255.20000000000002</v>
      </c>
      <c r="F30" s="20">
        <v>29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3">
        <v>8.8000000000000007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255.20000000000002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255.20000000000002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65.75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20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24</v>
      </c>
      <c r="E42" s="7">
        <f t="shared" si="1"/>
        <v>24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4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4.05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20.47</v>
      </c>
      <c r="E45" s="7">
        <f t="shared" si="1"/>
        <v>20.47</v>
      </c>
      <c r="F45" s="22">
        <v>19.600000000000001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8.76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17.16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4.05</v>
      </c>
      <c r="E48" s="7">
        <f t="shared" si="1"/>
        <v>4.05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4.75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8.76</v>
      </c>
      <c r="E50" s="7">
        <f t="shared" si="1"/>
        <v>8.76</v>
      </c>
      <c r="F50" s="23">
        <v>3.42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19.600000000000001</v>
      </c>
      <c r="E51" s="7">
        <f t="shared" si="1"/>
        <v>19.600000000000001</v>
      </c>
      <c r="F51" s="24">
        <f>SUM(F40:F50)</f>
        <v>147.49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3.42</v>
      </c>
      <c r="E52" s="7">
        <f t="shared" si="1"/>
        <v>3.42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7.21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20.47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11.4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17.16</v>
      </c>
      <c r="E57" s="7">
        <f t="shared" si="1"/>
        <v>17.16</v>
      </c>
      <c r="F57" s="26">
        <v>58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65.75</v>
      </c>
      <c r="E58" s="7">
        <f t="shared" si="1"/>
        <v>65.75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11.96</v>
      </c>
      <c r="E64" s="10">
        <f t="shared" si="1"/>
        <v>11.96</v>
      </c>
    </row>
    <row r="65" spans="1:9" x14ac:dyDescent="0.3">
      <c r="A65" s="3" t="s">
        <v>10</v>
      </c>
      <c r="E65" s="11">
        <f>SUM(E40:E64)</f>
        <v>175.17</v>
      </c>
      <c r="F65" s="27">
        <f>E65+F56+F57</f>
        <v>244.57</v>
      </c>
      <c r="I65" s="18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28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60</v>
      </c>
      <c r="C2" s="37"/>
      <c r="D2" s="37"/>
    </row>
    <row r="3" spans="1:4" ht="18" customHeight="1" x14ac:dyDescent="0.3">
      <c r="A3" s="2" t="s">
        <v>49</v>
      </c>
      <c r="B3" s="37" t="s">
        <v>98</v>
      </c>
      <c r="C3" s="37"/>
      <c r="D3" s="37"/>
    </row>
    <row r="4" spans="1:4" ht="18" customHeight="1" x14ac:dyDescent="0.3">
      <c r="A4" s="2" t="s">
        <v>48</v>
      </c>
      <c r="B4" s="38" t="s">
        <v>99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213</v>
      </c>
      <c r="C11" s="37"/>
      <c r="D11" s="37"/>
    </row>
    <row r="12" spans="1:4" x14ac:dyDescent="0.3">
      <c r="A12" s="2" t="s">
        <v>43</v>
      </c>
      <c r="B12" s="36" t="s">
        <v>227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108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228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57</v>
      </c>
      <c r="B30" s="13">
        <f>F30</f>
        <v>1520</v>
      </c>
      <c r="C30" s="15" t="s">
        <v>108</v>
      </c>
      <c r="D30" s="14">
        <f>F31</f>
        <v>0.24</v>
      </c>
      <c r="E30" s="6">
        <f>B30*D30</f>
        <v>364.8</v>
      </c>
      <c r="F30" s="20">
        <v>1520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0.24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364.8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364.8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56.1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45.8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65.8</v>
      </c>
      <c r="E42" s="7">
        <f t="shared" si="1"/>
        <v>65.8</v>
      </c>
      <c r="F42" s="22">
        <v>20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29.87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26.93</v>
      </c>
      <c r="E45" s="7">
        <f t="shared" si="1"/>
        <v>26.93</v>
      </c>
      <c r="F45" s="22">
        <v>18.8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11.89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21.62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29.87</v>
      </c>
      <c r="E48" s="7">
        <f t="shared" si="1"/>
        <v>29.87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12.75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11.89</v>
      </c>
      <c r="E50" s="7">
        <f t="shared" si="1"/>
        <v>11.89</v>
      </c>
      <c r="F50" s="23">
        <v>5.15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18.8</v>
      </c>
      <c r="E51" s="7">
        <f t="shared" si="1"/>
        <v>18.8</v>
      </c>
      <c r="F51" s="24">
        <f>SUM(F40:F50)</f>
        <v>221.98000000000005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5.15</v>
      </c>
      <c r="E52" s="7">
        <f t="shared" si="1"/>
        <v>5.15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8.34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26.93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15.28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21.62</v>
      </c>
      <c r="E57" s="7">
        <f t="shared" si="1"/>
        <v>21.62</v>
      </c>
      <c r="F57" s="26">
        <v>58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56.1</v>
      </c>
      <c r="E58" s="7">
        <f t="shared" si="1"/>
        <v>56.1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21.09</v>
      </c>
      <c r="E64" s="10">
        <f t="shared" si="1"/>
        <v>21.09</v>
      </c>
    </row>
    <row r="65" spans="1:9" x14ac:dyDescent="0.3">
      <c r="A65" s="3" t="s">
        <v>10</v>
      </c>
      <c r="E65" s="11">
        <f>SUM(E40:E64)</f>
        <v>257.25</v>
      </c>
      <c r="F65" s="27">
        <f>E65+F56+F57</f>
        <v>330.53</v>
      </c>
      <c r="I65" s="18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56</v>
      </c>
      <c r="C2" s="37"/>
      <c r="D2" s="37"/>
    </row>
    <row r="3" spans="1:4" ht="18" customHeight="1" x14ac:dyDescent="0.3">
      <c r="A3" s="2" t="s">
        <v>49</v>
      </c>
      <c r="B3" s="37" t="s">
        <v>78</v>
      </c>
      <c r="C3" s="37"/>
      <c r="D3" s="37"/>
    </row>
    <row r="4" spans="1:4" ht="18" customHeight="1" x14ac:dyDescent="0.3">
      <c r="A4" s="2" t="s">
        <v>48</v>
      </c>
      <c r="B4" s="38" t="s">
        <v>77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213</v>
      </c>
      <c r="C11" s="37"/>
      <c r="D11" s="37"/>
    </row>
    <row r="12" spans="1:4" x14ac:dyDescent="0.3">
      <c r="A12" s="2" t="s">
        <v>43</v>
      </c>
      <c r="B12" s="36" t="s">
        <v>229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108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230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86</v>
      </c>
      <c r="B30" s="13">
        <f>F30</f>
        <v>1480</v>
      </c>
      <c r="C30" s="15" t="s">
        <v>81</v>
      </c>
      <c r="D30" s="14">
        <f>F31</f>
        <v>0.17100000000000001</v>
      </c>
      <c r="E30" s="6">
        <f>B30*D30</f>
        <v>253.08</v>
      </c>
      <c r="F30" s="20">
        <v>1480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0.17100000000000001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253.08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253.08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33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33.200000000000003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39.200000000000003</v>
      </c>
      <c r="E42" s="7">
        <f t="shared" si="1"/>
        <v>39.200000000000003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6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28.47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22.1</v>
      </c>
      <c r="E45" s="7">
        <f t="shared" si="1"/>
        <v>22.1</v>
      </c>
      <c r="F45" s="22">
        <v>13.4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10.06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17.600000000000001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28.47</v>
      </c>
      <c r="E48" s="7">
        <f t="shared" si="1"/>
        <v>28.47</v>
      </c>
      <c r="F48" s="22">
        <v>4.4400000000000004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15.5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10.06</v>
      </c>
      <c r="E50" s="7">
        <f t="shared" si="1"/>
        <v>10.06</v>
      </c>
      <c r="F50" s="23">
        <v>3.84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13.4</v>
      </c>
      <c r="E51" s="7">
        <f t="shared" si="1"/>
        <v>13.4</v>
      </c>
      <c r="F51" s="24">
        <f>SUM(F40:F50)</f>
        <v>165.51000000000002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3.84</v>
      </c>
      <c r="E52" s="7">
        <f t="shared" si="1"/>
        <v>3.84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7.86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22.1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12.99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17.600000000000001</v>
      </c>
      <c r="E57" s="7">
        <f t="shared" si="1"/>
        <v>17.600000000000001</v>
      </c>
      <c r="F57" s="26">
        <v>58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33</v>
      </c>
      <c r="E58" s="7">
        <f t="shared" si="1"/>
        <v>33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27.8</v>
      </c>
      <c r="E64" s="10">
        <f t="shared" si="1"/>
        <v>27.8</v>
      </c>
    </row>
    <row r="65" spans="1:9" x14ac:dyDescent="0.3">
      <c r="A65" s="3" t="s">
        <v>10</v>
      </c>
      <c r="E65" s="11">
        <f>SUM(E40:E64)</f>
        <v>195.47000000000003</v>
      </c>
      <c r="F65" s="27">
        <f>E65+F56+F57</f>
        <v>266.46000000000004</v>
      </c>
      <c r="I65" s="18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14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56</v>
      </c>
      <c r="C2" s="37"/>
      <c r="D2" s="37"/>
    </row>
    <row r="3" spans="1:4" ht="18" customHeight="1" x14ac:dyDescent="0.3">
      <c r="A3" s="2" t="s">
        <v>49</v>
      </c>
      <c r="B3" s="37" t="s">
        <v>78</v>
      </c>
      <c r="C3" s="37"/>
      <c r="D3" s="37"/>
    </row>
    <row r="4" spans="1:4" ht="18" customHeight="1" x14ac:dyDescent="0.3">
      <c r="A4" s="2" t="s">
        <v>48</v>
      </c>
      <c r="B4" s="38" t="s">
        <v>82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213</v>
      </c>
      <c r="C11" s="37"/>
      <c r="D11" s="37"/>
    </row>
    <row r="12" spans="1:4" x14ac:dyDescent="0.3">
      <c r="A12" s="2" t="s">
        <v>43</v>
      </c>
      <c r="B12" s="36" t="s">
        <v>231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108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232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85</v>
      </c>
      <c r="B30" s="13">
        <f>F30</f>
        <v>1480</v>
      </c>
      <c r="C30" s="15" t="s">
        <v>81</v>
      </c>
      <c r="D30" s="14">
        <f>F31</f>
        <v>0.221</v>
      </c>
      <c r="E30" s="6">
        <f>B30*D30</f>
        <v>327.08</v>
      </c>
      <c r="F30" s="20">
        <v>1480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0.221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327.08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327.08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46.8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35.299999999999997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47.3</v>
      </c>
      <c r="E42" s="7">
        <f t="shared" si="1"/>
        <v>47.3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12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28.47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22.1</v>
      </c>
      <c r="E45" s="7">
        <f t="shared" si="1"/>
        <v>22.1</v>
      </c>
      <c r="F45" s="22">
        <v>22.13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10.06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17.600000000000001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28.47</v>
      </c>
      <c r="E48" s="7">
        <f t="shared" si="1"/>
        <v>28.47</v>
      </c>
      <c r="F48" s="22">
        <v>4.4400000000000004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23.5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10.06</v>
      </c>
      <c r="E50" s="7">
        <f t="shared" si="1"/>
        <v>10.06</v>
      </c>
      <c r="F50" s="23">
        <v>4.76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22.13</v>
      </c>
      <c r="E51" s="7">
        <f t="shared" si="1"/>
        <v>22.13</v>
      </c>
      <c r="F51" s="24">
        <f>SUM(F40:F50)</f>
        <v>205.05999999999997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4.76</v>
      </c>
      <c r="E52" s="7">
        <f t="shared" si="1"/>
        <v>4.76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7.86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22.1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12.99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17.600000000000001</v>
      </c>
      <c r="E57" s="7">
        <f t="shared" si="1"/>
        <v>17.600000000000001</v>
      </c>
      <c r="F57" s="26">
        <v>58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46.8</v>
      </c>
      <c r="E58" s="7">
        <f t="shared" si="1"/>
        <v>46.8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35.800000000000004</v>
      </c>
      <c r="E64" s="10">
        <f t="shared" si="1"/>
        <v>35.800000000000004</v>
      </c>
    </row>
    <row r="65" spans="1:9" x14ac:dyDescent="0.3">
      <c r="A65" s="3" t="s">
        <v>10</v>
      </c>
      <c r="E65" s="11">
        <f>SUM(E40:E64)</f>
        <v>235.01999999999998</v>
      </c>
      <c r="F65" s="27">
        <f>E65+F56+F57</f>
        <v>306.01</v>
      </c>
      <c r="I65" s="18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91</v>
      </c>
      <c r="C3" s="37"/>
      <c r="D3" s="37"/>
    </row>
    <row r="4" spans="1:4" ht="18" customHeight="1" x14ac:dyDescent="0.3">
      <c r="A4" s="2" t="s">
        <v>48</v>
      </c>
      <c r="B4" s="38" t="s">
        <v>35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213</v>
      </c>
      <c r="C11" s="37"/>
      <c r="D11" s="37"/>
    </row>
    <row r="12" spans="1:4" x14ac:dyDescent="0.3">
      <c r="A12" s="2" t="s">
        <v>43</v>
      </c>
      <c r="B12" s="36" t="s">
        <v>233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108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234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91</v>
      </c>
      <c r="B30" s="13">
        <f>F30</f>
        <v>1710</v>
      </c>
      <c r="C30" s="15" t="s">
        <v>81</v>
      </c>
      <c r="D30" s="14">
        <f>F31</f>
        <v>0.16</v>
      </c>
      <c r="E30" s="6">
        <f>B30*D30</f>
        <v>273.60000000000002</v>
      </c>
      <c r="F30" s="20">
        <v>1710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3">
        <v>0.16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273.60000000000002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273.60000000000002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55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22.5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22.5</v>
      </c>
      <c r="E42" s="7">
        <f t="shared" si="1"/>
        <v>22.5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57.65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19.649999999999999</v>
      </c>
      <c r="E45" s="7">
        <f t="shared" si="1"/>
        <v>19.649999999999999</v>
      </c>
      <c r="F45" s="22">
        <v>13.2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8.91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16.63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57.65</v>
      </c>
      <c r="E48" s="7">
        <f t="shared" si="1"/>
        <v>57.65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7.5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8.91</v>
      </c>
      <c r="E50" s="7">
        <f t="shared" si="1"/>
        <v>8.91</v>
      </c>
      <c r="F50" s="23">
        <v>4.3099999999999996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13.2</v>
      </c>
      <c r="E51" s="7">
        <f t="shared" si="1"/>
        <v>13.2</v>
      </c>
      <c r="F51" s="24">
        <f>SUM(F40:F50)</f>
        <v>185.7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4.3099999999999996</v>
      </c>
      <c r="E52" s="7">
        <f t="shared" si="1"/>
        <v>4.3099999999999996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7.25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19.649999999999999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11.43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16.63</v>
      </c>
      <c r="E57" s="7">
        <f t="shared" si="1"/>
        <v>16.63</v>
      </c>
      <c r="F57" s="26">
        <v>58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55</v>
      </c>
      <c r="E58" s="7">
        <f t="shared" si="1"/>
        <v>55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14.75</v>
      </c>
      <c r="E64" s="10">
        <f t="shared" si="1"/>
        <v>14.75</v>
      </c>
    </row>
    <row r="65" spans="1:9" x14ac:dyDescent="0.3">
      <c r="A65" s="3" t="s">
        <v>10</v>
      </c>
      <c r="E65" s="11">
        <f>SUM(E40:E64)</f>
        <v>212.6</v>
      </c>
      <c r="F65" s="27">
        <f>E65+F56+F57</f>
        <v>282.02999999999997</v>
      </c>
      <c r="I65" s="18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2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102</v>
      </c>
      <c r="C3" s="37"/>
      <c r="D3" s="37"/>
    </row>
    <row r="4" spans="1:4" ht="18" customHeight="1" x14ac:dyDescent="0.3">
      <c r="A4" s="2" t="s">
        <v>48</v>
      </c>
      <c r="B4" s="38" t="s">
        <v>35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213</v>
      </c>
      <c r="C11" s="37"/>
      <c r="D11" s="37"/>
    </row>
    <row r="12" spans="1:4" x14ac:dyDescent="0.3">
      <c r="A12" s="2" t="s">
        <v>43</v>
      </c>
      <c r="B12" s="36" t="s">
        <v>235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236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102</v>
      </c>
      <c r="B30" s="13">
        <f>F30</f>
        <v>18</v>
      </c>
      <c r="C30" s="15" t="s">
        <v>55</v>
      </c>
      <c r="D30" s="14">
        <f>F31</f>
        <v>8.5500000000000007</v>
      </c>
      <c r="E30" s="6">
        <f>B30*D30</f>
        <v>153.9</v>
      </c>
      <c r="F30" s="20">
        <v>18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8.5500000000000007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153.9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153.9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11.25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28.5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28.5</v>
      </c>
      <c r="E42" s="7">
        <f t="shared" si="1"/>
        <v>28.5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16.760000000000002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18.829999999999998</v>
      </c>
      <c r="E45" s="7">
        <f t="shared" si="1"/>
        <v>18.829999999999998</v>
      </c>
      <c r="F45" s="22">
        <v>6.6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8.1300000000000008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16.61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16.760000000000002</v>
      </c>
      <c r="E48" s="7">
        <f t="shared" si="1"/>
        <v>16.760000000000002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1.5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8.1300000000000008</v>
      </c>
      <c r="E50" s="7">
        <f t="shared" si="1"/>
        <v>8.1300000000000008</v>
      </c>
      <c r="F50" s="23">
        <v>2.12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6.6</v>
      </c>
      <c r="E51" s="7">
        <f t="shared" si="1"/>
        <v>6.6</v>
      </c>
      <c r="F51" s="24">
        <f>SUM(F40:F50)</f>
        <v>91.470000000000013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2.12</v>
      </c>
      <c r="E52" s="7">
        <f t="shared" si="1"/>
        <v>2.12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6.92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18.829999999999998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10.79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16.61</v>
      </c>
      <c r="E57" s="7">
        <f t="shared" si="1"/>
        <v>16.61</v>
      </c>
      <c r="F57" s="26">
        <v>58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11.25</v>
      </c>
      <c r="E58" s="7">
        <f t="shared" si="1"/>
        <v>11.25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8.42</v>
      </c>
      <c r="E64" s="10">
        <f t="shared" si="1"/>
        <v>8.42</v>
      </c>
    </row>
    <row r="65" spans="1:9" x14ac:dyDescent="0.3">
      <c r="A65" s="3" t="s">
        <v>10</v>
      </c>
      <c r="E65" s="11">
        <f>SUM(E40:E64)</f>
        <v>117.22</v>
      </c>
      <c r="F65" s="27">
        <f>E65+F56+F57</f>
        <v>186.01</v>
      </c>
      <c r="I65" s="18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3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105</v>
      </c>
      <c r="C2" s="37"/>
      <c r="D2" s="37"/>
    </row>
    <row r="3" spans="1:4" ht="18" customHeight="1" x14ac:dyDescent="0.3">
      <c r="A3" s="2" t="s">
        <v>49</v>
      </c>
      <c r="B3" s="37" t="s">
        <v>106</v>
      </c>
      <c r="C3" s="37"/>
      <c r="D3" s="37"/>
    </row>
    <row r="4" spans="1:4" ht="18" customHeight="1" x14ac:dyDescent="0.3">
      <c r="A4" s="2" t="s">
        <v>48</v>
      </c>
      <c r="B4" s="38" t="s">
        <v>93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213</v>
      </c>
      <c r="C11" s="37"/>
      <c r="D11" s="37"/>
    </row>
    <row r="12" spans="1:4" x14ac:dyDescent="0.3">
      <c r="A12" s="2" t="s">
        <v>43</v>
      </c>
      <c r="B12" s="36" t="s">
        <v>237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238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110</v>
      </c>
      <c r="B30" s="13">
        <f>F30</f>
        <v>37</v>
      </c>
      <c r="C30" s="15" t="str">
        <f>B14</f>
        <v>Bushel</v>
      </c>
      <c r="D30" s="14">
        <f>F31</f>
        <v>6.24</v>
      </c>
      <c r="E30" s="6">
        <f>B30*D30</f>
        <v>230.88</v>
      </c>
      <c r="F30" s="20">
        <v>37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3">
        <v>6.24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230.88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230.88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41.25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35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36.5</v>
      </c>
      <c r="E42" s="7">
        <f t="shared" si="1"/>
        <v>36.5</v>
      </c>
      <c r="F42" s="22">
        <v>1.5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7.69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22.55</v>
      </c>
      <c r="E45" s="7">
        <f t="shared" si="1"/>
        <v>22.55</v>
      </c>
      <c r="F45" s="22">
        <v>8.1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9.94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18.78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7.69</v>
      </c>
      <c r="E48" s="7">
        <f t="shared" si="1"/>
        <v>7.69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9.25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9.94</v>
      </c>
      <c r="E50" s="7">
        <f t="shared" si="1"/>
        <v>9.94</v>
      </c>
      <c r="F50" s="23">
        <v>3.12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8.1</v>
      </c>
      <c r="E51" s="7">
        <f t="shared" si="1"/>
        <v>8.1</v>
      </c>
      <c r="F51" s="24">
        <f>SUM(F40:F50)</f>
        <v>134.63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3.12</v>
      </c>
      <c r="E52" s="7">
        <f t="shared" si="1"/>
        <v>3.12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7.56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22.55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12.3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18.78</v>
      </c>
      <c r="E57" s="7">
        <f t="shared" si="1"/>
        <v>18.78</v>
      </c>
      <c r="F57" s="26">
        <v>58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41.25</v>
      </c>
      <c r="E58" s="7">
        <f t="shared" si="1"/>
        <v>41.25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16.809999999999999</v>
      </c>
      <c r="E64" s="10">
        <f t="shared" si="1"/>
        <v>16.809999999999999</v>
      </c>
    </row>
    <row r="65" spans="1:9" x14ac:dyDescent="0.3">
      <c r="A65" s="3" t="s">
        <v>10</v>
      </c>
      <c r="E65" s="11">
        <f>SUM(E40:E64)</f>
        <v>164.74</v>
      </c>
      <c r="F65" s="27">
        <f>E65+F56+F57</f>
        <v>235.04000000000002</v>
      </c>
      <c r="I65" s="18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16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111</v>
      </c>
      <c r="C3" s="37"/>
      <c r="D3" s="37"/>
    </row>
    <row r="4" spans="1:4" ht="18" customHeight="1" x14ac:dyDescent="0.3">
      <c r="A4" s="2" t="s">
        <v>48</v>
      </c>
      <c r="B4" s="38" t="s">
        <v>112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213</v>
      </c>
      <c r="C11" s="37"/>
      <c r="D11" s="37"/>
    </row>
    <row r="12" spans="1:4" x14ac:dyDescent="0.3">
      <c r="A12" s="2" t="s">
        <v>43</v>
      </c>
      <c r="B12" s="36" t="s">
        <v>239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240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115</v>
      </c>
      <c r="B30" s="13">
        <f>F30</f>
        <v>67</v>
      </c>
      <c r="C30" s="15" t="str">
        <f>B14</f>
        <v>Bushel</v>
      </c>
      <c r="D30" s="14">
        <f>F31</f>
        <v>2.16</v>
      </c>
      <c r="E30" s="6">
        <f>B30*D30</f>
        <v>144.72</v>
      </c>
      <c r="F30" s="20">
        <v>67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3">
        <v>2.16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144.72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144.72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11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10.25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10.25</v>
      </c>
      <c r="E42" s="7">
        <f t="shared" si="1"/>
        <v>10.25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36.24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22.09</v>
      </c>
      <c r="E45" s="7">
        <f t="shared" si="1"/>
        <v>22.09</v>
      </c>
      <c r="F45" s="22">
        <v>8.8000000000000007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10.82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18.37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36.24</v>
      </c>
      <c r="E48" s="7">
        <f t="shared" si="1"/>
        <v>36.24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7.5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10.82</v>
      </c>
      <c r="E50" s="7">
        <f t="shared" si="1"/>
        <v>10.82</v>
      </c>
      <c r="F50" s="23">
        <v>2.4500000000000002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8.8000000000000007</v>
      </c>
      <c r="E51" s="7">
        <f t="shared" si="1"/>
        <v>8.8000000000000007</v>
      </c>
      <c r="F51" s="24">
        <f>SUM(F40:F50)</f>
        <v>105.43000000000002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2.4500000000000002</v>
      </c>
      <c r="E52" s="7">
        <f t="shared" si="1"/>
        <v>2.4500000000000002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8.11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22.09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13.14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18.37</v>
      </c>
      <c r="E57" s="7">
        <f t="shared" si="1"/>
        <v>18.37</v>
      </c>
      <c r="F57" s="26">
        <v>58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11</v>
      </c>
      <c r="E58" s="7">
        <f t="shared" si="1"/>
        <v>11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15.61</v>
      </c>
      <c r="E64" s="10">
        <f t="shared" si="1"/>
        <v>15.61</v>
      </c>
    </row>
    <row r="65" spans="1:9" x14ac:dyDescent="0.3">
      <c r="A65" s="3" t="s">
        <v>10</v>
      </c>
      <c r="E65" s="11">
        <f>SUM(E40:E64)</f>
        <v>135.63</v>
      </c>
      <c r="F65" s="27">
        <f>E65+F56+F57</f>
        <v>206.76999999999998</v>
      </c>
      <c r="I65" s="18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60</v>
      </c>
      <c r="C2" s="37"/>
      <c r="D2" s="37"/>
    </row>
    <row r="3" spans="1:4" ht="18" customHeight="1" x14ac:dyDescent="0.3">
      <c r="A3" s="2" t="s">
        <v>49</v>
      </c>
      <c r="B3" s="37" t="s">
        <v>222</v>
      </c>
      <c r="C3" s="37"/>
      <c r="D3" s="37"/>
    </row>
    <row r="4" spans="1:4" ht="18" customHeight="1" x14ac:dyDescent="0.3">
      <c r="A4" s="2" t="s">
        <v>48</v>
      </c>
      <c r="B4" s="38" t="s">
        <v>35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213</v>
      </c>
      <c r="C11" s="37"/>
      <c r="D11" s="37"/>
    </row>
    <row r="12" spans="1:4" x14ac:dyDescent="0.3">
      <c r="A12" s="2" t="s">
        <v>43</v>
      </c>
      <c r="B12" s="36" t="s">
        <v>233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108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249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222</v>
      </c>
      <c r="B30" s="13">
        <f>F30</f>
        <v>1230</v>
      </c>
      <c r="C30" s="15" t="s">
        <v>81</v>
      </c>
      <c r="D30" s="14">
        <f>F31</f>
        <v>0.24</v>
      </c>
      <c r="E30" s="6">
        <f>B30*D30</f>
        <v>295.2</v>
      </c>
      <c r="F30" s="20">
        <v>1230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3">
        <v>0.24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295.2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295.2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39.9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34.6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50.6</v>
      </c>
      <c r="E42" s="7">
        <f t="shared" si="1"/>
        <v>50.6</v>
      </c>
      <c r="F42" s="22">
        <v>16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4.26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22.64</v>
      </c>
      <c r="E45" s="7">
        <f t="shared" si="1"/>
        <v>22.64</v>
      </c>
      <c r="F45" s="22">
        <v>15.6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9.66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19.420000000000002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4.26</v>
      </c>
      <c r="E48" s="7">
        <f t="shared" si="1"/>
        <v>4.26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9.25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9.66</v>
      </c>
      <c r="E50" s="7">
        <f t="shared" si="1"/>
        <v>9.66</v>
      </c>
      <c r="F50" s="23">
        <v>3.53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15.6</v>
      </c>
      <c r="E51" s="7">
        <f t="shared" si="1"/>
        <v>15.6</v>
      </c>
      <c r="F51" s="24">
        <f>SUM(F40:F50)</f>
        <v>152.22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3.53</v>
      </c>
      <c r="E52" s="7">
        <f t="shared" si="1"/>
        <v>3.53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7.58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22.64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12.54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19.420000000000002</v>
      </c>
      <c r="E57" s="7">
        <f t="shared" si="1"/>
        <v>19.420000000000002</v>
      </c>
      <c r="F57" s="26">
        <v>58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39.9</v>
      </c>
      <c r="E58" s="7">
        <f t="shared" si="1"/>
        <v>39.9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16.829999999999998</v>
      </c>
      <c r="E64" s="10">
        <f t="shared" si="1"/>
        <v>16.829999999999998</v>
      </c>
    </row>
    <row r="65" spans="1:9" x14ac:dyDescent="0.3">
      <c r="A65" s="3" t="s">
        <v>10</v>
      </c>
      <c r="E65" s="11">
        <f>SUM(E40:E64)</f>
        <v>182.44</v>
      </c>
      <c r="F65" s="27">
        <f>E65+F56+F57</f>
        <v>252.98</v>
      </c>
      <c r="I65" s="18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1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116</v>
      </c>
      <c r="C2" s="37"/>
      <c r="D2" s="37"/>
    </row>
    <row r="3" spans="1:4" ht="18" customHeight="1" x14ac:dyDescent="0.3">
      <c r="A3" s="2" t="s">
        <v>49</v>
      </c>
      <c r="B3" s="37" t="s">
        <v>117</v>
      </c>
      <c r="C3" s="37"/>
      <c r="D3" s="37"/>
    </row>
    <row r="4" spans="1:4" ht="18" customHeight="1" x14ac:dyDescent="0.3">
      <c r="A4" s="2" t="s">
        <v>48</v>
      </c>
      <c r="B4" s="38" t="s">
        <v>72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213</v>
      </c>
      <c r="C11" s="37"/>
      <c r="D11" s="37"/>
    </row>
    <row r="12" spans="1:4" x14ac:dyDescent="0.3">
      <c r="A12" s="2" t="s">
        <v>43</v>
      </c>
      <c r="B12" s="36" t="s">
        <v>241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108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242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119</v>
      </c>
      <c r="B30" s="13">
        <f>F30</f>
        <v>850</v>
      </c>
      <c r="C30" s="15" t="str">
        <f>B14</f>
        <v>Pound</v>
      </c>
      <c r="D30" s="14">
        <f>F31</f>
        <v>0.30499999999999999</v>
      </c>
      <c r="E30" s="6">
        <f>B30*D30</f>
        <v>259.25</v>
      </c>
      <c r="F30" s="20">
        <v>850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0.30499999999999999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259.25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259.25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24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19.7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19.7</v>
      </c>
      <c r="E42" s="7">
        <f t="shared" si="1"/>
        <v>19.7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19.510000000000002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19.52</v>
      </c>
      <c r="E45" s="7">
        <f t="shared" si="1"/>
        <v>19.52</v>
      </c>
      <c r="F45" s="22">
        <v>0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8.58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16.940000000000001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19.510000000000002</v>
      </c>
      <c r="E48" s="7">
        <f t="shared" si="1"/>
        <v>19.510000000000002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7.5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8.58</v>
      </c>
      <c r="E50" s="7">
        <f t="shared" si="1"/>
        <v>8.58</v>
      </c>
      <c r="F50" s="23">
        <v>2.29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0</v>
      </c>
      <c r="E51" s="7">
        <f t="shared" si="1"/>
        <v>0</v>
      </c>
      <c r="F51" s="24">
        <f>SUM(F40:F50)</f>
        <v>98.52000000000001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2.29</v>
      </c>
      <c r="E52" s="7">
        <f t="shared" si="1"/>
        <v>2.29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7.19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19.52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11.78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16.940000000000001</v>
      </c>
      <c r="E57" s="7">
        <f t="shared" si="1"/>
        <v>16.940000000000001</v>
      </c>
      <c r="F57" s="26">
        <v>58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24</v>
      </c>
      <c r="E58" s="7">
        <f t="shared" si="1"/>
        <v>24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14.690000000000001</v>
      </c>
      <c r="E64" s="10">
        <f t="shared" si="1"/>
        <v>14.690000000000001</v>
      </c>
    </row>
    <row r="65" spans="1:9" x14ac:dyDescent="0.3">
      <c r="A65" s="3" t="s">
        <v>10</v>
      </c>
      <c r="E65" s="11">
        <f>SUM(E40:E64)</f>
        <v>125.23</v>
      </c>
      <c r="F65" s="27">
        <f>E65+F56+F57</f>
        <v>195.01</v>
      </c>
      <c r="I65" s="18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Normal="100" workbookViewId="0">
      <selection activeCell="B1" sqref="B1:D1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56</v>
      </c>
      <c r="C2" s="37"/>
      <c r="D2" s="37"/>
    </row>
    <row r="3" spans="1:4" ht="18" customHeight="1" x14ac:dyDescent="0.3">
      <c r="A3" s="2" t="s">
        <v>49</v>
      </c>
      <c r="B3" s="37" t="s">
        <v>78</v>
      </c>
      <c r="C3" s="37"/>
      <c r="D3" s="37"/>
    </row>
    <row r="4" spans="1:4" ht="18" customHeight="1" x14ac:dyDescent="0.3">
      <c r="A4" s="2" t="s">
        <v>48</v>
      </c>
      <c r="B4" s="38" t="s">
        <v>77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59</v>
      </c>
      <c r="C11" s="37"/>
      <c r="D11" s="37"/>
    </row>
    <row r="12" spans="1:4" x14ac:dyDescent="0.3">
      <c r="A12" s="2" t="s">
        <v>43</v>
      </c>
      <c r="B12" s="36" t="s">
        <v>79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108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80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86</v>
      </c>
      <c r="B30" s="13">
        <f>F30</f>
        <v>1490</v>
      </c>
      <c r="C30" s="15" t="s">
        <v>81</v>
      </c>
      <c r="D30" s="14">
        <f>F31</f>
        <v>0.17199999999999999</v>
      </c>
      <c r="E30" s="6">
        <f>B30*D30</f>
        <v>256.27999999999997</v>
      </c>
      <c r="F30" s="20">
        <v>1490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0.17199999999999999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256.27999999999997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256.27999999999997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33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27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33</v>
      </c>
      <c r="E42" s="7">
        <f t="shared" si="1"/>
        <v>33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6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30.1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24.16</v>
      </c>
      <c r="E45" s="7">
        <f t="shared" si="1"/>
        <v>24.16</v>
      </c>
      <c r="F45" s="22">
        <v>13.2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12.34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19.59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30.1</v>
      </c>
      <c r="E48" s="7">
        <f t="shared" si="1"/>
        <v>30.1</v>
      </c>
      <c r="F48" s="22">
        <v>4.47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9.5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12.34</v>
      </c>
      <c r="E50" s="7">
        <f t="shared" si="1"/>
        <v>12.34</v>
      </c>
      <c r="F50" s="23">
        <v>3.69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13.2</v>
      </c>
      <c r="E51" s="7">
        <f t="shared" si="1"/>
        <v>13.2</v>
      </c>
      <c r="F51" s="24">
        <v>158.88999999999999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3.69</v>
      </c>
      <c r="E52" s="7">
        <f t="shared" si="1"/>
        <v>3.69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8.4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24.16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14.76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19.59</v>
      </c>
      <c r="E57" s="7">
        <f t="shared" si="1"/>
        <v>19.59</v>
      </c>
      <c r="F57" s="26">
        <v>67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33</v>
      </c>
      <c r="E58" s="7">
        <f t="shared" si="1"/>
        <v>33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22.369999999999997</v>
      </c>
      <c r="E64" s="10">
        <f t="shared" si="1"/>
        <v>22.369999999999997</v>
      </c>
    </row>
    <row r="65" spans="1:9" x14ac:dyDescent="0.3">
      <c r="A65" s="3" t="s">
        <v>10</v>
      </c>
      <c r="E65" s="11">
        <f>SUM(E40:E64)</f>
        <v>191.45</v>
      </c>
      <c r="F65" s="27">
        <f>E65+F56+F57</f>
        <v>273.20999999999998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9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121</v>
      </c>
      <c r="C3" s="37"/>
      <c r="D3" s="37"/>
    </row>
    <row r="4" spans="1:4" ht="18" customHeight="1" x14ac:dyDescent="0.3">
      <c r="A4" s="2" t="s">
        <v>48</v>
      </c>
      <c r="B4" s="38" t="s">
        <v>35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213</v>
      </c>
      <c r="C11" s="37"/>
      <c r="D11" s="37"/>
    </row>
    <row r="12" spans="1:4" x14ac:dyDescent="0.3">
      <c r="A12" s="2" t="s">
        <v>43</v>
      </c>
      <c r="B12" s="36" t="s">
        <v>243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108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244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121</v>
      </c>
      <c r="B30" s="13">
        <f>F30</f>
        <v>900</v>
      </c>
      <c r="C30" s="15" t="str">
        <f>B14</f>
        <v>Pound</v>
      </c>
      <c r="D30" s="14">
        <f>F31</f>
        <v>0.192</v>
      </c>
      <c r="E30" s="6">
        <f>B30*D30</f>
        <v>172.8</v>
      </c>
      <c r="F30" s="20">
        <v>900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0.192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172.8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172.8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30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17.100000000000001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17.100000000000001</v>
      </c>
      <c r="E42" s="7">
        <f t="shared" si="1"/>
        <v>17.100000000000001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11.69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19.010000000000002</v>
      </c>
      <c r="E45" s="7">
        <f t="shared" si="1"/>
        <v>19.010000000000002</v>
      </c>
      <c r="F45" s="22">
        <v>8.3000000000000007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8.36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16.29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11.69</v>
      </c>
      <c r="E48" s="7">
        <f t="shared" si="1"/>
        <v>11.69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1.5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8.36</v>
      </c>
      <c r="E50" s="7">
        <f t="shared" si="1"/>
        <v>8.36</v>
      </c>
      <c r="F50" s="23">
        <v>2.21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8.3000000000000007</v>
      </c>
      <c r="E51" s="7">
        <f t="shared" si="1"/>
        <v>8.3000000000000007</v>
      </c>
      <c r="F51" s="24">
        <f>SUM(F40:F50)</f>
        <v>95.45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2.21</v>
      </c>
      <c r="E52" s="7">
        <f t="shared" si="1"/>
        <v>2.21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7.03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19.010000000000002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11.1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16.29</v>
      </c>
      <c r="E57" s="7">
        <f t="shared" si="1"/>
        <v>16.29</v>
      </c>
      <c r="F57" s="26">
        <v>58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30</v>
      </c>
      <c r="E58" s="7">
        <f t="shared" si="1"/>
        <v>30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8.5300000000000011</v>
      </c>
      <c r="E64" s="10">
        <f t="shared" si="1"/>
        <v>8.5300000000000011</v>
      </c>
    </row>
    <row r="65" spans="1:9" x14ac:dyDescent="0.3">
      <c r="A65" s="3" t="s">
        <v>10</v>
      </c>
      <c r="E65" s="11">
        <f>SUM(E40:E64)</f>
        <v>121.48999999999998</v>
      </c>
      <c r="F65" s="27">
        <f>E65+F56+F57</f>
        <v>190.58999999999997</v>
      </c>
      <c r="I65" s="18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1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124</v>
      </c>
      <c r="C3" s="37"/>
      <c r="D3" s="37"/>
    </row>
    <row r="4" spans="1:4" ht="18" customHeight="1" x14ac:dyDescent="0.3">
      <c r="A4" s="2" t="s">
        <v>48</v>
      </c>
      <c r="B4" s="38" t="s">
        <v>35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213</v>
      </c>
      <c r="C11" s="37"/>
      <c r="D11" s="37"/>
    </row>
    <row r="12" spans="1:4" x14ac:dyDescent="0.3">
      <c r="A12" s="2" t="s">
        <v>43</v>
      </c>
      <c r="B12" s="36" t="s">
        <v>245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108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246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124</v>
      </c>
      <c r="B30" s="13">
        <f>F30</f>
        <v>1500</v>
      </c>
      <c r="C30" s="15" t="str">
        <f>B14</f>
        <v>Pound</v>
      </c>
      <c r="D30" s="14">
        <f>F31</f>
        <v>6.5000000000000002E-2</v>
      </c>
      <c r="E30" s="6">
        <f>B30*D30</f>
        <v>97.5</v>
      </c>
      <c r="F30" s="20">
        <v>1500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6.5000000000000002E-2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97.5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97.5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6.25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9.25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9.25</v>
      </c>
      <c r="E42" s="7">
        <f t="shared" si="1"/>
        <v>9.25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16.829999999999998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20.25</v>
      </c>
      <c r="E45" s="7">
        <f t="shared" si="1"/>
        <v>20.25</v>
      </c>
      <c r="F45" s="22">
        <v>0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9.2200000000000006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17.350000000000001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16.829999999999998</v>
      </c>
      <c r="E48" s="7">
        <f t="shared" si="1"/>
        <v>16.829999999999998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7.5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9.2200000000000006</v>
      </c>
      <c r="E50" s="7">
        <f t="shared" si="1"/>
        <v>9.2200000000000006</v>
      </c>
      <c r="F50" s="23">
        <v>1.58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0</v>
      </c>
      <c r="E51" s="7">
        <f t="shared" si="1"/>
        <v>0</v>
      </c>
      <c r="F51" s="24">
        <f>SUM(F40:F50)</f>
        <v>67.98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1.58</v>
      </c>
      <c r="E52" s="7">
        <f t="shared" si="1"/>
        <v>1.58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7.45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20.25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12.17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17.350000000000001</v>
      </c>
      <c r="E57" s="7">
        <f t="shared" si="1"/>
        <v>17.350000000000001</v>
      </c>
      <c r="F57" s="26">
        <v>58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6.25</v>
      </c>
      <c r="E58" s="7">
        <f t="shared" si="1"/>
        <v>6.25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14.95</v>
      </c>
      <c r="E64" s="10">
        <f t="shared" si="1"/>
        <v>14.95</v>
      </c>
    </row>
    <row r="65" spans="1:9" x14ac:dyDescent="0.3">
      <c r="A65" s="3" t="s">
        <v>10</v>
      </c>
      <c r="E65" s="11">
        <f>SUM(E40:E64)</f>
        <v>95.679999999999993</v>
      </c>
      <c r="F65" s="27">
        <f>E65+F56+F57</f>
        <v>165.85</v>
      </c>
      <c r="I65" s="18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2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63</v>
      </c>
      <c r="C3" s="37"/>
      <c r="D3" s="37"/>
    </row>
    <row r="4" spans="1:4" ht="18" customHeight="1" x14ac:dyDescent="0.3">
      <c r="A4" s="2" t="s">
        <v>48</v>
      </c>
      <c r="B4" s="38" t="s">
        <v>127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213</v>
      </c>
      <c r="C11" s="37"/>
      <c r="D11" s="37"/>
    </row>
    <row r="12" spans="1:4" x14ac:dyDescent="0.3">
      <c r="A12" s="2" t="s">
        <v>43</v>
      </c>
      <c r="B12" s="36" t="s">
        <v>247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248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129</v>
      </c>
      <c r="B30" s="13">
        <f>F30</f>
        <v>47</v>
      </c>
      <c r="C30" s="15" t="str">
        <f>B14</f>
        <v>Bushel</v>
      </c>
      <c r="D30" s="14">
        <f>F31</f>
        <v>4.28</v>
      </c>
      <c r="E30" s="6">
        <f>B30*D30</f>
        <v>201.16000000000003</v>
      </c>
      <c r="F30" s="20">
        <v>47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3">
        <v>4.28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201.16000000000003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201.16000000000003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8.25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22.4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31.4</v>
      </c>
      <c r="E42" s="7">
        <f t="shared" si="1"/>
        <v>31.4</v>
      </c>
      <c r="F42" s="22">
        <v>9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51.79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19.059999999999999</v>
      </c>
      <c r="E45" s="7">
        <f t="shared" si="1"/>
        <v>19.059999999999999</v>
      </c>
      <c r="F45" s="22">
        <v>12.9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8.7799999999999994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16.239999999999998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51.79</v>
      </c>
      <c r="E48" s="7">
        <f t="shared" si="1"/>
        <v>51.79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7.5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8.7799999999999994</v>
      </c>
      <c r="E50" s="7">
        <f t="shared" si="1"/>
        <v>8.7799999999999994</v>
      </c>
      <c r="F50" s="23">
        <v>3.25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12.9</v>
      </c>
      <c r="E51" s="7">
        <f t="shared" si="1"/>
        <v>12.9</v>
      </c>
      <c r="F51" s="24">
        <f>SUM(F40:F50)</f>
        <v>140.11000000000001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3.25</v>
      </c>
      <c r="E52" s="7">
        <f t="shared" si="1"/>
        <v>3.25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7.13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19.059999999999999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10.53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16.239999999999998</v>
      </c>
      <c r="E57" s="7">
        <f t="shared" si="1"/>
        <v>16.239999999999998</v>
      </c>
      <c r="F57" s="26">
        <v>58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8.25</v>
      </c>
      <c r="E58" s="7">
        <f t="shared" si="1"/>
        <v>8.25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14.629999999999999</v>
      </c>
      <c r="E64" s="10">
        <f t="shared" si="1"/>
        <v>14.629999999999999</v>
      </c>
    </row>
    <row r="65" spans="1:9" x14ac:dyDescent="0.3">
      <c r="A65" s="3" t="s">
        <v>10</v>
      </c>
      <c r="E65" s="11">
        <f>SUM(E40:E64)</f>
        <v>166.3</v>
      </c>
      <c r="F65" s="27">
        <f>E65+F56+F57</f>
        <v>234.83</v>
      </c>
      <c r="I65" s="18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131</v>
      </c>
      <c r="C3" s="37"/>
      <c r="D3" s="37"/>
    </row>
    <row r="4" spans="1:4" ht="18" customHeight="1" x14ac:dyDescent="0.3">
      <c r="A4" s="2" t="s">
        <v>48</v>
      </c>
      <c r="B4" s="38" t="s">
        <v>35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213</v>
      </c>
      <c r="C11" s="37"/>
      <c r="D11" s="37"/>
    </row>
    <row r="12" spans="1:4" x14ac:dyDescent="0.3">
      <c r="A12" s="2" t="s">
        <v>43</v>
      </c>
      <c r="B12" s="36" t="s">
        <v>223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224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131</v>
      </c>
      <c r="B30" s="13">
        <f>F30</f>
        <v>43</v>
      </c>
      <c r="C30" s="15" t="str">
        <f>B14</f>
        <v>Bushel</v>
      </c>
      <c r="D30" s="14">
        <f>F31</f>
        <v>4.49</v>
      </c>
      <c r="E30" s="6">
        <f>B30*D30</f>
        <v>193.07000000000002</v>
      </c>
      <c r="F30" s="20">
        <v>43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3">
        <v>4.49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193.07000000000002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193.07000000000002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9.3000000000000007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6.5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6.5</v>
      </c>
      <c r="E42" s="7">
        <f t="shared" si="1"/>
        <v>6.5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46.34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19.09</v>
      </c>
      <c r="E45" s="7">
        <f t="shared" si="1"/>
        <v>19.09</v>
      </c>
      <c r="F45" s="22">
        <v>7.2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8.75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16.100000000000001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46.34</v>
      </c>
      <c r="E48" s="7">
        <f t="shared" si="1"/>
        <v>46.34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7.5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8.75</v>
      </c>
      <c r="E50" s="7">
        <f t="shared" si="1"/>
        <v>8.75</v>
      </c>
      <c r="F50" s="23">
        <v>2.42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7.2</v>
      </c>
      <c r="E51" s="7">
        <f t="shared" si="1"/>
        <v>7.2</v>
      </c>
      <c r="F51" s="24">
        <f>SUM(F40:F50)</f>
        <v>104.11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2.42</v>
      </c>
      <c r="E52" s="7">
        <f t="shared" si="1"/>
        <v>2.42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7.14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19.09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10.71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16.100000000000001</v>
      </c>
      <c r="E57" s="7">
        <f t="shared" si="1"/>
        <v>16.100000000000001</v>
      </c>
      <c r="F57" s="26">
        <v>58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9.3000000000000007</v>
      </c>
      <c r="E58" s="7">
        <f t="shared" si="1"/>
        <v>9.3000000000000007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14.64</v>
      </c>
      <c r="E64" s="10">
        <f t="shared" si="1"/>
        <v>14.64</v>
      </c>
    </row>
    <row r="65" spans="1:9" x14ac:dyDescent="0.3">
      <c r="A65" s="3" t="s">
        <v>10</v>
      </c>
      <c r="E65" s="11">
        <f>SUM(E40:E64)</f>
        <v>130.34</v>
      </c>
      <c r="F65" s="27">
        <f>E65+F56+F57</f>
        <v>199.05</v>
      </c>
      <c r="I65" s="18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63</v>
      </c>
      <c r="C3" s="37"/>
      <c r="D3" s="37"/>
    </row>
    <row r="4" spans="1:4" ht="18" customHeight="1" x14ac:dyDescent="0.3">
      <c r="A4" s="2" t="s">
        <v>48</v>
      </c>
      <c r="B4" s="38" t="s">
        <v>64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250</v>
      </c>
      <c r="C11" s="37"/>
      <c r="D11" s="37"/>
    </row>
    <row r="12" spans="1:4" x14ac:dyDescent="0.3">
      <c r="A12" s="2" t="s">
        <v>43</v>
      </c>
      <c r="B12" s="36" t="s">
        <v>281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282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90</v>
      </c>
      <c r="B30" s="13">
        <f>F30</f>
        <v>53</v>
      </c>
      <c r="C30" s="15" t="s">
        <v>55</v>
      </c>
      <c r="D30" s="14">
        <f>F31</f>
        <v>5.0199999999999996</v>
      </c>
      <c r="E30" s="6">
        <f>B30*D30</f>
        <v>266.06</v>
      </c>
      <c r="F30" s="20">
        <v>53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5.0199999999999996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266.06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266.06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15.31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22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39</v>
      </c>
      <c r="E42" s="7">
        <f t="shared" si="1"/>
        <v>39</v>
      </c>
      <c r="F42" s="22">
        <v>17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65.09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22.56</v>
      </c>
      <c r="E45" s="7">
        <f t="shared" si="1"/>
        <v>22.56</v>
      </c>
      <c r="F45" s="22">
        <v>15.3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12.07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19.649999999999999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65.09</v>
      </c>
      <c r="E48" s="7">
        <f t="shared" si="1"/>
        <v>65.09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1.5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12.07</v>
      </c>
      <c r="E50" s="7">
        <f t="shared" si="1"/>
        <v>12.07</v>
      </c>
      <c r="F50" s="23">
        <v>3.99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15.3</v>
      </c>
      <c r="E51" s="7">
        <f t="shared" si="1"/>
        <v>15.3</v>
      </c>
      <c r="F51" s="24">
        <f>SUM(F40:F50)</f>
        <v>171.91000000000003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3.99</v>
      </c>
      <c r="E52" s="7">
        <f t="shared" si="1"/>
        <v>3.99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7.97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22.56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13.12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19.649999999999999</v>
      </c>
      <c r="E57" s="7">
        <f t="shared" si="1"/>
        <v>19.649999999999999</v>
      </c>
      <c r="F57" s="26">
        <v>56.5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15.31</v>
      </c>
      <c r="E58" s="7">
        <f t="shared" si="1"/>
        <v>15.31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9.4699999999999989</v>
      </c>
      <c r="E64" s="10">
        <f t="shared" si="1"/>
        <v>9.4699999999999989</v>
      </c>
    </row>
    <row r="65" spans="1:9" x14ac:dyDescent="0.3">
      <c r="A65" s="3" t="s">
        <v>10</v>
      </c>
      <c r="E65" s="11">
        <f>SUM(E40:E64)</f>
        <v>202.44000000000003</v>
      </c>
      <c r="F65" s="27">
        <f>E65+F56+F57</f>
        <v>272.06000000000006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24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63</v>
      </c>
      <c r="C3" s="37"/>
      <c r="D3" s="37"/>
    </row>
    <row r="4" spans="1:4" ht="18" customHeight="1" x14ac:dyDescent="0.3">
      <c r="A4" s="2" t="s">
        <v>48</v>
      </c>
      <c r="B4" s="38" t="s">
        <v>66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250</v>
      </c>
      <c r="C11" s="37"/>
      <c r="D11" s="37"/>
    </row>
    <row r="12" spans="1:4" x14ac:dyDescent="0.3">
      <c r="A12" s="2" t="s">
        <v>43</v>
      </c>
      <c r="B12" s="36" t="s">
        <v>279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280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89</v>
      </c>
      <c r="B30" s="13">
        <f>F30</f>
        <v>47</v>
      </c>
      <c r="C30" s="15" t="s">
        <v>55</v>
      </c>
      <c r="D30" s="14">
        <f>F31</f>
        <v>5.77</v>
      </c>
      <c r="E30" s="6">
        <f>B30*D30</f>
        <v>271.19</v>
      </c>
      <c r="F30" s="20">
        <v>47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5.77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271.19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271.19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24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22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39</v>
      </c>
      <c r="E42" s="7">
        <f t="shared" si="1"/>
        <v>39</v>
      </c>
      <c r="F42" s="22">
        <v>17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56.34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22.27</v>
      </c>
      <c r="E45" s="7">
        <f t="shared" si="1"/>
        <v>22.27</v>
      </c>
      <c r="F45" s="22">
        <v>15.2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11.81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19.48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56.34</v>
      </c>
      <c r="E48" s="7">
        <f t="shared" si="1"/>
        <v>56.34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1.5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11.81</v>
      </c>
      <c r="E50" s="7">
        <f t="shared" si="1"/>
        <v>11.81</v>
      </c>
      <c r="F50" s="23">
        <v>3.97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15.2</v>
      </c>
      <c r="E51" s="7">
        <f t="shared" si="1"/>
        <v>15.2</v>
      </c>
      <c r="F51" s="24">
        <f>SUM(F40:F50)</f>
        <v>171.29999999999998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3.97</v>
      </c>
      <c r="E52" s="7">
        <f t="shared" si="1"/>
        <v>3.97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7.86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22.27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12.97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19.48</v>
      </c>
      <c r="E57" s="7">
        <f t="shared" si="1"/>
        <v>19.48</v>
      </c>
      <c r="F57" s="26">
        <v>56.5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24</v>
      </c>
      <c r="E58" s="7">
        <f t="shared" si="1"/>
        <v>24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9.36</v>
      </c>
      <c r="E64" s="10">
        <f t="shared" si="1"/>
        <v>9.36</v>
      </c>
    </row>
    <row r="65" spans="1:9" x14ac:dyDescent="0.3">
      <c r="A65" s="3" t="s">
        <v>10</v>
      </c>
      <c r="E65" s="11">
        <f>SUM(E40:E64)</f>
        <v>201.42999999999995</v>
      </c>
      <c r="F65" s="27">
        <f>E65+F56+F57</f>
        <v>270.89999999999998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7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68</v>
      </c>
      <c r="C3" s="37"/>
      <c r="D3" s="37"/>
    </row>
    <row r="4" spans="1:4" ht="18" customHeight="1" x14ac:dyDescent="0.3">
      <c r="A4" s="2" t="s">
        <v>48</v>
      </c>
      <c r="B4" s="38" t="s">
        <v>69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250</v>
      </c>
      <c r="C11" s="37"/>
      <c r="D11" s="37"/>
    </row>
    <row r="12" spans="1:4" x14ac:dyDescent="0.3">
      <c r="A12" s="2" t="s">
        <v>43</v>
      </c>
      <c r="B12" s="36" t="s">
        <v>277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278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88</v>
      </c>
      <c r="B30" s="13">
        <f>F30</f>
        <v>70</v>
      </c>
      <c r="C30" s="15" t="s">
        <v>55</v>
      </c>
      <c r="D30" s="14">
        <f>F31</f>
        <v>4</v>
      </c>
      <c r="E30" s="6">
        <f>B30*D30</f>
        <v>280</v>
      </c>
      <c r="F30" s="20">
        <v>70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4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280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280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15.5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19.2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36.200000000000003</v>
      </c>
      <c r="E42" s="7">
        <f t="shared" si="1"/>
        <v>36.200000000000003</v>
      </c>
      <c r="F42" s="22">
        <v>17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51.85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25.03</v>
      </c>
      <c r="E45" s="7">
        <f t="shared" si="1"/>
        <v>25.03</v>
      </c>
      <c r="F45" s="22">
        <v>13.1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13.72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21.2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51.85</v>
      </c>
      <c r="E48" s="7">
        <f t="shared" si="1"/>
        <v>51.85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1.5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13.72</v>
      </c>
      <c r="E50" s="7">
        <f t="shared" si="1"/>
        <v>13.72</v>
      </c>
      <c r="F50" s="23">
        <v>3.64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13.1</v>
      </c>
      <c r="E51" s="7">
        <f t="shared" si="1"/>
        <v>13.1</v>
      </c>
      <c r="F51" s="24">
        <f>SUM(F40:F50)</f>
        <v>156.70999999999998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3.64</v>
      </c>
      <c r="E52" s="7">
        <f t="shared" si="1"/>
        <v>3.64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8.69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25.03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14.98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21.2</v>
      </c>
      <c r="E57" s="7">
        <f t="shared" si="1"/>
        <v>21.2</v>
      </c>
      <c r="F57" s="26">
        <v>56.5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15.5</v>
      </c>
      <c r="E58" s="7">
        <f t="shared" si="1"/>
        <v>15.5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10.19</v>
      </c>
      <c r="E64" s="10">
        <f t="shared" si="1"/>
        <v>10.19</v>
      </c>
    </row>
    <row r="65" spans="1:9" x14ac:dyDescent="0.3">
      <c r="A65" s="3" t="s">
        <v>10</v>
      </c>
      <c r="E65" s="11">
        <f>SUM(E40:E64)</f>
        <v>190.42999999999998</v>
      </c>
      <c r="F65" s="27">
        <f>E65+F56+F57</f>
        <v>261.90999999999997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2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56</v>
      </c>
      <c r="C2" s="37"/>
      <c r="D2" s="37"/>
    </row>
    <row r="3" spans="1:4" ht="18" customHeight="1" x14ac:dyDescent="0.3">
      <c r="A3" s="2" t="s">
        <v>49</v>
      </c>
      <c r="B3" s="37" t="s">
        <v>71</v>
      </c>
      <c r="C3" s="37"/>
      <c r="D3" s="37"/>
    </row>
    <row r="4" spans="1:4" ht="18" customHeight="1" x14ac:dyDescent="0.3">
      <c r="A4" s="2" t="s">
        <v>48</v>
      </c>
      <c r="B4" s="38" t="s">
        <v>93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250</v>
      </c>
      <c r="C11" s="37"/>
      <c r="D11" s="37"/>
    </row>
    <row r="12" spans="1:4" x14ac:dyDescent="0.3">
      <c r="A12" s="2" t="s">
        <v>43</v>
      </c>
      <c r="B12" s="36" t="s">
        <v>275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276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94</v>
      </c>
      <c r="B30" s="13">
        <f>F30</f>
        <v>114</v>
      </c>
      <c r="C30" s="15" t="s">
        <v>55</v>
      </c>
      <c r="D30" s="14">
        <f>F31</f>
        <v>3.3</v>
      </c>
      <c r="E30" s="6">
        <f>B30*D30</f>
        <v>376.2</v>
      </c>
      <c r="F30" s="20">
        <v>114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3">
        <v>3.3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376.2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376.2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80.83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23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23</v>
      </c>
      <c r="E42" s="7">
        <f t="shared" si="1"/>
        <v>23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73.900000000000006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34.35</v>
      </c>
      <c r="E45" s="7">
        <f t="shared" si="1"/>
        <v>34.35</v>
      </c>
      <c r="F45" s="22">
        <v>24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16.95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24.54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73.900000000000006</v>
      </c>
      <c r="E48" s="7">
        <f t="shared" si="1"/>
        <v>73.900000000000006</v>
      </c>
      <c r="F48" s="22">
        <v>20.52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1.5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16.95</v>
      </c>
      <c r="E50" s="7">
        <f t="shared" si="1"/>
        <v>16.95</v>
      </c>
      <c r="F50" s="23">
        <v>6.3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24</v>
      </c>
      <c r="E51" s="7">
        <f t="shared" si="1"/>
        <v>24</v>
      </c>
      <c r="F51" s="24">
        <f>SUM(F40:F50)</f>
        <v>271.54000000000002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6.3</v>
      </c>
      <c r="E52" s="7">
        <f t="shared" si="1"/>
        <v>6.3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10.5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34.35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19.77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24.54</v>
      </c>
      <c r="E57" s="7">
        <f t="shared" si="1"/>
        <v>24.54</v>
      </c>
      <c r="F57" s="26">
        <v>56.5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80.83</v>
      </c>
      <c r="E58" s="7">
        <f t="shared" si="1"/>
        <v>80.83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32.519999999999996</v>
      </c>
      <c r="E64" s="10">
        <f t="shared" si="1"/>
        <v>32.519999999999996</v>
      </c>
    </row>
    <row r="65" spans="1:9" x14ac:dyDescent="0.3">
      <c r="A65" s="3" t="s">
        <v>10</v>
      </c>
      <c r="E65" s="11">
        <f>SUM(E40:E64)</f>
        <v>316.39</v>
      </c>
      <c r="F65" s="27">
        <f>E65+F56+F57</f>
        <v>392.65999999999997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5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60</v>
      </c>
      <c r="C2" s="37"/>
      <c r="D2" s="37"/>
    </row>
    <row r="3" spans="1:4" ht="18" customHeight="1" x14ac:dyDescent="0.3">
      <c r="A3" s="2" t="s">
        <v>49</v>
      </c>
      <c r="B3" s="37" t="s">
        <v>87</v>
      </c>
      <c r="C3" s="37"/>
      <c r="D3" s="37"/>
    </row>
    <row r="4" spans="1:4" ht="18" customHeight="1" x14ac:dyDescent="0.3">
      <c r="A4" s="2" t="s">
        <v>48</v>
      </c>
      <c r="B4" s="38" t="s">
        <v>35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250</v>
      </c>
      <c r="C11" s="37"/>
      <c r="D11" s="37"/>
    </row>
    <row r="12" spans="1:4" x14ac:dyDescent="0.3">
      <c r="A12" s="2" t="s">
        <v>43</v>
      </c>
      <c r="B12" s="36" t="s">
        <v>273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274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87</v>
      </c>
      <c r="B30" s="13">
        <f>F30</f>
        <v>30</v>
      </c>
      <c r="C30" s="15" t="s">
        <v>55</v>
      </c>
      <c r="D30" s="14">
        <f>F31</f>
        <v>8.8000000000000007</v>
      </c>
      <c r="E30" s="6">
        <f>B30*D30</f>
        <v>264</v>
      </c>
      <c r="F30" s="20">
        <v>30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8.8000000000000007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264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264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65.75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22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26</v>
      </c>
      <c r="E42" s="7">
        <f t="shared" si="1"/>
        <v>26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4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10.25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23.39</v>
      </c>
      <c r="E45" s="7">
        <f t="shared" si="1"/>
        <v>23.39</v>
      </c>
      <c r="F45" s="22">
        <v>25.8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11.72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20.21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10.25</v>
      </c>
      <c r="E48" s="7">
        <f t="shared" si="1"/>
        <v>10.25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4.75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11.72</v>
      </c>
      <c r="E50" s="7">
        <f t="shared" si="1"/>
        <v>11.72</v>
      </c>
      <c r="F50" s="23">
        <v>3.91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25.8</v>
      </c>
      <c r="E51" s="7">
        <f t="shared" si="1"/>
        <v>25.8</v>
      </c>
      <c r="F51" s="24">
        <f>SUM(F40:F50)</f>
        <v>168.39000000000001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3.91</v>
      </c>
      <c r="E52" s="7">
        <f t="shared" si="1"/>
        <v>3.91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7.93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23.39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13.75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20.21</v>
      </c>
      <c r="E57" s="7">
        <f t="shared" si="1"/>
        <v>20.21</v>
      </c>
      <c r="F57" s="26">
        <v>56.5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65.75</v>
      </c>
      <c r="E58" s="7">
        <f t="shared" si="1"/>
        <v>65.75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12.68</v>
      </c>
      <c r="E64" s="10">
        <f t="shared" si="1"/>
        <v>12.68</v>
      </c>
    </row>
    <row r="65" spans="1:9" x14ac:dyDescent="0.3">
      <c r="A65" s="3" t="s">
        <v>10</v>
      </c>
      <c r="E65" s="11">
        <f>SUM(E40:E64)</f>
        <v>199.71</v>
      </c>
      <c r="F65" s="27">
        <f>E65+F56+F57</f>
        <v>269.96000000000004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5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60</v>
      </c>
      <c r="C2" s="37"/>
      <c r="D2" s="37"/>
    </row>
    <row r="3" spans="1:4" ht="18" customHeight="1" x14ac:dyDescent="0.3">
      <c r="A3" s="2" t="s">
        <v>49</v>
      </c>
      <c r="B3" s="37" t="s">
        <v>98</v>
      </c>
      <c r="C3" s="37"/>
      <c r="D3" s="37"/>
    </row>
    <row r="4" spans="1:4" ht="18" customHeight="1" x14ac:dyDescent="0.3">
      <c r="A4" s="2" t="s">
        <v>48</v>
      </c>
      <c r="B4" s="38" t="s">
        <v>99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250</v>
      </c>
      <c r="C11" s="37"/>
      <c r="D11" s="37"/>
    </row>
    <row r="12" spans="1:4" x14ac:dyDescent="0.3">
      <c r="A12" s="2" t="s">
        <v>43</v>
      </c>
      <c r="B12" s="36" t="s">
        <v>271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108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272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57</v>
      </c>
      <c r="B30" s="13">
        <f>F30</f>
        <v>1540</v>
      </c>
      <c r="C30" s="15" t="s">
        <v>108</v>
      </c>
      <c r="D30" s="14">
        <f>F31</f>
        <v>0.24</v>
      </c>
      <c r="E30" s="6">
        <f>B30*D30</f>
        <v>369.59999999999997</v>
      </c>
      <c r="F30" s="20">
        <v>1540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0.24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369.59999999999997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369.59999999999997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56.1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45.8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65.8</v>
      </c>
      <c r="E42" s="7">
        <f t="shared" si="1"/>
        <v>65.8</v>
      </c>
      <c r="F42" s="22">
        <v>20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33.53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28.17</v>
      </c>
      <c r="E45" s="7">
        <f t="shared" si="1"/>
        <v>28.17</v>
      </c>
      <c r="F45" s="22">
        <v>27.4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13.12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23.07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33.53</v>
      </c>
      <c r="E48" s="7">
        <f t="shared" si="1"/>
        <v>33.53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12.75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13.12</v>
      </c>
      <c r="E50" s="7">
        <f t="shared" si="1"/>
        <v>13.12</v>
      </c>
      <c r="F50" s="23">
        <v>5.5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27.4</v>
      </c>
      <c r="E51" s="7">
        <f t="shared" si="1"/>
        <v>27.4</v>
      </c>
      <c r="F51" s="24">
        <f>SUM(F40:F50)</f>
        <v>237.27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5.5</v>
      </c>
      <c r="E52" s="7">
        <f t="shared" si="1"/>
        <v>5.5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8.65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28.17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16.3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23.07</v>
      </c>
      <c r="E57" s="7">
        <f t="shared" si="1"/>
        <v>23.07</v>
      </c>
      <c r="F57" s="26">
        <v>56.5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56.1</v>
      </c>
      <c r="E58" s="7">
        <f t="shared" si="1"/>
        <v>56.1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21.4</v>
      </c>
      <c r="E64" s="10">
        <f t="shared" si="1"/>
        <v>21.4</v>
      </c>
    </row>
    <row r="65" spans="1:9" x14ac:dyDescent="0.3">
      <c r="A65" s="3" t="s">
        <v>10</v>
      </c>
      <c r="E65" s="11">
        <f>SUM(E40:E64)</f>
        <v>274.08999999999997</v>
      </c>
      <c r="F65" s="27">
        <f>E65+F56+F57</f>
        <v>346.89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Normal="100" workbookViewId="0">
      <selection activeCell="B1" sqref="B1:D1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56</v>
      </c>
      <c r="C2" s="37"/>
      <c r="D2" s="37"/>
    </row>
    <row r="3" spans="1:4" ht="18" customHeight="1" x14ac:dyDescent="0.3">
      <c r="A3" s="2" t="s">
        <v>49</v>
      </c>
      <c r="B3" s="37" t="s">
        <v>78</v>
      </c>
      <c r="C3" s="37"/>
      <c r="D3" s="37"/>
    </row>
    <row r="4" spans="1:4" ht="18" customHeight="1" x14ac:dyDescent="0.3">
      <c r="A4" s="2" t="s">
        <v>48</v>
      </c>
      <c r="B4" s="38" t="s">
        <v>82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59</v>
      </c>
      <c r="C11" s="37"/>
      <c r="D11" s="37"/>
    </row>
    <row r="12" spans="1:4" x14ac:dyDescent="0.3">
      <c r="A12" s="2" t="s">
        <v>43</v>
      </c>
      <c r="B12" s="36" t="s">
        <v>83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108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84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85</v>
      </c>
      <c r="B30" s="13">
        <f>F30</f>
        <v>1290</v>
      </c>
      <c r="C30" s="15" t="s">
        <v>81</v>
      </c>
      <c r="D30" s="14">
        <f>F31</f>
        <v>0.222</v>
      </c>
      <c r="E30" s="6">
        <f>B30*D30</f>
        <v>286.38</v>
      </c>
      <c r="F30" s="20">
        <v>1290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0.222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286.38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286.38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49.4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29.2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41.2</v>
      </c>
      <c r="E42" s="7">
        <f t="shared" si="1"/>
        <v>41.2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12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24.46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23.84</v>
      </c>
      <c r="E45" s="7">
        <f t="shared" si="1"/>
        <v>23.84</v>
      </c>
      <c r="F45" s="22">
        <v>15.9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12.06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19.41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24.46</v>
      </c>
      <c r="E48" s="7">
        <f t="shared" si="1"/>
        <v>24.46</v>
      </c>
      <c r="F48" s="22">
        <v>3.87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17.5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12.06</v>
      </c>
      <c r="E50" s="7">
        <f t="shared" si="1"/>
        <v>12.06</v>
      </c>
      <c r="F50" s="23">
        <v>4.37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15.9</v>
      </c>
      <c r="E51" s="7">
        <f t="shared" si="1"/>
        <v>15.9</v>
      </c>
      <c r="F51" s="24">
        <v>188.17000000000002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4.37</v>
      </c>
      <c r="E52" s="7">
        <f t="shared" si="1"/>
        <v>4.37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8.2799999999999994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23.84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14.6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19.41</v>
      </c>
      <c r="E57" s="7">
        <f t="shared" si="1"/>
        <v>19.41</v>
      </c>
      <c r="F57" s="26">
        <v>67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49.4</v>
      </c>
      <c r="E58" s="7">
        <f t="shared" si="1"/>
        <v>49.4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29.65</v>
      </c>
      <c r="E64" s="10">
        <f t="shared" si="1"/>
        <v>29.65</v>
      </c>
    </row>
    <row r="65" spans="1:9" x14ac:dyDescent="0.3">
      <c r="A65" s="3" t="s">
        <v>10</v>
      </c>
      <c r="E65" s="11">
        <f>SUM(E40:E64)</f>
        <v>220.29000000000002</v>
      </c>
      <c r="F65" s="27">
        <f>E65+F56+F57</f>
        <v>301.89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7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56</v>
      </c>
      <c r="C2" s="37"/>
      <c r="D2" s="37"/>
    </row>
    <row r="3" spans="1:4" ht="18" customHeight="1" x14ac:dyDescent="0.3">
      <c r="A3" s="2" t="s">
        <v>49</v>
      </c>
      <c r="B3" s="37" t="s">
        <v>78</v>
      </c>
      <c r="C3" s="37"/>
      <c r="D3" s="37"/>
    </row>
    <row r="4" spans="1:4" ht="18" customHeight="1" x14ac:dyDescent="0.3">
      <c r="A4" s="2" t="s">
        <v>48</v>
      </c>
      <c r="B4" s="38" t="s">
        <v>77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250</v>
      </c>
      <c r="C11" s="37"/>
      <c r="D11" s="37"/>
    </row>
    <row r="12" spans="1:4" x14ac:dyDescent="0.3">
      <c r="A12" s="2" t="s">
        <v>43</v>
      </c>
      <c r="B12" s="36" t="s">
        <v>269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108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270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86</v>
      </c>
      <c r="B30" s="13">
        <f>F30</f>
        <v>1420</v>
      </c>
      <c r="C30" s="15" t="s">
        <v>81</v>
      </c>
      <c r="D30" s="14">
        <f>F31</f>
        <v>0.17100000000000001</v>
      </c>
      <c r="E30" s="6">
        <f>B30*D30</f>
        <v>242.82000000000002</v>
      </c>
      <c r="F30" s="20">
        <v>1420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0.17100000000000001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242.82000000000002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242.82000000000002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33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27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33</v>
      </c>
      <c r="E42" s="7">
        <f t="shared" si="1"/>
        <v>33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6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29.69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24.04</v>
      </c>
      <c r="E45" s="7">
        <f t="shared" si="1"/>
        <v>24.04</v>
      </c>
      <c r="F45" s="22">
        <v>14.7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12.24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19.52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29.69</v>
      </c>
      <c r="E48" s="7">
        <f t="shared" si="1"/>
        <v>29.69</v>
      </c>
      <c r="F48" s="22">
        <v>4.26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9.5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12.24</v>
      </c>
      <c r="E50" s="7">
        <f t="shared" si="1"/>
        <v>12.24</v>
      </c>
      <c r="F50" s="23">
        <v>3.7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14.7</v>
      </c>
      <c r="E51" s="7">
        <f t="shared" si="1"/>
        <v>14.7</v>
      </c>
      <c r="F51" s="24">
        <f>SUM(F40:F50)</f>
        <v>159.60999999999999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3.7</v>
      </c>
      <c r="E52" s="7">
        <f t="shared" si="1"/>
        <v>3.7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8.36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24.04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14.71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19.52</v>
      </c>
      <c r="E57" s="7">
        <f t="shared" si="1"/>
        <v>19.52</v>
      </c>
      <c r="F57" s="26">
        <v>56.5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33</v>
      </c>
      <c r="E58" s="7">
        <f t="shared" si="1"/>
        <v>33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22.119999999999997</v>
      </c>
      <c r="E64" s="10">
        <f t="shared" si="1"/>
        <v>22.119999999999997</v>
      </c>
    </row>
    <row r="65" spans="1:9" x14ac:dyDescent="0.3">
      <c r="A65" s="3" t="s">
        <v>10</v>
      </c>
      <c r="E65" s="11">
        <f>SUM(E40:E64)</f>
        <v>192.01000000000002</v>
      </c>
      <c r="F65" s="27">
        <f>E65+F56+F57</f>
        <v>263.22000000000003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13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56</v>
      </c>
      <c r="C2" s="37"/>
      <c r="D2" s="37"/>
    </row>
    <row r="3" spans="1:4" ht="18" customHeight="1" x14ac:dyDescent="0.3">
      <c r="A3" s="2" t="s">
        <v>49</v>
      </c>
      <c r="B3" s="37" t="s">
        <v>78</v>
      </c>
      <c r="C3" s="37"/>
      <c r="D3" s="37"/>
    </row>
    <row r="4" spans="1:4" ht="18" customHeight="1" x14ac:dyDescent="0.3">
      <c r="A4" s="2" t="s">
        <v>48</v>
      </c>
      <c r="B4" s="38" t="s">
        <v>82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250</v>
      </c>
      <c r="C11" s="37"/>
      <c r="D11" s="37"/>
    </row>
    <row r="12" spans="1:4" x14ac:dyDescent="0.3">
      <c r="A12" s="2" t="s">
        <v>43</v>
      </c>
      <c r="B12" s="36" t="s">
        <v>267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108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268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85</v>
      </c>
      <c r="B30" s="13">
        <f>F30</f>
        <v>1050</v>
      </c>
      <c r="C30" s="15" t="s">
        <v>81</v>
      </c>
      <c r="D30" s="14">
        <f>F31</f>
        <v>0.221</v>
      </c>
      <c r="E30" s="6">
        <f>B30*D30</f>
        <v>232.05</v>
      </c>
      <c r="F30" s="20">
        <v>1050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0.221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232.05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232.05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49.4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29.2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41.2</v>
      </c>
      <c r="E42" s="7">
        <f t="shared" si="1"/>
        <v>41.2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12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18.760000000000002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23.46</v>
      </c>
      <c r="E45" s="7">
        <f t="shared" si="1"/>
        <v>23.46</v>
      </c>
      <c r="F45" s="22">
        <v>22.2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11.73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19.2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18.760000000000002</v>
      </c>
      <c r="E48" s="7">
        <f t="shared" si="1"/>
        <v>18.760000000000002</v>
      </c>
      <c r="F48" s="22">
        <v>3.15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17.5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11.73</v>
      </c>
      <c r="E50" s="7">
        <f t="shared" si="1"/>
        <v>11.73</v>
      </c>
      <c r="F50" s="23">
        <v>4.3499999999999996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22.2</v>
      </c>
      <c r="E51" s="7">
        <f t="shared" si="1"/>
        <v>22.2</v>
      </c>
      <c r="F51" s="24">
        <f>SUM(F40:F50)</f>
        <v>187.48999999999998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4.3499999999999996</v>
      </c>
      <c r="E52" s="7">
        <f t="shared" si="1"/>
        <v>4.3499999999999996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8.15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23.46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14.4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19.2</v>
      </c>
      <c r="E57" s="7">
        <f t="shared" si="1"/>
        <v>19.2</v>
      </c>
      <c r="F57" s="26">
        <v>56.5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49.4</v>
      </c>
      <c r="E58" s="7">
        <f t="shared" si="1"/>
        <v>49.4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28.799999999999997</v>
      </c>
      <c r="E64" s="10">
        <f t="shared" si="1"/>
        <v>28.799999999999997</v>
      </c>
    </row>
    <row r="65" spans="1:9" x14ac:dyDescent="0.3">
      <c r="A65" s="3" t="s">
        <v>10</v>
      </c>
      <c r="E65" s="11">
        <f>SUM(E40:E64)</f>
        <v>219.10000000000002</v>
      </c>
      <c r="F65" s="27">
        <f>E65+F56+F57</f>
        <v>290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7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91</v>
      </c>
      <c r="C3" s="37"/>
      <c r="D3" s="37"/>
    </row>
    <row r="4" spans="1:4" ht="18" customHeight="1" x14ac:dyDescent="0.3">
      <c r="A4" s="2" t="s">
        <v>48</v>
      </c>
      <c r="B4" s="38" t="s">
        <v>35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250</v>
      </c>
      <c r="C11" s="37"/>
      <c r="D11" s="37"/>
    </row>
    <row r="12" spans="1:4" x14ac:dyDescent="0.3">
      <c r="A12" s="2" t="s">
        <v>43</v>
      </c>
      <c r="B12" s="36" t="s">
        <v>265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108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266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91</v>
      </c>
      <c r="B30" s="13">
        <f>F30</f>
        <v>1920</v>
      </c>
      <c r="C30" s="15" t="s">
        <v>81</v>
      </c>
      <c r="D30" s="14">
        <f>F31</f>
        <v>0.16</v>
      </c>
      <c r="E30" s="6">
        <f>B30*D30</f>
        <v>307.2</v>
      </c>
      <c r="F30" s="20">
        <v>1920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3">
        <v>0.16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307.2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307.2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55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22.5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22.5</v>
      </c>
      <c r="E42" s="7">
        <f t="shared" si="1"/>
        <v>22.5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71.59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21.2</v>
      </c>
      <c r="E45" s="7">
        <f t="shared" si="1"/>
        <v>21.2</v>
      </c>
      <c r="F45" s="22">
        <v>16.2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10.34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17.84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71.59</v>
      </c>
      <c r="E48" s="7">
        <f t="shared" si="1"/>
        <v>71.59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1.5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10.34</v>
      </c>
      <c r="E50" s="7">
        <f t="shared" si="1"/>
        <v>10.34</v>
      </c>
      <c r="F50" s="23">
        <v>4.63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16.2</v>
      </c>
      <c r="E51" s="7">
        <f t="shared" si="1"/>
        <v>16.2</v>
      </c>
      <c r="F51" s="24">
        <f>SUM(F40:F50)</f>
        <v>199.6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4.63</v>
      </c>
      <c r="E52" s="7">
        <f t="shared" si="1"/>
        <v>4.63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7.58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21.2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12.41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17.84</v>
      </c>
      <c r="E57" s="7">
        <f t="shared" si="1"/>
        <v>17.84</v>
      </c>
      <c r="F57" s="26">
        <v>56.5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55</v>
      </c>
      <c r="E58" s="7">
        <f t="shared" si="1"/>
        <v>55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9.08</v>
      </c>
      <c r="E64" s="10">
        <f t="shared" si="1"/>
        <v>9.08</v>
      </c>
    </row>
    <row r="65" spans="1:9" x14ac:dyDescent="0.3">
      <c r="A65" s="3" t="s">
        <v>10</v>
      </c>
      <c r="E65" s="11">
        <f>SUM(E40:E64)</f>
        <v>228.38000000000002</v>
      </c>
      <c r="F65" s="27">
        <f>E65+F56+F57</f>
        <v>297.29000000000002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22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102</v>
      </c>
      <c r="C3" s="37"/>
      <c r="D3" s="37"/>
    </row>
    <row r="4" spans="1:4" ht="18" customHeight="1" x14ac:dyDescent="0.3">
      <c r="A4" s="2" t="s">
        <v>48</v>
      </c>
      <c r="B4" s="38" t="s">
        <v>35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250</v>
      </c>
      <c r="C11" s="37"/>
      <c r="D11" s="37"/>
    </row>
    <row r="12" spans="1:4" x14ac:dyDescent="0.3">
      <c r="A12" s="2" t="s">
        <v>43</v>
      </c>
      <c r="B12" s="36" t="s">
        <v>263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264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102</v>
      </c>
      <c r="B30" s="13">
        <f>F30</f>
        <v>24</v>
      </c>
      <c r="C30" s="15" t="s">
        <v>55</v>
      </c>
      <c r="D30" s="14">
        <f>F31</f>
        <v>8.56</v>
      </c>
      <c r="E30" s="6">
        <f>B30*D30</f>
        <v>205.44</v>
      </c>
      <c r="F30" s="20">
        <v>24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8.56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205.44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205.44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12.5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21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21</v>
      </c>
      <c r="E42" s="7">
        <f t="shared" si="1"/>
        <v>21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28.96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21.88</v>
      </c>
      <c r="E45" s="7">
        <f t="shared" si="1"/>
        <v>21.88</v>
      </c>
      <c r="F45" s="22">
        <v>7.7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11.18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19.23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28.96</v>
      </c>
      <c r="E48" s="7">
        <f t="shared" si="1"/>
        <v>28.96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1.5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11.18</v>
      </c>
      <c r="E50" s="7">
        <f t="shared" si="1"/>
        <v>11.18</v>
      </c>
      <c r="F50" s="23">
        <v>2.42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7.7</v>
      </c>
      <c r="E51" s="7">
        <f t="shared" si="1"/>
        <v>7.7</v>
      </c>
      <c r="F51" s="24">
        <f>SUM(F40:F50)</f>
        <v>104.49000000000001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2.42</v>
      </c>
      <c r="E52" s="7">
        <f t="shared" si="1"/>
        <v>2.42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7.84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21.88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13.67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19.23</v>
      </c>
      <c r="E57" s="7">
        <f t="shared" si="1"/>
        <v>19.23</v>
      </c>
      <c r="F57" s="26">
        <v>56.5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12.5</v>
      </c>
      <c r="E58" s="7">
        <f t="shared" si="1"/>
        <v>12.5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9.34</v>
      </c>
      <c r="E64" s="10">
        <f t="shared" si="1"/>
        <v>9.34</v>
      </c>
    </row>
    <row r="65" spans="1:9" x14ac:dyDescent="0.3">
      <c r="A65" s="3" t="s">
        <v>10</v>
      </c>
      <c r="E65" s="11">
        <f>SUM(E40:E64)</f>
        <v>134.21</v>
      </c>
      <c r="F65" s="27">
        <f>E65+F56+F57</f>
        <v>204.38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0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105</v>
      </c>
      <c r="C2" s="37"/>
      <c r="D2" s="37"/>
    </row>
    <row r="3" spans="1:4" ht="18" customHeight="1" x14ac:dyDescent="0.3">
      <c r="A3" s="2" t="s">
        <v>49</v>
      </c>
      <c r="B3" s="37" t="s">
        <v>106</v>
      </c>
      <c r="C3" s="37"/>
      <c r="D3" s="37"/>
    </row>
    <row r="4" spans="1:4" ht="18" customHeight="1" x14ac:dyDescent="0.3">
      <c r="A4" s="2" t="s">
        <v>48</v>
      </c>
      <c r="B4" s="38" t="s">
        <v>93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250</v>
      </c>
      <c r="C11" s="37"/>
      <c r="D11" s="37"/>
    </row>
    <row r="12" spans="1:4" x14ac:dyDescent="0.3">
      <c r="A12" s="2" t="s">
        <v>43</v>
      </c>
      <c r="B12" s="36" t="s">
        <v>261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262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110</v>
      </c>
      <c r="B30" s="13">
        <f>F30</f>
        <v>37</v>
      </c>
      <c r="C30" s="15" t="str">
        <f>B14</f>
        <v>Bushel</v>
      </c>
      <c r="D30" s="14">
        <f>F31</f>
        <v>6.24</v>
      </c>
      <c r="E30" s="6">
        <f>B30*D30</f>
        <v>230.88</v>
      </c>
      <c r="F30" s="20">
        <v>37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3">
        <v>6.24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230.88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230.88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41.25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31.5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33</v>
      </c>
      <c r="E42" s="7">
        <f t="shared" si="1"/>
        <v>33</v>
      </c>
      <c r="F42" s="22">
        <v>1.5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11.21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24.32</v>
      </c>
      <c r="E45" s="7">
        <f t="shared" si="1"/>
        <v>24.32</v>
      </c>
      <c r="F45" s="22">
        <v>10.7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11.95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20.73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11.21</v>
      </c>
      <c r="E48" s="7">
        <f t="shared" si="1"/>
        <v>11.21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9.25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11.95</v>
      </c>
      <c r="E50" s="7">
        <f t="shared" si="1"/>
        <v>11.95</v>
      </c>
      <c r="F50" s="23">
        <v>3.28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10.7</v>
      </c>
      <c r="E51" s="7">
        <f t="shared" si="1"/>
        <v>10.7</v>
      </c>
      <c r="F51" s="24">
        <f>SUM(F40:F50)</f>
        <v>141.37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3.28</v>
      </c>
      <c r="E52" s="7">
        <f t="shared" si="1"/>
        <v>3.28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8.0299999999999994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24.32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13.85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20.73</v>
      </c>
      <c r="E57" s="7">
        <f t="shared" si="1"/>
        <v>20.73</v>
      </c>
      <c r="F57" s="26">
        <v>56.5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41.25</v>
      </c>
      <c r="E58" s="7">
        <f t="shared" si="1"/>
        <v>41.25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17.28</v>
      </c>
      <c r="E64" s="10">
        <f t="shared" si="1"/>
        <v>17.28</v>
      </c>
    </row>
    <row r="65" spans="1:9" x14ac:dyDescent="0.3">
      <c r="A65" s="3" t="s">
        <v>10</v>
      </c>
      <c r="E65" s="11">
        <f>SUM(E40:E64)</f>
        <v>173.72</v>
      </c>
      <c r="F65" s="27">
        <f>E65+F56+F57</f>
        <v>244.07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2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111</v>
      </c>
      <c r="C3" s="37"/>
      <c r="D3" s="37"/>
    </row>
    <row r="4" spans="1:4" ht="18" customHeight="1" x14ac:dyDescent="0.3">
      <c r="A4" s="2" t="s">
        <v>48</v>
      </c>
      <c r="B4" s="38" t="s">
        <v>112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250</v>
      </c>
      <c r="C11" s="37"/>
      <c r="D11" s="37"/>
    </row>
    <row r="12" spans="1:4" x14ac:dyDescent="0.3">
      <c r="A12" s="2" t="s">
        <v>43</v>
      </c>
      <c r="B12" s="36" t="s">
        <v>259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260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115</v>
      </c>
      <c r="B30" s="13">
        <f>F30</f>
        <v>76</v>
      </c>
      <c r="C30" s="15" t="str">
        <f>B14</f>
        <v>Bushel</v>
      </c>
      <c r="D30" s="14">
        <f>F31</f>
        <v>2.2000000000000002</v>
      </c>
      <c r="E30" s="6">
        <f>B30*D30</f>
        <v>167.20000000000002</v>
      </c>
      <c r="F30" s="20">
        <v>76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3">
        <v>2.2000000000000002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167.20000000000002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167.20000000000002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11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5.25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5.25</v>
      </c>
      <c r="E42" s="7">
        <f t="shared" si="1"/>
        <v>5.25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47.25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24.68</v>
      </c>
      <c r="E45" s="7">
        <f t="shared" si="1"/>
        <v>24.68</v>
      </c>
      <c r="F45" s="22">
        <v>9.8000000000000007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13.67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20.57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47.25</v>
      </c>
      <c r="E48" s="7">
        <f t="shared" si="1"/>
        <v>47.25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1.5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13.67</v>
      </c>
      <c r="E50" s="7">
        <f t="shared" si="1"/>
        <v>13.67</v>
      </c>
      <c r="F50" s="23">
        <v>2.59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9.8000000000000007</v>
      </c>
      <c r="E51" s="7">
        <f t="shared" si="1"/>
        <v>9.8000000000000007</v>
      </c>
      <c r="F51" s="24">
        <f>SUM(F40:F50)</f>
        <v>111.63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2.59</v>
      </c>
      <c r="E52" s="7">
        <f t="shared" si="1"/>
        <v>2.59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8.66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24.68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14.65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20.57</v>
      </c>
      <c r="E57" s="7">
        <f t="shared" si="1"/>
        <v>20.57</v>
      </c>
      <c r="F57" s="26">
        <v>56.5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11</v>
      </c>
      <c r="E58" s="7">
        <f t="shared" si="1"/>
        <v>11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10.16</v>
      </c>
      <c r="E64" s="10">
        <f t="shared" si="1"/>
        <v>10.16</v>
      </c>
    </row>
    <row r="65" spans="1:9" x14ac:dyDescent="0.3">
      <c r="A65" s="3" t="s">
        <v>10</v>
      </c>
      <c r="E65" s="11">
        <f>SUM(E40:E64)</f>
        <v>144.97</v>
      </c>
      <c r="F65" s="27">
        <f>E65+F56+F57</f>
        <v>216.12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0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116</v>
      </c>
      <c r="C2" s="37"/>
      <c r="D2" s="37"/>
    </row>
    <row r="3" spans="1:4" ht="18" customHeight="1" x14ac:dyDescent="0.3">
      <c r="A3" s="2" t="s">
        <v>49</v>
      </c>
      <c r="B3" s="37" t="s">
        <v>117</v>
      </c>
      <c r="C3" s="37"/>
      <c r="D3" s="37"/>
    </row>
    <row r="4" spans="1:4" ht="18" customHeight="1" x14ac:dyDescent="0.3">
      <c r="A4" s="2" t="s">
        <v>48</v>
      </c>
      <c r="B4" s="38" t="s">
        <v>72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250</v>
      </c>
      <c r="C11" s="37"/>
      <c r="D11" s="37"/>
    </row>
    <row r="12" spans="1:4" x14ac:dyDescent="0.3">
      <c r="A12" s="2" t="s">
        <v>43</v>
      </c>
      <c r="B12" s="36" t="s">
        <v>257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108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258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119</v>
      </c>
      <c r="B30" s="13">
        <f>F30</f>
        <v>900</v>
      </c>
      <c r="C30" s="15" t="str">
        <f>B14</f>
        <v>Pound</v>
      </c>
      <c r="D30" s="14">
        <f>F31</f>
        <v>0.30499999999999999</v>
      </c>
      <c r="E30" s="6">
        <f>B30*D30</f>
        <v>274.5</v>
      </c>
      <c r="F30" s="20">
        <v>900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8">
        <v>0.30499999999999999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274.5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274.5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24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13.7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19.7</v>
      </c>
      <c r="E42" s="7">
        <f t="shared" si="1"/>
        <v>19.7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6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24.24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21.33</v>
      </c>
      <c r="E45" s="7">
        <f t="shared" si="1"/>
        <v>21.33</v>
      </c>
      <c r="F45" s="22">
        <v>21.9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10.48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18.55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24.24</v>
      </c>
      <c r="E48" s="7">
        <f t="shared" si="1"/>
        <v>24.24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1.5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10.48</v>
      </c>
      <c r="E50" s="7">
        <f t="shared" si="1"/>
        <v>10.48</v>
      </c>
      <c r="F50" s="23">
        <v>2.86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21.9</v>
      </c>
      <c r="E51" s="7">
        <f t="shared" si="1"/>
        <v>21.9</v>
      </c>
      <c r="F51" s="24">
        <f>SUM(F40:F50)</f>
        <v>123.23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2.86</v>
      </c>
      <c r="E52" s="7">
        <f t="shared" si="1"/>
        <v>2.86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7.52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21.33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12.87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18.55</v>
      </c>
      <c r="E57" s="7">
        <f t="shared" si="1"/>
        <v>18.55</v>
      </c>
      <c r="F57" s="26">
        <v>56.5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24</v>
      </c>
      <c r="E58" s="7">
        <f t="shared" si="1"/>
        <v>24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9.02</v>
      </c>
      <c r="E64" s="10">
        <f t="shared" si="1"/>
        <v>9.02</v>
      </c>
    </row>
    <row r="65" spans="1:9" x14ac:dyDescent="0.3">
      <c r="A65" s="3" t="s">
        <v>10</v>
      </c>
      <c r="E65" s="11">
        <f>SUM(E40:E64)</f>
        <v>152.08000000000001</v>
      </c>
      <c r="F65" s="27">
        <f>E65+F56+F57</f>
        <v>221.45000000000002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6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121</v>
      </c>
      <c r="C3" s="37"/>
      <c r="D3" s="37"/>
    </row>
    <row r="4" spans="1:4" ht="18" customHeight="1" x14ac:dyDescent="0.3">
      <c r="A4" s="2" t="s">
        <v>48</v>
      </c>
      <c r="B4" s="38" t="s">
        <v>35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250</v>
      </c>
      <c r="C11" s="37"/>
      <c r="D11" s="37"/>
    </row>
    <row r="12" spans="1:4" x14ac:dyDescent="0.3">
      <c r="A12" s="2" t="s">
        <v>43</v>
      </c>
      <c r="B12" s="36" t="s">
        <v>255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108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256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121</v>
      </c>
      <c r="B30" s="13">
        <f>F30</f>
        <v>950</v>
      </c>
      <c r="C30" s="15" t="str">
        <f>B14</f>
        <v>Pound</v>
      </c>
      <c r="D30" s="14">
        <f>F31</f>
        <v>0.19600000000000001</v>
      </c>
      <c r="E30" s="6">
        <f>B30*D30</f>
        <v>186.20000000000002</v>
      </c>
      <c r="F30" s="20">
        <v>950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0.19600000000000001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186.20000000000002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186.20000000000002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30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11.5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11.5</v>
      </c>
      <c r="E42" s="7">
        <f t="shared" si="1"/>
        <v>11.5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15.39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23.04</v>
      </c>
      <c r="E45" s="7">
        <f t="shared" si="1"/>
        <v>23.04</v>
      </c>
      <c r="F45" s="22">
        <v>0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12.24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20.29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15.39</v>
      </c>
      <c r="E48" s="7">
        <f t="shared" si="1"/>
        <v>15.39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1.5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12.24</v>
      </c>
      <c r="E50" s="7">
        <f t="shared" si="1"/>
        <v>12.24</v>
      </c>
      <c r="F50" s="23">
        <v>2.16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0</v>
      </c>
      <c r="E51" s="7">
        <f t="shared" si="1"/>
        <v>0</v>
      </c>
      <c r="F51" s="24">
        <f>SUM(F40:F50)</f>
        <v>93.079999999999984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2.16</v>
      </c>
      <c r="E52" s="7">
        <f t="shared" si="1"/>
        <v>2.16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7.96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23.04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14.17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20.29</v>
      </c>
      <c r="E57" s="7">
        <f t="shared" si="1"/>
        <v>20.29</v>
      </c>
      <c r="F57" s="26">
        <v>56.5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30</v>
      </c>
      <c r="E58" s="7">
        <f t="shared" si="1"/>
        <v>30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9.4600000000000009</v>
      </c>
      <c r="E64" s="10">
        <f t="shared" si="1"/>
        <v>9.4600000000000009</v>
      </c>
    </row>
    <row r="65" spans="1:9" x14ac:dyDescent="0.3">
      <c r="A65" s="3" t="s">
        <v>10</v>
      </c>
      <c r="E65" s="11">
        <f>SUM(E40:E64)</f>
        <v>124.08000000000001</v>
      </c>
      <c r="F65" s="27">
        <f>E65+F56+F57</f>
        <v>194.75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1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124</v>
      </c>
      <c r="C3" s="37"/>
      <c r="D3" s="37"/>
    </row>
    <row r="4" spans="1:4" ht="18" customHeight="1" x14ac:dyDescent="0.3">
      <c r="A4" s="2" t="s">
        <v>48</v>
      </c>
      <c r="B4" s="38" t="s">
        <v>35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250</v>
      </c>
      <c r="C11" s="37"/>
      <c r="D11" s="37"/>
    </row>
    <row r="12" spans="1:4" x14ac:dyDescent="0.3">
      <c r="A12" s="2" t="s">
        <v>43</v>
      </c>
      <c r="B12" s="36" t="s">
        <v>253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108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254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124</v>
      </c>
      <c r="B30" s="13">
        <f>F30</f>
        <v>1600</v>
      </c>
      <c r="C30" s="15" t="str">
        <f>B14</f>
        <v>Pound</v>
      </c>
      <c r="D30" s="14">
        <f>F31</f>
        <v>6.5000000000000002E-2</v>
      </c>
      <c r="E30" s="6">
        <f>B30*D30</f>
        <v>104</v>
      </c>
      <c r="F30" s="20">
        <v>1600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6.5000000000000002E-2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104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104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6.25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3.25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3.25</v>
      </c>
      <c r="E42" s="7">
        <f t="shared" si="1"/>
        <v>3.25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21.31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22.49</v>
      </c>
      <c r="E45" s="7">
        <f t="shared" si="1"/>
        <v>22.49</v>
      </c>
      <c r="F45" s="22">
        <v>0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11.76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19.350000000000001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21.31</v>
      </c>
      <c r="E48" s="7">
        <f t="shared" si="1"/>
        <v>21.31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1.5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11.76</v>
      </c>
      <c r="E50" s="7">
        <f t="shared" si="1"/>
        <v>11.76</v>
      </c>
      <c r="F50" s="23">
        <v>1.51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0</v>
      </c>
      <c r="E51" s="7">
        <f t="shared" si="1"/>
        <v>0</v>
      </c>
      <c r="F51" s="24">
        <f>SUM(F40:F50)</f>
        <v>64.930000000000007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1.51</v>
      </c>
      <c r="E52" s="7">
        <f t="shared" si="1"/>
        <v>1.51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7.87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22.49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13.49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19.350000000000001</v>
      </c>
      <c r="E57" s="7">
        <f t="shared" si="1"/>
        <v>19.350000000000001</v>
      </c>
      <c r="F57" s="26">
        <v>56.5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6.25</v>
      </c>
      <c r="E58" s="7">
        <f t="shared" si="1"/>
        <v>6.25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9.370000000000001</v>
      </c>
      <c r="E64" s="10">
        <f t="shared" si="1"/>
        <v>9.370000000000001</v>
      </c>
    </row>
    <row r="65" spans="1:9" x14ac:dyDescent="0.3">
      <c r="A65" s="3" t="s">
        <v>10</v>
      </c>
      <c r="E65" s="11">
        <f>SUM(E40:E64)</f>
        <v>95.289999999999992</v>
      </c>
      <c r="F65" s="27">
        <f>E65+F56+F57</f>
        <v>165.27999999999997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4" zoomScaleNormal="100" workbookViewId="0">
      <selection activeCell="B45" sqref="B45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63</v>
      </c>
      <c r="C3" s="37"/>
      <c r="D3" s="37"/>
    </row>
    <row r="4" spans="1:4" ht="18" customHeight="1" x14ac:dyDescent="0.3">
      <c r="A4" s="2" t="s">
        <v>48</v>
      </c>
      <c r="B4" s="38" t="s">
        <v>127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250</v>
      </c>
      <c r="C11" s="37"/>
      <c r="D11" s="37"/>
    </row>
    <row r="12" spans="1:4" x14ac:dyDescent="0.3">
      <c r="A12" s="2" t="s">
        <v>43</v>
      </c>
      <c r="B12" s="36" t="s">
        <v>251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252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129</v>
      </c>
      <c r="B30" s="13">
        <f>F30</f>
        <v>53</v>
      </c>
      <c r="C30" s="15" t="str">
        <f>B14</f>
        <v>Bushel</v>
      </c>
      <c r="D30" s="14">
        <f>F31</f>
        <v>4.26</v>
      </c>
      <c r="E30" s="6">
        <f>B30*D30</f>
        <v>225.78</v>
      </c>
      <c r="F30" s="20">
        <v>53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4.26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225.78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225.78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9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23.9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32.9</v>
      </c>
      <c r="E42" s="7">
        <f t="shared" si="1"/>
        <v>32.9</v>
      </c>
      <c r="F42" s="22">
        <v>9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65.09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19.690000000000001</v>
      </c>
      <c r="E45" s="7">
        <f t="shared" si="1"/>
        <v>19.690000000000001</v>
      </c>
      <c r="F45" s="22">
        <v>15.3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9.48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17.100000000000001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65.09</v>
      </c>
      <c r="E48" s="7">
        <f t="shared" si="1"/>
        <v>65.09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7.5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9.48</v>
      </c>
      <c r="E50" s="7">
        <f t="shared" si="1"/>
        <v>9.48</v>
      </c>
      <c r="F50" s="23">
        <v>3.71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15.3</v>
      </c>
      <c r="E51" s="7">
        <f t="shared" si="1"/>
        <v>15.3</v>
      </c>
      <c r="F51" s="24">
        <f>SUM(F40:F50)</f>
        <v>160.08000000000001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3.71</v>
      </c>
      <c r="E52" s="7">
        <f t="shared" si="1"/>
        <v>3.71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7.28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19.690000000000001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10.82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17.100000000000001</v>
      </c>
      <c r="E57" s="7">
        <f t="shared" si="1"/>
        <v>17.100000000000001</v>
      </c>
      <c r="F57" s="26">
        <v>56.5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9</v>
      </c>
      <c r="E58" s="7">
        <f t="shared" si="1"/>
        <v>9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14.780000000000001</v>
      </c>
      <c r="E64" s="10">
        <f t="shared" si="1"/>
        <v>14.780000000000001</v>
      </c>
    </row>
    <row r="65" spans="1:9" x14ac:dyDescent="0.3">
      <c r="A65" s="3" t="s">
        <v>10</v>
      </c>
      <c r="E65" s="11">
        <f>SUM(E40:E64)</f>
        <v>187.05</v>
      </c>
      <c r="F65" s="27">
        <f>E65+F56+F57</f>
        <v>254.37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Normal="100" workbookViewId="0">
      <selection activeCell="B1" sqref="B1:D1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91</v>
      </c>
      <c r="C3" s="37"/>
      <c r="D3" s="37"/>
    </row>
    <row r="4" spans="1:4" ht="18" customHeight="1" x14ac:dyDescent="0.3">
      <c r="A4" s="2" t="s">
        <v>48</v>
      </c>
      <c r="B4" s="38" t="s">
        <v>35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59</v>
      </c>
      <c r="C11" s="37"/>
      <c r="D11" s="37"/>
    </row>
    <row r="12" spans="1:4" x14ac:dyDescent="0.3">
      <c r="A12" s="2" t="s">
        <v>43</v>
      </c>
      <c r="B12" s="36" t="s">
        <v>100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108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101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91</v>
      </c>
      <c r="B30" s="13">
        <f>F30</f>
        <v>1570</v>
      </c>
      <c r="C30" s="15" t="s">
        <v>81</v>
      </c>
      <c r="D30" s="14">
        <f>F31</f>
        <v>0.161</v>
      </c>
      <c r="E30" s="6">
        <f>B30*D30</f>
        <v>252.77</v>
      </c>
      <c r="F30" s="20">
        <v>1570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0.161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252.77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252.77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55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22.5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22.5</v>
      </c>
      <c r="E42" s="7">
        <f t="shared" si="1"/>
        <v>22.5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54.43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21.73</v>
      </c>
      <c r="E45" s="7">
        <f t="shared" si="1"/>
        <v>21.73</v>
      </c>
      <c r="F45" s="22">
        <v>14.2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11.4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18.78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54.43</v>
      </c>
      <c r="E48" s="7">
        <f t="shared" si="1"/>
        <v>54.43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1.5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11.4</v>
      </c>
      <c r="E50" s="7">
        <f t="shared" si="1"/>
        <v>11.4</v>
      </c>
      <c r="F50" s="23">
        <v>4.22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14.2</v>
      </c>
      <c r="E51" s="7">
        <f t="shared" si="1"/>
        <v>14.2</v>
      </c>
      <c r="F51" s="24">
        <v>182.03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4.22</v>
      </c>
      <c r="E52" s="7">
        <f t="shared" si="1"/>
        <v>4.22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7.75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21.73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13.19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18.78</v>
      </c>
      <c r="E57" s="7">
        <f t="shared" si="1"/>
        <v>18.78</v>
      </c>
      <c r="F57" s="26">
        <v>67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55</v>
      </c>
      <c r="E58" s="7">
        <f t="shared" si="1"/>
        <v>55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9.25</v>
      </c>
      <c r="E64" s="10">
        <f t="shared" si="1"/>
        <v>9.25</v>
      </c>
    </row>
    <row r="65" spans="1:9" x14ac:dyDescent="0.3">
      <c r="A65" s="3" t="s">
        <v>10</v>
      </c>
      <c r="E65" s="11">
        <f>SUM(E40:E64)</f>
        <v>211.51000000000002</v>
      </c>
      <c r="F65" s="27">
        <f>E65+F56+F57</f>
        <v>291.70000000000005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1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63</v>
      </c>
      <c r="C3" s="37"/>
      <c r="D3" s="37"/>
    </row>
    <row r="4" spans="1:4" ht="18" customHeight="1" x14ac:dyDescent="0.3">
      <c r="A4" s="2" t="s">
        <v>48</v>
      </c>
      <c r="B4" s="38" t="s">
        <v>64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283</v>
      </c>
      <c r="C11" s="37"/>
      <c r="D11" s="37"/>
    </row>
    <row r="12" spans="1:4" x14ac:dyDescent="0.3">
      <c r="A12" s="2" t="s">
        <v>43</v>
      </c>
      <c r="B12" s="36" t="s">
        <v>317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318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90</v>
      </c>
      <c r="B30" s="13">
        <f>F30</f>
        <v>47</v>
      </c>
      <c r="C30" s="15" t="s">
        <v>55</v>
      </c>
      <c r="D30" s="14">
        <f>F31</f>
        <v>4.96</v>
      </c>
      <c r="E30" s="6">
        <f>B30*D30</f>
        <v>233.12</v>
      </c>
      <c r="F30" s="20">
        <v>47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3">
        <v>4.96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233.12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233.12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14.88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26.2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35.200000000000003</v>
      </c>
      <c r="E42" s="7">
        <f t="shared" si="1"/>
        <v>35.200000000000003</v>
      </c>
      <c r="F42" s="22">
        <v>9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53.66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22.07</v>
      </c>
      <c r="E45" s="7">
        <f t="shared" si="1"/>
        <v>22.07</v>
      </c>
      <c r="F45" s="22">
        <v>11.4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10.89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19.36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53.66</v>
      </c>
      <c r="E48" s="7">
        <f t="shared" si="1"/>
        <v>53.66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1.5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10.89</v>
      </c>
      <c r="E50" s="7">
        <f t="shared" si="1"/>
        <v>10.89</v>
      </c>
      <c r="F50" s="23">
        <v>3.49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11.4</v>
      </c>
      <c r="E51" s="7">
        <f t="shared" si="1"/>
        <v>11.4</v>
      </c>
      <c r="F51" s="24">
        <f>SUM(F40:F50)</f>
        <v>150.38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3.49</v>
      </c>
      <c r="E52" s="7">
        <f t="shared" si="1"/>
        <v>3.49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7.87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22.07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13.01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19.36</v>
      </c>
      <c r="E57" s="7">
        <f t="shared" si="1"/>
        <v>19.36</v>
      </c>
      <c r="F57" s="26">
        <v>50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14.88</v>
      </c>
      <c r="E58" s="7">
        <f t="shared" si="1"/>
        <v>14.88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9.370000000000001</v>
      </c>
      <c r="E64" s="10">
        <f t="shared" si="1"/>
        <v>9.370000000000001</v>
      </c>
    </row>
    <row r="65" spans="1:9" x14ac:dyDescent="0.3">
      <c r="A65" s="3" t="s">
        <v>10</v>
      </c>
      <c r="E65" s="11">
        <f>SUM(E40:E64)</f>
        <v>180.32</v>
      </c>
      <c r="F65" s="27">
        <f>E65+F56+F57</f>
        <v>243.32999999999998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28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63</v>
      </c>
      <c r="C3" s="37"/>
      <c r="D3" s="37"/>
    </row>
    <row r="4" spans="1:4" ht="18" customHeight="1" x14ac:dyDescent="0.3">
      <c r="A4" s="2" t="s">
        <v>48</v>
      </c>
      <c r="B4" s="38" t="s">
        <v>66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283</v>
      </c>
      <c r="C11" s="37"/>
      <c r="D11" s="37"/>
    </row>
    <row r="12" spans="1:4" x14ac:dyDescent="0.3">
      <c r="A12" s="2" t="s">
        <v>43</v>
      </c>
      <c r="B12" s="36" t="s">
        <v>315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316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89</v>
      </c>
      <c r="B30" s="13">
        <f>F30</f>
        <v>43</v>
      </c>
      <c r="C30" s="15" t="s">
        <v>55</v>
      </c>
      <c r="D30" s="14">
        <f>F31</f>
        <v>5.71</v>
      </c>
      <c r="E30" s="6">
        <f>B30*D30</f>
        <v>245.53</v>
      </c>
      <c r="F30" s="20">
        <v>43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5.71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245.53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245.53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24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26.2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43.2</v>
      </c>
      <c r="E42" s="7">
        <f t="shared" si="1"/>
        <v>43.2</v>
      </c>
      <c r="F42" s="22">
        <v>17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48.08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21.87</v>
      </c>
      <c r="E45" s="7">
        <f t="shared" si="1"/>
        <v>21.87</v>
      </c>
      <c r="F45" s="22">
        <v>11.6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10.72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19.25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48.08</v>
      </c>
      <c r="E48" s="7">
        <f t="shared" si="1"/>
        <v>48.08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1.5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10.72</v>
      </c>
      <c r="E50" s="7">
        <f t="shared" si="1"/>
        <v>10.72</v>
      </c>
      <c r="F50" s="23">
        <v>3.76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11.6</v>
      </c>
      <c r="E51" s="7">
        <f t="shared" si="1"/>
        <v>11.6</v>
      </c>
      <c r="F51" s="24">
        <f>SUM(F40:F50)</f>
        <v>162.10999999999999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3.76</v>
      </c>
      <c r="E52" s="7">
        <f t="shared" si="1"/>
        <v>3.76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7.8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21.87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12.91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19.25</v>
      </c>
      <c r="E57" s="7">
        <f t="shared" si="1"/>
        <v>19.25</v>
      </c>
      <c r="F57" s="26">
        <v>50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24</v>
      </c>
      <c r="E58" s="7">
        <f t="shared" si="1"/>
        <v>24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9.3000000000000007</v>
      </c>
      <c r="E64" s="10">
        <f t="shared" si="1"/>
        <v>9.3000000000000007</v>
      </c>
    </row>
    <row r="65" spans="1:9" x14ac:dyDescent="0.3">
      <c r="A65" s="3" t="s">
        <v>10</v>
      </c>
      <c r="E65" s="11">
        <f>SUM(E40:E64)</f>
        <v>191.78</v>
      </c>
      <c r="F65" s="27">
        <f>E65+F56+F57</f>
        <v>254.69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7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68</v>
      </c>
      <c r="C3" s="37"/>
      <c r="D3" s="37"/>
    </row>
    <row r="4" spans="1:4" ht="18" customHeight="1" x14ac:dyDescent="0.3">
      <c r="A4" s="2" t="s">
        <v>48</v>
      </c>
      <c r="B4" s="38" t="s">
        <v>69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283</v>
      </c>
      <c r="C11" s="37"/>
      <c r="D11" s="37"/>
    </row>
    <row r="12" spans="1:4" x14ac:dyDescent="0.3">
      <c r="A12" s="2" t="s">
        <v>43</v>
      </c>
      <c r="B12" s="36" t="s">
        <v>313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314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88</v>
      </c>
      <c r="B30" s="13">
        <f>F30</f>
        <v>68</v>
      </c>
      <c r="C30" s="15" t="s">
        <v>55</v>
      </c>
      <c r="D30" s="14">
        <f>F31</f>
        <v>4</v>
      </c>
      <c r="E30" s="6">
        <f>B30*D30</f>
        <v>272</v>
      </c>
      <c r="F30" s="20">
        <v>68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4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272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272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12.4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23.7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40.700000000000003</v>
      </c>
      <c r="E42" s="7">
        <f t="shared" si="1"/>
        <v>40.700000000000003</v>
      </c>
      <c r="F42" s="22">
        <v>17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47.1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22.98</v>
      </c>
      <c r="E45" s="7">
        <f t="shared" si="1"/>
        <v>22.98</v>
      </c>
      <c r="F45" s="22">
        <v>15.5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11.74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19.78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47.1</v>
      </c>
      <c r="E48" s="7">
        <f t="shared" si="1"/>
        <v>47.1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1.5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11.74</v>
      </c>
      <c r="E50" s="7">
        <f t="shared" si="1"/>
        <v>11.74</v>
      </c>
      <c r="F50" s="23">
        <v>3.53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15.5</v>
      </c>
      <c r="E51" s="7">
        <f t="shared" si="1"/>
        <v>15.5</v>
      </c>
      <c r="F51" s="24">
        <f>SUM(F40:F50)</f>
        <v>152.25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3.53</v>
      </c>
      <c r="E52" s="7">
        <f t="shared" si="1"/>
        <v>3.53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8.2200000000000006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22.98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13.47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19.78</v>
      </c>
      <c r="E57" s="7">
        <f t="shared" si="1"/>
        <v>19.78</v>
      </c>
      <c r="F57" s="26">
        <v>50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12.4</v>
      </c>
      <c r="E58" s="7">
        <f t="shared" si="1"/>
        <v>12.4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9.7200000000000006</v>
      </c>
      <c r="E64" s="10">
        <f t="shared" si="1"/>
        <v>9.7200000000000006</v>
      </c>
    </row>
    <row r="65" spans="1:9" x14ac:dyDescent="0.3">
      <c r="A65" s="3" t="s">
        <v>10</v>
      </c>
      <c r="E65" s="11">
        <f>SUM(E40:E64)</f>
        <v>183.45</v>
      </c>
      <c r="F65" s="27">
        <f>E65+F56+F57</f>
        <v>246.92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1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56</v>
      </c>
      <c r="C2" s="37"/>
      <c r="D2" s="37"/>
    </row>
    <row r="3" spans="1:4" ht="18" customHeight="1" x14ac:dyDescent="0.3">
      <c r="A3" s="2" t="s">
        <v>49</v>
      </c>
      <c r="B3" s="37" t="s">
        <v>71</v>
      </c>
      <c r="C3" s="37"/>
      <c r="D3" s="37"/>
    </row>
    <row r="4" spans="1:4" ht="18" customHeight="1" x14ac:dyDescent="0.3">
      <c r="A4" s="2" t="s">
        <v>48</v>
      </c>
      <c r="B4" s="38" t="s">
        <v>93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283</v>
      </c>
      <c r="C11" s="37"/>
      <c r="D11" s="37"/>
    </row>
    <row r="12" spans="1:4" x14ac:dyDescent="0.3">
      <c r="A12" s="2" t="s">
        <v>43</v>
      </c>
      <c r="B12" s="36" t="s">
        <v>311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312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94</v>
      </c>
      <c r="B30" s="13">
        <f>F30</f>
        <v>107</v>
      </c>
      <c r="C30" s="15" t="s">
        <v>55</v>
      </c>
      <c r="D30" s="14">
        <f>F31</f>
        <v>3.3</v>
      </c>
      <c r="E30" s="6">
        <f>B30*D30</f>
        <v>353.09999999999997</v>
      </c>
      <c r="F30" s="20">
        <v>107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3">
        <v>3.3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353.09999999999997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353.09999999999997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76.849999999999994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20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20</v>
      </c>
      <c r="E42" s="7">
        <f t="shared" si="1"/>
        <v>20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64.430000000000007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32.67</v>
      </c>
      <c r="E45" s="7">
        <f t="shared" si="1"/>
        <v>32.67</v>
      </c>
      <c r="F45" s="22">
        <v>19.399999999999999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15.38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22.97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64.430000000000007</v>
      </c>
      <c r="E48" s="7">
        <f t="shared" si="1"/>
        <v>64.430000000000007</v>
      </c>
      <c r="F48" s="22">
        <v>19.260000000000002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1.5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15.38</v>
      </c>
      <c r="E50" s="7">
        <f t="shared" si="1"/>
        <v>15.38</v>
      </c>
      <c r="F50" s="23">
        <v>5.69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19.399999999999999</v>
      </c>
      <c r="E51" s="7">
        <f t="shared" si="1"/>
        <v>19.399999999999999</v>
      </c>
      <c r="F51" s="24">
        <f>SUM(F40:F50)</f>
        <v>245.48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5.69</v>
      </c>
      <c r="E52" s="7">
        <f t="shared" si="1"/>
        <v>5.69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10.050000000000001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32.67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18.47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22.97</v>
      </c>
      <c r="E57" s="7">
        <f t="shared" si="1"/>
        <v>22.97</v>
      </c>
      <c r="F57" s="26">
        <v>50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76.849999999999994</v>
      </c>
      <c r="E58" s="7">
        <f t="shared" si="1"/>
        <v>76.849999999999994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30.810000000000002</v>
      </c>
      <c r="E64" s="10">
        <f t="shared" si="1"/>
        <v>30.810000000000002</v>
      </c>
    </row>
    <row r="65" spans="1:9" x14ac:dyDescent="0.3">
      <c r="A65" s="3" t="s">
        <v>10</v>
      </c>
      <c r="E65" s="11">
        <f>SUM(E40:E64)</f>
        <v>288.2</v>
      </c>
      <c r="F65" s="27">
        <f>E65+F56+F57</f>
        <v>356.66999999999996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0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60</v>
      </c>
      <c r="C2" s="37"/>
      <c r="D2" s="37"/>
    </row>
    <row r="3" spans="1:4" ht="18" customHeight="1" x14ac:dyDescent="0.3">
      <c r="A3" s="2" t="s">
        <v>49</v>
      </c>
      <c r="B3" s="37" t="s">
        <v>87</v>
      </c>
      <c r="C3" s="37"/>
      <c r="D3" s="37"/>
    </row>
    <row r="4" spans="1:4" ht="18" customHeight="1" x14ac:dyDescent="0.3">
      <c r="A4" s="2" t="s">
        <v>48</v>
      </c>
      <c r="B4" s="38" t="s">
        <v>35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283</v>
      </c>
      <c r="C11" s="37"/>
      <c r="D11" s="37"/>
    </row>
    <row r="12" spans="1:4" x14ac:dyDescent="0.3">
      <c r="A12" s="2" t="s">
        <v>43</v>
      </c>
      <c r="B12" s="36" t="s">
        <v>309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310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87</v>
      </c>
      <c r="B30" s="13">
        <f>F30</f>
        <v>32</v>
      </c>
      <c r="C30" s="15" t="s">
        <v>55</v>
      </c>
      <c r="D30" s="14">
        <f>F31</f>
        <v>8.6999999999999993</v>
      </c>
      <c r="E30" s="6">
        <f>B30*D30</f>
        <v>278.39999999999998</v>
      </c>
      <c r="F30" s="20">
        <v>32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8.6999999999999993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278.39999999999998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278.39999999999998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65.75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20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20</v>
      </c>
      <c r="E42" s="7">
        <f t="shared" si="1"/>
        <v>20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6.62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19.96</v>
      </c>
      <c r="E45" s="7">
        <f t="shared" si="1"/>
        <v>19.96</v>
      </c>
      <c r="F45" s="22">
        <v>12.4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8.59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16.45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6.62</v>
      </c>
      <c r="E48" s="7">
        <f t="shared" si="1"/>
        <v>6.62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4.75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8.59</v>
      </c>
      <c r="E50" s="7">
        <f t="shared" si="1"/>
        <v>8.59</v>
      </c>
      <c r="F50" s="23">
        <v>3.2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12.4</v>
      </c>
      <c r="E51" s="7">
        <f t="shared" si="1"/>
        <v>12.4</v>
      </c>
      <c r="F51" s="24">
        <f>SUM(F40:F50)</f>
        <v>137.76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3.2</v>
      </c>
      <c r="E52" s="7">
        <f t="shared" si="1"/>
        <v>3.2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7.12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19.96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10.99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16.45</v>
      </c>
      <c r="E57" s="7">
        <f t="shared" si="1"/>
        <v>16.45</v>
      </c>
      <c r="F57" s="26">
        <v>50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65.75</v>
      </c>
      <c r="E58" s="7">
        <f t="shared" si="1"/>
        <v>65.75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11.870000000000001</v>
      </c>
      <c r="E64" s="10">
        <f t="shared" si="1"/>
        <v>11.870000000000001</v>
      </c>
    </row>
    <row r="65" spans="1:9" x14ac:dyDescent="0.3">
      <c r="A65" s="3" t="s">
        <v>10</v>
      </c>
      <c r="E65" s="11">
        <f>SUM(E40:E64)</f>
        <v>164.84000000000003</v>
      </c>
      <c r="F65" s="27">
        <f>E65+F56+F57</f>
        <v>225.83000000000004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3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60</v>
      </c>
      <c r="C2" s="37"/>
      <c r="D2" s="37"/>
    </row>
    <row r="3" spans="1:4" ht="18" customHeight="1" x14ac:dyDescent="0.3">
      <c r="A3" s="2" t="s">
        <v>49</v>
      </c>
      <c r="B3" s="37" t="s">
        <v>98</v>
      </c>
      <c r="C3" s="37"/>
      <c r="D3" s="37"/>
    </row>
    <row r="4" spans="1:4" ht="18" customHeight="1" x14ac:dyDescent="0.3">
      <c r="A4" s="2" t="s">
        <v>48</v>
      </c>
      <c r="B4" s="38" t="s">
        <v>99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283</v>
      </c>
      <c r="C11" s="37"/>
      <c r="D11" s="37"/>
    </row>
    <row r="12" spans="1:4" x14ac:dyDescent="0.3">
      <c r="A12" s="2" t="s">
        <v>43</v>
      </c>
      <c r="B12" s="36" t="s">
        <v>307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108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308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57</v>
      </c>
      <c r="B30" s="13">
        <f>F30</f>
        <v>1620</v>
      </c>
      <c r="C30" s="15" t="s">
        <v>108</v>
      </c>
      <c r="D30" s="14">
        <f>F31</f>
        <v>0.24</v>
      </c>
      <c r="E30" s="6">
        <f>B30*D30</f>
        <v>388.8</v>
      </c>
      <c r="F30" s="20">
        <v>1620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0.24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388.8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388.8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56.1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45.8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65.8</v>
      </c>
      <c r="E42" s="7">
        <f t="shared" si="1"/>
        <v>65.8</v>
      </c>
      <c r="F42" s="22">
        <v>20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34.39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27.01</v>
      </c>
      <c r="E45" s="7">
        <f t="shared" si="1"/>
        <v>27.01</v>
      </c>
      <c r="F45" s="22">
        <v>15.5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11.96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21.67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34.39</v>
      </c>
      <c r="E48" s="7">
        <f t="shared" si="1"/>
        <v>34.39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12.75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11.96</v>
      </c>
      <c r="E50" s="7">
        <f t="shared" si="1"/>
        <v>11.96</v>
      </c>
      <c r="F50" s="23">
        <v>5.18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15.5</v>
      </c>
      <c r="E51" s="7">
        <f t="shared" si="1"/>
        <v>15.5</v>
      </c>
      <c r="F51" s="24">
        <f>SUM(F40:F50)</f>
        <v>223.35000000000002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5.18</v>
      </c>
      <c r="E52" s="7">
        <f t="shared" si="1"/>
        <v>5.18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8.3699999999999992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27.01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15.33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21.67</v>
      </c>
      <c r="E57" s="7">
        <f t="shared" si="1"/>
        <v>21.67</v>
      </c>
      <c r="F57" s="26">
        <v>50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56.1</v>
      </c>
      <c r="E58" s="7">
        <f t="shared" si="1"/>
        <v>56.1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21.119999999999997</v>
      </c>
      <c r="E64" s="10">
        <f t="shared" si="1"/>
        <v>21.119999999999997</v>
      </c>
    </row>
    <row r="65" spans="1:9" x14ac:dyDescent="0.3">
      <c r="A65" s="3" t="s">
        <v>10</v>
      </c>
      <c r="E65" s="11">
        <f>SUM(E40:E64)</f>
        <v>258.72999999999996</v>
      </c>
      <c r="F65" s="27">
        <f>E65+F56+F57</f>
        <v>324.05999999999995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4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56</v>
      </c>
      <c r="C2" s="37"/>
      <c r="D2" s="37"/>
    </row>
    <row r="3" spans="1:4" ht="18" customHeight="1" x14ac:dyDescent="0.3">
      <c r="A3" s="2" t="s">
        <v>49</v>
      </c>
      <c r="B3" s="37" t="s">
        <v>78</v>
      </c>
      <c r="C3" s="37"/>
      <c r="D3" s="37"/>
    </row>
    <row r="4" spans="1:4" ht="18" customHeight="1" x14ac:dyDescent="0.3">
      <c r="A4" s="2" t="s">
        <v>48</v>
      </c>
      <c r="B4" s="38" t="s">
        <v>77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283</v>
      </c>
      <c r="C11" s="37"/>
      <c r="D11" s="37"/>
    </row>
    <row r="12" spans="1:4" x14ac:dyDescent="0.3">
      <c r="A12" s="2" t="s">
        <v>43</v>
      </c>
      <c r="B12" s="36" t="s">
        <v>305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108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306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86</v>
      </c>
      <c r="B30" s="13">
        <f>F30</f>
        <v>1450</v>
      </c>
      <c r="C30" s="15" t="s">
        <v>81</v>
      </c>
      <c r="D30" s="14">
        <f>F31</f>
        <v>0.16900000000000001</v>
      </c>
      <c r="E30" s="6">
        <f>B30*D30</f>
        <v>245.05</v>
      </c>
      <c r="F30" s="20">
        <v>1450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0.16900000000000001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245.05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245.05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31.5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33.200000000000003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39.200000000000003</v>
      </c>
      <c r="E42" s="7">
        <f t="shared" si="1"/>
        <v>39.200000000000003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6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28.97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23.4</v>
      </c>
      <c r="E45" s="7">
        <f t="shared" si="1"/>
        <v>23.4</v>
      </c>
      <c r="F45" s="22">
        <v>12.4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11.3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18.96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28.97</v>
      </c>
      <c r="E48" s="7">
        <f t="shared" si="1"/>
        <v>28.97</v>
      </c>
      <c r="F48" s="22">
        <v>4.3499999999999996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9.5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11.3</v>
      </c>
      <c r="E50" s="7">
        <f t="shared" si="1"/>
        <v>11.3</v>
      </c>
      <c r="F50" s="23">
        <v>3.71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12.4</v>
      </c>
      <c r="E51" s="7">
        <f t="shared" si="1"/>
        <v>12.4</v>
      </c>
      <c r="F51" s="24">
        <f>SUM(F40:F50)</f>
        <v>159.89000000000001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3.71</v>
      </c>
      <c r="E52" s="7">
        <f t="shared" si="1"/>
        <v>3.71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8.18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23.4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14.09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18.96</v>
      </c>
      <c r="E57" s="7">
        <f t="shared" si="1"/>
        <v>18.96</v>
      </c>
      <c r="F57" s="26">
        <v>50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31.5</v>
      </c>
      <c r="E58" s="7">
        <f t="shared" si="1"/>
        <v>31.5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22.03</v>
      </c>
      <c r="E64" s="10">
        <f t="shared" si="1"/>
        <v>22.03</v>
      </c>
    </row>
    <row r="65" spans="1:9" x14ac:dyDescent="0.3">
      <c r="A65" s="3" t="s">
        <v>10</v>
      </c>
      <c r="E65" s="11">
        <f>SUM(E40:E64)</f>
        <v>191.47</v>
      </c>
      <c r="F65" s="27">
        <f>E65+F56+F57</f>
        <v>255.56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2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56</v>
      </c>
      <c r="C2" s="37"/>
      <c r="D2" s="37"/>
    </row>
    <row r="3" spans="1:4" ht="18" customHeight="1" x14ac:dyDescent="0.3">
      <c r="A3" s="2" t="s">
        <v>49</v>
      </c>
      <c r="B3" s="37" t="s">
        <v>78</v>
      </c>
      <c r="C3" s="37"/>
      <c r="D3" s="37"/>
    </row>
    <row r="4" spans="1:4" ht="18" customHeight="1" x14ac:dyDescent="0.3">
      <c r="A4" s="2" t="s">
        <v>48</v>
      </c>
      <c r="B4" s="38" t="s">
        <v>82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283</v>
      </c>
      <c r="C11" s="37"/>
      <c r="D11" s="37"/>
    </row>
    <row r="12" spans="1:4" x14ac:dyDescent="0.3">
      <c r="A12" s="2" t="s">
        <v>43</v>
      </c>
      <c r="B12" s="36" t="s">
        <v>303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108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304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85</v>
      </c>
      <c r="B30" s="13">
        <f>F30</f>
        <v>1340</v>
      </c>
      <c r="C30" s="15" t="s">
        <v>81</v>
      </c>
      <c r="D30" s="14">
        <f>F31</f>
        <v>0.219</v>
      </c>
      <c r="E30" s="6">
        <f>B30*D30</f>
        <v>293.45999999999998</v>
      </c>
      <c r="F30" s="20">
        <v>1340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0.219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293.45999999999998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293.45999999999998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46.8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35.299999999999997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47.3</v>
      </c>
      <c r="E42" s="7">
        <f t="shared" si="1"/>
        <v>47.3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12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25.87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23.23</v>
      </c>
      <c r="E45" s="7">
        <f t="shared" si="1"/>
        <v>23.23</v>
      </c>
      <c r="F45" s="22">
        <v>14.7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11.15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18.86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25.87</v>
      </c>
      <c r="E48" s="7">
        <f t="shared" si="1"/>
        <v>25.87</v>
      </c>
      <c r="F48" s="22">
        <v>4.0199999999999996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17.5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11.15</v>
      </c>
      <c r="E50" s="7">
        <f t="shared" si="1"/>
        <v>11.15</v>
      </c>
      <c r="F50" s="23">
        <v>4.42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14.7</v>
      </c>
      <c r="E51" s="7">
        <f t="shared" si="1"/>
        <v>14.7</v>
      </c>
      <c r="F51" s="24">
        <f>SUM(F40:F50)</f>
        <v>190.62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4.42</v>
      </c>
      <c r="E52" s="7">
        <f t="shared" si="1"/>
        <v>4.42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8.1199999999999992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23.23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14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18.86</v>
      </c>
      <c r="E57" s="7">
        <f t="shared" si="1"/>
        <v>18.86</v>
      </c>
      <c r="F57" s="26">
        <v>50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46.8</v>
      </c>
      <c r="E58" s="7">
        <f t="shared" si="1"/>
        <v>46.8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29.64</v>
      </c>
      <c r="E64" s="10">
        <f t="shared" si="1"/>
        <v>29.64</v>
      </c>
    </row>
    <row r="65" spans="1:9" x14ac:dyDescent="0.3">
      <c r="A65" s="3" t="s">
        <v>10</v>
      </c>
      <c r="E65" s="11">
        <f>SUM(E40:E64)</f>
        <v>221.97000000000003</v>
      </c>
      <c r="F65" s="27">
        <f>E65+F56+F57</f>
        <v>285.97000000000003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2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91</v>
      </c>
      <c r="C3" s="37"/>
      <c r="D3" s="37"/>
    </row>
    <row r="4" spans="1:4" ht="18" customHeight="1" x14ac:dyDescent="0.3">
      <c r="A4" s="2" t="s">
        <v>48</v>
      </c>
      <c r="B4" s="38" t="s">
        <v>35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283</v>
      </c>
      <c r="C11" s="37"/>
      <c r="D11" s="37"/>
    </row>
    <row r="12" spans="1:4" x14ac:dyDescent="0.3">
      <c r="A12" s="2" t="s">
        <v>43</v>
      </c>
      <c r="B12" s="36" t="s">
        <v>294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108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302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91</v>
      </c>
      <c r="B30" s="13">
        <f>F30</f>
        <v>1780</v>
      </c>
      <c r="C30" s="15" t="s">
        <v>81</v>
      </c>
      <c r="D30" s="14">
        <f>F31</f>
        <v>0.16400000000000001</v>
      </c>
      <c r="E30" s="6">
        <f>B30*D30</f>
        <v>291.92</v>
      </c>
      <c r="F30" s="20">
        <v>1780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1">
        <v>0.16400000000000001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291.92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291.92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55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22.5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22.5</v>
      </c>
      <c r="E42" s="7">
        <f t="shared" si="1"/>
        <v>22.5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62.5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21.72</v>
      </c>
      <c r="E45" s="7">
        <f t="shared" si="1"/>
        <v>21.72</v>
      </c>
      <c r="F45" s="22">
        <v>14.3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10.53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18.57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62.5</v>
      </c>
      <c r="E48" s="7">
        <f t="shared" si="1"/>
        <v>62.5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1.5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10.53</v>
      </c>
      <c r="E50" s="7">
        <f t="shared" si="1"/>
        <v>10.53</v>
      </c>
      <c r="F50" s="23">
        <v>4.3899999999999997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14.3</v>
      </c>
      <c r="E51" s="7">
        <f t="shared" si="1"/>
        <v>14.3</v>
      </c>
      <c r="F51" s="24">
        <f>SUM(F40:F50)</f>
        <v>189.29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4.3899999999999997</v>
      </c>
      <c r="E52" s="7">
        <f t="shared" si="1"/>
        <v>4.3899999999999997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7.68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21.72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12.82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18.57</v>
      </c>
      <c r="E57" s="7">
        <f t="shared" si="1"/>
        <v>18.57</v>
      </c>
      <c r="F57" s="26">
        <v>50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55</v>
      </c>
      <c r="E58" s="7">
        <f t="shared" si="1"/>
        <v>55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9.18</v>
      </c>
      <c r="E64" s="10">
        <f t="shared" si="1"/>
        <v>9.18</v>
      </c>
    </row>
    <row r="65" spans="1:9" x14ac:dyDescent="0.3">
      <c r="A65" s="3" t="s">
        <v>10</v>
      </c>
      <c r="E65" s="11">
        <f>SUM(E40:E64)</f>
        <v>218.69</v>
      </c>
      <c r="F65" s="27">
        <f>E65+F56+F57</f>
        <v>281.51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3" zoomScaleNormal="100" workbookViewId="0">
      <selection activeCell="F40" sqref="F40:F57"/>
    </sheetView>
  </sheetViews>
  <sheetFormatPr defaultColWidth="11" defaultRowHeight="18.75" x14ac:dyDescent="0.3"/>
  <cols>
    <col min="1" max="1" width="57.5" style="1" customWidth="1"/>
    <col min="2" max="2" width="10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 x14ac:dyDescent="0.3">
      <c r="A1" s="2" t="s">
        <v>47</v>
      </c>
      <c r="B1" s="37" t="s">
        <v>1</v>
      </c>
      <c r="C1" s="37"/>
      <c r="D1" s="37"/>
    </row>
    <row r="2" spans="1:4" ht="18" customHeight="1" x14ac:dyDescent="0.3">
      <c r="A2" s="2" t="s">
        <v>51</v>
      </c>
      <c r="B2" s="37" t="s">
        <v>92</v>
      </c>
      <c r="C2" s="37"/>
      <c r="D2" s="37"/>
    </row>
    <row r="3" spans="1:4" ht="18" customHeight="1" x14ac:dyDescent="0.3">
      <c r="A3" s="2" t="s">
        <v>49</v>
      </c>
      <c r="B3" s="37" t="s">
        <v>102</v>
      </c>
      <c r="C3" s="37"/>
      <c r="D3" s="37"/>
    </row>
    <row r="4" spans="1:4" ht="18" customHeight="1" x14ac:dyDescent="0.3">
      <c r="A4" s="2" t="s">
        <v>48</v>
      </c>
      <c r="B4" s="38" t="s">
        <v>35</v>
      </c>
      <c r="C4" s="37"/>
      <c r="D4" s="37"/>
    </row>
    <row r="5" spans="1:4" ht="18" customHeight="1" x14ac:dyDescent="0.3">
      <c r="A5" s="2" t="s">
        <v>50</v>
      </c>
      <c r="B5" s="37" t="s">
        <v>11</v>
      </c>
      <c r="C5" s="37"/>
      <c r="D5" s="37"/>
    </row>
    <row r="6" spans="1:4" ht="18" customHeight="1" x14ac:dyDescent="0.3">
      <c r="A6" s="2" t="s">
        <v>52</v>
      </c>
      <c r="B6" s="38" t="s">
        <v>35</v>
      </c>
      <c r="C6" s="37"/>
      <c r="D6" s="37"/>
    </row>
    <row r="7" spans="1:4" ht="18" customHeight="1" x14ac:dyDescent="0.3">
      <c r="A7" s="2" t="s">
        <v>52</v>
      </c>
      <c r="B7" s="38" t="s">
        <v>35</v>
      </c>
      <c r="C7" s="37"/>
      <c r="D7" s="37"/>
    </row>
    <row r="8" spans="1:4" ht="18" customHeight="1" x14ac:dyDescent="0.3">
      <c r="A8" s="2" t="s">
        <v>52</v>
      </c>
      <c r="B8" s="38" t="s">
        <v>35</v>
      </c>
      <c r="C8" s="37"/>
      <c r="D8" s="37"/>
    </row>
    <row r="9" spans="1:4" ht="18" customHeight="1" x14ac:dyDescent="0.3">
      <c r="A9" s="2" t="s">
        <v>52</v>
      </c>
      <c r="B9" s="38" t="s">
        <v>35</v>
      </c>
      <c r="C9" s="37"/>
      <c r="D9" s="37"/>
    </row>
    <row r="10" spans="1:4" ht="18" customHeight="1" x14ac:dyDescent="0.3">
      <c r="A10" s="2" t="s">
        <v>53</v>
      </c>
      <c r="B10" s="37" t="s">
        <v>58</v>
      </c>
      <c r="C10" s="37"/>
      <c r="D10" s="37"/>
    </row>
    <row r="11" spans="1:4" ht="18" customHeight="1" x14ac:dyDescent="0.3">
      <c r="A11" s="2" t="s">
        <v>54</v>
      </c>
      <c r="B11" s="37" t="s">
        <v>283</v>
      </c>
      <c r="C11" s="37"/>
      <c r="D11" s="37"/>
    </row>
    <row r="12" spans="1:4" x14ac:dyDescent="0.3">
      <c r="A12" s="2" t="s">
        <v>43</v>
      </c>
      <c r="B12" s="36" t="s">
        <v>300</v>
      </c>
      <c r="C12" s="36"/>
      <c r="D12" s="36"/>
    </row>
    <row r="13" spans="1:4" x14ac:dyDescent="0.3">
      <c r="A13" s="2" t="s">
        <v>39</v>
      </c>
      <c r="B13" s="34" t="s">
        <v>45</v>
      </c>
      <c r="C13" s="34"/>
      <c r="D13" s="34"/>
    </row>
    <row r="14" spans="1:4" x14ac:dyDescent="0.3">
      <c r="A14" s="2" t="s">
        <v>40</v>
      </c>
      <c r="B14" s="34" t="s">
        <v>55</v>
      </c>
      <c r="C14" s="34"/>
      <c r="D14" s="34"/>
    </row>
    <row r="15" spans="1:4" x14ac:dyDescent="0.3">
      <c r="A15" s="2" t="s">
        <v>41</v>
      </c>
      <c r="B15" s="34" t="s">
        <v>42</v>
      </c>
      <c r="C15" s="34"/>
      <c r="D15" s="34"/>
    </row>
    <row r="16" spans="1:4" x14ac:dyDescent="0.3">
      <c r="A16" s="2" t="s">
        <v>46</v>
      </c>
      <c r="B16" s="34">
        <v>1</v>
      </c>
      <c r="C16" s="34"/>
      <c r="D16" s="34"/>
    </row>
    <row r="17" spans="1:6" x14ac:dyDescent="0.3">
      <c r="A17" s="2" t="s">
        <v>44</v>
      </c>
    </row>
    <row r="18" spans="1:6" ht="18" customHeight="1" x14ac:dyDescent="0.3">
      <c r="A18" s="35" t="s">
        <v>301</v>
      </c>
      <c r="B18" s="35"/>
      <c r="C18" s="35"/>
      <c r="D18" s="35"/>
      <c r="E18" s="35"/>
    </row>
    <row r="19" spans="1:6" x14ac:dyDescent="0.3">
      <c r="A19" s="35"/>
      <c r="B19" s="35"/>
      <c r="C19" s="35"/>
      <c r="D19" s="35"/>
      <c r="E19" s="35"/>
    </row>
    <row r="20" spans="1:6" x14ac:dyDescent="0.3">
      <c r="A20" s="35"/>
      <c r="B20" s="35"/>
      <c r="C20" s="35"/>
      <c r="D20" s="35"/>
      <c r="E20" s="35"/>
    </row>
    <row r="21" spans="1:6" x14ac:dyDescent="0.3">
      <c r="A21" s="35"/>
      <c r="B21" s="35"/>
      <c r="C21" s="35"/>
      <c r="D21" s="35"/>
      <c r="E21" s="35"/>
    </row>
    <row r="22" spans="1:6" x14ac:dyDescent="0.3">
      <c r="A22" s="35"/>
      <c r="B22" s="35"/>
      <c r="C22" s="35"/>
      <c r="D22" s="35"/>
      <c r="E22" s="35"/>
    </row>
    <row r="23" spans="1:6" x14ac:dyDescent="0.3">
      <c r="A23" s="35"/>
      <c r="B23" s="35"/>
      <c r="C23" s="35"/>
      <c r="D23" s="35"/>
      <c r="E23" s="35"/>
    </row>
    <row r="24" spans="1:6" x14ac:dyDescent="0.3">
      <c r="A24" s="35"/>
      <c r="B24" s="35"/>
      <c r="C24" s="35"/>
      <c r="D24" s="35"/>
      <c r="E24" s="35"/>
    </row>
    <row r="25" spans="1:6" x14ac:dyDescent="0.3">
      <c r="A25" s="35"/>
      <c r="B25" s="35"/>
      <c r="C25" s="35"/>
      <c r="D25" s="35"/>
      <c r="E25" s="35"/>
    </row>
    <row r="26" spans="1:6" x14ac:dyDescent="0.3">
      <c r="A26" s="35"/>
      <c r="B26" s="35"/>
      <c r="C26" s="35"/>
      <c r="D26" s="35"/>
      <c r="E26" s="35"/>
    </row>
    <row r="27" spans="1:6" x14ac:dyDescent="0.3">
      <c r="A27" s="2"/>
    </row>
    <row r="28" spans="1:6" x14ac:dyDescent="0.3">
      <c r="A28" s="2" t="s">
        <v>0</v>
      </c>
    </row>
    <row r="29" spans="1:6" x14ac:dyDescent="0.3">
      <c r="A29" s="3" t="s">
        <v>1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6" x14ac:dyDescent="0.3">
      <c r="A30" s="16" t="s">
        <v>102</v>
      </c>
      <c r="B30" s="13">
        <f>F30</f>
        <v>23</v>
      </c>
      <c r="C30" s="15" t="s">
        <v>55</v>
      </c>
      <c r="D30" s="14">
        <f>F31</f>
        <v>8.4600000000000009</v>
      </c>
      <c r="E30" s="6">
        <f>B30*D30</f>
        <v>194.58</v>
      </c>
      <c r="F30" s="20">
        <v>23</v>
      </c>
    </row>
    <row r="31" spans="1:6" x14ac:dyDescent="0.3">
      <c r="A31" s="12" t="s">
        <v>35</v>
      </c>
      <c r="B31" s="13">
        <v>0</v>
      </c>
      <c r="C31" s="16"/>
      <c r="D31" s="14">
        <v>0</v>
      </c>
      <c r="E31" s="6">
        <f t="shared" ref="E31:E35" si="0">B31*D31</f>
        <v>0</v>
      </c>
      <c r="F31" s="23">
        <v>8.4600000000000009</v>
      </c>
    </row>
    <row r="32" spans="1:6" x14ac:dyDescent="0.3">
      <c r="A32" s="12" t="s">
        <v>35</v>
      </c>
      <c r="B32" s="13">
        <v>0</v>
      </c>
      <c r="C32" s="16"/>
      <c r="D32" s="14">
        <v>0</v>
      </c>
      <c r="E32" s="6">
        <f t="shared" si="0"/>
        <v>0</v>
      </c>
      <c r="F32">
        <f>F30*F31</f>
        <v>194.58</v>
      </c>
    </row>
    <row r="33" spans="1:6" x14ac:dyDescent="0.3">
      <c r="A33" s="12" t="s">
        <v>35</v>
      </c>
      <c r="B33" s="13">
        <v>0</v>
      </c>
      <c r="C33" s="16"/>
      <c r="D33" s="14">
        <v>0</v>
      </c>
      <c r="E33" s="6">
        <f t="shared" si="0"/>
        <v>0</v>
      </c>
      <c r="F33"/>
    </row>
    <row r="34" spans="1:6" x14ac:dyDescent="0.3">
      <c r="A34" s="12" t="s">
        <v>35</v>
      </c>
      <c r="B34" s="13">
        <v>0</v>
      </c>
      <c r="C34" s="16"/>
      <c r="D34" s="14">
        <v>0</v>
      </c>
      <c r="E34" s="6">
        <f t="shared" si="0"/>
        <v>0</v>
      </c>
      <c r="F34"/>
    </row>
    <row r="35" spans="1:6" x14ac:dyDescent="0.3">
      <c r="A35" s="12" t="s">
        <v>35</v>
      </c>
      <c r="B35" s="13">
        <v>0</v>
      </c>
      <c r="C35" s="16"/>
      <c r="D35" s="14">
        <v>0</v>
      </c>
      <c r="E35" s="8">
        <f t="shared" si="0"/>
        <v>0</v>
      </c>
    </row>
    <row r="36" spans="1:6" x14ac:dyDescent="0.3">
      <c r="A36" s="3" t="s">
        <v>6</v>
      </c>
      <c r="E36" s="7">
        <f>SUM(E30:E35)</f>
        <v>194.58</v>
      </c>
    </row>
    <row r="37" spans="1:6" x14ac:dyDescent="0.3">
      <c r="A37" s="3"/>
    </row>
    <row r="38" spans="1:6" x14ac:dyDescent="0.3">
      <c r="A38" s="2" t="s">
        <v>7</v>
      </c>
    </row>
    <row r="39" spans="1:6" x14ac:dyDescent="0.3">
      <c r="A39" s="3" t="s">
        <v>8</v>
      </c>
      <c r="B39" s="5" t="s">
        <v>2</v>
      </c>
      <c r="C39" s="5" t="s">
        <v>9</v>
      </c>
      <c r="D39" s="5" t="s">
        <v>4</v>
      </c>
      <c r="E39" s="5" t="s">
        <v>5</v>
      </c>
    </row>
    <row r="40" spans="1:6" x14ac:dyDescent="0.3">
      <c r="A40" s="1" t="s">
        <v>12</v>
      </c>
      <c r="B40" s="9">
        <v>1</v>
      </c>
      <c r="C40" s="4" t="s">
        <v>36</v>
      </c>
      <c r="D40" s="17">
        <v>0</v>
      </c>
      <c r="E40" s="7">
        <f>B40*D40</f>
        <v>0</v>
      </c>
      <c r="F40" s="22">
        <v>11.25</v>
      </c>
    </row>
    <row r="41" spans="1:6" x14ac:dyDescent="0.3">
      <c r="A41" s="1" t="s">
        <v>13</v>
      </c>
      <c r="B41" s="9">
        <v>1</v>
      </c>
      <c r="C41" s="4" t="s">
        <v>36</v>
      </c>
      <c r="D41" s="17">
        <v>0</v>
      </c>
      <c r="E41" s="7">
        <f t="shared" ref="E41:E64" si="1">B41*D41</f>
        <v>0</v>
      </c>
      <c r="F41" s="22">
        <v>28.5</v>
      </c>
    </row>
    <row r="42" spans="1:6" x14ac:dyDescent="0.3">
      <c r="A42" s="1" t="s">
        <v>14</v>
      </c>
      <c r="B42" s="9">
        <v>1</v>
      </c>
      <c r="C42" s="4" t="s">
        <v>36</v>
      </c>
      <c r="D42" s="17">
        <f>F41+F42+F43</f>
        <v>28.5</v>
      </c>
      <c r="E42" s="7">
        <f t="shared" si="1"/>
        <v>28.5</v>
      </c>
      <c r="F42" s="22">
        <v>0</v>
      </c>
    </row>
    <row r="43" spans="1:6" x14ac:dyDescent="0.3">
      <c r="A43" s="1" t="s">
        <v>15</v>
      </c>
      <c r="B43" s="9">
        <v>1</v>
      </c>
      <c r="C43" s="4" t="s">
        <v>36</v>
      </c>
      <c r="D43" s="17">
        <v>0</v>
      </c>
      <c r="E43" s="7">
        <f t="shared" si="1"/>
        <v>0</v>
      </c>
      <c r="F43" s="22">
        <v>0</v>
      </c>
    </row>
    <row r="44" spans="1:6" x14ac:dyDescent="0.3">
      <c r="A44" s="1" t="s">
        <v>16</v>
      </c>
      <c r="B44" s="9">
        <v>1</v>
      </c>
      <c r="C44" s="4" t="s">
        <v>36</v>
      </c>
      <c r="D44" s="17">
        <v>0</v>
      </c>
      <c r="E44" s="7">
        <f t="shared" si="1"/>
        <v>0</v>
      </c>
      <c r="F44" s="22">
        <v>25.98</v>
      </c>
    </row>
    <row r="45" spans="1:6" x14ac:dyDescent="0.3">
      <c r="A45" s="1" t="s">
        <v>34</v>
      </c>
      <c r="B45" s="9">
        <v>1</v>
      </c>
      <c r="C45" s="4" t="s">
        <v>36</v>
      </c>
      <c r="D45" s="17">
        <f>F55</f>
        <v>20.43</v>
      </c>
      <c r="E45" s="7">
        <f t="shared" si="1"/>
        <v>20.43</v>
      </c>
      <c r="F45" s="22">
        <v>6.4</v>
      </c>
    </row>
    <row r="46" spans="1:6" x14ac:dyDescent="0.3">
      <c r="A46" s="1" t="s">
        <v>17</v>
      </c>
      <c r="B46" s="9">
        <v>1</v>
      </c>
      <c r="C46" s="4" t="s">
        <v>36</v>
      </c>
      <c r="D46" s="17">
        <v>0</v>
      </c>
      <c r="E46" s="7">
        <f t="shared" si="1"/>
        <v>0</v>
      </c>
      <c r="F46" s="22">
        <v>9.6300000000000008</v>
      </c>
    </row>
    <row r="47" spans="1:6" x14ac:dyDescent="0.3">
      <c r="A47" s="1" t="s">
        <v>18</v>
      </c>
      <c r="B47" s="9">
        <v>1</v>
      </c>
      <c r="C47" s="4" t="s">
        <v>36</v>
      </c>
      <c r="D47" s="17">
        <v>0</v>
      </c>
      <c r="E47" s="7">
        <f t="shared" si="1"/>
        <v>0</v>
      </c>
      <c r="F47" s="22">
        <v>18.14</v>
      </c>
    </row>
    <row r="48" spans="1:6" x14ac:dyDescent="0.3">
      <c r="A48" s="1" t="s">
        <v>19</v>
      </c>
      <c r="B48" s="9">
        <v>1</v>
      </c>
      <c r="C48" s="4" t="s">
        <v>36</v>
      </c>
      <c r="D48" s="17">
        <f>F44</f>
        <v>25.98</v>
      </c>
      <c r="E48" s="7">
        <f t="shared" si="1"/>
        <v>25.98</v>
      </c>
      <c r="F48" s="22">
        <v>0</v>
      </c>
    </row>
    <row r="49" spans="1:7" x14ac:dyDescent="0.3">
      <c r="A49" s="1" t="s">
        <v>20</v>
      </c>
      <c r="B49" s="9">
        <v>1</v>
      </c>
      <c r="C49" s="4" t="s">
        <v>36</v>
      </c>
      <c r="D49" s="17">
        <v>0</v>
      </c>
      <c r="E49" s="7">
        <f t="shared" si="1"/>
        <v>0</v>
      </c>
      <c r="F49" s="22">
        <v>1.5</v>
      </c>
    </row>
    <row r="50" spans="1:7" ht="21" x14ac:dyDescent="0.3">
      <c r="A50" s="1" t="s">
        <v>37</v>
      </c>
      <c r="B50" s="9">
        <v>1</v>
      </c>
      <c r="C50" s="4" t="s">
        <v>36</v>
      </c>
      <c r="D50" s="17">
        <f>F46</f>
        <v>9.6300000000000008</v>
      </c>
      <c r="E50" s="7">
        <f t="shared" si="1"/>
        <v>9.6300000000000008</v>
      </c>
      <c r="F50" s="23">
        <v>2.41</v>
      </c>
    </row>
    <row r="51" spans="1:7" x14ac:dyDescent="0.3">
      <c r="A51" s="1" t="s">
        <v>21</v>
      </c>
      <c r="B51" s="9">
        <v>1</v>
      </c>
      <c r="C51" s="4" t="s">
        <v>36</v>
      </c>
      <c r="D51" s="17">
        <f>F45</f>
        <v>6.4</v>
      </c>
      <c r="E51" s="7">
        <f t="shared" si="1"/>
        <v>6.4</v>
      </c>
      <c r="F51" s="24">
        <f>SUM(F40:F50)</f>
        <v>103.81</v>
      </c>
    </row>
    <row r="52" spans="1:7" x14ac:dyDescent="0.3">
      <c r="A52" s="1" t="s">
        <v>22</v>
      </c>
      <c r="B52" s="9">
        <v>1</v>
      </c>
      <c r="C52" s="4" t="s">
        <v>36</v>
      </c>
      <c r="D52" s="17">
        <f>F50</f>
        <v>2.41</v>
      </c>
      <c r="E52" s="7">
        <f t="shared" si="1"/>
        <v>2.41</v>
      </c>
      <c r="F52" s="24"/>
    </row>
    <row r="53" spans="1:7" x14ac:dyDescent="0.3">
      <c r="A53" s="1" t="s">
        <v>23</v>
      </c>
      <c r="B53" s="9">
        <v>1</v>
      </c>
      <c r="C53" s="4" t="s">
        <v>36</v>
      </c>
      <c r="D53" s="17">
        <v>0</v>
      </c>
      <c r="E53" s="7">
        <f t="shared" si="1"/>
        <v>0</v>
      </c>
      <c r="F53" s="24"/>
    </row>
    <row r="54" spans="1:7" x14ac:dyDescent="0.3">
      <c r="A54" s="1" t="s">
        <v>24</v>
      </c>
      <c r="B54" s="9">
        <v>1</v>
      </c>
      <c r="C54" s="4" t="s">
        <v>36</v>
      </c>
      <c r="D54" s="17">
        <v>0</v>
      </c>
      <c r="E54" s="7">
        <f t="shared" si="1"/>
        <v>0</v>
      </c>
      <c r="F54" s="25">
        <v>7.34</v>
      </c>
    </row>
    <row r="55" spans="1:7" x14ac:dyDescent="0.3">
      <c r="A55" s="1" t="s">
        <v>25</v>
      </c>
      <c r="B55" s="9">
        <v>1</v>
      </c>
      <c r="C55" s="4" t="s">
        <v>36</v>
      </c>
      <c r="D55" s="17">
        <v>0</v>
      </c>
      <c r="E55" s="7">
        <f t="shared" si="1"/>
        <v>0</v>
      </c>
      <c r="F55" s="25">
        <v>20.43</v>
      </c>
    </row>
    <row r="56" spans="1:7" x14ac:dyDescent="0.3">
      <c r="A56" s="1" t="s">
        <v>26</v>
      </c>
      <c r="B56" s="9">
        <v>1</v>
      </c>
      <c r="C56" s="4" t="s">
        <v>36</v>
      </c>
      <c r="D56" s="17">
        <v>0</v>
      </c>
      <c r="E56" s="7">
        <f t="shared" si="1"/>
        <v>0</v>
      </c>
      <c r="F56" s="25">
        <v>12.04</v>
      </c>
    </row>
    <row r="57" spans="1:7" ht="21" x14ac:dyDescent="0.3">
      <c r="A57" s="1" t="s">
        <v>38</v>
      </c>
      <c r="B57" s="9">
        <v>1</v>
      </c>
      <c r="C57" s="4" t="s">
        <v>36</v>
      </c>
      <c r="D57" s="17">
        <f>F47</f>
        <v>18.14</v>
      </c>
      <c r="E57" s="7">
        <f t="shared" si="1"/>
        <v>18.14</v>
      </c>
      <c r="F57" s="26">
        <v>50</v>
      </c>
      <c r="G57" s="18"/>
    </row>
    <row r="58" spans="1:7" x14ac:dyDescent="0.3">
      <c r="A58" s="1" t="s">
        <v>27</v>
      </c>
      <c r="B58" s="9">
        <v>1</v>
      </c>
      <c r="C58" s="4" t="s">
        <v>36</v>
      </c>
      <c r="D58" s="17">
        <f>F40</f>
        <v>11.25</v>
      </c>
      <c r="E58" s="7">
        <f t="shared" si="1"/>
        <v>11.25</v>
      </c>
    </row>
    <row r="59" spans="1:7" x14ac:dyDescent="0.3">
      <c r="A59" s="1" t="s">
        <v>28</v>
      </c>
      <c r="B59" s="9">
        <v>1</v>
      </c>
      <c r="C59" s="4" t="s">
        <v>36</v>
      </c>
      <c r="D59" s="17">
        <v>0</v>
      </c>
      <c r="E59" s="7">
        <f t="shared" si="1"/>
        <v>0</v>
      </c>
    </row>
    <row r="60" spans="1:7" x14ac:dyDescent="0.3">
      <c r="A60" s="1" t="s">
        <v>29</v>
      </c>
      <c r="B60" s="9">
        <v>1</v>
      </c>
      <c r="C60" s="4" t="s">
        <v>36</v>
      </c>
      <c r="D60" s="17">
        <v>0</v>
      </c>
      <c r="E60" s="7">
        <f t="shared" si="1"/>
        <v>0</v>
      </c>
    </row>
    <row r="61" spans="1:7" x14ac:dyDescent="0.3">
      <c r="A61" s="1" t="s">
        <v>30</v>
      </c>
      <c r="B61" s="9">
        <v>1</v>
      </c>
      <c r="C61" s="4" t="s">
        <v>36</v>
      </c>
      <c r="D61" s="17">
        <v>0</v>
      </c>
      <c r="E61" s="7">
        <f t="shared" si="1"/>
        <v>0</v>
      </c>
    </row>
    <row r="62" spans="1:7" x14ac:dyDescent="0.3">
      <c r="A62" s="1" t="s">
        <v>31</v>
      </c>
      <c r="B62" s="9">
        <v>1</v>
      </c>
      <c r="C62" s="4" t="s">
        <v>36</v>
      </c>
      <c r="D62" s="17">
        <v>0</v>
      </c>
      <c r="E62" s="7">
        <f t="shared" si="1"/>
        <v>0</v>
      </c>
    </row>
    <row r="63" spans="1:7" x14ac:dyDescent="0.3">
      <c r="A63" s="1" t="s">
        <v>32</v>
      </c>
      <c r="B63" s="9">
        <v>1</v>
      </c>
      <c r="C63" s="4" t="s">
        <v>36</v>
      </c>
      <c r="D63" s="17">
        <v>0</v>
      </c>
      <c r="E63" s="7">
        <f t="shared" si="1"/>
        <v>0</v>
      </c>
    </row>
    <row r="64" spans="1:7" ht="21" x14ac:dyDescent="0.45">
      <c r="A64" s="1" t="s">
        <v>33</v>
      </c>
      <c r="B64" s="9">
        <v>1</v>
      </c>
      <c r="C64" s="4" t="s">
        <v>36</v>
      </c>
      <c r="D64" s="19">
        <f>F48+F49+F54</f>
        <v>8.84</v>
      </c>
      <c r="E64" s="10">
        <f t="shared" si="1"/>
        <v>8.84</v>
      </c>
    </row>
    <row r="65" spans="1:9" x14ac:dyDescent="0.3">
      <c r="A65" s="3" t="s">
        <v>10</v>
      </c>
      <c r="E65" s="11">
        <f>SUM(E40:E64)</f>
        <v>131.57999999999998</v>
      </c>
      <c r="F65" s="27">
        <f>E65+F56+F57</f>
        <v>193.61999999999998</v>
      </c>
      <c r="I65" s="18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145</vt:i4>
      </vt:variant>
    </vt:vector>
  </HeadingPairs>
  <TitlesOfParts>
    <vt:vector size="145" baseType="lpstr">
      <vt:lpstr>Wheat, Hard Red S, East Central</vt:lpstr>
      <vt:lpstr>Wheat, Durum, East Central</vt:lpstr>
      <vt:lpstr>Barley, Malting, East Central</vt:lpstr>
      <vt:lpstr>Corn, Yellow, East Central</vt:lpstr>
      <vt:lpstr>Soybeans, East Central</vt:lpstr>
      <vt:lpstr>Beans, Dry, East Central</vt:lpstr>
      <vt:lpstr>Sunflowers, Oil, East Central</vt:lpstr>
      <vt:lpstr>Sunflowers, Confect, East Cent</vt:lpstr>
      <vt:lpstr>Canola, East Central</vt:lpstr>
      <vt:lpstr>Flax, East Central</vt:lpstr>
      <vt:lpstr>Peas, Field, East Central</vt:lpstr>
      <vt:lpstr>Oats, Spring, East Central</vt:lpstr>
      <vt:lpstr>Mustard, Yellow, East Central</vt:lpstr>
      <vt:lpstr>Buckwheat, East Central</vt:lpstr>
      <vt:lpstr>Millet, East Central</vt:lpstr>
      <vt:lpstr>Wheat, Winter, East Central</vt:lpstr>
      <vt:lpstr>Rye, East Central</vt:lpstr>
      <vt:lpstr>Wheat, Hard Red S, South East</vt:lpstr>
      <vt:lpstr>Wheat, Durum, South East</vt:lpstr>
      <vt:lpstr>Barley, Malting, South East</vt:lpstr>
      <vt:lpstr>Corn, Yellow, South East</vt:lpstr>
      <vt:lpstr>Soybeans, South East</vt:lpstr>
      <vt:lpstr>Beans, Dry, South East</vt:lpstr>
      <vt:lpstr>Sunflowers, Oil, South East</vt:lpstr>
      <vt:lpstr>Sunflowers, Confect, South East</vt:lpstr>
      <vt:lpstr>Canola, South East</vt:lpstr>
      <vt:lpstr>Flax, South East</vt:lpstr>
      <vt:lpstr>Peas, Field, South East</vt:lpstr>
      <vt:lpstr>Oats, Spring, South East</vt:lpstr>
      <vt:lpstr>Buckwheat, South East)</vt:lpstr>
      <vt:lpstr>Millet, South East</vt:lpstr>
      <vt:lpstr>Wheat, Winter, South East</vt:lpstr>
      <vt:lpstr>Wheat, Hard Red S, South RRV</vt:lpstr>
      <vt:lpstr>Barley, Malting, South RRV</vt:lpstr>
      <vt:lpstr>Corn, Yellow, South RRV</vt:lpstr>
      <vt:lpstr>Soybeans, South RRV</vt:lpstr>
      <vt:lpstr>Beans, Dry, South RRV</vt:lpstr>
      <vt:lpstr>Sunflowers, Oil, South RRV</vt:lpstr>
      <vt:lpstr>Sunflowers, Confect, South RRV</vt:lpstr>
      <vt:lpstr>Oats, Spring, South RRV</vt:lpstr>
      <vt:lpstr>Wheat, Winter, South RRV</vt:lpstr>
      <vt:lpstr>Wheat, Hard Red S, North RRV</vt:lpstr>
      <vt:lpstr>Wheat, Durum, North RRV</vt:lpstr>
      <vt:lpstr>Barley, Malting, North RRV</vt:lpstr>
      <vt:lpstr>Corn, Yellow, North RRV</vt:lpstr>
      <vt:lpstr>Soybeans, North RRV</vt:lpstr>
      <vt:lpstr>Beans, Dry, North RRV</vt:lpstr>
      <vt:lpstr>Sunflowers, Oil, North RRV</vt:lpstr>
      <vt:lpstr>Sunflowers, Conf. North RRV</vt:lpstr>
      <vt:lpstr>Canola, North RRV</vt:lpstr>
      <vt:lpstr>Flax, North RRV</vt:lpstr>
      <vt:lpstr>Peas, Field, North RRV</vt:lpstr>
      <vt:lpstr>Oats, Spring, North RRV</vt:lpstr>
      <vt:lpstr>Mustard, Yellow, North RRV</vt:lpstr>
      <vt:lpstr>Wheat, Winter, North RRV</vt:lpstr>
      <vt:lpstr>Wheat, Hard Red S, South Centra</vt:lpstr>
      <vt:lpstr>Wheat, Durum, South Central</vt:lpstr>
      <vt:lpstr>Barley, Malting, South Central</vt:lpstr>
      <vt:lpstr>Corn, Yellow, South Central</vt:lpstr>
      <vt:lpstr>Soybeans, South Central</vt:lpstr>
      <vt:lpstr>Beans, Dry, South Central</vt:lpstr>
      <vt:lpstr>Sunflowers, Oil, South Central</vt:lpstr>
      <vt:lpstr>Sunflowers, Confect, South Cent</vt:lpstr>
      <vt:lpstr>Canola, South Central</vt:lpstr>
      <vt:lpstr>Flax, South Central</vt:lpstr>
      <vt:lpstr>Peas, Field, South Central</vt:lpstr>
      <vt:lpstr>Oats, Spring, South Central</vt:lpstr>
      <vt:lpstr>Lentils, South Central</vt:lpstr>
      <vt:lpstr>Mustard, Yellow, South Central</vt:lpstr>
      <vt:lpstr>Buckwheat, South Central</vt:lpstr>
      <vt:lpstr>Millet, South Central</vt:lpstr>
      <vt:lpstr>Wheat, Winter, South Central</vt:lpstr>
      <vt:lpstr>Rye, South Central</vt:lpstr>
      <vt:lpstr>Wheat, Hard Red Spri North East</vt:lpstr>
      <vt:lpstr>Wheat, Durum, North East</vt:lpstr>
      <vt:lpstr>Barley, Malting, North East</vt:lpstr>
      <vt:lpstr>Corn, Yellow, North East</vt:lpstr>
      <vt:lpstr>Soybeans, North East</vt:lpstr>
      <vt:lpstr>Beans, Dry, North East</vt:lpstr>
      <vt:lpstr>Sunflowers, Oil, North East</vt:lpstr>
      <vt:lpstr>Sunflowers, Confect, North East</vt:lpstr>
      <vt:lpstr>Canola, North East</vt:lpstr>
      <vt:lpstr>Flax, North East</vt:lpstr>
      <vt:lpstr>Peas, Field, North East</vt:lpstr>
      <vt:lpstr>Oats, Spring, North East</vt:lpstr>
      <vt:lpstr>Mustard, Yellow, North East</vt:lpstr>
      <vt:lpstr>Buckwheat, North East</vt:lpstr>
      <vt:lpstr>Millet, North East</vt:lpstr>
      <vt:lpstr>Wheat, Winter, North East</vt:lpstr>
      <vt:lpstr>Wheat, Hard Red S, North Centra</vt:lpstr>
      <vt:lpstr>Wheat, Durum, North Central</vt:lpstr>
      <vt:lpstr>Barley, Malting, North Central</vt:lpstr>
      <vt:lpstr>Corn, Yellow, North Central</vt:lpstr>
      <vt:lpstr>Soybeans, North Central</vt:lpstr>
      <vt:lpstr>Beans, Dry, North Central</vt:lpstr>
      <vt:lpstr>Sunflowers, Oil, North Central</vt:lpstr>
      <vt:lpstr>Sunflowers, Confect, North Cent</vt:lpstr>
      <vt:lpstr>Canola, North Central</vt:lpstr>
      <vt:lpstr>Flax, North Central</vt:lpstr>
      <vt:lpstr>Peas, Field, North Central</vt:lpstr>
      <vt:lpstr>Oats, Spring, North Central</vt:lpstr>
      <vt:lpstr>Lentils, North Central</vt:lpstr>
      <vt:lpstr>Mustard, Yellow, North Central</vt:lpstr>
      <vt:lpstr>Buckwheat, North Central</vt:lpstr>
      <vt:lpstr>Millet, North Central</vt:lpstr>
      <vt:lpstr>Wheat, Winter, North Central</vt:lpstr>
      <vt:lpstr>Rye, North Central</vt:lpstr>
      <vt:lpstr>Wheat, Hard Red S, North West</vt:lpstr>
      <vt:lpstr>Wheat, Durum, North West</vt:lpstr>
      <vt:lpstr>Barley, Malting, North West</vt:lpstr>
      <vt:lpstr>Corn, Yellow, North West</vt:lpstr>
      <vt:lpstr>Soybeans, North West</vt:lpstr>
      <vt:lpstr>Beans, Dry, North West</vt:lpstr>
      <vt:lpstr>Sunflowers, Oil, North West</vt:lpstr>
      <vt:lpstr>Canola, North West</vt:lpstr>
      <vt:lpstr>Flax, North West</vt:lpstr>
      <vt:lpstr>Peas, Field, North West</vt:lpstr>
      <vt:lpstr>Oats, Spring, North West</vt:lpstr>
      <vt:lpstr>Lentils, North West</vt:lpstr>
      <vt:lpstr>Mustard, Yellow, North West</vt:lpstr>
      <vt:lpstr>Safflower, Oil, North West</vt:lpstr>
      <vt:lpstr>Buckwheat, North West</vt:lpstr>
      <vt:lpstr>Millet, North West</vt:lpstr>
      <vt:lpstr>Chickpeas, North West</vt:lpstr>
      <vt:lpstr>Wheat, Hard Red W, North West</vt:lpstr>
      <vt:lpstr>Rye, North West</vt:lpstr>
      <vt:lpstr>Wheat, Hard Red S, South West</vt:lpstr>
      <vt:lpstr>Wheat, Durum, South West</vt:lpstr>
      <vt:lpstr>Barley, Malting, South West</vt:lpstr>
      <vt:lpstr>Corn, Yellow, South West</vt:lpstr>
      <vt:lpstr>Soybeans, South West)</vt:lpstr>
      <vt:lpstr>Sunflowers, Oil, South West</vt:lpstr>
      <vt:lpstr>Sunflowers, Confect, South West</vt:lpstr>
      <vt:lpstr>Canola, South West</vt:lpstr>
      <vt:lpstr>Flax, South West</vt:lpstr>
      <vt:lpstr>Peas, Field, South West</vt:lpstr>
      <vt:lpstr>Oats, Spring, South West</vt:lpstr>
      <vt:lpstr>Lentils, South West</vt:lpstr>
      <vt:lpstr>Mustard, Yellow, South West</vt:lpstr>
      <vt:lpstr>Safflower, Oil, South West</vt:lpstr>
      <vt:lpstr>Buckwheat, South West</vt:lpstr>
      <vt:lpstr>Millet, South West</vt:lpstr>
      <vt:lpstr>Chickpeas, South West</vt:lpstr>
      <vt:lpstr>Wheat, Hard Red W, South West</vt:lpstr>
      <vt:lpstr>Rye, South West</vt:lpstr>
    </vt:vector>
  </TitlesOfParts>
  <Company>Oregon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 Seavert</dc:creator>
  <cp:lastModifiedBy>Clark Seavert</cp:lastModifiedBy>
  <dcterms:created xsi:type="dcterms:W3CDTF">2016-02-02T20:20:04Z</dcterms:created>
  <dcterms:modified xsi:type="dcterms:W3CDTF">2018-02-14T00:40:06Z</dcterms:modified>
</cp:coreProperties>
</file>