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20490" windowHeight="7590"/>
  </bookViews>
  <sheets>
    <sheet name="ДЕТСКАЯ ПЛОЩАДКА" sheetId="4" r:id="rId1"/>
    <sheet name="Лист1" sheetId="10" r:id="rId2"/>
  </sheets>
  <calcPr calcId="162913"/>
</workbook>
</file>

<file path=xl/calcChain.xml><?xml version="1.0" encoding="utf-8"?>
<calcChain xmlns="http://schemas.openxmlformats.org/spreadsheetml/2006/main">
  <c r="J23" i="4" l="1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22" i="4"/>
  <c r="J12" i="4"/>
  <c r="J13" i="4"/>
  <c r="J14" i="4"/>
  <c r="J15" i="4"/>
  <c r="J16" i="4"/>
  <c r="J17" i="4"/>
  <c r="J11" i="4"/>
  <c r="J39" i="4" l="1"/>
  <c r="J19" i="4"/>
  <c r="G37" i="4"/>
  <c r="G36" i="4"/>
  <c r="G35" i="4"/>
  <c r="G16" i="4"/>
  <c r="G17" i="4"/>
  <c r="G30" i="4"/>
  <c r="G31" i="4"/>
  <c r="G32" i="4"/>
  <c r="G33" i="4"/>
  <c r="G34" i="4"/>
  <c r="G15" i="4"/>
  <c r="J41" i="4" l="1"/>
  <c r="G21" i="10"/>
  <c r="G20" i="10"/>
  <c r="G19" i="10"/>
  <c r="G18" i="10"/>
  <c r="G17" i="10"/>
  <c r="G16" i="10"/>
  <c r="G15" i="10"/>
  <c r="G14" i="10"/>
  <c r="G23" i="10" s="1"/>
  <c r="G13" i="10"/>
  <c r="G8" i="10"/>
  <c r="G7" i="10"/>
  <c r="G6" i="10"/>
  <c r="G5" i="10"/>
  <c r="G4" i="10"/>
  <c r="G10" i="10" s="1"/>
  <c r="G25" i="10" s="1"/>
  <c r="G29" i="4" l="1"/>
  <c r="G28" i="4"/>
  <c r="G27" i="4"/>
  <c r="G26" i="4"/>
  <c r="G25" i="4"/>
  <c r="G24" i="4"/>
  <c r="G23" i="4"/>
  <c r="G22" i="4"/>
  <c r="G14" i="4"/>
  <c r="G13" i="4"/>
  <c r="G12" i="4"/>
  <c r="G11" i="4"/>
  <c r="G19" i="4" l="1"/>
  <c r="G39" i="4"/>
  <c r="G41" i="4" l="1"/>
</calcChain>
</file>

<file path=xl/sharedStrings.xml><?xml version="1.0" encoding="utf-8"?>
<sst xmlns="http://schemas.openxmlformats.org/spreadsheetml/2006/main" count="112" uniqueCount="53">
  <si>
    <t>№ п/п</t>
  </si>
  <si>
    <t>Ед. изм.</t>
  </si>
  <si>
    <t>Кол-во</t>
  </si>
  <si>
    <t>Наименование работ</t>
  </si>
  <si>
    <t>ОБЩАЯ СТОИМОСТЬ РАБОТ С МАТЕРИАЛАМИ</t>
  </si>
  <si>
    <t>Утверждаю:</t>
  </si>
  <si>
    <t>Согласованно:</t>
  </si>
  <si>
    <t>ИП Пожидаев А.А.</t>
  </si>
  <si>
    <t>ИТОГО РАБОТ НА СУММУ:</t>
  </si>
  <si>
    <t>Сумма, руб</t>
  </si>
  <si>
    <t>Цена за ед., руб.</t>
  </si>
  <si>
    <t>Ст-ть за ед., руб.</t>
  </si>
  <si>
    <t>ИТОГО МАТЕРИАЛОВ НА СУММУ:</t>
  </si>
  <si>
    <t>_______________/Пожидаев А.А./</t>
  </si>
  <si>
    <t>м2</t>
  </si>
  <si>
    <t>рейс</t>
  </si>
  <si>
    <t>шт</t>
  </si>
  <si>
    <t>Председатель</t>
  </si>
  <si>
    <t>Наименование материала</t>
  </si>
  <si>
    <t>Сумма, руб.</t>
  </si>
  <si>
    <t>тн</t>
  </si>
  <si>
    <t>Доставка песка</t>
  </si>
  <si>
    <t>м</t>
  </si>
  <si>
    <t>"_____"________________2021г.</t>
  </si>
  <si>
    <t>"_____"__________________2021г.</t>
  </si>
  <si>
    <t>Резиновые плиты EcoStep 40мм</t>
  </si>
  <si>
    <t>Резиновые плиты EcoStep 60мм</t>
  </si>
  <si>
    <t>Клей-герметик полиуретановый Soudal Соудафлекс 40 ФС</t>
  </si>
  <si>
    <t xml:space="preserve">Доставка Тольятти-Энгельс (6,2тн / 7 палетов) </t>
  </si>
  <si>
    <t>Песок речной</t>
  </si>
  <si>
    <t>Цемент мешок 50кг</t>
  </si>
  <si>
    <t>Втулки соеденительные монтажные</t>
  </si>
  <si>
    <t>Подготовка основания (выемка-планировка-уплотнение)</t>
  </si>
  <si>
    <t>Укладка плитки</t>
  </si>
  <si>
    <t>Заделка швов между бордюрами</t>
  </si>
  <si>
    <t xml:space="preserve">Склеивание плитки в швах </t>
  </si>
  <si>
    <t>ПРЕДВАРИТЕЛЬНЫЙ РАСЧЕТ на выполнение работ по строительству ДЕТСКОЙ площадки на внутридворовой территории жилых многоэтажных домов по адресу Саратовская область, г.Энгельс, ул. Тельмана д.26, д.26а.</t>
  </si>
  <si>
    <t>Смета на выполнение работ по реконструкции детской площадки на внутридворовой территории жилых многоэтажных домов по адресу Саратовская область, г.Энгельс, ул. Комсомольская д.160/д.162</t>
  </si>
  <si>
    <t>ТСЖ "ПИОНЕР"</t>
  </si>
  <si>
    <t>______________/Верзилин Г.А./</t>
  </si>
  <si>
    <t xml:space="preserve">Приложение №___ к Договору подряда №_____от ________ 2021г. </t>
  </si>
  <si>
    <t xml:space="preserve">Доставка Тольятти-Энгельс (8,6тн / 9 палетов) </t>
  </si>
  <si>
    <t xml:space="preserve">Окраска забора </t>
  </si>
  <si>
    <t>Ремонт и окраска скамеек</t>
  </si>
  <si>
    <t>Мортаж новых скамеек со спинками</t>
  </si>
  <si>
    <t>Металлическая уличная скамья</t>
  </si>
  <si>
    <t>Грунт-эмаль по ржавчине DALI 3 В 1 зеленая 2л</t>
  </si>
  <si>
    <t>Грунт-эмаль по ржавчине DALI 3 В 1 красная 2л</t>
  </si>
  <si>
    <t>Грунт-эмаль по ржавчине DALI 3 В 1 желиая 2л</t>
  </si>
  <si>
    <t>Грунт-эмаль по ржавчине DALI 3 В 1 серебро 2л</t>
  </si>
  <si>
    <t>Растворитель Торговый дом Синтез акриловый Р-12 ГОСТ 5 л</t>
  </si>
  <si>
    <t>Валик 70 мм</t>
  </si>
  <si>
    <t>Кисточка 70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</si>
</sst>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6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 wrapText="1"/>
    </xf>
    <xf numFmtId="164" fontId="3" fillId="0" borderId="17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>
      <alignment horizontal="center" vertical="center" wrapText="1"/>
    </xf>
    <xf numFmtId="164" fontId="5" fillId="0" borderId="2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2" fontId="2" fillId="0" borderId="25" xfId="0" applyNumberFormat="1" applyFont="1" applyFill="1" applyBorder="1" applyAlignment="1">
      <alignment horizontal="center" vertical="center" wrapText="1"/>
    </xf>
    <xf numFmtId="164" fontId="2" fillId="0" borderId="26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164" fontId="1" fillId="0" borderId="14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left" vertical="center" wrapText="1"/>
    </xf>
    <xf numFmtId="164" fontId="1" fillId="0" borderId="6" xfId="0" applyNumberFormat="1" applyFont="1" applyFill="1" applyBorder="1" applyAlignment="1">
      <alignment horizontal="left" vertical="center" wrapText="1"/>
    </xf>
    <xf numFmtId="164" fontId="1" fillId="0" borderId="7" xfId="0" applyNumberFormat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right" vertical="center" wrapText="1"/>
    </xf>
    <xf numFmtId="0" fontId="3" fillId="0" borderId="15" xfId="0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right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left" vertical="center" wrapText="1"/>
    </xf>
    <xf numFmtId="164" fontId="1" fillId="0" borderId="11" xfId="0" applyNumberFormat="1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="85" zoomScaleNormal="85" workbookViewId="0">
      <selection activeCell="O30" sqref="O30"/>
    </sheetView>
  </sheetViews>
  <sheetFormatPr defaultRowHeight="15" x14ac:dyDescent="0.25"/>
  <cols>
    <col min="1" max="1" width="3.85546875" style="1" customWidth="1"/>
    <col min="2" max="3" width="28.140625" style="1" customWidth="1"/>
    <col min="4" max="4" width="6.5703125" style="1" customWidth="1"/>
    <col min="5" max="5" width="6.140625" style="1" customWidth="1"/>
    <col min="6" max="6" width="11.85546875" style="2" customWidth="1"/>
    <col min="7" max="7" width="13.85546875" style="2" customWidth="1"/>
    <col min="8" max="9" width="9.140625" style="1"/>
    <col min="10" max="10" width="12" style="1" customWidth="1"/>
    <col min="11" max="16384" width="9.140625" style="1"/>
  </cols>
  <sheetData>
    <row r="1" spans="1:10" x14ac:dyDescent="0.25">
      <c r="A1" s="47" t="s">
        <v>40</v>
      </c>
      <c r="B1" s="47"/>
      <c r="C1" s="47"/>
      <c r="D1" s="47"/>
      <c r="E1" s="47"/>
      <c r="F1" s="47"/>
      <c r="G1" s="47"/>
    </row>
    <row r="2" spans="1:10" ht="11.25" customHeight="1" x14ac:dyDescent="0.25">
      <c r="A2" s="4"/>
      <c r="B2" s="4"/>
      <c r="C2" s="4"/>
      <c r="D2" s="4"/>
      <c r="E2" s="4"/>
      <c r="F2" s="4"/>
      <c r="G2" s="4"/>
    </row>
    <row r="3" spans="1:10" ht="15" customHeight="1" x14ac:dyDescent="0.25">
      <c r="A3" s="48" t="s">
        <v>5</v>
      </c>
      <c r="B3" s="48"/>
      <c r="C3" s="3"/>
      <c r="D3" s="49" t="s">
        <v>6</v>
      </c>
      <c r="E3" s="49"/>
      <c r="F3" s="49"/>
      <c r="G3" s="49"/>
    </row>
    <row r="4" spans="1:10" x14ac:dyDescent="0.25">
      <c r="A4" s="46" t="s">
        <v>17</v>
      </c>
      <c r="B4" s="46"/>
      <c r="C4" s="5"/>
      <c r="D4" s="50" t="s">
        <v>7</v>
      </c>
      <c r="E4" s="50"/>
      <c r="F4" s="50"/>
      <c r="G4" s="50"/>
    </row>
    <row r="5" spans="1:10" x14ac:dyDescent="0.25">
      <c r="A5" s="46" t="s">
        <v>38</v>
      </c>
      <c r="B5" s="46"/>
      <c r="C5" s="5"/>
      <c r="D5" s="6"/>
      <c r="E5" s="6"/>
      <c r="F5" s="6"/>
      <c r="G5" s="6"/>
    </row>
    <row r="6" spans="1:10" ht="15" customHeight="1" x14ac:dyDescent="0.25">
      <c r="A6" s="46" t="s">
        <v>39</v>
      </c>
      <c r="B6" s="46"/>
      <c r="C6" s="5"/>
      <c r="D6" s="50" t="s">
        <v>13</v>
      </c>
      <c r="E6" s="50"/>
      <c r="F6" s="50"/>
      <c r="G6" s="50"/>
    </row>
    <row r="7" spans="1:10" ht="15" customHeight="1" x14ac:dyDescent="0.25">
      <c r="A7" s="46" t="s">
        <v>23</v>
      </c>
      <c r="B7" s="46"/>
      <c r="C7" s="5"/>
      <c r="D7" s="50" t="s">
        <v>24</v>
      </c>
      <c r="E7" s="50"/>
      <c r="F7" s="50"/>
      <c r="G7" s="50"/>
    </row>
    <row r="8" spans="1:10" ht="11.25" customHeight="1" x14ac:dyDescent="0.25">
      <c r="A8" s="5"/>
      <c r="B8" s="5"/>
      <c r="C8" s="5"/>
      <c r="D8" s="6"/>
      <c r="E8" s="6"/>
      <c r="F8" s="6"/>
      <c r="G8" s="6"/>
    </row>
    <row r="9" spans="1:10" ht="51.75" customHeight="1" thickBot="1" x14ac:dyDescent="0.3">
      <c r="A9" s="54" t="s">
        <v>37</v>
      </c>
      <c r="B9" s="54"/>
      <c r="C9" s="54"/>
      <c r="D9" s="54"/>
      <c r="E9" s="54"/>
      <c r="F9" s="54"/>
      <c r="G9" s="54"/>
    </row>
    <row r="10" spans="1:10" ht="43.5" thickBot="1" x14ac:dyDescent="0.3">
      <c r="A10" s="7" t="s">
        <v>0</v>
      </c>
      <c r="B10" s="55" t="s">
        <v>3</v>
      </c>
      <c r="C10" s="56"/>
      <c r="D10" s="8" t="s">
        <v>1</v>
      </c>
      <c r="E10" s="9" t="s">
        <v>2</v>
      </c>
      <c r="F10" s="10" t="s">
        <v>11</v>
      </c>
      <c r="G10" s="11" t="s">
        <v>9</v>
      </c>
    </row>
    <row r="11" spans="1:10" x14ac:dyDescent="0.25">
      <c r="A11" s="34">
        <v>1</v>
      </c>
      <c r="B11" s="51" t="s">
        <v>32</v>
      </c>
      <c r="C11" s="51"/>
      <c r="D11" s="35" t="s">
        <v>14</v>
      </c>
      <c r="E11" s="35">
        <v>240</v>
      </c>
      <c r="F11" s="36">
        <v>100</v>
      </c>
      <c r="G11" s="37">
        <f t="shared" ref="G11:G18" si="0">E11*F11</f>
        <v>24000</v>
      </c>
      <c r="I11" s="1">
        <v>0</v>
      </c>
      <c r="J11" s="1">
        <f>E11*I11</f>
        <v>0</v>
      </c>
    </row>
    <row r="12" spans="1:10" x14ac:dyDescent="0.25">
      <c r="A12" s="38">
        <v>2</v>
      </c>
      <c r="B12" s="57" t="s">
        <v>33</v>
      </c>
      <c r="C12" s="57"/>
      <c r="D12" s="14" t="s">
        <v>14</v>
      </c>
      <c r="E12" s="14">
        <v>240</v>
      </c>
      <c r="F12" s="25">
        <v>700</v>
      </c>
      <c r="G12" s="15">
        <f t="shared" si="0"/>
        <v>168000</v>
      </c>
      <c r="I12" s="1">
        <v>450</v>
      </c>
      <c r="J12" s="1">
        <f t="shared" ref="J12:J17" si="1">E12*I12</f>
        <v>108000</v>
      </c>
    </row>
    <row r="13" spans="1:10" x14ac:dyDescent="0.25">
      <c r="A13" s="38">
        <v>3</v>
      </c>
      <c r="B13" s="58" t="s">
        <v>34</v>
      </c>
      <c r="C13" s="58"/>
      <c r="D13" s="14" t="s">
        <v>22</v>
      </c>
      <c r="E13" s="14">
        <v>65</v>
      </c>
      <c r="F13" s="25">
        <v>50</v>
      </c>
      <c r="G13" s="15">
        <f t="shared" si="0"/>
        <v>3250</v>
      </c>
      <c r="I13" s="1">
        <v>0</v>
      </c>
      <c r="J13" s="1">
        <f t="shared" si="1"/>
        <v>0</v>
      </c>
    </row>
    <row r="14" spans="1:10" x14ac:dyDescent="0.25">
      <c r="A14" s="38">
        <v>4</v>
      </c>
      <c r="B14" s="57" t="s">
        <v>35</v>
      </c>
      <c r="C14" s="57"/>
      <c r="D14" s="14" t="s">
        <v>14</v>
      </c>
      <c r="E14" s="14">
        <v>240</v>
      </c>
      <c r="F14" s="25">
        <v>100</v>
      </c>
      <c r="G14" s="15">
        <f t="shared" si="0"/>
        <v>24000</v>
      </c>
      <c r="I14" s="1">
        <v>0</v>
      </c>
      <c r="J14" s="1">
        <f t="shared" si="1"/>
        <v>0</v>
      </c>
    </row>
    <row r="15" spans="1:10" x14ac:dyDescent="0.25">
      <c r="A15" s="38">
        <v>5</v>
      </c>
      <c r="B15" s="52" t="s">
        <v>42</v>
      </c>
      <c r="C15" s="53"/>
      <c r="D15" s="14" t="s">
        <v>22</v>
      </c>
      <c r="E15" s="14">
        <v>60</v>
      </c>
      <c r="F15" s="25">
        <v>120</v>
      </c>
      <c r="G15" s="15">
        <f t="shared" si="0"/>
        <v>7200</v>
      </c>
      <c r="I15" s="1">
        <v>100</v>
      </c>
      <c r="J15" s="1">
        <f t="shared" si="1"/>
        <v>6000</v>
      </c>
    </row>
    <row r="16" spans="1:10" x14ac:dyDescent="0.25">
      <c r="A16" s="38">
        <v>6</v>
      </c>
      <c r="B16" s="52" t="s">
        <v>43</v>
      </c>
      <c r="C16" s="53"/>
      <c r="D16" s="14" t="s">
        <v>16</v>
      </c>
      <c r="E16" s="14">
        <v>6</v>
      </c>
      <c r="F16" s="25">
        <v>2000</v>
      </c>
      <c r="G16" s="15">
        <f t="shared" si="0"/>
        <v>12000</v>
      </c>
      <c r="I16" s="1">
        <v>1500</v>
      </c>
      <c r="J16" s="1">
        <f t="shared" si="1"/>
        <v>9000</v>
      </c>
    </row>
    <row r="17" spans="1:10" x14ac:dyDescent="0.25">
      <c r="A17" s="38">
        <v>7</v>
      </c>
      <c r="B17" s="52" t="s">
        <v>44</v>
      </c>
      <c r="C17" s="53"/>
      <c r="D17" s="14" t="s">
        <v>16</v>
      </c>
      <c r="E17" s="14">
        <v>2</v>
      </c>
      <c r="F17" s="25">
        <v>2000</v>
      </c>
      <c r="G17" s="15">
        <f t="shared" si="0"/>
        <v>4000</v>
      </c>
      <c r="I17" s="1">
        <v>1500</v>
      </c>
      <c r="J17" s="1">
        <f t="shared" si="1"/>
        <v>3000</v>
      </c>
    </row>
    <row r="18" spans="1:10" ht="15.75" thickBot="1" x14ac:dyDescent="0.3">
      <c r="A18" s="38">
        <v>8</v>
      </c>
      <c r="B18" s="52"/>
      <c r="C18" s="53"/>
      <c r="D18" s="14"/>
      <c r="E18" s="14"/>
      <c r="F18" s="25"/>
      <c r="G18" s="15"/>
    </row>
    <row r="19" spans="1:10" ht="15.75" thickBot="1" x14ac:dyDescent="0.3">
      <c r="A19" s="62" t="s">
        <v>8</v>
      </c>
      <c r="B19" s="63"/>
      <c r="C19" s="63"/>
      <c r="D19" s="63"/>
      <c r="E19" s="63"/>
      <c r="F19" s="63"/>
      <c r="G19" s="16">
        <f>SUM(G11:G18)</f>
        <v>242450</v>
      </c>
      <c r="J19" s="3">
        <f>SUM(J11:J18)</f>
        <v>126000</v>
      </c>
    </row>
    <row r="20" spans="1:10" ht="15.75" thickBot="1" x14ac:dyDescent="0.3">
      <c r="A20" s="17"/>
      <c r="B20" s="18"/>
      <c r="C20" s="18"/>
      <c r="D20" s="18"/>
      <c r="E20" s="18"/>
      <c r="F20" s="18"/>
      <c r="G20" s="19"/>
    </row>
    <row r="21" spans="1:10" ht="43.5" thickBot="1" x14ac:dyDescent="0.3">
      <c r="A21" s="20" t="s">
        <v>0</v>
      </c>
      <c r="B21" s="64" t="s">
        <v>18</v>
      </c>
      <c r="C21" s="65"/>
      <c r="D21" s="21" t="s">
        <v>1</v>
      </c>
      <c r="E21" s="22" t="s">
        <v>2</v>
      </c>
      <c r="F21" s="23" t="s">
        <v>10</v>
      </c>
      <c r="G21" s="24" t="s">
        <v>19</v>
      </c>
    </row>
    <row r="22" spans="1:10" x14ac:dyDescent="0.25">
      <c r="A22" s="42">
        <v>1</v>
      </c>
      <c r="B22" s="66" t="s">
        <v>25</v>
      </c>
      <c r="C22" s="67"/>
      <c r="D22" s="43" t="s">
        <v>14</v>
      </c>
      <c r="E22" s="43">
        <v>218</v>
      </c>
      <c r="F22" s="44">
        <v>1524</v>
      </c>
      <c r="G22" s="45">
        <f t="shared" ref="G22:G37" si="2">E22*F22</f>
        <v>332232</v>
      </c>
      <c r="I22" s="1">
        <v>1600</v>
      </c>
      <c r="J22" s="1">
        <f>E22*I22</f>
        <v>348800</v>
      </c>
    </row>
    <row r="23" spans="1:10" x14ac:dyDescent="0.25">
      <c r="A23" s="42">
        <v>2</v>
      </c>
      <c r="B23" s="66" t="s">
        <v>26</v>
      </c>
      <c r="C23" s="67"/>
      <c r="D23" s="43" t="s">
        <v>14</v>
      </c>
      <c r="E23" s="43">
        <v>42</v>
      </c>
      <c r="F23" s="44">
        <v>2142</v>
      </c>
      <c r="G23" s="45">
        <f t="shared" si="2"/>
        <v>89964</v>
      </c>
      <c r="I23" s="1">
        <v>0</v>
      </c>
      <c r="J23" s="1">
        <f t="shared" ref="J23:J37" si="3">E23*I23</f>
        <v>0</v>
      </c>
    </row>
    <row r="24" spans="1:10" x14ac:dyDescent="0.25">
      <c r="A24" s="42">
        <v>3</v>
      </c>
      <c r="B24" s="52" t="s">
        <v>31</v>
      </c>
      <c r="C24" s="53"/>
      <c r="D24" s="39" t="s">
        <v>14</v>
      </c>
      <c r="E24" s="39">
        <v>240</v>
      </c>
      <c r="F24" s="40">
        <v>25</v>
      </c>
      <c r="G24" s="41">
        <f t="shared" si="2"/>
        <v>6000</v>
      </c>
      <c r="I24" s="1">
        <v>0</v>
      </c>
      <c r="J24" s="1">
        <f t="shared" si="3"/>
        <v>0</v>
      </c>
    </row>
    <row r="25" spans="1:10" x14ac:dyDescent="0.25">
      <c r="A25" s="42">
        <v>4</v>
      </c>
      <c r="B25" s="52" t="s">
        <v>41</v>
      </c>
      <c r="C25" s="53"/>
      <c r="D25" s="39" t="s">
        <v>15</v>
      </c>
      <c r="E25" s="39">
        <v>1</v>
      </c>
      <c r="F25" s="40">
        <v>25000</v>
      </c>
      <c r="G25" s="41">
        <f t="shared" si="2"/>
        <v>25000</v>
      </c>
      <c r="I25" s="1">
        <v>0</v>
      </c>
      <c r="J25" s="1">
        <f t="shared" si="3"/>
        <v>0</v>
      </c>
    </row>
    <row r="26" spans="1:10" x14ac:dyDescent="0.25">
      <c r="A26" s="42">
        <v>5</v>
      </c>
      <c r="B26" s="52" t="s">
        <v>27</v>
      </c>
      <c r="C26" s="53"/>
      <c r="D26" s="39" t="s">
        <v>16</v>
      </c>
      <c r="E26" s="39">
        <v>21</v>
      </c>
      <c r="F26" s="40">
        <v>476</v>
      </c>
      <c r="G26" s="41">
        <f t="shared" si="2"/>
        <v>9996</v>
      </c>
      <c r="I26" s="1">
        <v>0</v>
      </c>
      <c r="J26" s="1">
        <f t="shared" si="3"/>
        <v>0</v>
      </c>
    </row>
    <row r="27" spans="1:10" x14ac:dyDescent="0.25">
      <c r="A27" s="42">
        <v>6</v>
      </c>
      <c r="B27" s="52" t="s">
        <v>29</v>
      </c>
      <c r="C27" s="53"/>
      <c r="D27" s="39" t="s">
        <v>20</v>
      </c>
      <c r="E27" s="39">
        <v>36</v>
      </c>
      <c r="F27" s="40">
        <v>300</v>
      </c>
      <c r="G27" s="41">
        <f t="shared" si="2"/>
        <v>10800</v>
      </c>
      <c r="I27" s="1">
        <v>250</v>
      </c>
      <c r="J27" s="1">
        <f t="shared" si="3"/>
        <v>9000</v>
      </c>
    </row>
    <row r="28" spans="1:10" x14ac:dyDescent="0.25">
      <c r="A28" s="42">
        <v>7</v>
      </c>
      <c r="B28" s="52" t="s">
        <v>21</v>
      </c>
      <c r="C28" s="53"/>
      <c r="D28" s="39" t="s">
        <v>15</v>
      </c>
      <c r="E28" s="39">
        <v>3</v>
      </c>
      <c r="F28" s="40">
        <v>3000</v>
      </c>
      <c r="G28" s="41">
        <f t="shared" si="2"/>
        <v>9000</v>
      </c>
      <c r="I28" s="1">
        <v>2500</v>
      </c>
      <c r="J28" s="1">
        <f t="shared" si="3"/>
        <v>7500</v>
      </c>
    </row>
    <row r="29" spans="1:10" x14ac:dyDescent="0.25">
      <c r="A29" s="42">
        <v>8</v>
      </c>
      <c r="B29" s="52" t="s">
        <v>30</v>
      </c>
      <c r="C29" s="53"/>
      <c r="D29" s="39" t="s">
        <v>16</v>
      </c>
      <c r="E29" s="39">
        <v>5</v>
      </c>
      <c r="F29" s="40">
        <v>384</v>
      </c>
      <c r="G29" s="41">
        <f t="shared" si="2"/>
        <v>1920</v>
      </c>
      <c r="I29" s="1">
        <v>350</v>
      </c>
      <c r="J29" s="1">
        <f t="shared" si="3"/>
        <v>1750</v>
      </c>
    </row>
    <row r="30" spans="1:10" x14ac:dyDescent="0.25">
      <c r="A30" s="42">
        <v>9</v>
      </c>
      <c r="B30" s="52" t="s">
        <v>45</v>
      </c>
      <c r="C30" s="53"/>
      <c r="D30" s="39" t="s">
        <v>16</v>
      </c>
      <c r="E30" s="39">
        <v>2</v>
      </c>
      <c r="F30" s="40">
        <v>8800</v>
      </c>
      <c r="G30" s="41">
        <f t="shared" si="2"/>
        <v>17600</v>
      </c>
      <c r="I30" s="1">
        <v>8800</v>
      </c>
      <c r="J30" s="1">
        <f t="shared" si="3"/>
        <v>17600</v>
      </c>
    </row>
    <row r="31" spans="1:10" x14ac:dyDescent="0.25">
      <c r="A31" s="42">
        <v>10</v>
      </c>
      <c r="B31" s="52" t="s">
        <v>46</v>
      </c>
      <c r="C31" s="53"/>
      <c r="D31" s="39" t="s">
        <v>16</v>
      </c>
      <c r="E31" s="39">
        <v>1</v>
      </c>
      <c r="F31" s="40">
        <v>1705</v>
      </c>
      <c r="G31" s="41">
        <f t="shared" si="2"/>
        <v>1705</v>
      </c>
      <c r="I31" s="1">
        <v>1705</v>
      </c>
      <c r="J31" s="1">
        <f t="shared" si="3"/>
        <v>1705</v>
      </c>
    </row>
    <row r="32" spans="1:10" x14ac:dyDescent="0.25">
      <c r="A32" s="42">
        <v>11</v>
      </c>
      <c r="B32" s="52" t="s">
        <v>47</v>
      </c>
      <c r="C32" s="53"/>
      <c r="D32" s="39" t="s">
        <v>16</v>
      </c>
      <c r="E32" s="39">
        <v>1</v>
      </c>
      <c r="F32" s="40">
        <v>1705</v>
      </c>
      <c r="G32" s="41">
        <f t="shared" si="2"/>
        <v>1705</v>
      </c>
      <c r="I32" s="1">
        <v>1705</v>
      </c>
      <c r="J32" s="1">
        <f t="shared" si="3"/>
        <v>1705</v>
      </c>
    </row>
    <row r="33" spans="1:10" x14ac:dyDescent="0.25">
      <c r="A33" s="42">
        <v>12</v>
      </c>
      <c r="B33" s="52" t="s">
        <v>48</v>
      </c>
      <c r="C33" s="53"/>
      <c r="D33" s="39" t="s">
        <v>16</v>
      </c>
      <c r="E33" s="39">
        <v>1</v>
      </c>
      <c r="F33" s="40">
        <v>1705</v>
      </c>
      <c r="G33" s="41">
        <f t="shared" si="2"/>
        <v>1705</v>
      </c>
      <c r="I33" s="1">
        <v>1705</v>
      </c>
      <c r="J33" s="1">
        <f t="shared" si="3"/>
        <v>1705</v>
      </c>
    </row>
    <row r="34" spans="1:10" x14ac:dyDescent="0.25">
      <c r="A34" s="42">
        <v>13</v>
      </c>
      <c r="B34" s="52" t="s">
        <v>49</v>
      </c>
      <c r="C34" s="53"/>
      <c r="D34" s="39" t="s">
        <v>16</v>
      </c>
      <c r="E34" s="39">
        <v>1</v>
      </c>
      <c r="F34" s="40">
        <v>1705</v>
      </c>
      <c r="G34" s="41">
        <f t="shared" si="2"/>
        <v>1705</v>
      </c>
      <c r="I34" s="1">
        <v>1705</v>
      </c>
      <c r="J34" s="1">
        <f t="shared" si="3"/>
        <v>1705</v>
      </c>
    </row>
    <row r="35" spans="1:10" x14ac:dyDescent="0.25">
      <c r="A35" s="42">
        <v>14</v>
      </c>
      <c r="B35" s="52" t="s">
        <v>50</v>
      </c>
      <c r="C35" s="53"/>
      <c r="D35" s="39" t="s">
        <v>16</v>
      </c>
      <c r="E35" s="39">
        <v>1</v>
      </c>
      <c r="F35" s="40">
        <v>856</v>
      </c>
      <c r="G35" s="41">
        <f t="shared" si="2"/>
        <v>856</v>
      </c>
      <c r="I35" s="1">
        <v>856</v>
      </c>
      <c r="J35" s="1">
        <f t="shared" si="3"/>
        <v>856</v>
      </c>
    </row>
    <row r="36" spans="1:10" x14ac:dyDescent="0.25">
      <c r="A36" s="42">
        <v>15</v>
      </c>
      <c r="B36" s="52" t="s">
        <v>51</v>
      </c>
      <c r="C36" s="53"/>
      <c r="D36" s="39" t="s">
        <v>16</v>
      </c>
      <c r="E36" s="39">
        <v>10</v>
      </c>
      <c r="F36" s="40">
        <v>176</v>
      </c>
      <c r="G36" s="41">
        <f t="shared" si="2"/>
        <v>1760</v>
      </c>
      <c r="I36" s="1">
        <v>176</v>
      </c>
      <c r="J36" s="1">
        <f t="shared" si="3"/>
        <v>1760</v>
      </c>
    </row>
    <row r="37" spans="1:10" x14ac:dyDescent="0.25">
      <c r="A37" s="42">
        <v>16</v>
      </c>
      <c r="B37" s="52" t="s">
        <v>52</v>
      </c>
      <c r="C37" s="53"/>
      <c r="D37" s="39" t="s">
        <v>16</v>
      </c>
      <c r="E37" s="39">
        <v>2</v>
      </c>
      <c r="F37" s="40">
        <v>225</v>
      </c>
      <c r="G37" s="41">
        <f t="shared" si="2"/>
        <v>450</v>
      </c>
      <c r="I37" s="1">
        <v>225</v>
      </c>
      <c r="J37" s="1">
        <f t="shared" si="3"/>
        <v>450</v>
      </c>
    </row>
    <row r="38" spans="1:10" ht="15.75" thickBot="1" x14ac:dyDescent="0.3">
      <c r="A38" s="42">
        <v>17</v>
      </c>
      <c r="B38" s="52"/>
      <c r="C38" s="53"/>
      <c r="D38" s="39"/>
      <c r="E38" s="39"/>
      <c r="F38" s="40"/>
      <c r="G38" s="41"/>
    </row>
    <row r="39" spans="1:10" ht="15.75" thickBot="1" x14ac:dyDescent="0.3">
      <c r="A39" s="59" t="s">
        <v>12</v>
      </c>
      <c r="B39" s="60"/>
      <c r="C39" s="60"/>
      <c r="D39" s="60"/>
      <c r="E39" s="60"/>
      <c r="F39" s="61"/>
      <c r="G39" s="11">
        <f>SUM(G22:G38)</f>
        <v>512398</v>
      </c>
      <c r="J39" s="3">
        <f>SUM(J22:J38)</f>
        <v>394536</v>
      </c>
    </row>
    <row r="40" spans="1:10" ht="15.75" thickBot="1" x14ac:dyDescent="0.3">
      <c r="A40" s="26"/>
      <c r="B40" s="27"/>
      <c r="C40" s="27"/>
      <c r="D40" s="27"/>
      <c r="E40" s="27"/>
      <c r="F40" s="28"/>
      <c r="G40" s="29"/>
    </row>
    <row r="41" spans="1:10" ht="15.75" thickBot="1" x14ac:dyDescent="0.3">
      <c r="A41" s="59" t="s">
        <v>4</v>
      </c>
      <c r="B41" s="60"/>
      <c r="C41" s="60"/>
      <c r="D41" s="60"/>
      <c r="E41" s="60"/>
      <c r="F41" s="61"/>
      <c r="G41" s="11">
        <f>G19+G39</f>
        <v>754848</v>
      </c>
      <c r="J41" s="3">
        <f>J19+J39</f>
        <v>520536</v>
      </c>
    </row>
  </sheetData>
  <mergeCells count="41">
    <mergeCell ref="B30:C30"/>
    <mergeCell ref="B31:C31"/>
    <mergeCell ref="B32:C32"/>
    <mergeCell ref="B34:C34"/>
    <mergeCell ref="A41:F41"/>
    <mergeCell ref="A19:F19"/>
    <mergeCell ref="A39:F39"/>
    <mergeCell ref="B28:C28"/>
    <mergeCell ref="B21:C21"/>
    <mergeCell ref="B22:C22"/>
    <mergeCell ref="B23:C23"/>
    <mergeCell ref="B24:C24"/>
    <mergeCell ref="B25:C25"/>
    <mergeCell ref="B26:C26"/>
    <mergeCell ref="B29:C29"/>
    <mergeCell ref="B33:C33"/>
    <mergeCell ref="B35:C35"/>
    <mergeCell ref="B36:C36"/>
    <mergeCell ref="B37:C37"/>
    <mergeCell ref="B38:C38"/>
    <mergeCell ref="B11:C11"/>
    <mergeCell ref="B27:C27"/>
    <mergeCell ref="A6:B6"/>
    <mergeCell ref="D6:G6"/>
    <mergeCell ref="A7:B7"/>
    <mergeCell ref="D7:G7"/>
    <mergeCell ref="A9:G9"/>
    <mergeCell ref="B10:C10"/>
    <mergeCell ref="B12:C12"/>
    <mergeCell ref="B13:C13"/>
    <mergeCell ref="B14:C14"/>
    <mergeCell ref="B15:C15"/>
    <mergeCell ref="B16:C16"/>
    <mergeCell ref="B17:C17"/>
    <mergeCell ref="B18:C18"/>
    <mergeCell ref="A5:B5"/>
    <mergeCell ref="A1:G1"/>
    <mergeCell ref="A3:B3"/>
    <mergeCell ref="D3:G3"/>
    <mergeCell ref="A4:B4"/>
    <mergeCell ref="D4:G4"/>
  </mergeCells>
  <pageMargins left="0.19685039370078741" right="0.11811023622047245" top="0.35433070866141736" bottom="0.35433070866141736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I3" sqref="I3"/>
    </sheetView>
  </sheetViews>
  <sheetFormatPr defaultRowHeight="15" x14ac:dyDescent="0.25"/>
  <cols>
    <col min="1" max="1" width="3.85546875" style="1" customWidth="1"/>
    <col min="2" max="3" width="28.140625" style="1" customWidth="1"/>
    <col min="4" max="4" width="6.5703125" style="1" customWidth="1"/>
    <col min="5" max="5" width="6.140625" style="1" customWidth="1"/>
    <col min="6" max="6" width="11.85546875" style="2" customWidth="1"/>
    <col min="7" max="7" width="13.85546875" style="2" customWidth="1"/>
    <col min="8" max="16384" width="9.140625" style="1"/>
  </cols>
  <sheetData>
    <row r="2" spans="1:7" ht="51.75" customHeight="1" thickBot="1" x14ac:dyDescent="0.3">
      <c r="A2" s="54" t="s">
        <v>36</v>
      </c>
      <c r="B2" s="54"/>
      <c r="C2" s="54"/>
      <c r="D2" s="54"/>
      <c r="E2" s="54"/>
      <c r="F2" s="54"/>
      <c r="G2" s="54"/>
    </row>
    <row r="3" spans="1:7" ht="43.5" thickBot="1" x14ac:dyDescent="0.3">
      <c r="A3" s="30" t="s">
        <v>0</v>
      </c>
      <c r="B3" s="55" t="s">
        <v>3</v>
      </c>
      <c r="C3" s="56"/>
      <c r="D3" s="8" t="s">
        <v>1</v>
      </c>
      <c r="E3" s="9" t="s">
        <v>2</v>
      </c>
      <c r="F3" s="10" t="s">
        <v>11</v>
      </c>
      <c r="G3" s="11" t="s">
        <v>9</v>
      </c>
    </row>
    <row r="4" spans="1:7" x14ac:dyDescent="0.25">
      <c r="A4" s="34">
        <v>1</v>
      </c>
      <c r="B4" s="51" t="s">
        <v>32</v>
      </c>
      <c r="C4" s="51"/>
      <c r="D4" s="35" t="s">
        <v>14</v>
      </c>
      <c r="E4" s="35">
        <v>156</v>
      </c>
      <c r="F4" s="36">
        <v>100</v>
      </c>
      <c r="G4" s="37">
        <f t="shared" ref="G4:G8" si="0">E4*F4</f>
        <v>15600</v>
      </c>
    </row>
    <row r="5" spans="1:7" x14ac:dyDescent="0.25">
      <c r="A5" s="38">
        <v>2</v>
      </c>
      <c r="B5" s="57" t="s">
        <v>33</v>
      </c>
      <c r="C5" s="57"/>
      <c r="D5" s="14" t="s">
        <v>14</v>
      </c>
      <c r="E5" s="14">
        <v>156</v>
      </c>
      <c r="F5" s="25">
        <v>650</v>
      </c>
      <c r="G5" s="15">
        <f t="shared" si="0"/>
        <v>101400</v>
      </c>
    </row>
    <row r="6" spans="1:7" x14ac:dyDescent="0.25">
      <c r="A6" s="38">
        <v>3</v>
      </c>
      <c r="B6" s="58" t="s">
        <v>34</v>
      </c>
      <c r="C6" s="58"/>
      <c r="D6" s="14" t="s">
        <v>22</v>
      </c>
      <c r="E6" s="14">
        <v>52</v>
      </c>
      <c r="F6" s="25">
        <v>50</v>
      </c>
      <c r="G6" s="15">
        <f t="shared" si="0"/>
        <v>2600</v>
      </c>
    </row>
    <row r="7" spans="1:7" x14ac:dyDescent="0.25">
      <c r="A7" s="38">
        <v>4</v>
      </c>
      <c r="B7" s="57" t="s">
        <v>35</v>
      </c>
      <c r="C7" s="57"/>
      <c r="D7" s="14" t="s">
        <v>14</v>
      </c>
      <c r="E7" s="14">
        <v>77</v>
      </c>
      <c r="F7" s="25">
        <v>156</v>
      </c>
      <c r="G7" s="15">
        <f t="shared" si="0"/>
        <v>12012</v>
      </c>
    </row>
    <row r="8" spans="1:7" x14ac:dyDescent="0.25">
      <c r="A8" s="38">
        <v>5</v>
      </c>
      <c r="B8" s="58"/>
      <c r="C8" s="58"/>
      <c r="D8" s="14"/>
      <c r="E8" s="14"/>
      <c r="F8" s="25"/>
      <c r="G8" s="15">
        <f t="shared" si="0"/>
        <v>0</v>
      </c>
    </row>
    <row r="9" spans="1:7" ht="15.75" thickBot="1" x14ac:dyDescent="0.3">
      <c r="A9" s="38"/>
      <c r="B9" s="52"/>
      <c r="C9" s="53"/>
      <c r="D9" s="12"/>
      <c r="E9" s="12"/>
      <c r="F9" s="13"/>
      <c r="G9" s="15"/>
    </row>
    <row r="10" spans="1:7" ht="15.75" thickBot="1" x14ac:dyDescent="0.3">
      <c r="A10" s="62" t="s">
        <v>8</v>
      </c>
      <c r="B10" s="63"/>
      <c r="C10" s="63"/>
      <c r="D10" s="63"/>
      <c r="E10" s="63"/>
      <c r="F10" s="63"/>
      <c r="G10" s="16">
        <f>SUM(G4:G9)</f>
        <v>131612</v>
      </c>
    </row>
    <row r="11" spans="1:7" ht="15.75" thickBot="1" x14ac:dyDescent="0.3">
      <c r="A11" s="32"/>
      <c r="B11" s="33"/>
      <c r="C11" s="33"/>
      <c r="D11" s="33"/>
      <c r="E11" s="33"/>
      <c r="F11" s="33"/>
      <c r="G11" s="19"/>
    </row>
    <row r="12" spans="1:7" ht="43.5" thickBot="1" x14ac:dyDescent="0.3">
      <c r="A12" s="31" t="s">
        <v>0</v>
      </c>
      <c r="B12" s="64" t="s">
        <v>18</v>
      </c>
      <c r="C12" s="65"/>
      <c r="D12" s="21" t="s">
        <v>1</v>
      </c>
      <c r="E12" s="22" t="s">
        <v>2</v>
      </c>
      <c r="F12" s="23" t="s">
        <v>10</v>
      </c>
      <c r="G12" s="24" t="s">
        <v>19</v>
      </c>
    </row>
    <row r="13" spans="1:7" x14ac:dyDescent="0.25">
      <c r="A13" s="42">
        <v>1</v>
      </c>
      <c r="B13" s="66" t="s">
        <v>25</v>
      </c>
      <c r="C13" s="67"/>
      <c r="D13" s="43" t="s">
        <v>14</v>
      </c>
      <c r="E13" s="43">
        <v>141</v>
      </c>
      <c r="F13" s="44">
        <v>1524</v>
      </c>
      <c r="G13" s="45">
        <f t="shared" ref="G13:G21" si="1">E13*F13</f>
        <v>214884</v>
      </c>
    </row>
    <row r="14" spans="1:7" x14ac:dyDescent="0.25">
      <c r="A14" s="42">
        <v>2</v>
      </c>
      <c r="B14" s="66" t="s">
        <v>26</v>
      </c>
      <c r="C14" s="67"/>
      <c r="D14" s="43" t="s">
        <v>14</v>
      </c>
      <c r="E14" s="43">
        <v>26</v>
      </c>
      <c r="F14" s="44">
        <v>2142</v>
      </c>
      <c r="G14" s="45">
        <f t="shared" si="1"/>
        <v>55692</v>
      </c>
    </row>
    <row r="15" spans="1:7" x14ac:dyDescent="0.25">
      <c r="A15" s="42">
        <v>3</v>
      </c>
      <c r="B15" s="52" t="s">
        <v>31</v>
      </c>
      <c r="C15" s="53"/>
      <c r="D15" s="39" t="s">
        <v>14</v>
      </c>
      <c r="E15" s="39">
        <v>156</v>
      </c>
      <c r="F15" s="40">
        <v>25</v>
      </c>
      <c r="G15" s="41">
        <f t="shared" si="1"/>
        <v>3900</v>
      </c>
    </row>
    <row r="16" spans="1:7" x14ac:dyDescent="0.25">
      <c r="A16" s="42">
        <v>4</v>
      </c>
      <c r="B16" s="52" t="s">
        <v>28</v>
      </c>
      <c r="C16" s="53"/>
      <c r="D16" s="39" t="s">
        <v>15</v>
      </c>
      <c r="E16" s="39">
        <v>1</v>
      </c>
      <c r="F16" s="40">
        <v>17000</v>
      </c>
      <c r="G16" s="41">
        <f t="shared" si="1"/>
        <v>17000</v>
      </c>
    </row>
    <row r="17" spans="1:7" x14ac:dyDescent="0.25">
      <c r="A17" s="42">
        <v>5</v>
      </c>
      <c r="B17" s="52" t="s">
        <v>27</v>
      </c>
      <c r="C17" s="53"/>
      <c r="D17" s="39" t="s">
        <v>16</v>
      </c>
      <c r="E17" s="39">
        <v>21</v>
      </c>
      <c r="F17" s="40">
        <v>476</v>
      </c>
      <c r="G17" s="41">
        <f t="shared" si="1"/>
        <v>9996</v>
      </c>
    </row>
    <row r="18" spans="1:7" x14ac:dyDescent="0.25">
      <c r="A18" s="42">
        <v>6</v>
      </c>
      <c r="B18" s="52" t="s">
        <v>29</v>
      </c>
      <c r="C18" s="53"/>
      <c r="D18" s="39" t="s">
        <v>20</v>
      </c>
      <c r="E18" s="39">
        <v>25</v>
      </c>
      <c r="F18" s="40">
        <v>300</v>
      </c>
      <c r="G18" s="41">
        <f t="shared" si="1"/>
        <v>7500</v>
      </c>
    </row>
    <row r="19" spans="1:7" x14ac:dyDescent="0.25">
      <c r="A19" s="42">
        <v>7</v>
      </c>
      <c r="B19" s="52" t="s">
        <v>21</v>
      </c>
      <c r="C19" s="53"/>
      <c r="D19" s="39" t="s">
        <v>15</v>
      </c>
      <c r="E19" s="39">
        <v>2</v>
      </c>
      <c r="F19" s="40">
        <v>3000</v>
      </c>
      <c r="G19" s="41">
        <f t="shared" si="1"/>
        <v>6000</v>
      </c>
    </row>
    <row r="20" spans="1:7" x14ac:dyDescent="0.25">
      <c r="A20" s="42">
        <v>8</v>
      </c>
      <c r="B20" s="52" t="s">
        <v>30</v>
      </c>
      <c r="C20" s="53"/>
      <c r="D20" s="39" t="s">
        <v>16</v>
      </c>
      <c r="E20" s="39">
        <v>2</v>
      </c>
      <c r="F20" s="40">
        <v>384</v>
      </c>
      <c r="G20" s="41">
        <f t="shared" si="1"/>
        <v>768</v>
      </c>
    </row>
    <row r="21" spans="1:7" x14ac:dyDescent="0.25">
      <c r="A21" s="42">
        <v>9</v>
      </c>
      <c r="B21" s="52"/>
      <c r="C21" s="53"/>
      <c r="D21" s="39"/>
      <c r="E21" s="39"/>
      <c r="F21" s="40"/>
      <c r="G21" s="41">
        <f t="shared" si="1"/>
        <v>0</v>
      </c>
    </row>
    <row r="22" spans="1:7" ht="15.75" thickBot="1" x14ac:dyDescent="0.3">
      <c r="A22" s="42"/>
      <c r="B22" s="52"/>
      <c r="C22" s="53"/>
      <c r="D22" s="39"/>
      <c r="E22" s="39"/>
      <c r="F22" s="40"/>
      <c r="G22" s="41"/>
    </row>
    <row r="23" spans="1:7" ht="15.75" thickBot="1" x14ac:dyDescent="0.3">
      <c r="A23" s="59" t="s">
        <v>12</v>
      </c>
      <c r="B23" s="60"/>
      <c r="C23" s="60"/>
      <c r="D23" s="60"/>
      <c r="E23" s="60"/>
      <c r="F23" s="61"/>
      <c r="G23" s="11">
        <f>SUM(G13:G22)</f>
        <v>315740</v>
      </c>
    </row>
    <row r="24" spans="1:7" ht="15.75" thickBot="1" x14ac:dyDescent="0.3">
      <c r="A24" s="26"/>
      <c r="B24" s="27"/>
      <c r="C24" s="27"/>
      <c r="D24" s="27"/>
      <c r="E24" s="27"/>
      <c r="F24" s="28"/>
      <c r="G24" s="29"/>
    </row>
    <row r="25" spans="1:7" ht="15.75" thickBot="1" x14ac:dyDescent="0.3">
      <c r="A25" s="59" t="s">
        <v>4</v>
      </c>
      <c r="B25" s="60"/>
      <c r="C25" s="60"/>
      <c r="D25" s="60"/>
      <c r="E25" s="60"/>
      <c r="F25" s="61"/>
      <c r="G25" s="11">
        <f>G10+G23</f>
        <v>447352</v>
      </c>
    </row>
  </sheetData>
  <mergeCells count="22">
    <mergeCell ref="A2:G2"/>
    <mergeCell ref="B3:C3"/>
    <mergeCell ref="B16:C16"/>
    <mergeCell ref="B4:C4"/>
    <mergeCell ref="B5:C5"/>
    <mergeCell ref="B6:C6"/>
    <mergeCell ref="B7:C7"/>
    <mergeCell ref="B8:C8"/>
    <mergeCell ref="B9:C9"/>
    <mergeCell ref="A10:F10"/>
    <mergeCell ref="B12:C12"/>
    <mergeCell ref="B13:C13"/>
    <mergeCell ref="B14:C14"/>
    <mergeCell ref="B15:C15"/>
    <mergeCell ref="A23:F23"/>
    <mergeCell ref="A25:F25"/>
    <mergeCell ref="B17:C17"/>
    <mergeCell ref="B18:C18"/>
    <mergeCell ref="B19:C19"/>
    <mergeCell ref="B20:C20"/>
    <mergeCell ref="B21:C21"/>
    <mergeCell ref="B22:C2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ДЕТСКАЯ ПЛОЩАДКА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2021-05-24T13:22:12Z</dcterms:modified>
</cp:coreProperties>
</file>