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uxi/Desktop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1" l="1"/>
  <c r="O24" i="1"/>
  <c r="O25" i="1"/>
  <c r="O26" i="1"/>
  <c r="O27" i="1"/>
  <c r="O28" i="1"/>
  <c r="O29" i="1"/>
  <c r="O30" i="1"/>
  <c r="O22" i="1"/>
  <c r="N23" i="1"/>
  <c r="N24" i="1"/>
  <c r="N25" i="1"/>
  <c r="N26" i="1"/>
  <c r="N27" i="1"/>
  <c r="N28" i="1"/>
  <c r="N29" i="1"/>
  <c r="N30" i="1"/>
  <c r="N22" i="1"/>
  <c r="N3" i="1"/>
  <c r="N4" i="1"/>
  <c r="N5" i="1"/>
  <c r="N6" i="1"/>
  <c r="N7" i="1"/>
  <c r="N8" i="1"/>
  <c r="N9" i="1"/>
  <c r="N10" i="1"/>
  <c r="N2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<sst xmlns="http://schemas.openxmlformats.org/spreadsheetml/2006/main" count="14" uniqueCount="14">
  <si>
    <t>dataset size(n)</t>
  </si>
  <si>
    <t>best sell date</t>
  </si>
  <si>
    <t>sell price(USD)</t>
  </si>
  <si>
    <t>best buy date</t>
  </si>
  <si>
    <t>buy price(USD)</t>
  </si>
  <si>
    <t>maximum earning per share (USD)</t>
  </si>
  <si>
    <t>brute force process time (s)</t>
  </si>
  <si>
    <t>divide &amp; conquer average time(s)</t>
  </si>
  <si>
    <t>dynamic programming</t>
    <phoneticPr fontId="2" type="noConversion"/>
  </si>
  <si>
    <t>improved brute-force</t>
    <phoneticPr fontId="2" type="noConversion"/>
  </si>
  <si>
    <t>Improved Brute-Force</t>
    <phoneticPr fontId="2" type="noConversion"/>
  </si>
  <si>
    <t>Dynamic Programming</t>
    <phoneticPr fontId="2" type="noConversion"/>
  </si>
  <si>
    <t>n</t>
    <phoneticPr fontId="2" type="noConversion"/>
  </si>
  <si>
    <t>n^2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</si>
</sst>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14" fontId="1" fillId="0" borderId="4" xfId="0" applyNumberFormat="1" applyFont="1" applyBorder="1"/>
    <xf numFmtId="0" fontId="1" fillId="0" borderId="4" xfId="0" applyFont="1" applyBorder="1"/>
    <xf numFmtId="11" fontId="0" fillId="0" borderId="0" xfId="0" applyNumberFormat="1"/>
    <xf numFmtId="11" fontId="1" fillId="0" borderId="4" xfId="0" applyNumberFormat="1" applyFont="1" applyBorder="1"/>
    <xf numFmtId="0" fontId="1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charset="0"/>
                <a:ea typeface="Times New Roman" charset="0"/>
                <a:cs typeface="Times New Roman" charset="0"/>
              </a:rPr>
              <a:t>Comparison</a:t>
            </a:r>
            <a:r>
              <a:rPr lang="en-US" altLang="zh-TW" sz="1800" baseline="0">
                <a:latin typeface="Times New Roman" charset="0"/>
                <a:ea typeface="Times New Roman" charset="0"/>
                <a:cs typeface="Times New Roman" charset="0"/>
              </a:rPr>
              <a:t>s of 4 algorithms' process average time</a:t>
            </a:r>
            <a:endParaRPr lang="zh-TW" altLang="en-US" sz="1800"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4178.0</c:v>
                </c:pt>
              </c:numCache>
            </c:numRef>
          </c:cat>
          <c:val>
            <c:numRef>
              <c:f>工作表1!$G$2:$G$10</c:f>
              <c:numCache>
                <c:formatCode>0.00E+00</c:formatCode>
                <c:ptCount val="9"/>
                <c:pt idx="0">
                  <c:v>8.1E-6</c:v>
                </c:pt>
                <c:pt idx="1">
                  <c:v>4.31E-5</c:v>
                </c:pt>
                <c:pt idx="2">
                  <c:v>0.000315</c:v>
                </c:pt>
                <c:pt idx="3">
                  <c:v>0.00234</c:v>
                </c:pt>
                <c:pt idx="4">
                  <c:v>0.0186</c:v>
                </c:pt>
                <c:pt idx="5">
                  <c:v>0.147</c:v>
                </c:pt>
                <c:pt idx="6">
                  <c:v>1.15</c:v>
                </c:pt>
                <c:pt idx="7">
                  <c:v>32.9</c:v>
                </c:pt>
                <c:pt idx="8">
                  <c:v>364.0</c:v>
                </c:pt>
              </c:numCache>
            </c:numRef>
          </c:val>
          <c:smooth val="0"/>
        </c:ser>
        <c:ser>
          <c:idx val="1"/>
          <c:order val="1"/>
          <c:tx>
            <c:v>Divide &amp; Conquer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4178.0</c:v>
                </c:pt>
              </c:numCache>
            </c:numRef>
          </c:cat>
          <c:val>
            <c:numRef>
              <c:f>工作表1!$H$2:$H$10</c:f>
              <c:numCache>
                <c:formatCode>0.00E+00</c:formatCode>
                <c:ptCount val="9"/>
                <c:pt idx="0">
                  <c:v>1.12E-6</c:v>
                </c:pt>
                <c:pt idx="1">
                  <c:v>2.83E-6</c:v>
                </c:pt>
                <c:pt idx="2">
                  <c:v>6.29E-6</c:v>
                </c:pt>
                <c:pt idx="3">
                  <c:v>1.44E-5</c:v>
                </c:pt>
                <c:pt idx="4">
                  <c:v>3.1E-5</c:v>
                </c:pt>
                <c:pt idx="5">
                  <c:v>6.63E-5</c:v>
                </c:pt>
                <c:pt idx="6">
                  <c:v>0.00013</c:v>
                </c:pt>
                <c:pt idx="7">
                  <c:v>0.00029</c:v>
                </c:pt>
                <c:pt idx="8">
                  <c:v>0.001</c:v>
                </c:pt>
              </c:numCache>
            </c:numRef>
          </c:val>
          <c:smooth val="0"/>
        </c:ser>
        <c:ser>
          <c:idx val="2"/>
          <c:order val="2"/>
          <c:tx>
            <c:v>Improved BT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4178.0</c:v>
                </c:pt>
              </c:numCache>
            </c:numRef>
          </c:cat>
          <c:val>
            <c:numRef>
              <c:f>工作表1!$I$2:$I$10</c:f>
              <c:numCache>
                <c:formatCode>0.00E+00</c:formatCode>
                <c:ptCount val="9"/>
                <c:pt idx="0">
                  <c:v>4.053E-6</c:v>
                </c:pt>
                <c:pt idx="1">
                  <c:v>8.106E-6</c:v>
                </c:pt>
                <c:pt idx="2">
                  <c:v>2.288E-5</c:v>
                </c:pt>
                <c:pt idx="3">
                  <c:v>8.392E-5</c:v>
                </c:pt>
                <c:pt idx="4">
                  <c:v>0.00032</c:v>
                </c:pt>
                <c:pt idx="5">
                  <c:v>0.00133</c:v>
                </c:pt>
                <c:pt idx="6">
                  <c:v>0.0053</c:v>
                </c:pt>
                <c:pt idx="7">
                  <c:v>0.0222</c:v>
                </c:pt>
                <c:pt idx="8">
                  <c:v>0.196</c:v>
                </c:pt>
              </c:numCache>
            </c:numRef>
          </c:val>
          <c:smooth val="0"/>
        </c:ser>
        <c:ser>
          <c:idx val="3"/>
          <c:order val="3"/>
          <c:tx>
            <c:v>Dynamic Programming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4178.0</c:v>
                </c:pt>
              </c:numCache>
            </c:numRef>
          </c:cat>
          <c:val>
            <c:numRef>
              <c:f>工作表1!$J$2:$J$10</c:f>
              <c:numCache>
                <c:formatCode>0.00E+00</c:formatCode>
                <c:ptCount val="9"/>
                <c:pt idx="0">
                  <c:v>3.037E-7</c:v>
                </c:pt>
                <c:pt idx="1">
                  <c:v>6.296E-7</c:v>
                </c:pt>
                <c:pt idx="2">
                  <c:v>1.278E-6</c:v>
                </c:pt>
                <c:pt idx="3">
                  <c:v>2.2913E-6</c:v>
                </c:pt>
                <c:pt idx="4">
                  <c:v>4.4048E-6</c:v>
                </c:pt>
                <c:pt idx="5">
                  <c:v>8.464E-6</c:v>
                </c:pt>
                <c:pt idx="6">
                  <c:v>1.59E-5</c:v>
                </c:pt>
                <c:pt idx="7">
                  <c:v>3.5E-5</c:v>
                </c:pt>
                <c:pt idx="8">
                  <c:v>6.449E-5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970224"/>
        <c:axId val="727972272"/>
      </c:lineChart>
      <c:catAx>
        <c:axId val="72797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charset="0"/>
                    <a:ea typeface="Times New Roman" charset="0"/>
                    <a:cs typeface="Times New Roman" charset="0"/>
                  </a:rPr>
                  <a:t>Dataset</a:t>
                </a:r>
                <a:r>
                  <a:rPr lang="en-US" altLang="zh-TW" sz="1400" baseline="0">
                    <a:latin typeface="Times New Roman" charset="0"/>
                    <a:ea typeface="Times New Roman" charset="0"/>
                    <a:cs typeface="Times New Roman" charset="0"/>
                  </a:rPr>
                  <a:t> Size (n)</a:t>
                </a:r>
                <a:endParaRPr lang="zh-TW" altLang="en-US" sz="14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727972272"/>
        <c:crosses val="autoZero"/>
        <c:auto val="1"/>
        <c:lblAlgn val="ctr"/>
        <c:lblOffset val="100"/>
        <c:noMultiLvlLbl val="0"/>
      </c:catAx>
      <c:valAx>
        <c:axId val="72797227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TW" sz="1400">
                    <a:latin typeface="Times New Roman" charset="0"/>
                    <a:ea typeface="Times New Roman" charset="0"/>
                    <a:cs typeface="Times New Roman" charset="0"/>
                  </a:rPr>
                  <a:t>Process</a:t>
                </a:r>
                <a:r>
                  <a:rPr lang="en-US" altLang="zh-TW" sz="1400" baseline="0">
                    <a:latin typeface="Times New Roman" charset="0"/>
                    <a:ea typeface="Times New Roman" charset="0"/>
                    <a:cs typeface="Times New Roman" charset="0"/>
                  </a:rPr>
                  <a:t> time (s)</a:t>
                </a:r>
                <a:endParaRPr lang="zh-TW" altLang="en-US" sz="14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727970224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altLang="zh-TW"/>
              <a:t>Average</a:t>
            </a:r>
            <a:r>
              <a:rPr lang="en-US" altLang="zh-TW" baseline="0"/>
              <a:t> process time of two improved algorithms (s)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工作表1!$L$21</c:f>
              <c:strCache>
                <c:ptCount val="1"/>
                <c:pt idx="0">
                  <c:v>Improved Brute-Force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4178.0</c:v>
                </c:pt>
              </c:numCache>
            </c:numRef>
          </c:cat>
          <c:val>
            <c:numRef>
              <c:f>工作表1!$L$22:$L$30</c:f>
              <c:numCache>
                <c:formatCode>0.00E+00</c:formatCode>
                <c:ptCount val="9"/>
                <c:pt idx="0">
                  <c:v>4.053E-6</c:v>
                </c:pt>
                <c:pt idx="1">
                  <c:v>8.106E-6</c:v>
                </c:pt>
                <c:pt idx="2">
                  <c:v>2.288E-5</c:v>
                </c:pt>
                <c:pt idx="3">
                  <c:v>8.392E-5</c:v>
                </c:pt>
                <c:pt idx="4">
                  <c:v>0.00032</c:v>
                </c:pt>
                <c:pt idx="5">
                  <c:v>0.00133</c:v>
                </c:pt>
                <c:pt idx="6">
                  <c:v>0.0053</c:v>
                </c:pt>
                <c:pt idx="7">
                  <c:v>0.0222</c:v>
                </c:pt>
                <c:pt idx="8">
                  <c:v>0.196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工作表1!$M$21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4178.0</c:v>
                </c:pt>
              </c:numCache>
            </c:numRef>
          </c:cat>
          <c:val>
            <c:numRef>
              <c:f>工作表1!$M$22:$M$30</c:f>
              <c:numCache>
                <c:formatCode>0.00E+00</c:formatCode>
                <c:ptCount val="9"/>
                <c:pt idx="0">
                  <c:v>3.037E-7</c:v>
                </c:pt>
                <c:pt idx="1">
                  <c:v>6.296E-7</c:v>
                </c:pt>
                <c:pt idx="2">
                  <c:v>1.278E-6</c:v>
                </c:pt>
                <c:pt idx="3">
                  <c:v>2.2913E-6</c:v>
                </c:pt>
                <c:pt idx="4">
                  <c:v>4.4048E-6</c:v>
                </c:pt>
                <c:pt idx="5">
                  <c:v>8.464E-6</c:v>
                </c:pt>
                <c:pt idx="6">
                  <c:v>1.59E-5</c:v>
                </c:pt>
                <c:pt idx="7">
                  <c:v>3.5E-5</c:v>
                </c:pt>
                <c:pt idx="8">
                  <c:v>6.449E-5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工作表1!$N$21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4178.0</c:v>
                </c:pt>
              </c:numCache>
            </c:numRef>
          </c:cat>
          <c:val>
            <c:numRef>
              <c:f>工作表1!$N$22:$N$30</c:f>
              <c:numCache>
                <c:formatCode>General</c:formatCode>
                <c:ptCount val="9"/>
                <c:pt idx="0">
                  <c:v>4.8E-7</c:v>
                </c:pt>
                <c:pt idx="1">
                  <c:v>9.6E-7</c:v>
                </c:pt>
                <c:pt idx="2">
                  <c:v>1.92E-6</c:v>
                </c:pt>
                <c:pt idx="3">
                  <c:v>3.84E-6</c:v>
                </c:pt>
                <c:pt idx="4">
                  <c:v>7.68E-6</c:v>
                </c:pt>
                <c:pt idx="5">
                  <c:v>1.536E-5</c:v>
                </c:pt>
                <c:pt idx="6">
                  <c:v>3.072E-5</c:v>
                </c:pt>
                <c:pt idx="7">
                  <c:v>6.144E-5</c:v>
                </c:pt>
                <c:pt idx="8">
                  <c:v>0.00012534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工作表1!$O$21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4178.0</c:v>
                </c:pt>
              </c:numCache>
            </c:numRef>
          </c:cat>
          <c:val>
            <c:numRef>
              <c:f>工作表1!$O$22:$O$30</c:f>
              <c:numCache>
                <c:formatCode>General</c:formatCode>
                <c:ptCount val="9"/>
                <c:pt idx="0">
                  <c:v>3.84E-6</c:v>
                </c:pt>
                <c:pt idx="1">
                  <c:v>1.536E-5</c:v>
                </c:pt>
                <c:pt idx="2">
                  <c:v>6.144E-5</c:v>
                </c:pt>
                <c:pt idx="3">
                  <c:v>0.00024576</c:v>
                </c:pt>
                <c:pt idx="4">
                  <c:v>0.00098304</c:v>
                </c:pt>
                <c:pt idx="5">
                  <c:v>0.00393216</c:v>
                </c:pt>
                <c:pt idx="6">
                  <c:v>0.01572864</c:v>
                </c:pt>
                <c:pt idx="7">
                  <c:v>0.06291456</c:v>
                </c:pt>
                <c:pt idx="8">
                  <c:v>0.26183526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62432"/>
        <c:axId val="753885520"/>
      </c:lineChart>
      <c:catAx>
        <c:axId val="8355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TW"/>
                  <a:t>Dataset</a:t>
                </a:r>
                <a:r>
                  <a:rPr lang="en-US" altLang="zh-TW" baseline="0"/>
                  <a:t> Size (n)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753885520"/>
        <c:crosses val="autoZero"/>
        <c:auto val="1"/>
        <c:lblAlgn val="ctr"/>
        <c:lblOffset val="100"/>
        <c:noMultiLvlLbl val="0"/>
      </c:catAx>
      <c:valAx>
        <c:axId val="75388552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TW"/>
                  <a:t>Process</a:t>
                </a:r>
                <a:r>
                  <a:rPr lang="en-US" altLang="zh-TW" baseline="0"/>
                  <a:t> time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835562432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charset="0"/>
          <a:ea typeface="Times New Roman" charset="0"/>
          <a:cs typeface="Times New Roman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12</xdr:row>
      <xdr:rowOff>184150</xdr:rowOff>
    </xdr:from>
    <xdr:to>
      <xdr:col>10</xdr:col>
      <xdr:colOff>12700</xdr:colOff>
      <xdr:row>34</xdr:row>
      <xdr:rowOff>139700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298450</xdr:colOff>
      <xdr:row>35</xdr:row>
      <xdr:rowOff>114300</xdr:rowOff>
    </xdr:from>
    <xdr:to>
      <xdr:col>10</xdr:col>
      <xdr:colOff>368300</xdr:colOff>
      <xdr:row>60</xdr:row>
      <xdr:rowOff>50800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D12" workbookViewId="0">
      <selection activeCell="M54" sqref="M54"/>
    </sheetView>
  </sheetViews>
  <sheetFormatPr baseColWidth="10" defaultRowHeight="15" x14ac:dyDescent="0.15"/>
  <cols>
    <col min="7" max="7" width="19.1640625" customWidth="1"/>
    <col min="8" max="8" width="26.33203125" customWidth="1"/>
    <col min="9" max="9" width="17" customWidth="1"/>
    <col min="10" max="10" width="17.83203125" customWidth="1"/>
    <col min="13" max="15" width="11.5" bestFit="1" customWidth="1"/>
  </cols>
  <sheetData>
    <row r="1" spans="1:14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9</v>
      </c>
      <c r="J1" s="3" t="s">
        <v>8</v>
      </c>
    </row>
    <row r="2" spans="1:14" x14ac:dyDescent="0.15">
      <c r="A2" s="4">
        <v>16</v>
      </c>
      <c r="B2" s="5">
        <v>38222</v>
      </c>
      <c r="C2" s="6">
        <v>54.869399999999999</v>
      </c>
      <c r="D2" s="5">
        <v>38233</v>
      </c>
      <c r="E2" s="6">
        <v>50.159799999999997</v>
      </c>
      <c r="F2" s="6">
        <v>4.7096</v>
      </c>
      <c r="G2" s="8">
        <v>8.1000000000000004E-6</v>
      </c>
      <c r="H2" s="8">
        <v>1.1200000000000001E-6</v>
      </c>
      <c r="I2" s="7">
        <v>4.053E-6</v>
      </c>
      <c r="J2" s="7">
        <v>3.037E-7</v>
      </c>
      <c r="K2" s="3">
        <v>4.0960000000000003E-6</v>
      </c>
      <c r="L2" s="9">
        <v>1.92659E-6</v>
      </c>
      <c r="M2">
        <f>0.00000006*A2/2</f>
        <v>4.7999999999999996E-7</v>
      </c>
      <c r="N2">
        <f>0.00000006*A2^2/4</f>
        <v>3.8399999999999997E-6</v>
      </c>
    </row>
    <row r="3" spans="1:14" x14ac:dyDescent="0.15">
      <c r="A3" s="4">
        <v>32</v>
      </c>
      <c r="B3" s="5">
        <v>38222</v>
      </c>
      <c r="C3" s="6">
        <v>54.869399999999999</v>
      </c>
      <c r="D3" s="5">
        <v>38233</v>
      </c>
      <c r="E3" s="6">
        <v>50.159799999999997</v>
      </c>
      <c r="F3" s="6">
        <v>4.7096</v>
      </c>
      <c r="G3" s="8">
        <v>4.3099999999999997E-5</v>
      </c>
      <c r="H3" s="8">
        <v>2.83E-6</v>
      </c>
      <c r="I3" s="7">
        <v>8.106E-6</v>
      </c>
      <c r="J3" s="7">
        <v>6.2959999999999997E-7</v>
      </c>
      <c r="K3" s="3">
        <v>3.2768000000000002E-5</v>
      </c>
      <c r="L3" s="9">
        <v>4.8164799999999998E-6</v>
      </c>
      <c r="M3">
        <f t="shared" ref="M3:M10" si="0">0.00000006*A3/2</f>
        <v>9.5999999999999991E-7</v>
      </c>
      <c r="N3">
        <f t="shared" ref="N3:N10" si="1">0.00000006*A3^2/4</f>
        <v>1.5359999999999999E-5</v>
      </c>
    </row>
    <row r="4" spans="1:14" x14ac:dyDescent="0.15">
      <c r="A4" s="4">
        <v>64</v>
      </c>
      <c r="B4" s="5">
        <v>38292</v>
      </c>
      <c r="C4" s="6">
        <v>98.3185</v>
      </c>
      <c r="D4" s="5">
        <v>38301</v>
      </c>
      <c r="E4" s="6">
        <v>84.189899999999994</v>
      </c>
      <c r="F4" s="6">
        <v>14.1286</v>
      </c>
      <c r="G4" s="8">
        <v>3.1500000000000001E-4</v>
      </c>
      <c r="H4" s="8">
        <v>6.2899999999999999E-6</v>
      </c>
      <c r="I4" s="7">
        <v>2.2880000000000001E-5</v>
      </c>
      <c r="J4" s="7">
        <v>1.2780000000000001E-6</v>
      </c>
      <c r="K4" s="3">
        <v>2.6214400000000002E-4</v>
      </c>
      <c r="L4" s="9">
        <v>1.15596E-5</v>
      </c>
      <c r="M4">
        <f t="shared" si="0"/>
        <v>1.9199999999999998E-6</v>
      </c>
      <c r="N4">
        <f t="shared" si="1"/>
        <v>6.1439999999999995E-5</v>
      </c>
    </row>
    <row r="5" spans="1:14" x14ac:dyDescent="0.15">
      <c r="A5" s="4">
        <v>128</v>
      </c>
      <c r="B5" s="5">
        <v>38292</v>
      </c>
      <c r="C5" s="6">
        <v>98.3185</v>
      </c>
      <c r="D5" s="5">
        <v>38313</v>
      </c>
      <c r="E5" s="6">
        <v>82.805599999999998</v>
      </c>
      <c r="F5" s="6">
        <v>15.5129</v>
      </c>
      <c r="G5" s="8">
        <v>2.3400000000000001E-3</v>
      </c>
      <c r="H5" s="8">
        <v>1.4399999999999999E-5</v>
      </c>
      <c r="I5" s="7">
        <v>8.3919999999999996E-5</v>
      </c>
      <c r="J5" s="7">
        <v>2.2913E-6</v>
      </c>
      <c r="K5" s="3">
        <v>2.0971520000000001E-3</v>
      </c>
      <c r="L5" s="9">
        <v>2.6972299999999999E-5</v>
      </c>
      <c r="M5">
        <f t="shared" si="0"/>
        <v>3.8399999999999997E-6</v>
      </c>
      <c r="N5">
        <f t="shared" si="1"/>
        <v>2.4575999999999998E-4</v>
      </c>
    </row>
    <row r="6" spans="1:14" x14ac:dyDescent="0.15">
      <c r="A6" s="4">
        <v>256</v>
      </c>
      <c r="B6" s="5">
        <v>38554</v>
      </c>
      <c r="C6" s="6">
        <v>157.45609999999999</v>
      </c>
      <c r="D6" s="5">
        <v>38586</v>
      </c>
      <c r="E6" s="6">
        <v>137.42920000000001</v>
      </c>
      <c r="F6" s="6">
        <v>20.026900000000001</v>
      </c>
      <c r="G6" s="8">
        <v>1.8599999999999998E-2</v>
      </c>
      <c r="H6" s="8">
        <v>3.1000000000000001E-5</v>
      </c>
      <c r="I6" s="7">
        <v>3.2000000000000003E-4</v>
      </c>
      <c r="J6" s="7">
        <v>4.4047999999999997E-6</v>
      </c>
      <c r="K6" s="3">
        <v>1.6777216000000001E-2</v>
      </c>
      <c r="L6" s="9">
        <v>6.1650900000000003E-5</v>
      </c>
      <c r="M6">
        <f t="shared" si="0"/>
        <v>7.6799999999999993E-6</v>
      </c>
      <c r="N6">
        <f t="shared" si="1"/>
        <v>9.8303999999999991E-4</v>
      </c>
    </row>
    <row r="7" spans="1:14" x14ac:dyDescent="0.15">
      <c r="A7" s="4">
        <v>512</v>
      </c>
      <c r="B7" s="5">
        <v>38727</v>
      </c>
      <c r="C7" s="6">
        <v>236.54519999999999</v>
      </c>
      <c r="D7" s="5">
        <v>38789</v>
      </c>
      <c r="E7" s="6">
        <v>169.05179999999999</v>
      </c>
      <c r="F7" s="6">
        <v>67.493399999999994</v>
      </c>
      <c r="G7" s="8">
        <v>0.14699999999999999</v>
      </c>
      <c r="H7" s="8">
        <v>6.6299999999999999E-5</v>
      </c>
      <c r="I7" s="7">
        <v>1.33E-3</v>
      </c>
      <c r="J7" s="7">
        <v>8.4640000000000006E-6</v>
      </c>
      <c r="K7" s="3">
        <v>0.13421772800000001</v>
      </c>
      <c r="L7" s="3">
        <v>1.38715E-4</v>
      </c>
      <c r="M7">
        <f t="shared" si="0"/>
        <v>1.5359999999999999E-5</v>
      </c>
      <c r="N7">
        <f t="shared" si="1"/>
        <v>3.9321599999999996E-3</v>
      </c>
    </row>
    <row r="8" spans="1:14" x14ac:dyDescent="0.15">
      <c r="A8" s="4">
        <v>1024</v>
      </c>
      <c r="B8" s="5">
        <v>39392</v>
      </c>
      <c r="C8" s="6">
        <v>372.04349999999999</v>
      </c>
      <c r="D8" s="5">
        <v>39517</v>
      </c>
      <c r="E8" s="6">
        <v>207.4504</v>
      </c>
      <c r="F8" s="6">
        <v>164.59309999999999</v>
      </c>
      <c r="G8" s="8">
        <v>1.1499999999999999</v>
      </c>
      <c r="H8" s="8">
        <v>1.2999999999999999E-4</v>
      </c>
      <c r="I8" s="7">
        <v>5.3E-3</v>
      </c>
      <c r="J8" s="7">
        <v>1.59E-5</v>
      </c>
      <c r="K8" s="3">
        <v>1.0737418240000001</v>
      </c>
      <c r="L8" s="3">
        <v>3.0825500000000001E-4</v>
      </c>
      <c r="M8">
        <f t="shared" si="0"/>
        <v>3.0719999999999997E-5</v>
      </c>
      <c r="N8">
        <f t="shared" si="1"/>
        <v>1.5728639999999999E-2</v>
      </c>
    </row>
    <row r="9" spans="1:14" x14ac:dyDescent="0.15">
      <c r="A9" s="4">
        <v>2048</v>
      </c>
      <c r="B9" s="5">
        <v>39392</v>
      </c>
      <c r="C9" s="6">
        <v>372.04349999999999</v>
      </c>
      <c r="D9" s="5">
        <v>39410</v>
      </c>
      <c r="E9" s="6">
        <v>129.11859999999999</v>
      </c>
      <c r="F9" s="6">
        <v>242.92490000000001</v>
      </c>
      <c r="G9" s="8">
        <v>32.9</v>
      </c>
      <c r="H9" s="8">
        <v>2.9E-4</v>
      </c>
      <c r="I9" s="7">
        <v>2.2200000000000001E-2</v>
      </c>
      <c r="J9" s="7">
        <v>3.4999999999999997E-5</v>
      </c>
      <c r="K9" s="3">
        <v>8.5899345920000005</v>
      </c>
      <c r="L9" s="3">
        <v>6.7816000000000003E-4</v>
      </c>
      <c r="M9">
        <f t="shared" si="0"/>
        <v>6.1439999999999995E-5</v>
      </c>
      <c r="N9">
        <f t="shared" si="1"/>
        <v>6.2914559999999994E-2</v>
      </c>
    </row>
    <row r="10" spans="1:14" x14ac:dyDescent="0.15">
      <c r="A10" s="4">
        <v>4178</v>
      </c>
      <c r="B10" s="5">
        <v>43880</v>
      </c>
      <c r="C10" s="6">
        <v>1524.87</v>
      </c>
      <c r="D10" s="5">
        <v>43913</v>
      </c>
      <c r="E10" s="6">
        <v>1054.1300000000001</v>
      </c>
      <c r="F10" s="6">
        <v>470.74</v>
      </c>
      <c r="G10" s="8">
        <v>364</v>
      </c>
      <c r="H10" s="8">
        <v>1E-3</v>
      </c>
      <c r="I10" s="7">
        <v>0.19600000000000001</v>
      </c>
      <c r="J10" s="7">
        <v>6.4490000000000001E-5</v>
      </c>
      <c r="K10" s="3">
        <v>72.929847749999993</v>
      </c>
      <c r="L10" s="3">
        <v>1.512841E-3</v>
      </c>
      <c r="M10">
        <f t="shared" si="0"/>
        <v>1.2533999999999999E-4</v>
      </c>
      <c r="N10">
        <f t="shared" si="1"/>
        <v>0.26183525999999996</v>
      </c>
    </row>
    <row r="21" spans="12:15" x14ac:dyDescent="0.15">
      <c r="L21" t="s">
        <v>10</v>
      </c>
      <c r="M21" t="s">
        <v>11</v>
      </c>
      <c r="N21" t="s">
        <v>12</v>
      </c>
      <c r="O21" t="s">
        <v>13</v>
      </c>
    </row>
    <row r="22" spans="12:15" x14ac:dyDescent="0.15">
      <c r="L22" s="7">
        <v>4.053E-6</v>
      </c>
      <c r="M22" s="7">
        <v>3.037E-7</v>
      </c>
      <c r="N22">
        <f>0.00000006*A2/2</f>
        <v>4.7999999999999996E-7</v>
      </c>
      <c r="O22">
        <f>0.00000006*A2^2/4</f>
        <v>3.8399999999999997E-6</v>
      </c>
    </row>
    <row r="23" spans="12:15" x14ac:dyDescent="0.15">
      <c r="L23" s="7">
        <v>8.106E-6</v>
      </c>
      <c r="M23" s="7">
        <v>6.2959999999999997E-7</v>
      </c>
      <c r="N23">
        <f t="shared" ref="N23:N30" si="2">0.00000006*A3/2</f>
        <v>9.5999999999999991E-7</v>
      </c>
      <c r="O23">
        <f t="shared" ref="O23:O30" si="3">0.00000006*A3^2/4</f>
        <v>1.5359999999999999E-5</v>
      </c>
    </row>
    <row r="24" spans="12:15" x14ac:dyDescent="0.15">
      <c r="L24" s="7">
        <v>2.2880000000000001E-5</v>
      </c>
      <c r="M24" s="7">
        <v>1.2780000000000001E-6</v>
      </c>
      <c r="N24">
        <f t="shared" si="2"/>
        <v>1.9199999999999998E-6</v>
      </c>
      <c r="O24">
        <f t="shared" si="3"/>
        <v>6.1439999999999995E-5</v>
      </c>
    </row>
    <row r="25" spans="12:15" x14ac:dyDescent="0.15">
      <c r="L25" s="7">
        <v>8.3919999999999996E-5</v>
      </c>
      <c r="M25" s="7">
        <v>2.2913E-6</v>
      </c>
      <c r="N25">
        <f t="shared" si="2"/>
        <v>3.8399999999999997E-6</v>
      </c>
      <c r="O25">
        <f t="shared" si="3"/>
        <v>2.4575999999999998E-4</v>
      </c>
    </row>
    <row r="26" spans="12:15" x14ac:dyDescent="0.15">
      <c r="L26" s="7">
        <v>3.2000000000000003E-4</v>
      </c>
      <c r="M26" s="7">
        <v>4.4047999999999997E-6</v>
      </c>
      <c r="N26">
        <f t="shared" si="2"/>
        <v>7.6799999999999993E-6</v>
      </c>
      <c r="O26">
        <f t="shared" si="3"/>
        <v>9.8303999999999991E-4</v>
      </c>
    </row>
    <row r="27" spans="12:15" x14ac:dyDescent="0.15">
      <c r="L27" s="7">
        <v>1.33E-3</v>
      </c>
      <c r="M27" s="7">
        <v>8.4640000000000006E-6</v>
      </c>
      <c r="N27">
        <f t="shared" si="2"/>
        <v>1.5359999999999999E-5</v>
      </c>
      <c r="O27">
        <f t="shared" si="3"/>
        <v>3.9321599999999996E-3</v>
      </c>
    </row>
    <row r="28" spans="12:15" x14ac:dyDescent="0.15">
      <c r="L28" s="7">
        <v>5.3E-3</v>
      </c>
      <c r="M28" s="7">
        <v>1.59E-5</v>
      </c>
      <c r="N28">
        <f t="shared" si="2"/>
        <v>3.0719999999999997E-5</v>
      </c>
      <c r="O28">
        <f t="shared" si="3"/>
        <v>1.5728639999999999E-2</v>
      </c>
    </row>
    <row r="29" spans="12:15" x14ac:dyDescent="0.15">
      <c r="L29" s="7">
        <v>2.2200000000000001E-2</v>
      </c>
      <c r="M29" s="7">
        <v>3.4999999999999997E-5</v>
      </c>
      <c r="N29">
        <f t="shared" si="2"/>
        <v>6.1439999999999995E-5</v>
      </c>
      <c r="O29">
        <f t="shared" si="3"/>
        <v>6.2914559999999994E-2</v>
      </c>
    </row>
    <row r="30" spans="12:15" x14ac:dyDescent="0.15">
      <c r="L30" s="7">
        <v>0.19600000000000001</v>
      </c>
      <c r="M30" s="7">
        <v>6.4490000000000001E-5</v>
      </c>
      <c r="N30">
        <f t="shared" si="2"/>
        <v>1.2533999999999999E-4</v>
      </c>
      <c r="O30">
        <f t="shared" si="3"/>
        <v>0.26183525999999996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2021-04-14T17:38:44Z</dcterms:created>
  <dcterms:modified xsi:type="dcterms:W3CDTF">2021-04-14T18:44:55Z</dcterms:modified>
</cp:coreProperties>
</file>